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dirkmx/GL4v5i1HXyjr6EGjPZ2aGzP60gL7sLZoq5CfvSzkIYTa5mb0Tyc5D6zXkxz/E9z/uVfE+kSvLYSIUqg==" workbookSaltValue="VXZVvgZGW8Mz8P9bwpWdzw=="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<sst xmlns="http://schemas.openxmlformats.org/spreadsheetml/2006/main" count="257" uniqueCount="117">
  <si>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</si>
  <si>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</si>
  <si>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</si>
  <si>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</si>
  <si>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</si>
  <si>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</si>
  <si>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</si>
  <si>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</si>
  <si>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</si>
  <si>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</si>
  <si>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</si>
  <si>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</si>
  <si>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</si>
  <si>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</si>
  <si>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</si>
  <si>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</si>
  <si>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</si>
  <si>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</si>
  <si>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</si>
  <si>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</si>
  <si>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</si>
  <si>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</si>
  <si>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</si>
  <si>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</si>
  <si>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</si>
  <si>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</si>
  <si>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</si>
  <si>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</si>
  <si>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</si>
  <si>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</si>
  <si>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</si>
  <si>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</si>
  <si>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</si>
  <si>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</si>
  <si>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</si>
  <si>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</si>
  <si>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</si>
  <si>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</si>
  <si>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</si>
  <si>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</si>
  <si>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</si>
  <si>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</si>
  <si>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</si>
  <si>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</si>
  <si>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</si>
  <si>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</si>
  <si>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</si>
  <si>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</si>
  <si>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</si>
  <si>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</si>
  <si>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</si>
  <si>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</si>
  <si>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</si>
  <si>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</si>
  <si>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</si>
  <si>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</si>
  <si>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</si>
  <si>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</si>
  <si>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</si>
  <si>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</si>
  <si>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</si>
  <si>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</si>
  <si>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</si>
  <si>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</si>
  <si>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</si>
  <si>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</si>
  <si>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</si>
  <si>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</si>
  <si>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</si>
  <si>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</si>
  <si>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</si>
  <si>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</si>
  <si>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</si>
  <si>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</si>
  <si>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</si>
  <si>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</si>
  <si>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</si>
  <si>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</si>
  <si>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</si>
  <si>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</si>
  <si>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</si>
  <si>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</si>
  <si>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</si>
  <si>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</si>
  <si>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</si>
  <si>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</si>
  <si>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</si>
  <si>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</si>
  <si>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</si>
  <si>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</si>
  <si>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</si>
  <si>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</si>
  <si>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</si>
  <si>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</si>
  <si>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</si>
  <si>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</si>
  <si>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坂東市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</si>
  <si>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</si>
  <si>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</si>
  <si>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</si>
  <si>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</si>
  <si>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</si>
  <si>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</si>
  <si>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</si>
  <si>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</si>
  <si>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</si>
  <si>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</si>
  <si>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</si>
  <si>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</si>
  <si>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</si>
  <si>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</si>
  <si>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</si>
  <si>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</si>
  <si>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</si>
  <si>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①有形固定資産減価償却率について、令和２年度から法適用企業となったことから数値としては小さいが、個々の耐用年数に留意する必要がある。　　　
②管渠老朽化率･③管渠改善率について、管渠の耐用年数が到来しているものがないためゼロとなっている。今後は、管渠の耐用年数も考慮しながらストックマネジメント計画に基づく長期的な更新投資を進めていく。</t>
    <phoneticPr fontId="4"/>
  </si>
  <si>
    <t>令和２年度より公営企業会計へ移行したことにより、更なる経営の健全・効率化が求められている。今後は、経営戦略に沿って、効果的かつ持続的な経営に努めていく必要がある。また、施設等についてもストックマネジメント計画に基づく、計画的な修繕により長寿命化を図っていく。</t>
    <phoneticPr fontId="4"/>
  </si>
  <si>
    <t>①経常収支比率について、100％を上回っているが、主要因は一般会計補助金による収入である。また費用を収益が上回った部分のほとんどが、企業債償還金などの資本的支出の補填財源として利用されているため、内部留保資金が少ない。人口減による使用料収入の減や維持管理費の増加が見込まれることから、長期的な視点に立った収益の向上と費用の削減等経営改善に努める。　　　　　　　　　　　　　　②累積欠損金比率について、0％であるが収支が合わない部分については一般会計補助金に依存しているためである。　　　　　　　　　　　　　　　　　　　
③流動比率について、流動負債は主に企業債であり、現状は一般会計補助金により支払能力は確保されている。　　　　　　　　　　　　　　　　　　　　　④企業債残高対事業規模比率について、類似団体平均値と比較して高い水準値であるが、新規借り入れの抑制に努める。
⑤経費回収率について、類似団体平均値を上回っているが、前年度比12.42％減の87.58％となっている。物価高騰の影響を受けているため、今後も経費削減、料金改定の検討を行い、健全経営に努める。　　　　　　　　　　　　　　　　　　　　⑥汚水処理原価について、類似団体平均値を下回っており、効果的な汚水処理が行われていると判断できる。今後も接続率向上に努め、原価費用の抑制のため適正な投資・維持管理に努めていく。
⑧水洗化率について、類似団体の平均を下回っている。戸別訪問等により接続を促進し、接続率の向上に努めていく。</t>
    <rPh sb="405" eb="407">
      <t>ウワマワ</t>
    </rPh>
    <rPh sb="413" eb="416">
      <t>ゼンネンド</t>
    </rPh>
    <rPh sb="416" eb="417">
      <t>ヒ</t>
    </rPh>
    <rPh sb="423" eb="424">
      <t>ゲン</t>
    </rPh>
    <rPh sb="438" eb="440">
      <t>ブッカ</t>
    </rPh>
    <rPh sb="440" eb="442">
      <t>コウトウ</t>
    </rPh>
    <rPh sb="443" eb="445">
      <t>エイキョウ</t>
    </rPh>
    <rPh sb="446" eb="447">
      <t>ウ</t>
    </rPh>
    <rPh sb="462" eb="464">
      <t>リョウキン</t>
    </rPh>
    <rPh sb="464" eb="466">
      <t>カイテイ</t>
    </rPh>
    <rPh sb="467" eb="469">
      <t>ケントウ</t>
    </rPh>
    <rPh sb="606" eb="608">
      <t>ヘイキン</t>
    </rPh>
    <rPh sb="609" eb="611">
      <t>シタマワ</t>
    </rPh>
    <rPh sb="616" eb="621">
      <t>コベツホウモントウ</t>
    </rPh>
    <rPh sb="624" eb="626">
      <t>セツゾク</t>
    </rPh>
    <rPh sb="627" eb="629">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</si>
</sst>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1D1-4E91-A7BC-A19FF4AC5B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41D1-4E91-A7BC-A19FF4AC5B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DC-49F8-B958-A6281F42EB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A0DC-49F8-B958-A6281F42EB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47.85</c:v>
                </c:pt>
                <c:pt idx="2">
                  <c:v>48.78</c:v>
                </c:pt>
                <c:pt idx="3">
                  <c:v>49.22</c:v>
                </c:pt>
                <c:pt idx="4">
                  <c:v>49.66</c:v>
                </c:pt>
              </c:numCache>
            </c:numRef>
          </c:val>
          <c:extLst>
            <c:ext xmlns:c16="http://schemas.microsoft.com/office/drawing/2014/chart" uri="{C3380CC4-5D6E-409C-BE32-E72D297353CC}">
              <c16:uniqueId val="{00000000-4E85-488A-8934-77E18C971E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4E85-488A-8934-77E18C971E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105.64</c:v>
                </c:pt>
                <c:pt idx="2">
                  <c:v>104.24</c:v>
                </c:pt>
                <c:pt idx="3">
                  <c:v>104.48</c:v>
                </c:pt>
                <c:pt idx="4">
                  <c:v>106.32</c:v>
                </c:pt>
              </c:numCache>
            </c:numRef>
          </c:val>
          <c:extLst>
            <c:ext xmlns:c16="http://schemas.microsoft.com/office/drawing/2014/chart" uri="{C3380CC4-5D6E-409C-BE32-E72D297353CC}">
              <c16:uniqueId val="{00000000-43E4-45A1-9495-D581717C0D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43E4-45A1-9495-D581717C0D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2.46</c:v>
                </c:pt>
                <c:pt idx="2">
                  <c:v>4.7300000000000004</c:v>
                </c:pt>
                <c:pt idx="3">
                  <c:v>7.03</c:v>
                </c:pt>
                <c:pt idx="4">
                  <c:v>9.1999999999999993</c:v>
                </c:pt>
              </c:numCache>
            </c:numRef>
          </c:val>
          <c:extLst>
            <c:ext xmlns:c16="http://schemas.microsoft.com/office/drawing/2014/chart" uri="{C3380CC4-5D6E-409C-BE32-E72D297353CC}">
              <c16:uniqueId val="{00000000-2B54-44CE-84CB-FA6D9908CD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2B54-44CE-84CB-FA6D9908CD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CC2-4A34-914E-BB7EF15C44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FCC2-4A34-914E-BB7EF15C44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950-46F7-A6EE-444339D20D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5950-46F7-A6EE-444339D20D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81.010000000000005</c:v>
                </c:pt>
                <c:pt idx="2">
                  <c:v>89.4</c:v>
                </c:pt>
                <c:pt idx="3">
                  <c:v>65.44</c:v>
                </c:pt>
                <c:pt idx="4">
                  <c:v>53.75</c:v>
                </c:pt>
              </c:numCache>
            </c:numRef>
          </c:val>
          <c:extLst>
            <c:ext xmlns:c16="http://schemas.microsoft.com/office/drawing/2014/chart" uri="{C3380CC4-5D6E-409C-BE32-E72D297353CC}">
              <c16:uniqueId val="{00000000-60BB-41C5-B4A2-6462D976CB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60BB-41C5-B4A2-6462D976CB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3488.41</c:v>
                </c:pt>
                <c:pt idx="2">
                  <c:v>4291.67</c:v>
                </c:pt>
                <c:pt idx="3">
                  <c:v>4156.25</c:v>
                </c:pt>
                <c:pt idx="4">
                  <c:v>4010.18</c:v>
                </c:pt>
              </c:numCache>
            </c:numRef>
          </c:val>
          <c:extLst>
            <c:ext xmlns:c16="http://schemas.microsoft.com/office/drawing/2014/chart" uri="{C3380CC4-5D6E-409C-BE32-E72D297353CC}">
              <c16:uniqueId val="{00000000-F45C-4B18-B78A-2E627AB620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F45C-4B18-B78A-2E627AB620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47.67</c:v>
                </c:pt>
                <c:pt idx="2">
                  <c:v>100</c:v>
                </c:pt>
                <c:pt idx="3">
                  <c:v>100</c:v>
                </c:pt>
                <c:pt idx="4">
                  <c:v>87.58</c:v>
                </c:pt>
              </c:numCache>
            </c:numRef>
          </c:val>
          <c:extLst>
            <c:ext xmlns:c16="http://schemas.microsoft.com/office/drawing/2014/chart" uri="{C3380CC4-5D6E-409C-BE32-E72D297353CC}">
              <c16:uniqueId val="{00000000-DB93-42F5-9ED4-AFF0C44748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B93-42F5-9ED4-AFF0C44748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327.68</c:v>
                </c:pt>
                <c:pt idx="2">
                  <c:v>156.01</c:v>
                </c:pt>
                <c:pt idx="3">
                  <c:v>156.38</c:v>
                </c:pt>
                <c:pt idx="4">
                  <c:v>178.79</c:v>
                </c:pt>
              </c:numCache>
            </c:numRef>
          </c:val>
          <c:extLst>
            <c:ext xmlns:c16="http://schemas.microsoft.com/office/drawing/2014/chart" uri="{C3380CC4-5D6E-409C-BE32-E72D297353CC}">
              <c16:uniqueId val="{00000000-2950-45DD-9564-27C8F109C2A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2950-45DD-9564-27C8F109C2A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坂東市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52346</v>
      </c>
      <c r="AM8" s="45"/>
      <c r="AN8" s="45"/>
      <c r="AO8" s="45"/>
      <c r="AP8" s="45"/>
      <c r="AQ8" s="45"/>
      <c r="AR8" s="45"/>
      <c r="AS8" s="45"/>
      <c r="AT8" s="44">
        <f>データ!T6</f>
        <v>123.03</v>
      </c>
      <c r="AU8" s="44"/>
      <c r="AV8" s="44"/>
      <c r="AW8" s="44"/>
      <c r="AX8" s="44"/>
      <c r="AY8" s="44"/>
      <c r="AZ8" s="44"/>
      <c r="BA8" s="44"/>
      <c r="BB8" s="44">
        <f>データ!U6</f>
        <v>425.47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54.6</v>
      </c>
      <c r="J10" s="44"/>
      <c r="K10" s="44"/>
      <c r="L10" s="44"/>
      <c r="M10" s="44"/>
      <c r="N10" s="44"/>
      <c r="O10" s="44"/>
      <c r="P10" s="44">
        <f>データ!P6</f>
        <v>8.49</v>
      </c>
      <c r="Q10" s="44"/>
      <c r="R10" s="44"/>
      <c r="S10" s="44"/>
      <c r="T10" s="44"/>
      <c r="U10" s="44"/>
      <c r="V10" s="44"/>
      <c r="W10" s="44">
        <f>データ!Q6</f>
        <v>88.57</v>
      </c>
      <c r="X10" s="44"/>
      <c r="Y10" s="44"/>
      <c r="Z10" s="44"/>
      <c r="AA10" s="44"/>
      <c r="AB10" s="44"/>
      <c r="AC10" s="44"/>
      <c r="AD10" s="45">
        <f>データ!R6</f>
        <v>3100</v>
      </c>
      <c r="AE10" s="45"/>
      <c r="AF10" s="45"/>
      <c r="AG10" s="45"/>
      <c r="AH10" s="45"/>
      <c r="AI10" s="45"/>
      <c r="AJ10" s="45"/>
      <c r="AK10" s="2"/>
      <c r="AL10" s="45">
        <f>データ!V6</f>
        <v>4434</v>
      </c>
      <c r="AM10" s="45"/>
      <c r="AN10" s="45"/>
      <c r="AO10" s="45"/>
      <c r="AP10" s="45"/>
      <c r="AQ10" s="45"/>
      <c r="AR10" s="45"/>
      <c r="AS10" s="45"/>
      <c r="AT10" s="44">
        <f>データ!W6</f>
        <v>2.52</v>
      </c>
      <c r="AU10" s="44"/>
      <c r="AV10" s="44"/>
      <c r="AW10" s="44"/>
      <c r="AX10" s="44"/>
      <c r="AY10" s="44"/>
      <c r="AZ10" s="44"/>
      <c r="BA10" s="44"/>
      <c r="BB10" s="44">
        <f>データ!X6</f>
        <v>1759.52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8iz0/syEuKxBGHmN2LUcbhWDetAw9J9oHTWQ7DPa1eCdzHH+j48wrbhjAd50b5NVPzgm3vxrX1yIsikpaMjEw==" saltValue="XVYZpB2oCqSsis3Bw5P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82287</v>
      </c>
      <c r="D6" s="19">
        <f t="shared" si="3"/>
        <v>46</v>
      </c>
      <c r="E6" s="19">
        <f t="shared" si="3"/>
        <v>17</v>
      </c>
      <c r="F6" s="19">
        <f t="shared" si="3"/>
        <v>4</v>
      </c>
      <c r="G6" s="19">
        <f t="shared" si="3"/>
        <v>0</v>
      </c>
      <c r="H6" s="19" t="str">
        <f t="shared" si="3"/>
        <v>茨城県　坂東市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54.6</v>
      </c>
      <c r="P6" s="20">
        <f t="shared" si="3"/>
        <v>8.49</v>
      </c>
      <c r="Q6" s="20">
        <f t="shared" si="3"/>
        <v>88.57</v>
      </c>
      <c r="R6" s="20">
        <f t="shared" si="3"/>
        <v>3100</v>
      </c>
      <c r="S6" s="20">
        <f t="shared" si="3"/>
        <v>52346</v>
      </c>
      <c r="T6" s="20">
        <f t="shared" si="3"/>
        <v>123.03</v>
      </c>
      <c r="U6" s="20">
        <f t="shared" si="3"/>
        <v>425.47</v>
      </c>
      <c r="V6" s="20">
        <f t="shared" si="3"/>
        <v>4434</v>
      </c>
      <c r="W6" s="20">
        <f t="shared" si="3"/>
        <v>2.52</v>
      </c>
      <c r="X6" s="20">
        <f t="shared" si="3"/>
        <v>1759.52</v>
      </c>
      <c r="Y6" s="21" t="str">
        <f>IF(Y7="",NA(),Y7)</f>
        <v>-</v>
      </c>
      <c r="Z6" s="21">
        <f t="shared" ref="Z6:AH6" si="4">IF(Z7="",NA(),Z7)</f>
        <v>105.64</v>
      </c>
      <c r="AA6" s="21">
        <f t="shared" si="4"/>
        <v>104.24</v>
      </c>
      <c r="AB6" s="21">
        <f t="shared" si="4"/>
        <v>104.48</v>
      </c>
      <c r="AC6" s="21">
        <f t="shared" si="4"/>
        <v>106.32</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81.010000000000005</v>
      </c>
      <c r="AW6" s="21">
        <f t="shared" si="6"/>
        <v>89.4</v>
      </c>
      <c r="AX6" s="21">
        <f t="shared" si="6"/>
        <v>65.44</v>
      </c>
      <c r="AY6" s="21">
        <f t="shared" si="6"/>
        <v>53.75</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3488.41</v>
      </c>
      <c r="BH6" s="21">
        <f t="shared" si="7"/>
        <v>4291.67</v>
      </c>
      <c r="BI6" s="21">
        <f t="shared" si="7"/>
        <v>4156.25</v>
      </c>
      <c r="BJ6" s="21">
        <f t="shared" si="7"/>
        <v>4010.18</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47.67</v>
      </c>
      <c r="BS6" s="21">
        <f t="shared" si="8"/>
        <v>100</v>
      </c>
      <c r="BT6" s="21">
        <f t="shared" si="8"/>
        <v>100</v>
      </c>
      <c r="BU6" s="21">
        <f t="shared" si="8"/>
        <v>87.58</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327.68</v>
      </c>
      <c r="CD6" s="21">
        <f t="shared" si="9"/>
        <v>156.01</v>
      </c>
      <c r="CE6" s="21">
        <f t="shared" si="9"/>
        <v>156.38</v>
      </c>
      <c r="CF6" s="21">
        <f t="shared" si="9"/>
        <v>178.79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47.85</v>
      </c>
      <c r="CZ6" s="21">
        <f t="shared" si="11"/>
        <v>48.78</v>
      </c>
      <c r="DA6" s="21">
        <f t="shared" si="11"/>
        <v>49.22</v>
      </c>
      <c r="DB6" s="21">
        <f t="shared" si="11"/>
        <v>49.66</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2.46</v>
      </c>
      <c r="DK6" s="21">
        <f t="shared" si="12"/>
        <v>4.7300000000000004</v>
      </c>
      <c r="DL6" s="21">
        <f t="shared" si="12"/>
        <v>7.03</v>
      </c>
      <c r="DM6" s="21">
        <f t="shared" si="12"/>
        <v>9.1999999999999993</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82287</v>
      </c>
      <c r="D7" s="23">
        <v>46</v>
      </c>
      <c r="E7" s="23">
        <v>17</v>
      </c>
      <c r="F7" s="23">
        <v>4</v>
      </c>
      <c r="G7" s="23">
        <v>0</v>
      </c>
      <c r="H7" s="23" t="s">
        <v>96</v>
      </c>
      <c r="I7" s="23" t="s">
        <v>97</v>
      </c>
      <c r="J7" s="23" t="s">
        <v>98</v>
      </c>
      <c r="K7" s="23" t="s">
        <v>99</v>
      </c>
      <c r="L7" s="23" t="s">
        <v>100</v>
      </c>
      <c r="M7" s="23" t="s">
        <v>101</v>
      </c>
      <c r="N7" s="24" t="s">
        <v>102</v>
      </c>
      <c r="O7" s="24">
        <v>54.6</v>
      </c>
      <c r="P7" s="24">
        <v>8.49</v>
      </c>
      <c r="Q7" s="24">
        <v>88.57</v>
      </c>
      <c r="R7" s="24">
        <v>3100</v>
      </c>
      <c r="S7" s="24">
        <v>52346</v>
      </c>
      <c r="T7" s="24">
        <v>123.03</v>
      </c>
      <c r="U7" s="24">
        <v>425.47</v>
      </c>
      <c r="V7" s="24">
        <v>4434</v>
      </c>
      <c r="W7" s="24">
        <v>2.52</v>
      </c>
      <c r="X7" s="24">
        <v>1759.52</v>
      </c>
      <c r="Y7" s="24" t="s">
        <v>102</v>
      </c>
      <c r="Z7" s="24">
        <v>105.64</v>
      </c>
      <c r="AA7" s="24">
        <v>104.24</v>
      </c>
      <c r="AB7" s="24">
        <v>104.48</v>
      </c>
      <c r="AC7" s="24">
        <v>106.32</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81.010000000000005</v>
      </c>
      <c r="AW7" s="24">
        <v>89.4</v>
      </c>
      <c r="AX7" s="24">
        <v>65.44</v>
      </c>
      <c r="AY7" s="24">
        <v>53.75</v>
      </c>
      <c r="AZ7" s="24" t="s">
        <v>102</v>
      </c>
      <c r="BA7" s="24">
        <v>44.24</v>
      </c>
      <c r="BB7" s="24">
        <v>43.07</v>
      </c>
      <c r="BC7" s="24">
        <v>45.42</v>
      </c>
      <c r="BD7" s="24">
        <v>50.63</v>
      </c>
      <c r="BE7" s="24">
        <v>48.91</v>
      </c>
      <c r="BF7" s="24" t="s">
        <v>102</v>
      </c>
      <c r="BG7" s="24">
        <v>3488.41</v>
      </c>
      <c r="BH7" s="24">
        <v>4291.67</v>
      </c>
      <c r="BI7" s="24">
        <v>4156.25</v>
      </c>
      <c r="BJ7" s="24">
        <v>4010.18</v>
      </c>
      <c r="BK7" s="24" t="s">
        <v>102</v>
      </c>
      <c r="BL7" s="24">
        <v>1258.43</v>
      </c>
      <c r="BM7" s="24">
        <v>1163.75</v>
      </c>
      <c r="BN7" s="24">
        <v>1195.47</v>
      </c>
      <c r="BO7" s="24">
        <v>1168.69</v>
      </c>
      <c r="BP7" s="24">
        <v>1156.82</v>
      </c>
      <c r="BQ7" s="24" t="s">
        <v>102</v>
      </c>
      <c r="BR7" s="24">
        <v>47.67</v>
      </c>
      <c r="BS7" s="24">
        <v>100</v>
      </c>
      <c r="BT7" s="24">
        <v>100</v>
      </c>
      <c r="BU7" s="24">
        <v>87.58</v>
      </c>
      <c r="BV7" s="24" t="s">
        <v>102</v>
      </c>
      <c r="BW7" s="24">
        <v>73.36</v>
      </c>
      <c r="BX7" s="24">
        <v>72.599999999999994</v>
      </c>
      <c r="BY7" s="24">
        <v>69.430000000000007</v>
      </c>
      <c r="BZ7" s="24">
        <v>70.709999999999994</v>
      </c>
      <c r="CA7" s="24">
        <v>75.33</v>
      </c>
      <c r="CB7" s="24" t="s">
        <v>102</v>
      </c>
      <c r="CC7" s="24">
        <v>327.68</v>
      </c>
      <c r="CD7" s="24">
        <v>156.01</v>
      </c>
      <c r="CE7" s="24">
        <v>156.38</v>
      </c>
      <c r="CF7" s="24">
        <v>178.79</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47.85</v>
      </c>
      <c r="CZ7" s="24">
        <v>48.78</v>
      </c>
      <c r="DA7" s="24">
        <v>49.22</v>
      </c>
      <c r="DB7" s="24">
        <v>49.66</v>
      </c>
      <c r="DC7" s="24" t="s">
        <v>102</v>
      </c>
      <c r="DD7" s="24">
        <v>84.19</v>
      </c>
      <c r="DE7" s="24">
        <v>84.34</v>
      </c>
      <c r="DF7" s="24">
        <v>84.34</v>
      </c>
      <c r="DG7" s="24">
        <v>84.73</v>
      </c>
      <c r="DH7" s="24">
        <v>86.21</v>
      </c>
      <c r="DI7" s="24" t="s">
        <v>102</v>
      </c>
      <c r="DJ7" s="24">
        <v>2.46</v>
      </c>
      <c r="DK7" s="24">
        <v>4.7300000000000004</v>
      </c>
      <c r="DL7" s="24">
        <v>7.03</v>
      </c>
      <c r="DM7" s="24">
        <v>9.1999999999999993</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2025-02-21T02:07:10Z</cp:lastPrinted>
  <dcterms:created xsi:type="dcterms:W3CDTF">2025-01-24T07:10:00Z</dcterms:created>
  <dcterms:modified xsi:type="dcterms:W3CDTF">2025-02-21T02:52:30Z</dcterms:modified>
  <cp:category/>
</cp:coreProperties>
</file>