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6\003_調査報告（行方市内部へ報告）\R070204〆【茨城県市町村課】公営企業に係る経営比較分析表（令和５年度決算）の分析等について\29_行方市\"/>
    </mc:Choice>
  </mc:AlternateContent>
  <workbookProtection workbookAlgorithmName="SHA-512" workbookHashValue="dqa8siV3eOu35X4xKTV56QUFpkdyBa+zKKs0W3KE5yRZqVZ6KUoHF0YV7lVP22zXZRRlZJqBtyaHnzDIiWIyfA==" workbookSaltValue="oQHUzkMh5ckQ8vFVlnzd/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<sst xmlns="http://schemas.openxmlformats.org/spreadsheetml/2006/main" count="253" uniqueCount="116">
  <si>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</si>
  <si>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</si>
  <si>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</si>
  <si>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</si>
  <si>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</si>
  <si>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</si>
  <si>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</si>
  <si>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</si>
  <si>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</si>
  <si>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</si>
  <si>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</si>
  <si>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</si>
  <si>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</si>
  <si>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</si>
  <si>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</si>
  <si>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</si>
  <si>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</si>
  <si>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</si>
  <si>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</si>
  <si>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</si>
  <si>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</si>
  <si>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</si>
  <si>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</si>
  <si>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</si>
  <si>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</si>
  <si>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</si>
  <si>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</si>
  <si>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</si>
  <si>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</si>
  <si>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</si>
  <si>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</si>
  <si>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</si>
  <si>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</si>
  <si>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</si>
  <si>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</si>
  <si>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</si>
  <si>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</si>
  <si>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</si>
  <si>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</si>
  <si>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</si>
  <si>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</si>
  <si>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</si>
  <si>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</si>
  <si>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</si>
  <si>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</si>
  <si>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</si>
  <si>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</si>
  <si>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</si>
  <si>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</si>
  <si>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</si>
  <si>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</si>
  <si>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</si>
  <si>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</si>
  <si>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</si>
  <si>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</si>
  <si>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</si>
  <si>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</si>
  <si>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</si>
  <si>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</si>
  <si>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</si>
  <si>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</si>
  <si>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</si>
  <si>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</si>
  <si>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</si>
  <si>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</si>
  <si>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</si>
  <si>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</si>
  <si>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</si>
  <si>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</si>
  <si>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</si>
  <si>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</si>
  <si>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</si>
  <si>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</si>
  <si>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</si>
  <si>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</si>
  <si>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</si>
  <si>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</si>
  <si>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</si>
  <si>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</si>
  <si>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</si>
  <si>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</si>
  <si>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</si>
  <si>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</si>
  <si>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</si>
  <si>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</si>
  <si>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</si>
  <si>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</si>
  <si>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</si>
  <si>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</si>
  <si>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</si>
  <si>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</si>
  <si>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</si>
  <si>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</si>
  <si>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</si>
  <si>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</si>
  <si>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</si>
  <si>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</si>
  <si>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</si>
  <si>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</si>
  <si>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</si>
  <si>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</si>
  <si>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</si>
  <si>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</si>
  <si>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</si>
  <si>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</si>
  <si>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</si>
  <si>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</si>
  <si>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</si>
  <si>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</si>
  <si>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</si>
  <si>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</si>
  <si>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</si>
  <si>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</si>
  <si>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有形固定資産減価償却率：全国平均及び類似団体と比較して低い12.34％となった。要因としては、法定耐用年数に近い資産が少ないことが考えられるが、現在も建設投資が続いている状況であり、将来的に減価償却費と維持補修費の増加が重荷になることが見込まれる。今後は、耐用年数の到来を見据えて長寿命化計画により、更新・改良を効率的に進めていくことが必要である。
</t>
    <rPh sb="73" eb="75">
      <t>ゲンザイ</t>
    </rPh>
    <rPh sb="76" eb="78">
      <t>ケンセツ</t>
    </rPh>
    <rPh sb="78" eb="80">
      <t>トウシ</t>
    </rPh>
    <rPh sb="81" eb="82">
      <t>ツヅ</t>
    </rPh>
    <rPh sb="86" eb="88">
      <t>ジョウキョウ</t>
    </rPh>
    <rPh sb="92" eb="94">
      <t>ショウライ</t>
    </rPh>
    <rPh sb="94" eb="95">
      <t>テキ</t>
    </rPh>
    <rPh sb="96" eb="98">
      <t>ゲンカ</t>
    </rPh>
    <rPh sb="98" eb="100">
      <t>ショウキャク</t>
    </rPh>
    <rPh sb="100" eb="101">
      <t>ヒ</t>
    </rPh>
    <rPh sb="108" eb="110">
      <t>ゾウカ</t>
    </rPh>
    <rPh sb="111" eb="113">
      <t>オモニ</t>
    </rPh>
    <rPh sb="119" eb="121">
      <t>ミコ</t>
    </rPh>
    <phoneticPr fontId="4"/>
  </si>
  <si>
    <t>　法適用企業となり独立採算を求められる中においては、法適化以前と同様の一般会計繰入金に依存している経営体質からは脱却が必要である。
　資産となる管渠については、現在も整備を進めている段階であり、法定耐用年数に近い資産が少ないことから、関連する数値についても低い値を示しており良好な状態と見える。
　使用料については、投資規模に見合ったものであるか評価しながら、将来に渡り安定的にサービスを提供できるよう経営の健全化を図るため令和５年４月に改定を行ったところ。しかし、５年後には再度改定を行えるスケジュールで事務を進める必要がある。また、抜本的な改革を目指すため広域化に向け流域下水道との統合を検討していく。</t>
    <rPh sb="234" eb="236">
      <t>ネンゴ</t>
    </rPh>
    <rPh sb="238" eb="240">
      <t>サイド</t>
    </rPh>
    <rPh sb="240" eb="242">
      <t>カイテイ</t>
    </rPh>
    <rPh sb="243" eb="244">
      <t>オコナ</t>
    </rPh>
    <rPh sb="253" eb="255">
      <t>ジム</t>
    </rPh>
    <rPh sb="256" eb="257">
      <t>スス</t>
    </rPh>
    <rPh sb="259" eb="261">
      <t>ヒツヨウ</t>
    </rPh>
    <rPh sb="268" eb="271">
      <t>バッポンテキ</t>
    </rPh>
    <rPh sb="272" eb="274">
      <t>カイカク</t>
    </rPh>
    <rPh sb="275" eb="277">
      <t>メザ</t>
    </rPh>
    <phoneticPr fontId="4"/>
  </si>
  <si>
    <t>①単年度収支が黒字の105.03％とはなっているものの経常収益では使用料金の割合が低く、一般会計からの繰入金に依存している状況である。使用料収入の増加と経常的な維持管理費の削減に努めていく必要がある。
③流動比率：類似団体と比較して低い40.90％であるが、これは、流動負債の因子として企業債の償還金が変動しているためである。若干の改善が改善が見られるものの、今後、流動資産を増加させるには使用料収入の増加が必要であり、料金の改定や接続率の向上に努めていく。
⑤経費回収率：使用料で回収すべき経費を全て賄えていれば100％以上であるが、それを下回る55.23％であり、料金改定による改善が見られたものの、まだ低い水準である。今後は使用料水準を評価しながら経営改善を図っていく。
⑥汚水処理原価：全国平均、類似団体と比較して高い286.55円となった。接続率の向上により施設利用率を改善することで汚水処理原価の削減に努めると共に、広域化についても検討していく。
⑦施設利用率：類似団体と比較してほぼ変わらず、43.89％となった。人口減少が進み，施設・設備の利用率が低下することが推察される。今後も未接続世帯の解消に取り組み，利用率を向上させる必要がある。
⑧水洗化率：前年度とほぼ同様で、類似団体と比較しても低い69.77％となっている。継続的に接続促進のための広報活動などを強化し、接続率の向上に努めていく。</t>
    <rPh sb="8" eb="9">
      <t>ジ</t>
    </rPh>
    <rPh sb="67" eb="70">
      <t>シヨウリョウ</t>
    </rPh>
    <rPh sb="70" eb="72">
      <t>シュウニュウ</t>
    </rPh>
    <rPh sb="73" eb="75">
      <t>ゾウカ</t>
    </rPh>
    <rPh sb="151" eb="153">
      <t>ヘンドウ</t>
    </rPh>
    <rPh sb="163" eb="165">
      <t>ジャッカン</t>
    </rPh>
    <rPh sb="166" eb="168">
      <t>カイゼン</t>
    </rPh>
    <rPh sb="183" eb="185">
      <t>リュウドウ</t>
    </rPh>
    <rPh sb="185" eb="187">
      <t>シサン</t>
    </rPh>
    <rPh sb="188" eb="190">
      <t>ゾウカ</t>
    </rPh>
    <rPh sb="201" eb="203">
      <t>ゾウカ</t>
    </rPh>
    <rPh sb="204" eb="206">
      <t>ヒツヨウ</t>
    </rPh>
    <rPh sb="210" eb="212">
      <t>リョウキン</t>
    </rPh>
    <rPh sb="213" eb="215">
      <t>カイテイ</t>
    </rPh>
    <rPh sb="284" eb="286">
      <t>リョウキン</t>
    </rPh>
    <rPh sb="286" eb="288">
      <t>カイテイ</t>
    </rPh>
    <rPh sb="291" eb="293">
      <t>カイゼン</t>
    </rPh>
    <rPh sb="304" eb="305">
      <t>ヒク</t>
    </rPh>
    <rPh sb="306" eb="308">
      <t>スイジュン</t>
    </rPh>
    <rPh sb="347" eb="349">
      <t>ゼンコク</t>
    </rPh>
    <rPh sb="349" eb="351">
      <t>ヘイキン</t>
    </rPh>
    <rPh sb="384" eb="386">
      <t>シセツ</t>
    </rPh>
    <rPh sb="386" eb="388">
      <t>リヨウ</t>
    </rPh>
    <rPh sb="388" eb="389">
      <t>リツ</t>
    </rPh>
    <rPh sb="390" eb="392">
      <t>カイゼン</t>
    </rPh>
    <rPh sb="397" eb="399">
      <t>オスイ</t>
    </rPh>
    <rPh sb="399" eb="401">
      <t>ショリ</t>
    </rPh>
    <rPh sb="401" eb="403">
      <t>ゲンカ</t>
    </rPh>
    <rPh sb="411" eb="412">
      <t>トモ</t>
    </rPh>
    <rPh sb="489" eb="491">
      <t>スイサツ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</si>
</sst>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0.36</c:v>
                </c:pt>
                <c:pt idx="3">
                  <c:v>0</c:v>
                </c:pt>
                <c:pt idx="4">
                  <c:v>0</c:v>
                </c:pt>
              </c:numCache>
            </c:numRef>
          </c:val>
          <c:extLst>
            <c:ext xmlns:c16="http://schemas.microsoft.com/office/drawing/2014/chart" uri="{C3380CC4-5D6E-409C-BE32-E72D297353CC}">
              <c16:uniqueId val="{00000000-8FA0-4580-B985-4FBD5E94A9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8FA0-4580-B985-4FBD5E94A9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43.58</c:v>
                </c:pt>
                <c:pt idx="2">
                  <c:v>43.89</c:v>
                </c:pt>
                <c:pt idx="3">
                  <c:v>43.89</c:v>
                </c:pt>
                <c:pt idx="4">
                  <c:v>43.89</c:v>
                </c:pt>
              </c:numCache>
            </c:numRef>
          </c:val>
          <c:extLst>
            <c:ext xmlns:c16="http://schemas.microsoft.com/office/drawing/2014/chart" uri="{C3380CC4-5D6E-409C-BE32-E72D297353CC}">
              <c16:uniqueId val="{00000000-ACF5-45CE-BDD3-DDDD837044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ACF5-45CE-BDD3-DDDD837044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66.790000000000006</c:v>
                </c:pt>
                <c:pt idx="2">
                  <c:v>68.459999999999994</c:v>
                </c:pt>
                <c:pt idx="3">
                  <c:v>68.959999999999994</c:v>
                </c:pt>
                <c:pt idx="4">
                  <c:v>69.77</c:v>
                </c:pt>
              </c:numCache>
            </c:numRef>
          </c:val>
          <c:extLst>
            <c:ext xmlns:c16="http://schemas.microsoft.com/office/drawing/2014/chart" uri="{C3380CC4-5D6E-409C-BE32-E72D297353CC}">
              <c16:uniqueId val="{00000000-43E8-4818-9595-9C7EDB5C93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43E8-4818-9595-9C7EDB5C93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105.97</c:v>
                </c:pt>
                <c:pt idx="2">
                  <c:v>108.92</c:v>
                </c:pt>
                <c:pt idx="3">
                  <c:v>104.48</c:v>
                </c:pt>
                <c:pt idx="4">
                  <c:v>105.03</c:v>
                </c:pt>
              </c:numCache>
            </c:numRef>
          </c:val>
          <c:extLst>
            <c:ext xmlns:c16="http://schemas.microsoft.com/office/drawing/2014/chart" uri="{C3380CC4-5D6E-409C-BE32-E72D297353CC}">
              <c16:uniqueId val="{00000000-7EDA-4946-8138-437050EF7D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7EDA-4946-8138-437050EF7D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3.13</c:v>
                </c:pt>
                <c:pt idx="2">
                  <c:v>6.26</c:v>
                </c:pt>
                <c:pt idx="3">
                  <c:v>9.33</c:v>
                </c:pt>
                <c:pt idx="4">
                  <c:v>12.34</c:v>
                </c:pt>
              </c:numCache>
            </c:numRef>
          </c:val>
          <c:extLst>
            <c:ext xmlns:c16="http://schemas.microsoft.com/office/drawing/2014/chart" uri="{C3380CC4-5D6E-409C-BE32-E72D297353CC}">
              <c16:uniqueId val="{00000000-E502-4FD2-88BA-B5AB65735B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E502-4FD2-88BA-B5AB65735B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BA-4912-BE1F-AD52F8493A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A5BA-4912-BE1F-AD52F8493A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3F-4D34-94CC-ABB0DAE708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3A3F-4D34-94CC-ABB0DAE708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38.07</c:v>
                </c:pt>
                <c:pt idx="2">
                  <c:v>40.49</c:v>
                </c:pt>
                <c:pt idx="3">
                  <c:v>37.340000000000003</c:v>
                </c:pt>
                <c:pt idx="4">
                  <c:v>40.9</c:v>
                </c:pt>
              </c:numCache>
            </c:numRef>
          </c:val>
          <c:extLst>
            <c:ext xmlns:c16="http://schemas.microsoft.com/office/drawing/2014/chart" uri="{C3380CC4-5D6E-409C-BE32-E72D297353CC}">
              <c16:uniqueId val="{00000000-6A19-441C-997F-5C0CAB2BF7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A19-441C-997F-5C0CAB2BF7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DF-4E42-850C-506445A739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8EDF-4E42-850C-506445A739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44.56</c:v>
                </c:pt>
                <c:pt idx="2">
                  <c:v>43.9</c:v>
                </c:pt>
                <c:pt idx="3">
                  <c:v>51</c:v>
                </c:pt>
                <c:pt idx="4">
                  <c:v>55.23</c:v>
                </c:pt>
              </c:numCache>
            </c:numRef>
          </c:val>
          <c:extLst>
            <c:ext xmlns:c16="http://schemas.microsoft.com/office/drawing/2014/chart" uri="{C3380CC4-5D6E-409C-BE32-E72D297353CC}">
              <c16:uniqueId val="{00000000-2E7C-4724-855B-2A4BE8929E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E7C-4724-855B-2A4BE8929E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325.76</c:v>
                </c:pt>
                <c:pt idx="2">
                  <c:v>333.25</c:v>
                </c:pt>
                <c:pt idx="3">
                  <c:v>287.63</c:v>
                </c:pt>
                <c:pt idx="4">
                  <c:v>286.55</c:v>
                </c:pt>
              </c:numCache>
            </c:numRef>
          </c:val>
          <c:extLst>
            <c:ext xmlns:c16="http://schemas.microsoft.com/office/drawing/2014/chart" uri="{C3380CC4-5D6E-409C-BE32-E72D297353CC}">
              <c16:uniqueId val="{00000000-A20C-4153-9295-41C8A336EF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A20C-4153-9295-41C8A336EF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行方市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32055</v>
      </c>
      <c r="AM8" s="41"/>
      <c r="AN8" s="41"/>
      <c r="AO8" s="41"/>
      <c r="AP8" s="41"/>
      <c r="AQ8" s="41"/>
      <c r="AR8" s="41"/>
      <c r="AS8" s="41"/>
      <c r="AT8" s="34">
        <f>データ!T6</f>
        <v>222.48</v>
      </c>
      <c r="AU8" s="34"/>
      <c r="AV8" s="34"/>
      <c r="AW8" s="34"/>
      <c r="AX8" s="34"/>
      <c r="AY8" s="34"/>
      <c r="AZ8" s="34"/>
      <c r="BA8" s="34"/>
      <c r="BB8" s="34">
        <f>データ!U6</f>
        <v>144.08000000000001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67.569999999999993</v>
      </c>
      <c r="J10" s="34"/>
      <c r="K10" s="34"/>
      <c r="L10" s="34"/>
      <c r="M10" s="34"/>
      <c r="N10" s="34"/>
      <c r="O10" s="34"/>
      <c r="P10" s="34">
        <f>データ!P6</f>
        <v>8.86</v>
      </c>
      <c r="Q10" s="34"/>
      <c r="R10" s="34"/>
      <c r="S10" s="34"/>
      <c r="T10" s="34"/>
      <c r="U10" s="34"/>
      <c r="V10" s="34"/>
      <c r="W10" s="34">
        <f>データ!Q6</f>
        <v>68.02</v>
      </c>
      <c r="X10" s="34"/>
      <c r="Y10" s="34"/>
      <c r="Z10" s="34"/>
      <c r="AA10" s="34"/>
      <c r="AB10" s="34"/>
      <c r="AC10" s="34"/>
      <c r="AD10" s="41">
        <f>データ!R6</f>
        <v>3630</v>
      </c>
      <c r="AE10" s="41"/>
      <c r="AF10" s="41"/>
      <c r="AG10" s="41"/>
      <c r="AH10" s="41"/>
      <c r="AI10" s="41"/>
      <c r="AJ10" s="41"/>
      <c r="AK10" s="2"/>
      <c r="AL10" s="41">
        <f>データ!V6</f>
        <v>2825</v>
      </c>
      <c r="AM10" s="41"/>
      <c r="AN10" s="41"/>
      <c r="AO10" s="41"/>
      <c r="AP10" s="41"/>
      <c r="AQ10" s="41"/>
      <c r="AR10" s="41"/>
      <c r="AS10" s="41"/>
      <c r="AT10" s="34">
        <f>データ!W6</f>
        <v>1.99</v>
      </c>
      <c r="AU10" s="34"/>
      <c r="AV10" s="34"/>
      <c r="AW10" s="34"/>
      <c r="AX10" s="34"/>
      <c r="AY10" s="34"/>
      <c r="AZ10" s="34"/>
      <c r="BA10" s="34"/>
      <c r="BB10" s="34">
        <f>データ!X6</f>
        <v>1419.6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s2USAsuS/4SHntOLGJb1L868uu3d+mFTuAFRDkloR+XvPXxxtcfn6OSL93jH0SGYpBWPfhXxLmEz9iFB82NZQ==" saltValue="OYeOq+25sPhMDfQEtLVK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82333</v>
      </c>
      <c r="D6" s="19">
        <f t="shared" si="3"/>
        <v>46</v>
      </c>
      <c r="E6" s="19">
        <f t="shared" si="3"/>
        <v>17</v>
      </c>
      <c r="F6" s="19">
        <f t="shared" si="3"/>
        <v>4</v>
      </c>
      <c r="G6" s="19">
        <f t="shared" si="3"/>
        <v>0</v>
      </c>
      <c r="H6" s="19" t="str">
        <f t="shared" si="3"/>
        <v>茨城県　行方市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67.569999999999993</v>
      </c>
      <c r="P6" s="20">
        <f t="shared" si="3"/>
        <v>8.86</v>
      </c>
      <c r="Q6" s="20">
        <f t="shared" si="3"/>
        <v>68.02</v>
      </c>
      <c r="R6" s="20">
        <f t="shared" si="3"/>
        <v>3630</v>
      </c>
      <c r="S6" s="20">
        <f t="shared" si="3"/>
        <v>32055</v>
      </c>
      <c r="T6" s="20">
        <f t="shared" si="3"/>
        <v>222.48</v>
      </c>
      <c r="U6" s="20">
        <f t="shared" si="3"/>
        <v>144.08000000000001</v>
      </c>
      <c r="V6" s="20">
        <f t="shared" si="3"/>
        <v>2825</v>
      </c>
      <c r="W6" s="20">
        <f t="shared" si="3"/>
        <v>1.99</v>
      </c>
      <c r="X6" s="20">
        <f t="shared" si="3"/>
        <v>1419.6</v>
      </c>
      <c r="Y6" s="21" t="str">
        <f>IF(Y7="",NA(),Y7)</f>
        <v>-</v>
      </c>
      <c r="Z6" s="21">
        <f t="shared" ref="Z6:AH6" si="4">IF(Z7="",NA(),Z7)</f>
        <v>105.97</v>
      </c>
      <c r="AA6" s="21">
        <f t="shared" si="4"/>
        <v>108.92</v>
      </c>
      <c r="AB6" s="21">
        <f t="shared" si="4"/>
        <v>104.48</v>
      </c>
      <c r="AC6" s="21">
        <f t="shared" si="4"/>
        <v>105.03</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38.07</v>
      </c>
      <c r="AW6" s="21">
        <f t="shared" si="6"/>
        <v>40.49</v>
      </c>
      <c r="AX6" s="21">
        <f t="shared" si="6"/>
        <v>37.340000000000003</v>
      </c>
      <c r="AY6" s="21">
        <f t="shared" si="6"/>
        <v>40.9</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44.56</v>
      </c>
      <c r="BS6" s="21">
        <f t="shared" si="8"/>
        <v>43.9</v>
      </c>
      <c r="BT6" s="21">
        <f t="shared" si="8"/>
        <v>51</v>
      </c>
      <c r="BU6" s="21">
        <f t="shared" si="8"/>
        <v>55.23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325.76</v>
      </c>
      <c r="CD6" s="21">
        <f t="shared" si="9"/>
        <v>333.25</v>
      </c>
      <c r="CE6" s="21">
        <f t="shared" si="9"/>
        <v>287.63</v>
      </c>
      <c r="CF6" s="21">
        <f t="shared" si="9"/>
        <v>286.55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43.58</v>
      </c>
      <c r="CO6" s="21">
        <f t="shared" si="10"/>
        <v>43.89</v>
      </c>
      <c r="CP6" s="21">
        <f t="shared" si="10"/>
        <v>43.89</v>
      </c>
      <c r="CQ6" s="21">
        <f t="shared" si="10"/>
        <v>43.89</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66.790000000000006</v>
      </c>
      <c r="CZ6" s="21">
        <f t="shared" si="11"/>
        <v>68.459999999999994</v>
      </c>
      <c r="DA6" s="21">
        <f t="shared" si="11"/>
        <v>68.959999999999994</v>
      </c>
      <c r="DB6" s="21">
        <f t="shared" si="11"/>
        <v>69.77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3.13</v>
      </c>
      <c r="DK6" s="21">
        <f t="shared" si="12"/>
        <v>6.26</v>
      </c>
      <c r="DL6" s="21">
        <f t="shared" si="12"/>
        <v>9.33</v>
      </c>
      <c r="DM6" s="21">
        <f t="shared" si="12"/>
        <v>12.34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1">
        <f t="shared" si="14"/>
        <v>0.36</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82333</v>
      </c>
      <c r="D7" s="23">
        <v>46</v>
      </c>
      <c r="E7" s="23">
        <v>17</v>
      </c>
      <c r="F7" s="23">
        <v>4</v>
      </c>
      <c r="G7" s="23">
        <v>0</v>
      </c>
      <c r="H7" s="23" t="s">
        <v>96</v>
      </c>
      <c r="I7" s="23" t="s">
        <v>97</v>
      </c>
      <c r="J7" s="23" t="s">
        <v>98</v>
      </c>
      <c r="K7" s="23" t="s">
        <v>99</v>
      </c>
      <c r="L7" s="23" t="s">
        <v>100</v>
      </c>
      <c r="M7" s="23" t="s">
        <v>101</v>
      </c>
      <c r="N7" s="24" t="s">
        <v>102</v>
      </c>
      <c r="O7" s="24">
        <v>67.569999999999993</v>
      </c>
      <c r="P7" s="24">
        <v>8.86</v>
      </c>
      <c r="Q7" s="24">
        <v>68.02</v>
      </c>
      <c r="R7" s="24">
        <v>3630</v>
      </c>
      <c r="S7" s="24">
        <v>32055</v>
      </c>
      <c r="T7" s="24">
        <v>222.48</v>
      </c>
      <c r="U7" s="24">
        <v>144.08000000000001</v>
      </c>
      <c r="V7" s="24">
        <v>2825</v>
      </c>
      <c r="W7" s="24">
        <v>1.99</v>
      </c>
      <c r="X7" s="24">
        <v>1419.6</v>
      </c>
      <c r="Y7" s="24" t="s">
        <v>102</v>
      </c>
      <c r="Z7" s="24">
        <v>105.97</v>
      </c>
      <c r="AA7" s="24">
        <v>108.92</v>
      </c>
      <c r="AB7" s="24">
        <v>104.48</v>
      </c>
      <c r="AC7" s="24">
        <v>105.03</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38.07</v>
      </c>
      <c r="AW7" s="24">
        <v>40.49</v>
      </c>
      <c r="AX7" s="24">
        <v>37.340000000000003</v>
      </c>
      <c r="AY7" s="24">
        <v>40.9</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44.56</v>
      </c>
      <c r="BS7" s="24">
        <v>43.9</v>
      </c>
      <c r="BT7" s="24">
        <v>51</v>
      </c>
      <c r="BU7" s="24">
        <v>55.23</v>
      </c>
      <c r="BV7" s="24" t="s">
        <v>102</v>
      </c>
      <c r="BW7" s="24">
        <v>73.36</v>
      </c>
      <c r="BX7" s="24">
        <v>72.599999999999994</v>
      </c>
      <c r="BY7" s="24">
        <v>69.430000000000007</v>
      </c>
      <c r="BZ7" s="24">
        <v>70.709999999999994</v>
      </c>
      <c r="CA7" s="24">
        <v>75.33</v>
      </c>
      <c r="CB7" s="24" t="s">
        <v>102</v>
      </c>
      <c r="CC7" s="24">
        <v>325.76</v>
      </c>
      <c r="CD7" s="24">
        <v>333.25</v>
      </c>
      <c r="CE7" s="24">
        <v>287.63</v>
      </c>
      <c r="CF7" s="24">
        <v>286.55</v>
      </c>
      <c r="CG7" s="24" t="s">
        <v>102</v>
      </c>
      <c r="CH7" s="24">
        <v>224.88</v>
      </c>
      <c r="CI7" s="24">
        <v>228.64</v>
      </c>
      <c r="CJ7" s="24">
        <v>239.46</v>
      </c>
      <c r="CK7" s="24">
        <v>233.15</v>
      </c>
      <c r="CL7" s="24">
        <v>215.73</v>
      </c>
      <c r="CM7" s="24" t="s">
        <v>102</v>
      </c>
      <c r="CN7" s="24">
        <v>43.58</v>
      </c>
      <c r="CO7" s="24">
        <v>43.89</v>
      </c>
      <c r="CP7" s="24">
        <v>43.89</v>
      </c>
      <c r="CQ7" s="24">
        <v>43.89</v>
      </c>
      <c r="CR7" s="24" t="s">
        <v>102</v>
      </c>
      <c r="CS7" s="24">
        <v>42.4</v>
      </c>
      <c r="CT7" s="24">
        <v>42.28</v>
      </c>
      <c r="CU7" s="24">
        <v>41.06</v>
      </c>
      <c r="CV7" s="24">
        <v>42.09</v>
      </c>
      <c r="CW7" s="24">
        <v>43.28</v>
      </c>
      <c r="CX7" s="24" t="s">
        <v>102</v>
      </c>
      <c r="CY7" s="24">
        <v>66.790000000000006</v>
      </c>
      <c r="CZ7" s="24">
        <v>68.459999999999994</v>
      </c>
      <c r="DA7" s="24">
        <v>68.959999999999994</v>
      </c>
      <c r="DB7" s="24">
        <v>69.77</v>
      </c>
      <c r="DC7" s="24" t="s">
        <v>102</v>
      </c>
      <c r="DD7" s="24">
        <v>84.19</v>
      </c>
      <c r="DE7" s="24">
        <v>84.34</v>
      </c>
      <c r="DF7" s="24">
        <v>84.34</v>
      </c>
      <c r="DG7" s="24">
        <v>84.73</v>
      </c>
      <c r="DH7" s="24">
        <v>86.21</v>
      </c>
      <c r="DI7" s="24" t="s">
        <v>102</v>
      </c>
      <c r="DJ7" s="24">
        <v>3.13</v>
      </c>
      <c r="DK7" s="24">
        <v>6.26</v>
      </c>
      <c r="DL7" s="24">
        <v>9.33</v>
      </c>
      <c r="DM7" s="24">
        <v>12.34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0.36</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2025-02-04T03:55:15Z</cp:lastPrinted>
  <dcterms:created xsi:type="dcterms:W3CDTF">2025-01-24T07:10:03Z</dcterms:created>
  <dcterms:modified xsi:type="dcterms:W3CDTF">2025-02-04T03:55:18Z</dcterms:modified>
  <cp:category/>
</cp:coreProperties>
</file>