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hiko.akatsuka\Desktop\02_市町村毎(2)\02_市町村毎(2)\32_小美玉市\再提出\"/>
    </mc:Choice>
  </mc:AlternateContent>
  <workbookProtection workbookAlgorithmName="SHA-512" workbookHashValue="SIJOuZLmtrOCRfOac+zNz8zDue8ocv9xwwB1YHDZs5D7GAt26MIjx+jCUCyM/9zIQb6F8L9rd2ea2R9EBda9RQ==" workbookSaltValue="G/ZwdFWi+d8CRur2aWYSs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<sst xmlns="http://schemas.openxmlformats.org/spreadsheetml/2006/main" count="257" uniqueCount="116">
  <si>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</si>
  <si>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</si>
  <si>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</si>
  <si>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</si>
  <si>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</si>
  <si>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</si>
  <si>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</si>
  <si>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</si>
  <si>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</si>
  <si>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</si>
  <si>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</si>
  <si>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</si>
  <si>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</si>
  <si>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</si>
  <si>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</si>
  <si>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</si>
  <si>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</si>
  <si>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</si>
  <si>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</si>
  <si>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</si>
  <si>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</si>
  <si>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</si>
  <si>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</si>
  <si>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</si>
  <si>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</si>
  <si>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</si>
  <si>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</si>
  <si>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</si>
  <si>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</si>
  <si>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</si>
  <si>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</si>
  <si>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</si>
  <si>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</si>
  <si>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</si>
  <si>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</si>
  <si>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</si>
  <si>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</si>
  <si>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</si>
  <si>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</si>
  <si>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</si>
  <si>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</si>
  <si>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</si>
  <si>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</si>
  <si>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</si>
  <si>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</si>
  <si>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</si>
  <si>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</si>
  <si>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</si>
  <si>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</si>
  <si>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</si>
  <si>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</si>
  <si>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</si>
  <si>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</si>
  <si>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</si>
  <si>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</si>
  <si>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</si>
  <si>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</si>
  <si>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</si>
  <si>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</si>
  <si>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</si>
  <si>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</si>
  <si>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</si>
  <si>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</si>
  <si>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</si>
  <si>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</si>
  <si>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</si>
  <si>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</si>
  <si>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</si>
  <si>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</si>
  <si>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</si>
  <si>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</si>
  <si>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</si>
  <si>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</si>
  <si>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</si>
  <si>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</si>
  <si>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</si>
  <si>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</si>
  <si>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</si>
  <si>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</si>
  <si>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</si>
  <si>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</si>
  <si>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</si>
  <si>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</si>
  <si>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</si>
  <si>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</si>
  <si>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</si>
  <si>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</si>
  <si>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</si>
  <si>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</si>
  <si>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</si>
  <si>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</si>
  <si>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</si>
  <si>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</si>
  <si>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</si>
  <si>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</si>
  <si>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</si>
  <si>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</si>
  <si>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</si>
  <si>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</si>
  <si>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</si>
  <si>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</si>
  <si>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</si>
  <si>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</si>
  <si>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</si>
  <si>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</si>
  <si>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</si>
  <si>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</si>
  <si>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</si>
  <si>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</si>
  <si>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</si>
  <si>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</si>
  <si>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</si>
  <si>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</si>
  <si>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が100％を上回っているが、経常収益について一般会計からの繰入金が大きな割合を占めている。毎年供用開始区域が拡大しており、引き続き普及率の向上を図り、使用料収入の収益を増加する必要がある。
③流動比率が昨年度より増加している要因として、建設事業に対する他会計出資金が増加したことにより、現金が増加したことによるものである。
④企業債残高対事業規模比率は0％であるが、企業債の償還は一般会計からの基準内繰入金により100％充当していることによる。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⑥汚水処理原価は類似団体平均値を下回っているが、引き続き積極的な接続促進を図るとともに、さらに汚水処理費のコスト削減に努める必要がある。
⑧水洗化率は類似団体平均値を下回っている。今後も引き続き、早期における積極的な接続促進を図る必要がある。</t>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52" eb="54">
      <t>マイトシ</t>
    </rPh>
    <rPh sb="54" eb="56">
      <t>キョウヨウ</t>
    </rPh>
    <rPh sb="56" eb="58">
      <t>カイシ</t>
    </rPh>
    <rPh sb="58" eb="60">
      <t>クイキ</t>
    </rPh>
    <rPh sb="61" eb="63">
      <t>カクダイ</t>
    </rPh>
    <rPh sb="68" eb="69">
      <t>ヒ</t>
    </rPh>
    <rPh sb="70" eb="71">
      <t>ツヅ</t>
    </rPh>
    <rPh sb="72" eb="74">
      <t>フキュウ</t>
    </rPh>
    <rPh sb="74" eb="75">
      <t>リツ</t>
    </rPh>
    <rPh sb="76" eb="78">
      <t>コウジョウ</t>
    </rPh>
    <rPh sb="79" eb="80">
      <t>ハカ</t>
    </rPh>
    <rPh sb="88" eb="90">
      <t>シュウエキ</t>
    </rPh>
    <rPh sb="91" eb="93">
      <t>ゾウカ</t>
    </rPh>
    <rPh sb="95" eb="97">
      <t>ヒツヨウ</t>
    </rPh>
    <rPh sb="103" eb="105">
      <t>リュウドウ</t>
    </rPh>
    <rPh sb="105" eb="107">
      <t>ヒリツ</t>
    </rPh>
    <rPh sb="108" eb="111">
      <t>サクネンド</t>
    </rPh>
    <rPh sb="113" eb="115">
      <t>ゾウカ</t>
    </rPh>
    <rPh sb="119" eb="121">
      <t>ヨウイン</t>
    </rPh>
    <rPh sb="125" eb="127">
      <t>ケンセツ</t>
    </rPh>
    <rPh sb="127" eb="129">
      <t>ジギョウ</t>
    </rPh>
    <rPh sb="130" eb="131">
      <t>タイ</t>
    </rPh>
    <rPh sb="133" eb="134">
      <t>タ</t>
    </rPh>
    <rPh sb="134" eb="136">
      <t>カイケイ</t>
    </rPh>
    <rPh sb="136" eb="139">
      <t>シュッシキン</t>
    </rPh>
    <rPh sb="140" eb="142">
      <t>ゾウカ</t>
    </rPh>
    <rPh sb="150" eb="152">
      <t>ゲンキン</t>
    </rPh>
    <rPh sb="153" eb="155">
      <t>ゾウカ</t>
    </rPh>
    <rPh sb="170" eb="173">
      <t>キギョウサイ</t>
    </rPh>
    <rPh sb="173" eb="175">
      <t>ザンダカ</t>
    </rPh>
    <rPh sb="175" eb="176">
      <t>タイ</t>
    </rPh>
    <rPh sb="176" eb="178">
      <t>ジギョウ</t>
    </rPh>
    <rPh sb="178" eb="180">
      <t>キボ</t>
    </rPh>
    <rPh sb="180" eb="182">
      <t>ヒリツ</t>
    </rPh>
    <rPh sb="237" eb="239">
      <t>ルイジ</t>
    </rPh>
    <rPh sb="239" eb="241">
      <t>ダンタイ</t>
    </rPh>
    <rPh sb="255" eb="256">
      <t>ヒ</t>
    </rPh>
    <rPh sb="257" eb="258">
      <t>ツヅ</t>
    </rPh>
    <rPh sb="259" eb="262">
      <t>セッキョクテキ</t>
    </rPh>
    <rPh sb="263" eb="265">
      <t>セツゾク</t>
    </rPh>
    <rPh sb="265" eb="267">
      <t>ソクシン</t>
    </rPh>
    <rPh sb="268" eb="269">
      <t>ハカ</t>
    </rPh>
    <rPh sb="320" eb="324">
      <t>ルイジダンタイ</t>
    </rPh>
    <rPh sb="328" eb="329">
      <t>シタ</t>
    </rPh>
    <rPh sb="349" eb="350">
      <t>ハカ</t>
    </rPh>
    <rPh sb="387" eb="389">
      <t>ルイジ</t>
    </rPh>
    <rPh sb="389" eb="391">
      <t>ダンタイ</t>
    </rPh>
    <rPh sb="395" eb="396">
      <t>シタ</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</si>
  <si>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</si>
  <si>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流域下水道事業との広域化・共同化、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リュウイキ</t>
    </rPh>
    <rPh sb="92" eb="95">
      <t>ゲスイドウ</t>
    </rPh>
    <rPh sb="95" eb="97">
      <t>ジギョウ</t>
    </rPh>
    <rPh sb="99" eb="102">
      <t>コウイキカ</t>
    </rPh>
    <rPh sb="103" eb="106">
      <t>キョウドウカ</t>
    </rPh>
    <rPh sb="107" eb="109">
      <t>シヨウ</t>
    </rPh>
    <rPh sb="109" eb="110">
      <t>リョウ</t>
    </rPh>
    <rPh sb="110" eb="112">
      <t>シュウニュウ</t>
    </rPh>
    <rPh sb="113" eb="115">
      <t>シュウエキ</t>
    </rPh>
    <rPh sb="115" eb="116">
      <t>ゾウ</t>
    </rPh>
    <rPh sb="117" eb="118">
      <t>ム</t>
    </rPh>
    <rPh sb="134" eb="136">
      <t>トリクミ</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</si>
</sst>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3.06</c:v>
                </c:pt>
                <c:pt idx="2">
                  <c:v>2.31</c:v>
                </c:pt>
                <c:pt idx="3">
                  <c:v>1.24</c:v>
                </c:pt>
                <c:pt idx="4">
                  <c:v>1.93</c:v>
                </c:pt>
              </c:numCache>
            </c:numRef>
          </c:val>
          <c:extLst>
            <c:ext xmlns:c16="http://schemas.microsoft.com/office/drawing/2014/chart" uri="{C3380CC4-5D6E-409C-BE32-E72D297353CC}">
              <c16:uniqueId val="{00000000-3F05-42A8-9731-E40190867E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3F05-42A8-9731-E40190867E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122.53</c:v>
                </c:pt>
                <c:pt idx="2">
                  <c:v>122.91</c:v>
                </c:pt>
                <c:pt idx="3">
                  <c:v>114.39</c:v>
                </c:pt>
                <c:pt idx="4">
                  <c:v>117.42</c:v>
                </c:pt>
              </c:numCache>
            </c:numRef>
          </c:val>
          <c:extLst>
            <c:ext xmlns:c16="http://schemas.microsoft.com/office/drawing/2014/chart" uri="{C3380CC4-5D6E-409C-BE32-E72D297353CC}">
              <c16:uniqueId val="{00000000-D65B-414C-B76B-8A04BD99FD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D65B-414C-B76B-8A04BD99FD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2.41</c:v>
                </c:pt>
                <c:pt idx="2">
                  <c:v>4.7300000000000004</c:v>
                </c:pt>
                <c:pt idx="3">
                  <c:v>6.99</c:v>
                </c:pt>
                <c:pt idx="4">
                  <c:v>9.19</c:v>
                </c:pt>
              </c:numCache>
            </c:numRef>
          </c:val>
          <c:extLst>
            <c:ext xmlns:c16="http://schemas.microsoft.com/office/drawing/2014/chart" uri="{C3380CC4-5D6E-409C-BE32-E72D297353CC}">
              <c16:uniqueId val="{00000000-C92E-449F-BE11-2A037A1ABB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C92E-449F-BE11-2A037A1ABB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EBA-4F6C-A763-299C1D39A1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2EBA-4F6C-A763-299C1D39A1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8E-4680-BEDC-670EC25FD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3D8E-4680-BEDC-670EC25FD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19.920000000000002</c:v>
                </c:pt>
                <c:pt idx="2">
                  <c:v>73</c:v>
                </c:pt>
                <c:pt idx="3">
                  <c:v>112.61</c:v>
                </c:pt>
                <c:pt idx="4">
                  <c:v>129.87</c:v>
                </c:pt>
              </c:numCache>
            </c:numRef>
          </c:val>
          <c:extLst>
            <c:ext xmlns:c16="http://schemas.microsoft.com/office/drawing/2014/chart" uri="{C3380CC4-5D6E-409C-BE32-E72D297353CC}">
              <c16:uniqueId val="{00000000-C953-46A0-BF07-1783F49260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953-46A0-BF07-1783F49260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51-4605-A7FF-F975E238D7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8551-4605-A7FF-F975E238D7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104.94</c:v>
                </c:pt>
                <c:pt idx="2">
                  <c:v>100</c:v>
                </c:pt>
                <c:pt idx="3">
                  <c:v>100</c:v>
                </c:pt>
                <c:pt idx="4">
                  <c:v>100</c:v>
                </c:pt>
              </c:numCache>
            </c:numRef>
          </c:val>
          <c:extLst>
            <c:ext xmlns:c16="http://schemas.microsoft.com/office/drawing/2014/chart" uri="{C3380CC4-5D6E-409C-BE32-E72D297353CC}">
              <c16:uniqueId val="{00000000-2C80-442E-A72F-7A29871CD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C80-442E-A72F-7A29871CD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206.18</c:v>
                </c:pt>
                <c:pt idx="2">
                  <c:v>231.71</c:v>
                </c:pt>
                <c:pt idx="3">
                  <c:v>235.18</c:v>
                </c:pt>
                <c:pt idx="4">
                  <c:v>226.33</c:v>
                </c:pt>
              </c:numCache>
            </c:numRef>
          </c:val>
          <c:extLst>
            <c:ext xmlns:c16="http://schemas.microsoft.com/office/drawing/2014/chart" uri="{C3380CC4-5D6E-409C-BE32-E72D297353CC}">
              <c16:uniqueId val="{00000000-1259-48D8-B7F0-87D74C1B23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1259-48D8-B7F0-87D74C1B23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F-49BF-A91D-1A781D2CB0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C8F-49BF-A91D-1A781D2CB0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51.77</c:v>
                </c:pt>
                <c:pt idx="2">
                  <c:v>53.16</c:v>
                </c:pt>
                <c:pt idx="3">
                  <c:v>55.46</c:v>
                </c:pt>
                <c:pt idx="4">
                  <c:v>66.37</c:v>
                </c:pt>
              </c:numCache>
            </c:numRef>
          </c:val>
          <c:extLst>
            <c:ext xmlns:c16="http://schemas.microsoft.com/office/drawing/2014/chart" uri="{C3380CC4-5D6E-409C-BE32-E72D297353CC}">
              <c16:uniqueId val="{00000000-194D-4E61-975E-63F2B95FE1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94D-4E61-975E-63F2B95FE1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茨城県　小美玉市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48797</v>
      </c>
      <c r="AM8" s="48"/>
      <c r="AN8" s="48"/>
      <c r="AO8" s="48"/>
      <c r="AP8" s="48"/>
      <c r="AQ8" s="48"/>
      <c r="AR8" s="48"/>
      <c r="AS8" s="48"/>
      <c r="AT8" s="47">
        <f>データ!T6</f>
        <v>144.74</v>
      </c>
      <c r="AU8" s="47"/>
      <c r="AV8" s="47"/>
      <c r="AW8" s="47"/>
      <c r="AX8" s="47"/>
      <c r="AY8" s="47"/>
      <c r="AZ8" s="47"/>
      <c r="BA8" s="47"/>
      <c r="BB8" s="47">
        <f>データ!U6</f>
        <v>337.14</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54.12</v>
      </c>
      <c r="J10" s="47"/>
      <c r="K10" s="47"/>
      <c r="L10" s="47"/>
      <c r="M10" s="47"/>
      <c r="N10" s="47"/>
      <c r="O10" s="47"/>
      <c r="P10" s="47">
        <f>データ!P6</f>
        <v>9.65</v>
      </c>
      <c r="Q10" s="47"/>
      <c r="R10" s="47"/>
      <c r="S10" s="47"/>
      <c r="T10" s="47"/>
      <c r="U10" s="47"/>
      <c r="V10" s="47"/>
      <c r="W10" s="47">
        <f>データ!Q6</f>
        <v>100</v>
      </c>
      <c r="X10" s="47"/>
      <c r="Y10" s="47"/>
      <c r="Z10" s="47"/>
      <c r="AA10" s="47"/>
      <c r="AB10" s="47"/>
      <c r="AC10" s="47"/>
      <c r="AD10" s="48">
        <f>データ!R6</f>
        <v>3080</v>
      </c>
      <c r="AE10" s="48"/>
      <c r="AF10" s="48"/>
      <c r="AG10" s="48"/>
      <c r="AH10" s="48"/>
      <c r="AI10" s="48"/>
      <c r="AJ10" s="48"/>
      <c r="AK10" s="2"/>
      <c r="AL10" s="48">
        <f>データ!V6</f>
        <v>4683</v>
      </c>
      <c r="AM10" s="48"/>
      <c r="AN10" s="48"/>
      <c r="AO10" s="48"/>
      <c r="AP10" s="48"/>
      <c r="AQ10" s="48"/>
      <c r="AR10" s="48"/>
      <c r="AS10" s="48"/>
      <c r="AT10" s="47">
        <f>データ!W6</f>
        <v>2.56</v>
      </c>
      <c r="AU10" s="47"/>
      <c r="AV10" s="47"/>
      <c r="AW10" s="47"/>
      <c r="AX10" s="47"/>
      <c r="AY10" s="47"/>
      <c r="AZ10" s="47"/>
      <c r="BA10" s="47"/>
      <c r="BB10" s="47">
        <f>データ!X6</f>
        <v>1829.3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kmZ0CzpLQUXZbRWx8eoNnBlY7pquDP624TLdi5iU7AhbOVI3IBt1VMsmPY0DfLqcykI46+tkxMsTslBARfKBw==" saltValue="oyKpfL1RABPRjRUjBeW/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82368</v>
      </c>
      <c r="D6" s="19">
        <f t="shared" si="3"/>
        <v>46</v>
      </c>
      <c r="E6" s="19">
        <f t="shared" si="3"/>
        <v>17</v>
      </c>
      <c r="F6" s="19">
        <f t="shared" si="3"/>
        <v>4</v>
      </c>
      <c r="G6" s="19">
        <f t="shared" si="3"/>
        <v>0</v>
      </c>
      <c r="H6" s="19" t="str">
        <f t="shared" si="3"/>
        <v>茨城県　小美玉市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54.12</v>
      </c>
      <c r="P6" s="20">
        <f t="shared" si="3"/>
        <v>9.65</v>
      </c>
      <c r="Q6" s="20">
        <f t="shared" si="3"/>
        <v>100</v>
      </c>
      <c r="R6" s="20">
        <f t="shared" si="3"/>
        <v>3080</v>
      </c>
      <c r="S6" s="20">
        <f t="shared" si="3"/>
        <v>48797</v>
      </c>
      <c r="T6" s="20">
        <f t="shared" si="3"/>
        <v>144.74</v>
      </c>
      <c r="U6" s="20">
        <f t="shared" si="3"/>
        <v>337.14</v>
      </c>
      <c r="V6" s="20">
        <f t="shared" si="3"/>
        <v>4683</v>
      </c>
      <c r="W6" s="20">
        <f t="shared" si="3"/>
        <v>2.56</v>
      </c>
      <c r="X6" s="20">
        <f t="shared" si="3"/>
        <v>1829.3</v>
      </c>
      <c r="Y6" s="21" t="str">
        <f>IF(Y7="",NA(),Y7)</f>
        <v>-</v>
      </c>
      <c r="Z6" s="21">
        <f t="shared" ref="Z6:AH6" si="4">IF(Z7="",NA(),Z7)</f>
        <v>122.53</v>
      </c>
      <c r="AA6" s="21">
        <f t="shared" si="4"/>
        <v>122.91</v>
      </c>
      <c r="AB6" s="21">
        <f t="shared" si="4"/>
        <v>114.39</v>
      </c>
      <c r="AC6" s="21">
        <f t="shared" si="4"/>
        <v>117.42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19.920000000000002</v>
      </c>
      <c r="AW6" s="21">
        <f t="shared" si="6"/>
        <v>73</v>
      </c>
      <c r="AX6" s="21">
        <f t="shared" si="6"/>
        <v>112.61</v>
      </c>
      <c r="AY6" s="21">
        <f t="shared" si="6"/>
        <v>129.87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104.94</v>
      </c>
      <c r="BS6" s="21">
        <f t="shared" si="8"/>
        <v>100</v>
      </c>
      <c r="BT6" s="21">
        <f t="shared" si="8"/>
        <v>100</v>
      </c>
      <c r="BU6" s="21">
        <f t="shared" si="8"/>
        <v>100</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206.18</v>
      </c>
      <c r="CD6" s="21">
        <f t="shared" si="9"/>
        <v>231.71</v>
      </c>
      <c r="CE6" s="21">
        <f t="shared" si="9"/>
        <v>235.18</v>
      </c>
      <c r="CF6" s="21">
        <f t="shared" si="9"/>
        <v>226.33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51.77</v>
      </c>
      <c r="CZ6" s="21">
        <f t="shared" si="11"/>
        <v>53.16</v>
      </c>
      <c r="DA6" s="21">
        <f t="shared" si="11"/>
        <v>55.46</v>
      </c>
      <c r="DB6" s="21">
        <f t="shared" si="11"/>
        <v>66.37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2.41</v>
      </c>
      <c r="DK6" s="21">
        <f t="shared" si="12"/>
        <v>4.7300000000000004</v>
      </c>
      <c r="DL6" s="21">
        <f t="shared" si="12"/>
        <v>6.99</v>
      </c>
      <c r="DM6" s="21">
        <f t="shared" si="12"/>
        <v>9.19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3.06</v>
      </c>
      <c r="EG6" s="21">
        <f t="shared" si="14"/>
        <v>2.31</v>
      </c>
      <c r="EH6" s="21">
        <f t="shared" si="14"/>
        <v>1.24</v>
      </c>
      <c r="EI6" s="21">
        <f t="shared" si="14"/>
        <v>1.93</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82368</v>
      </c>
      <c r="D7" s="23">
        <v>46</v>
      </c>
      <c r="E7" s="23">
        <v>17</v>
      </c>
      <c r="F7" s="23">
        <v>4</v>
      </c>
      <c r="G7" s="23">
        <v>0</v>
      </c>
      <c r="H7" s="23" t="s">
        <v>96</v>
      </c>
      <c r="I7" s="23" t="s">
        <v>97</v>
      </c>
      <c r="J7" s="23" t="s">
        <v>98</v>
      </c>
      <c r="K7" s="23" t="s">
        <v>99</v>
      </c>
      <c r="L7" s="23" t="s">
        <v>100</v>
      </c>
      <c r="M7" s="23" t="s">
        <v>101</v>
      </c>
      <c r="N7" s="24" t="s">
        <v>102</v>
      </c>
      <c r="O7" s="24">
        <v>54.12</v>
      </c>
      <c r="P7" s="24">
        <v>9.65</v>
      </c>
      <c r="Q7" s="24">
        <v>100</v>
      </c>
      <c r="R7" s="24">
        <v>3080</v>
      </c>
      <c r="S7" s="24">
        <v>48797</v>
      </c>
      <c r="T7" s="24">
        <v>144.74</v>
      </c>
      <c r="U7" s="24">
        <v>337.14</v>
      </c>
      <c r="V7" s="24">
        <v>4683</v>
      </c>
      <c r="W7" s="24">
        <v>2.56</v>
      </c>
      <c r="X7" s="24">
        <v>1829.3</v>
      </c>
      <c r="Y7" s="24" t="s">
        <v>102</v>
      </c>
      <c r="Z7" s="24">
        <v>122.53</v>
      </c>
      <c r="AA7" s="24">
        <v>122.91</v>
      </c>
      <c r="AB7" s="24">
        <v>114.39</v>
      </c>
      <c r="AC7" s="24">
        <v>117.42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19.920000000000002</v>
      </c>
      <c r="AW7" s="24">
        <v>73</v>
      </c>
      <c r="AX7" s="24">
        <v>112.61</v>
      </c>
      <c r="AY7" s="24">
        <v>129.87</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104.94</v>
      </c>
      <c r="BS7" s="24">
        <v>100</v>
      </c>
      <c r="BT7" s="24">
        <v>100</v>
      </c>
      <c r="BU7" s="24">
        <v>100</v>
      </c>
      <c r="BV7" s="24" t="s">
        <v>102</v>
      </c>
      <c r="BW7" s="24">
        <v>73.36</v>
      </c>
      <c r="BX7" s="24">
        <v>72.599999999999994</v>
      </c>
      <c r="BY7" s="24">
        <v>69.430000000000007</v>
      </c>
      <c r="BZ7" s="24">
        <v>70.709999999999994</v>
      </c>
      <c r="CA7" s="24">
        <v>75.33</v>
      </c>
      <c r="CB7" s="24" t="s">
        <v>102</v>
      </c>
      <c r="CC7" s="24">
        <v>206.18</v>
      </c>
      <c r="CD7" s="24">
        <v>231.71</v>
      </c>
      <c r="CE7" s="24">
        <v>235.18</v>
      </c>
      <c r="CF7" s="24">
        <v>226.33</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51.77</v>
      </c>
      <c r="CZ7" s="24">
        <v>53.16</v>
      </c>
      <c r="DA7" s="24">
        <v>55.46</v>
      </c>
      <c r="DB7" s="24">
        <v>66.37</v>
      </c>
      <c r="DC7" s="24" t="s">
        <v>102</v>
      </c>
      <c r="DD7" s="24">
        <v>84.19</v>
      </c>
      <c r="DE7" s="24">
        <v>84.34</v>
      </c>
      <c r="DF7" s="24">
        <v>84.34</v>
      </c>
      <c r="DG7" s="24">
        <v>84.73</v>
      </c>
      <c r="DH7" s="24">
        <v>86.21</v>
      </c>
      <c r="DI7" s="24" t="s">
        <v>102</v>
      </c>
      <c r="DJ7" s="24">
        <v>2.41</v>
      </c>
      <c r="DK7" s="24">
        <v>4.7300000000000004</v>
      </c>
      <c r="DL7" s="24">
        <v>6.99</v>
      </c>
      <c r="DM7" s="24">
        <v>9.19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3.06</v>
      </c>
      <c r="EG7" s="24">
        <v>2.31</v>
      </c>
      <c r="EH7" s="24">
        <v>1.24</v>
      </c>
      <c r="EI7" s="24">
        <v>1.93</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2025-01-24T07:10:03Z</dcterms:created>
  <dcterms:modified xsi:type="dcterms:W3CDTF">2025-01-30T10:43:12Z</dcterms:modified>
  <cp:category/>
</cp:coreProperties>
</file>