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354C6A70-4012-4A2C-986E-B3075B81A6F8}" xr6:coauthVersionLast="47" xr6:coauthVersionMax="47" xr10:uidLastSave="{00000000-0000-0000-0000-000000000000}"/>
  <workbookProtection workbookAlgorithmName="SHA-512" workbookHashValue="xxxV1yhFB2kYLjBNn7LURDewfpFNnIbxbaqAPeIm+JqWnGuHt9Xz8WierG3wZ9wCTlXLbYsOlAMAP0wcm1X7ZA==" workbookSaltValue="2GlGZkEDvm9qNx1kfIa9H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<sst xmlns="http://schemas.openxmlformats.org/spreadsheetml/2006/main" count="319" uniqueCount="116">
  <si>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</si>
  <si>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</si>
  <si>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</si>
  <si>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</si>
  <si>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</si>
  <si>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</si>
  <si>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</si>
  <si>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</si>
  <si>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</si>
  <si>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</si>
  <si>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</si>
  <si>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</si>
  <si>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</si>
  <si>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</si>
  <si>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</si>
  <si>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</si>
  <si>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</si>
  <si>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</si>
  <si>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</si>
  <si>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</si>
  <si>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</si>
  <si>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</si>
  <si>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</si>
  <si>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</si>
  <si>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</si>
  <si>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</si>
  <si>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</si>
  <si>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</si>
  <si>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</si>
  <si>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</si>
  <si>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</si>
  <si>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</si>
  <si>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</si>
  <si>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</si>
  <si>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</si>
  <si>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</si>
  <si>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</si>
  <si>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</si>
  <si>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</si>
  <si>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</si>
  <si>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</si>
  <si>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</si>
  <si>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</si>
  <si>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</si>
  <si>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</si>
  <si>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</si>
  <si>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</si>
  <si>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</si>
  <si>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</si>
  <si>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</si>
  <si>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</si>
  <si>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</si>
  <si>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</si>
  <si>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</si>
  <si>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</si>
  <si>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</si>
  <si>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</si>
  <si>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</si>
  <si>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</si>
  <si>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</si>
  <si>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</si>
  <si>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</si>
  <si>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</si>
  <si>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</si>
  <si>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</si>
  <si>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</si>
  <si>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</si>
  <si>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</si>
  <si>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</si>
  <si>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</si>
  <si>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</si>
  <si>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</si>
  <si>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</si>
  <si>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</si>
  <si>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</si>
  <si>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</si>
  <si>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</si>
  <si>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</si>
  <si>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</si>
  <si>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</si>
  <si>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</si>
  <si>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</si>
  <si>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</si>
  <si>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</si>
  <si>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</si>
  <si>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</si>
  <si>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</si>
  <si>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</si>
  <si>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</si>
  <si>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</si>
  <si>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</si>
  <si>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</si>
  <si>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</si>
  <si>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</si>
  <si>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</si>
  <si>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</si>
  <si>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鉾田市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</si>
  <si>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</si>
  <si>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</si>
  <si>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</si>
  <si>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</si>
  <si>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</si>
  <si>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</si>
  <si>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</si>
  <si>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</si>
  <si>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</si>
  <si>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</si>
  <si>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</si>
  <si>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</si>
  <si>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</si>
  <si>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</si>
  <si>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</si>
  <si>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</si>
  <si>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事業は平成29年3月に舟木地区（第2期）まで整備が完了し、ベストプランの中では新規採択地区の予定はない。人口減少に伴うサービス需要が減少する中、未接続者に対し接続を推進しているところである。
　接続者数の増加により使用料収入は増加傾向が続いているが、職員給与費の増加や物価高騰に伴う維持管理費用の増加が見込まれるため、一層の接続推進を推し進め、経営の安定化に努める必要がある。
　令和6年度から地方公営企業法の適用を受け、公営企業会計による会計処理へと移行したこともあり、今後はさらなる経営基盤の強化と財政マネジメントの向上に取り組んでいくとともに、汚水処理施設の広域化・共同化等、維持管理費の更なる削減を検討し、持続可能な事業運営を目指していく。</t>
    <rPh sb="61" eb="64">
      <t>セツゾクシャ</t>
    </rPh>
    <rPh sb="64" eb="65">
      <t>スウ</t>
    </rPh>
    <rPh sb="66" eb="68">
      <t>ゾウカ</t>
    </rPh>
    <rPh sb="77" eb="78">
      <t>ナカ</t>
    </rPh>
    <rPh sb="79" eb="83">
      <t>ミセツゾクシャ</t>
    </rPh>
    <rPh sb="84" eb="85">
      <t>タイ</t>
    </rPh>
    <rPh sb="86" eb="88">
      <t>セツゾク</t>
    </rPh>
    <rPh sb="102" eb="104">
      <t>ゾウカ</t>
    </rPh>
    <rPh sb="172" eb="173">
      <t>ウ</t>
    </rPh>
    <rPh sb="175" eb="179">
      <t>コウエイキギョウ</t>
    </rPh>
    <rPh sb="179" eb="181">
      <t>カイケイ</t>
    </rPh>
    <rPh sb="184" eb="186">
      <t>カイケイ</t>
    </rPh>
    <rPh sb="186" eb="188">
      <t>ショリ</t>
    </rPh>
    <rPh sb="190" eb="192">
      <t>イコウ</t>
    </rPh>
    <rPh sb="200" eb="202">
      <t>コンゴ</t>
    </rPh>
    <phoneticPr fontId="4"/>
  </si>
  <si>
    <r>
      <rPr>
        <sz val="11"/>
        <rFont val="ＭＳ ゴシック"/>
        <family val="3"/>
        <charset val="128"/>
      </rPr>
      <t>① 経常収支比率は101.57％となっており、使用料収入、一般会計繰入金等の収益で維持管理費や企業債支払利息はほぼ賄えている。ただし、⑤経費回収率は38％程度なので収益の大部分は一般会計からの繰入金となっている。</t>
    </r>
    <r>
      <rPr>
        <sz val="11"/>
        <color rgb="FFFF0000"/>
        <rFont val="ＭＳ ゴシック"/>
        <family val="3"/>
        <charset val="128"/>
      </rPr>
      <t xml:space="preserve">
</t>
    </r>
    <r>
      <rPr>
        <sz val="11"/>
        <rFont val="ＭＳ ゴシック"/>
        <family val="3"/>
        <charset val="128"/>
      </rPr>
      <t>③　流動比率は、類似団体平均を大きく下回っているため、流動資産の確保に取り組み、流動比率の改善に努める。</t>
    </r>
    <r>
      <rPr>
        <u/>
        <sz val="11"/>
        <color rgb="FFFF0000"/>
        <rFont val="ＭＳ ゴシック"/>
        <family val="3"/>
        <charset val="128"/>
      </rPr>
      <t xml:space="preserve">
</t>
    </r>
    <r>
      <rPr>
        <sz val="11"/>
        <rFont val="ＭＳ ゴシック"/>
        <family val="3"/>
        <charset val="128"/>
      </rPr>
      <t>④ 企業債残高対事業規模比率企業債は一般会計が負担するため、比率は0％となっている。</t>
    </r>
    <r>
      <rPr>
        <sz val="11"/>
        <color rgb="FFFF0000"/>
        <rFont val="ＭＳ ゴシック"/>
        <family val="3"/>
        <charset val="128"/>
      </rPr>
      <t xml:space="preserve">
</t>
    </r>
    <r>
      <rPr>
        <sz val="11"/>
        <rFont val="ＭＳ ゴシック"/>
        <family val="3"/>
        <charset val="128"/>
      </rPr>
      <t>⑤ 経費回収率は、接続者数が徐々に増加していることに伴い使用料収入も増加傾向にあるが、経費回収率は100％を下回っており、使用料収入で賄えない費用については、一般会計繰入金を充当している。</t>
    </r>
    <r>
      <rPr>
        <sz val="11"/>
        <color rgb="FFFF0000"/>
        <rFont val="ＭＳ ゴシック"/>
        <family val="3"/>
        <charset val="128"/>
      </rPr>
      <t xml:space="preserve">
</t>
    </r>
    <r>
      <rPr>
        <sz val="11"/>
        <rFont val="ＭＳ ゴシック"/>
        <family val="3"/>
        <charset val="128"/>
      </rPr>
      <t>⑥ 汚水処理原価は類似団体平均を上回ったため、引き続き接続推進による有収水量の向上と維持管</t>
    </r>
    <r>
      <rPr>
        <sz val="11"/>
        <color theme="1"/>
        <rFont val="ＭＳ ゴシック"/>
        <family val="3"/>
        <charset val="128"/>
      </rPr>
      <t>理費の削減に努め、改善を図る。</t>
    </r>
    <r>
      <rPr>
        <sz val="11"/>
        <rFont val="ＭＳ ゴシック"/>
        <family val="3"/>
        <charset val="128"/>
      </rPr>
      <t xml:space="preserve">
⑦ 施設利用率は、接続者の増加に伴い処理水量延いては施設使用率も増加傾向にあり、類似団体平均も上回っている。引き続き、効率的な施設運用に努める。
⑧ 接続者の増加に伴い、汚水処理人口も増加、延いては水洗化率も増加傾向にあるが、類似団体平均を下回っており、さらなる接続推進が必要である。</t>
    </r>
    <rPh sb="109" eb="111">
      <t>リュウドウ</t>
    </rPh>
    <rPh sb="111" eb="113">
      <t>ヒリツ</t>
    </rPh>
    <rPh sb="115" eb="119">
      <t>ルイジダンタイ</t>
    </rPh>
    <rPh sb="119" eb="121">
      <t>ヘイキン</t>
    </rPh>
    <rPh sb="122" eb="123">
      <t>オオ</t>
    </rPh>
    <rPh sb="125" eb="127">
      <t>シタマワ</t>
    </rPh>
    <rPh sb="134" eb="136">
      <t>リュウドウ</t>
    </rPh>
    <rPh sb="136" eb="138">
      <t>シサン</t>
    </rPh>
    <rPh sb="139" eb="141">
      <t>カクホ</t>
    </rPh>
    <rPh sb="142" eb="143">
      <t>ト</t>
    </rPh>
    <rPh sb="144" eb="145">
      <t>ク</t>
    </rPh>
    <rPh sb="147" eb="149">
      <t>リュウドウ</t>
    </rPh>
    <rPh sb="149" eb="151">
      <t>ヒリツ</t>
    </rPh>
    <rPh sb="152" eb="154">
      <t>カイゼン</t>
    </rPh>
    <rPh sb="155" eb="156">
      <t>ツト</t>
    </rPh>
    <rPh sb="212" eb="215">
      <t>セツゾクシャ</t>
    </rPh>
    <rPh sb="215" eb="216">
      <t>スウ</t>
    </rPh>
    <rPh sb="217" eb="219">
      <t>ゾウカ</t>
    </rPh>
    <rPh sb="226" eb="227">
      <t>トモナ</t>
    </rPh>
    <rPh sb="229" eb="232">
      <t>シヨウリョウ</t>
    </rPh>
    <rPh sb="232" eb="234">
      <t>シュウニュウ</t>
    </rPh>
    <rPh sb="235" eb="237">
      <t>ゾウカ</t>
    </rPh>
    <rPh sb="237" eb="239">
      <t>ケイコウ</t>
    </rPh>
    <rPh sb="244" eb="249">
      <t>ケイヒカイシュウリツ</t>
    </rPh>
    <rPh sb="255" eb="257">
      <t>シタマワ</t>
    </rPh>
    <rPh sb="305" eb="309">
      <t>ルイジダンタイ</t>
    </rPh>
    <rPh sb="309" eb="311">
      <t>ヘイキン</t>
    </rPh>
    <rPh sb="312" eb="314">
      <t>ウワマワ</t>
    </rPh>
    <rPh sb="323" eb="327">
      <t>セツゾクスイシン</t>
    </rPh>
    <rPh sb="330" eb="334">
      <t>ユウシュウスイリョウ</t>
    </rPh>
    <rPh sb="335" eb="337">
      <t>コウジョウ</t>
    </rPh>
    <rPh sb="338" eb="343">
      <t>イジカンリヒ</t>
    </rPh>
    <rPh sb="344" eb="346">
      <t>サクゲン</t>
    </rPh>
    <rPh sb="347" eb="348">
      <t>ツト</t>
    </rPh>
    <rPh sb="350" eb="352">
      <t>カイゼン</t>
    </rPh>
    <rPh sb="353" eb="354">
      <t>ハカ</t>
    </rPh>
    <rPh sb="366" eb="369">
      <t>セツゾクシャ</t>
    </rPh>
    <rPh sb="370" eb="372">
      <t>ゾウカ</t>
    </rPh>
    <rPh sb="373" eb="374">
      <t>トモナ</t>
    </rPh>
    <rPh sb="380" eb="382">
      <t>ゾウカ</t>
    </rPh>
    <rPh sb="383" eb="385">
      <t>シセツ</t>
    </rPh>
    <rPh sb="385" eb="388">
      <t>シヨウリツ</t>
    </rPh>
    <rPh sb="389" eb="391">
      <t>ゾウカ</t>
    </rPh>
    <rPh sb="391" eb="393">
      <t>ケイコウ</t>
    </rPh>
    <rPh sb="397" eb="401">
      <t>ルイジダンタイ</t>
    </rPh>
    <rPh sb="401" eb="403">
      <t>ヘイキン</t>
    </rPh>
    <rPh sb="404" eb="406">
      <t>ウワマワ</t>
    </rPh>
    <rPh sb="411" eb="412">
      <t>ヒ</t>
    </rPh>
    <rPh sb="413" eb="414">
      <t>ツヅ</t>
    </rPh>
    <rPh sb="416" eb="419">
      <t>コウリツテキ</t>
    </rPh>
    <rPh sb="420" eb="422">
      <t>シセツ</t>
    </rPh>
    <rPh sb="422" eb="424">
      <t>ウンヨウ</t>
    </rPh>
    <rPh sb="425" eb="426">
      <t>カン</t>
    </rPh>
    <rPh sb="428" eb="429">
      <t>ツト</t>
    </rPh>
    <rPh sb="436" eb="438">
      <t>ゾウカ</t>
    </rPh>
    <rPh sb="439" eb="440">
      <t>トモナ</t>
    </rPh>
    <rPh sb="442" eb="444">
      <t>オスイ</t>
    </rPh>
    <rPh sb="444" eb="446">
      <t>ショリ</t>
    </rPh>
    <rPh sb="446" eb="448">
      <t>ジンコウ</t>
    </rPh>
    <rPh sb="449" eb="451">
      <t>ゾウカ</t>
    </rPh>
    <rPh sb="452" eb="453">
      <t>ヒ</t>
    </rPh>
    <rPh sb="456" eb="460">
      <t>スイセンカリツ</t>
    </rPh>
    <rPh sb="461" eb="463">
      <t>ゾウカ</t>
    </rPh>
    <rPh sb="463" eb="465">
      <t>ケイコウ</t>
    </rPh>
    <rPh sb="470" eb="474">
      <t>ルイジダンタイ</t>
    </rPh>
    <rPh sb="474" eb="476">
      <t>ヘイキン</t>
    </rPh>
    <rPh sb="477" eb="479">
      <t>シタマワ</t>
    </rPh>
    <rPh sb="488" eb="490">
      <t>セツゾク</t>
    </rPh>
    <rPh sb="490" eb="492">
      <t>スイシン</t>
    </rPh>
    <rPh sb="493" eb="495">
      <t>ヒツヨウ</t>
    </rPh>
    <phoneticPr fontId="4"/>
  </si>
  <si>
    <t>③管渠改善率
　東日本大震災の影響により、平成26年度までは管渠修繕に費用を要していたが、それ以降は施設も新しく、平成28年度以降の管渠改善率は0％である。
　青山・美原地区農業集落排水処理施設は、平成7年度に事業着手し、平成14年4月に供用開始して20年が経過、法定耐用年数を超える管渠はないが、電気機械類が法定耐用年数をまもなく迎えるため、最適整備構想を基に適正な時期に修繕・更新を行っていく予定である。
　上島西部地区は平成24年4月から供用開始、舟木地区（第1期）は平成25年4月から供用開始、舟木地区（第2期）についても平成29年4月供用開始となっているため、今後は耐用年数の到来に合わせて計画的に更新を進めていく予定である。</t>
    <rPh sb="155" eb="157">
      <t>ホウテイ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</si>
</sst>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u/>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740-4693-9C00-B34FCA38FC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740-4693-9C00-B34FCA38FC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48.73</c:v>
                </c:pt>
              </c:numCache>
            </c:numRef>
          </c:val>
          <c:extLst>
            <c:ext xmlns:c16="http://schemas.microsoft.com/office/drawing/2014/chart" uri="{C3380CC4-5D6E-409C-BE32-E72D297353CC}">
              <c16:uniqueId val="{00000000-7E72-4F02-A42A-33924D67C5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7E72-4F02-A42A-33924D67C5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66.959999999999994</c:v>
                </c:pt>
              </c:numCache>
            </c:numRef>
          </c:val>
          <c:extLst>
            <c:ext xmlns:c16="http://schemas.microsoft.com/office/drawing/2014/chart" uri="{C3380CC4-5D6E-409C-BE32-E72D297353CC}">
              <c16:uniqueId val="{00000000-9EE8-4375-B42A-8124CE0E1D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9EE8-4375-B42A-8124CE0E1D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101.57</c:v>
                </c:pt>
              </c:numCache>
            </c:numRef>
          </c:val>
          <c:extLst>
            <c:ext xmlns:c16="http://schemas.microsoft.com/office/drawing/2014/chart" uri="{C3380CC4-5D6E-409C-BE32-E72D297353CC}">
              <c16:uniqueId val="{00000000-6D01-4ADC-BD01-3136AA54CD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6D01-4ADC-BD01-3136AA54CD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c:v>
                </c:pt>
              </c:numCache>
            </c:numRef>
          </c:val>
          <c:extLst>
            <c:ext xmlns:c16="http://schemas.microsoft.com/office/drawing/2014/chart" uri="{C3380CC4-5D6E-409C-BE32-E72D297353CC}">
              <c16:uniqueId val="{00000000-6FEA-4F37-BC4E-27D0BC3C80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FEA-4F37-BC4E-27D0BC3C80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A4-4FB6-9355-4D7B441240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DA4-4FB6-9355-4D7B441240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BD-4D24-8E48-3BBB613161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A6BD-4D24-8E48-3BBB613161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9.84</c:v>
                </c:pt>
              </c:numCache>
            </c:numRef>
          </c:val>
          <c:extLst>
            <c:ext xmlns:c16="http://schemas.microsoft.com/office/drawing/2014/chart" uri="{C3380CC4-5D6E-409C-BE32-E72D297353CC}">
              <c16:uniqueId val="{00000000-BF72-4BD1-8993-4459D5FB93F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BF72-4BD1-8993-4459D5FB93F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020-4F8F-9365-EB787CB54B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2020-4F8F-9365-EB787CB54B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37.9</c:v>
                </c:pt>
              </c:numCache>
            </c:numRef>
          </c:val>
          <c:extLst>
            <c:ext xmlns:c16="http://schemas.microsoft.com/office/drawing/2014/chart" uri="{C3380CC4-5D6E-409C-BE32-E72D297353CC}">
              <c16:uniqueId val="{00000000-B1A6-4EE9-B72A-D40A70FC334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B1A6-4EE9-B72A-D40A70FC334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395.58</c:v>
                </c:pt>
              </c:numCache>
            </c:numRef>
          </c:val>
          <c:extLst>
            <c:ext xmlns:c16="http://schemas.microsoft.com/office/drawing/2014/chart" uri="{C3380CC4-5D6E-409C-BE32-E72D297353CC}">
              <c16:uniqueId val="{00000000-723B-49D7-8165-BDD3318AA8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723B-49D7-8165-BDD3318AA8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茨城県　鉾田市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0">
        <f>データ!S6</f>
        <v>46537</v>
      </c>
      <c r="AM8" s="50"/>
      <c r="AN8" s="50"/>
      <c r="AO8" s="50"/>
      <c r="AP8" s="50"/>
      <c r="AQ8" s="50"/>
      <c r="AR8" s="50"/>
      <c r="AS8" s="50"/>
      <c r="AT8" s="51">
        <f>データ!T6</f>
        <v>207.6</v>
      </c>
      <c r="AU8" s="51"/>
      <c r="AV8" s="51"/>
      <c r="AW8" s="51"/>
      <c r="AX8" s="51"/>
      <c r="AY8" s="51"/>
      <c r="AZ8" s="51"/>
      <c r="BA8" s="51"/>
      <c r="BB8" s="51">
        <f>データ!U6</f>
        <v>224.17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60.58</v>
      </c>
      <c r="J10" s="51"/>
      <c r="K10" s="51"/>
      <c r="L10" s="51"/>
      <c r="M10" s="51"/>
      <c r="N10" s="51"/>
      <c r="O10" s="51"/>
      <c r="P10" s="51">
        <f>データ!P6</f>
        <v>6.07</v>
      </c>
      <c r="Q10" s="51"/>
      <c r="R10" s="51"/>
      <c r="S10" s="51"/>
      <c r="T10" s="51"/>
      <c r="U10" s="51"/>
      <c r="V10" s="51"/>
      <c r="W10" s="51">
        <f>データ!Q6</f>
        <v>85.9</v>
      </c>
      <c r="X10" s="51"/>
      <c r="Y10" s="51"/>
      <c r="Z10" s="51"/>
      <c r="AA10" s="51"/>
      <c r="AB10" s="51"/>
      <c r="AC10" s="51"/>
      <c r="AD10" s="50">
        <f>データ!R6</f>
        <v>3971</v>
      </c>
      <c r="AE10" s="50"/>
      <c r="AF10" s="50"/>
      <c r="AG10" s="50"/>
      <c r="AH10" s="50"/>
      <c r="AI10" s="50"/>
      <c r="AJ10" s="50"/>
      <c r="AK10" s="2"/>
      <c r="AL10" s="50">
        <f>データ!V6</f>
        <v>2812</v>
      </c>
      <c r="AM10" s="50"/>
      <c r="AN10" s="50"/>
      <c r="AO10" s="50"/>
      <c r="AP10" s="50"/>
      <c r="AQ10" s="50"/>
      <c r="AR10" s="50"/>
      <c r="AS10" s="50"/>
      <c r="AT10" s="51">
        <f>データ!W6</f>
        <v>1.94</v>
      </c>
      <c r="AU10" s="51"/>
      <c r="AV10" s="51"/>
      <c r="AW10" s="51"/>
      <c r="AX10" s="51"/>
      <c r="AY10" s="51"/>
      <c r="AZ10" s="51"/>
      <c r="BA10" s="51"/>
      <c r="BB10" s="51">
        <f>データ!X6</f>
        <v>1449.48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iA58MBRL0Im0CudAykdpXYQ48FCxazfrxlsmwYXOSVny7g3bO0z39SmvcMT8Apwz70hpJMTp4HNdCakw/swgA==" saltValue="M1Xm3gn8MIuEVKFLBYLj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82341</v>
      </c>
      <c r="D6" s="19">
        <f t="shared" si="3"/>
        <v>46</v>
      </c>
      <c r="E6" s="19">
        <f t="shared" si="3"/>
        <v>17</v>
      </c>
      <c r="F6" s="19">
        <f t="shared" si="3"/>
        <v>5</v>
      </c>
      <c r="G6" s="19">
        <f t="shared" si="3"/>
        <v>0</v>
      </c>
      <c r="H6" s="19" t="str">
        <f t="shared" si="3"/>
        <v>茨城県　鉾田市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60.58</v>
      </c>
      <c r="P6" s="20">
        <f t="shared" si="3"/>
        <v>6.07</v>
      </c>
      <c r="Q6" s="20">
        <f t="shared" si="3"/>
        <v>85.9</v>
      </c>
      <c r="R6" s="20">
        <f t="shared" si="3"/>
        <v>3971</v>
      </c>
      <c r="S6" s="20">
        <f t="shared" si="3"/>
        <v>46537</v>
      </c>
      <c r="T6" s="20">
        <f t="shared" si="3"/>
        <v>207.6</v>
      </c>
      <c r="U6" s="20">
        <f t="shared" si="3"/>
        <v>224.17</v>
      </c>
      <c r="V6" s="20">
        <f t="shared" si="3"/>
        <v>2812</v>
      </c>
      <c r="W6" s="20">
        <f t="shared" si="3"/>
        <v>1.94</v>
      </c>
      <c r="X6" s="20">
        <f t="shared" si="3"/>
        <v>1449.48</v>
      </c>
      <c r="Y6" s="21" t="str">
        <f>IF(Y7="",NA(),Y7)</f>
        <v>-</v>
      </c>
      <c r="Z6" s="21" t="str">
        <f t="shared" ref="Z6:AH6" si="4">IF(Z7="",NA(),Z7)</f>
        <v>-</v>
      </c>
      <c r="AA6" s="21" t="str">
        <f t="shared" si="4"/>
        <v>-</v>
      </c>
      <c r="AB6" s="21" t="str">
        <f t="shared" si="4"/>
        <v>-</v>
      </c>
      <c r="AC6" s="21">
        <f t="shared" si="4"/>
        <v>101.57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9.84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37.9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395.58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48.73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66.959999999999994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82341</v>
      </c>
      <c r="D7" s="23">
        <v>46</v>
      </c>
      <c r="E7" s="23">
        <v>17</v>
      </c>
      <c r="F7" s="23">
        <v>5</v>
      </c>
      <c r="G7" s="23">
        <v>0</v>
      </c>
      <c r="H7" s="23" t="s">
        <v>96</v>
      </c>
      <c r="I7" s="23" t="s">
        <v>97</v>
      </c>
      <c r="J7" s="23" t="s">
        <v>98</v>
      </c>
      <c r="K7" s="23" t="s">
        <v>99</v>
      </c>
      <c r="L7" s="23" t="s">
        <v>100</v>
      </c>
      <c r="M7" s="23" t="s">
        <v>101</v>
      </c>
      <c r="N7" s="24" t="s">
        <v>102</v>
      </c>
      <c r="O7" s="24">
        <v>60.58</v>
      </c>
      <c r="P7" s="24">
        <v>6.07</v>
      </c>
      <c r="Q7" s="24">
        <v>85.9</v>
      </c>
      <c r="R7" s="24">
        <v>3971</v>
      </c>
      <c r="S7" s="24">
        <v>46537</v>
      </c>
      <c r="T7" s="24">
        <v>207.6</v>
      </c>
      <c r="U7" s="24">
        <v>224.17</v>
      </c>
      <c r="V7" s="24">
        <v>2812</v>
      </c>
      <c r="W7" s="24">
        <v>1.94</v>
      </c>
      <c r="X7" s="24">
        <v>1449.48</v>
      </c>
      <c r="Y7" s="24" t="s">
        <v>102</v>
      </c>
      <c r="Z7" s="24" t="s">
        <v>102</v>
      </c>
      <c r="AA7" s="24" t="s">
        <v>102</v>
      </c>
      <c r="AB7" s="24" t="s">
        <v>102</v>
      </c>
      <c r="AC7" s="24">
        <v>101.57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9.84</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37.9</v>
      </c>
      <c r="BV7" s="24" t="s">
        <v>102</v>
      </c>
      <c r="BW7" s="24" t="s">
        <v>102</v>
      </c>
      <c r="BX7" s="24" t="s">
        <v>102</v>
      </c>
      <c r="BY7" s="24" t="s">
        <v>102</v>
      </c>
      <c r="BZ7" s="24">
        <v>47.96</v>
      </c>
      <c r="CA7" s="24">
        <v>54.51</v>
      </c>
      <c r="CB7" s="24" t="s">
        <v>102</v>
      </c>
      <c r="CC7" s="24" t="s">
        <v>102</v>
      </c>
      <c r="CD7" s="24" t="s">
        <v>102</v>
      </c>
      <c r="CE7" s="24" t="s">
        <v>102</v>
      </c>
      <c r="CF7" s="24">
        <v>395.58</v>
      </c>
      <c r="CG7" s="24" t="s">
        <v>102</v>
      </c>
      <c r="CH7" s="24" t="s">
        <v>102</v>
      </c>
      <c r="CI7" s="24" t="s">
        <v>102</v>
      </c>
      <c r="CJ7" s="24" t="s">
        <v>102</v>
      </c>
      <c r="CK7" s="24">
        <v>325.85000000000002</v>
      </c>
      <c r="CL7" s="24">
        <v>286.33</v>
      </c>
      <c r="CM7" s="24" t="s">
        <v>102</v>
      </c>
      <c r="CN7" s="24" t="s">
        <v>102</v>
      </c>
      <c r="CO7" s="24" t="s">
        <v>102</v>
      </c>
      <c r="CP7" s="24" t="s">
        <v>102</v>
      </c>
      <c r="CQ7" s="24">
        <v>48.73</v>
      </c>
      <c r="CR7" s="24" t="s">
        <v>102</v>
      </c>
      <c r="CS7" s="24" t="s">
        <v>102</v>
      </c>
      <c r="CT7" s="24" t="s">
        <v>102</v>
      </c>
      <c r="CU7" s="24" t="s">
        <v>102</v>
      </c>
      <c r="CV7" s="24">
        <v>45.32</v>
      </c>
      <c r="CW7" s="24">
        <v>49.92</v>
      </c>
      <c r="CX7" s="24" t="s">
        <v>102</v>
      </c>
      <c r="CY7" s="24" t="s">
        <v>102</v>
      </c>
      <c r="CZ7" s="24" t="s">
        <v>102</v>
      </c>
      <c r="DA7" s="24" t="s">
        <v>102</v>
      </c>
      <c r="DB7" s="24">
        <v>66.959999999999994</v>
      </c>
      <c r="DC7" s="24" t="s">
        <v>102</v>
      </c>
      <c r="DD7" s="24" t="s">
        <v>102</v>
      </c>
      <c r="DE7" s="24" t="s">
        <v>102</v>
      </c>
      <c r="DF7" s="24" t="s">
        <v>102</v>
      </c>
      <c r="DG7" s="24">
        <v>83.54</v>
      </c>
      <c r="DH7" s="24">
        <v>87.8</v>
      </c>
      <c r="DI7" s="24" t="s">
        <v>102</v>
      </c>
      <c r="DJ7" s="24" t="s">
        <v>102</v>
      </c>
      <c r="DK7" s="24" t="s">
        <v>102</v>
      </c>
      <c r="DL7" s="24" t="s">
        <v>102</v>
      </c>
      <c r="DM7" s="24">
        <v>3.4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2026-01-23T02:10:45Z</cp:lastPrinted>
  <dcterms:created xsi:type="dcterms:W3CDTF">2025-12-23T06:17:50Z</dcterms:created>
  <dcterms:modified xsi:type="dcterms:W3CDTF">2026-02-26T07:08:20Z</dcterms:modified>
  <cp:category/>
</cp:coreProperties>
</file>