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E40" i="9"/>
  <c r="AM40" i="9"/>
  <c r="U40" i="9"/>
  <c r="C40" i="9"/>
  <c r="BE39" i="9"/>
  <c r="AM39" i="9"/>
  <c r="U39" i="9"/>
  <c r="C39" i="9"/>
  <c r="BE38" i="9"/>
  <c r="AM38" i="9"/>
  <c r="U38" i="9"/>
  <c r="C38" i="9"/>
  <c r="BE37" i="9"/>
  <c r="AM37" i="9"/>
  <c r="C37"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l="1"/>
  <c r="BE35" i="9" s="1"/>
  <c r="BE36" i="9" s="1"/>
  <c r="BW34" i="9" l="1"/>
  <c r="BW35" i="9" l="1"/>
  <c r="BW36" i="9" s="1"/>
  <c r="BW37" i="9" s="1"/>
  <c r="BW38" i="9" s="1"/>
  <c r="BW39" i="9" s="1"/>
  <c r="BW40" i="9" s="1"/>
  <c r="CO34" i="9"/>
  <c r="CO35" i="9" s="1"/>
  <c r="CO36" i="9" s="1"/>
  <c r="CO37" i="9" s="1"/>
  <c r="CO38" i="9" s="1"/>
  <c r="CO39" i="9" s="1"/>
  <c r="CO40" i="9" s="1"/>
  <c r="CO41" i="9" s="1"/>
</calcChain>
</file>

<file path=xl/sharedStrings.xml><?xml version="1.0" encoding="utf-8"?>
<sst xmlns="http://schemas.openxmlformats.org/spreadsheetml/2006/main" count="1060" uniqueCount="578">
  <si>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</si>
  <si>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</si>
  <si>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</si>
  <si>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</si>
  <si>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</si>
  <si>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</si>
  <si>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</si>
  <si>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</si>
  <si>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</si>
  <si>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</si>
  <si>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</si>
  <si>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</si>
  <si>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</si>
  <si>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</si>
  <si>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</si>
  <si>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</si>
  <si>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</si>
  <si>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</si>
  <si>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</si>
  <si>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</si>
  <si>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</si>
  <si>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</si>
  <si>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</si>
  <si>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</si>
  <si>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</si>
  <si>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</si>
  <si>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</si>
  <si>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</si>
  <si>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</si>
  <si>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</si>
  <si>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</si>
  <si>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</si>
  <si>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</si>
  <si>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</si>
  <si>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</si>
  <si>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</si>
  <si>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</si>
  <si>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</si>
  <si>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</si>
  <si>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</si>
  <si>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</si>
  <si>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</si>
  <si>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</si>
  <si>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</si>
  <si>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</si>
  <si>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</si>
  <si>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</si>
  <si>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</si>
  <si>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</si>
  <si>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</si>
  <si>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</si>
  <si>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</si>
  <si>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</si>
  <si>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</si>
  <si>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</si>
  <si>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</si>
  <si>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</si>
  <si>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</si>
  <si>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</si>
  <si>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</si>
  <si>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</si>
  <si>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</si>
  <si>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</si>
  <si>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</si>
  <si>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</si>
  <si>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</si>
  <si>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</si>
  <si>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</si>
  <si>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</si>
  <si>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</si>
  <si>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</si>
  <si>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</si>
  <si>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</si>
  <si>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</si>
  <si>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</si>
  <si>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</si>
  <si>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</si>
  <si>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</si>
  <si>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</si>
  <si>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</si>
  <si>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</si>
  <si>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</si>
  <si>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</si>
  <si>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</si>
  <si>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</si>
  <si>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</si>
  <si>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</si>
  <si>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</si>
  <si>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</si>
  <si>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</si>
  <si>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</si>
  <si>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</si>
  <si>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</si>
  <si>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</si>
  <si>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</si>
  <si>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</si>
  <si>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</si>
  <si>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</si>
  <si>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</si>
  <si>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</si>
  <si>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</si>
  <si>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</si>
  <si>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</si>
  <si>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</si>
  <si>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</si>
  <si>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</si>
  <si>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</si>
  <si>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</si>
  <si>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</si>
  <si>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</si>
  <si>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</si>
  <si>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</si>
  <si>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</si>
  <si>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</si>
  <si>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</si>
  <si>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</si>
  <si>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</si>
  <si>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</si>
  <si>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</si>
  <si>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</si>
  <si>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</si>
  <si>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</si>
  <si>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</si>
  <si>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</si>
  <si>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</si>
  <si>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</si>
  <si>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</si>
  <si>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</si>
  <si>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</si>
  <si>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</si>
  <si>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</si>
  <si>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</si>
  <si>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</si>
  <si>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</si>
  <si>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</si>
  <si>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</si>
  <si>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</si>
  <si>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</si>
  <si>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</si>
  <si>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</si>
  <si>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</si>
  <si>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</si>
  <si>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</si>
  <si>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</si>
  <si>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</si>
  <si>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</si>
  <si>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</si>
  <si>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</si>
  <si>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</si>
  <si>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</si>
  <si>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</si>
  <si>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</si>
  <si>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</si>
  <si>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</si>
  <si>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</si>
  <si>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</si>
  <si>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</si>
  <si>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</si>
  <si>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</si>
  <si>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</si>
  <si>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</si>
  <si>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</si>
  <si>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</si>
  <si>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</si>
  <si>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</si>
  <si>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</si>
  <si>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</si>
  <si>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</si>
  <si>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</si>
  <si>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</si>
  <si>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</si>
  <si>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</si>
  <si>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</si>
  <si>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</si>
  <si>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</si>
  <si>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</si>
  <si>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</si>
  <si>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</si>
  <si>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</si>
  <si>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</si>
  <si>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</si>
  <si>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</si>
  <si>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</si>
  <si>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</si>
  <si>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</si>
  <si>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</si>
  <si>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</si>
  <si>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</si>
  <si>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</si>
  <si>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</si>
  <si>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</si>
  <si>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</si>
  <si>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</si>
  <si>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茨城県日立市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</si>
  <si>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</si>
  <si>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</si>
  <si>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</si>
  <si>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</si>
  <si>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</si>
  <si>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</si>
  <si>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</si>
  <si>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</si>
  <si>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</si>
  <si>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</si>
  <si>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</si>
  <si>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</si>
  <si>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</si>
  <si>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</si>
  <si>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</si>
  <si>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</si>
  <si>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</si>
  <si>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</si>
  <si>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</si>
  <si>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</si>
  <si>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</si>
  <si>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</si>
  <si>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</si>
  <si>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</si>
  <si>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</si>
  <si>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</si>
  <si>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</si>
  <si>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</si>
  <si>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</si>
  <si>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</si>
  <si>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</si>
  <si>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</si>
  <si>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</si>
  <si>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</si>
  <si>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</si>
  <si>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</si>
  <si>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</si>
  <si>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</si>
  <si>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</si>
  <si>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</si>
  <si>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</si>
  <si>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</si>
  <si>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</si>
  <si>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</si>
  <si>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</si>
  <si>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</si>
  <si>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</si>
  <si>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</si>
  <si>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</si>
  <si>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</si>
  <si>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</si>
  <si>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</si>
  <si>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</si>
  <si>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</si>
  <si>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</si>
  <si>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</si>
  <si>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</si>
  <si>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</si>
  <si>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</si>
  <si>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</si>
  <si>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</si>
  <si>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</si>
  <si>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</si>
  <si>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</si>
  <si>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</si>
  <si>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</si>
  <si>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</si>
  <si>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</si>
  <si>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</si>
  <si>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</si>
  <si>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</si>
  <si>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</si>
  <si>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</si>
  <si>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</si>
  <si>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</si>
  <si>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</si>
  <si>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</si>
  <si>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</si>
  <si>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</si>
  <si>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</si>
  <si>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</si>
  <si>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</si>
  <si>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</si>
  <si>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</si>
  <si>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</si>
  <si>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</si>
  <si>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</si>
  <si>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</si>
  <si>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</si>
  <si>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</si>
  <si>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</si>
  <si>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</si>
  <si>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</si>
  <si>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</si>
  <si>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</si>
  <si>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</si>
  <si>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</si>
  <si>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</si>
  <si>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</si>
  <si>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</si>
  <si>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</si>
  <si>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</si>
  <si>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</si>
  <si>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</si>
  <si>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</si>
  <si>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</si>
  <si>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</si>
  <si>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</si>
  <si>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</si>
  <si>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</si>
  <si>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</si>
  <si>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</si>
  <si>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</si>
  <si>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</si>
  <si>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</si>
  <si>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</si>
  <si>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</si>
  <si>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</si>
  <si>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</si>
  <si>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</si>
  <si>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</si>
  <si>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</si>
  <si>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</si>
  <si>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</si>
  <si>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</si>
  <si>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</si>
  <si>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</si>
  <si>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</si>
  <si>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</si>
  <si>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</si>
  <si>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</si>
  <si>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</si>
  <si>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</si>
  <si>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</si>
  <si>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</si>
  <si>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</si>
  <si>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</si>
  <si>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</si>
  <si>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</si>
  <si>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</si>
  <si>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</si>
  <si>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</si>
  <si>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</si>
  <si>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</si>
  <si>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</si>
  <si>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</si>
  <si>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</si>
  <si>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茨城県日立市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</si>
  <si>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</si>
  <si>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</si>
  <si>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</si>
  <si>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</si>
  <si>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</si>
  <si>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</si>
  <si>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</si>
  <si>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</si>
  <si>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</si>
  <si>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</si>
  <si>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</si>
  <si>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</si>
  <si>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</si>
  <si>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</si>
  <si>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</si>
  <si>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</si>
  <si>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</si>
  <si>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</si>
  <si>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</si>
  <si>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</si>
  <si>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</si>
  <si>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</si>
  <si>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</si>
  <si>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</si>
  <si>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</si>
  <si>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</si>
  <si>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</si>
  <si>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</si>
  <si>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</si>
  <si>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</si>
  <si>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</si>
  <si>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</si>
  <si>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</si>
  <si>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</si>
  <si>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</si>
  <si>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</si>
  <si>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</si>
  <si>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</si>
  <si>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</si>
  <si>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</si>
  <si>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</si>
  <si>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</si>
  <si>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</si>
  <si>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公設地方卸売市場事業特別会計</t>
    <phoneticPr fontId="5"/>
  </si>
  <si>
    <t>戸別合併処理浄化槽事業特別会計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</si>
  <si>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</si>
  <si>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</si>
  <si>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</si>
  <si>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</si>
  <si>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</si>
  <si>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</si>
  <si>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</si>
  <si>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</si>
  <si>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</si>
  <si>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</si>
  <si>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</si>
  <si>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</si>
  <si>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</si>
  <si>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</si>
  <si>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</si>
  <si>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</si>
  <si>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</si>
  <si>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</si>
  <si>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</si>
  <si>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</si>
  <si>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</si>
  <si>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</si>
  <si>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</si>
  <si>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</si>
  <si>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</si>
  <si>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</si>
  <si>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</si>
  <si>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</si>
  <si>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</si>
  <si>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</si>
  <si>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</si>
  <si>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</si>
  <si>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</si>
  <si>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</si>
  <si>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</si>
  <si>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</si>
  <si>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</si>
  <si>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</si>
  <si>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</si>
  <si>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</si>
  <si>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</si>
  <si>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</si>
  <si>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</si>
  <si>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</si>
  <si>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</si>
  <si>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</si>
  <si>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</si>
  <si>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</si>
  <si>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</si>
  <si>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</si>
  <si>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</si>
  <si>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</si>
  <si>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</si>
  <si>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</si>
  <si>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</si>
  <si>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</si>
  <si>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</si>
  <si>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</si>
  <si>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</si>
  <si>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</si>
  <si>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</si>
  <si>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</si>
  <si>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</si>
  <si>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</si>
  <si>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</si>
  <si>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戸別合併処理浄化槽事業特別会計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</si>
  <si>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</si>
  <si>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</si>
  <si>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</si>
  <si>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</si>
  <si>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</si>
  <si>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</si>
  <si>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</si>
  <si>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</si>
  <si>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</si>
  <si>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</si>
  <si>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</si>
  <si>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</si>
  <si>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</si>
  <si>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</si>
  <si>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</si>
  <si>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</si>
  <si>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</si>
  <si>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</si>
  <si>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</si>
  <si>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</si>
  <si>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</si>
  <si>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</si>
  <si>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</si>
  <si>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</si>
  <si>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</si>
  <si>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</si>
  <si>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</si>
  <si>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</si>
  <si>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</si>
  <si>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</si>
  <si>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</si>
  <si>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</si>
  <si>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</si>
  <si>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</si>
  <si>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</si>
  <si>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</si>
  <si>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</si>
  <si>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</si>
  <si>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</si>
  <si>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</si>
  <si>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</si>
  <si>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</si>
  <si>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</si>
  <si>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</si>
  <si>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</si>
  <si>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</si>
  <si>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</si>
  <si>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</si>
  <si>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</si>
  <si>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</si>
  <si>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</si>
  <si>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</si>
  <si>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</si>
  <si>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</si>
  <si>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</si>
  <si>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</si>
  <si>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</si>
  <si>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</si>
  <si>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</si>
  <si>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</si>
  <si>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</si>
  <si>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</si>
  <si>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</si>
  <si>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</si>
  <si>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</si>
  <si>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</si>
  <si>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</si>
  <si>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</si>
  <si>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</si>
  <si>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</si>
  <si>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</si>
  <si>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</si>
  <si>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</si>
  <si>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</si>
  <si>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</si>
  <si>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</si>
  <si>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</si>
  <si>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</si>
  <si>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</si>
  <si>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</si>
  <si>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</si>
  <si>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</si>
  <si>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2.35</t>
  </si>
  <si>
    <t>▲ 0.75</t>
  </si>
  <si>
    <t>一般会計</t>
  </si>
  <si>
    <t>水道事業会計</t>
  </si>
  <si>
    <t>介護保険事業特別会計</t>
  </si>
  <si>
    <t>下水道事業会計</t>
  </si>
  <si>
    <t>国民健康保険事業特別会計</t>
  </si>
  <si>
    <t>公設地方卸売市場事業特別会計</t>
  </si>
  <si>
    <t>後期高齢者医療事業特別会計</t>
  </si>
  <si>
    <t>簡易水道事業特別会計</t>
  </si>
  <si>
    <t>その他会計（赤字）</t>
  </si>
  <si>
    <t>その他会計（黒字）</t>
  </si>
  <si>
    <t>日立市公園協会</t>
    <rPh sb="0" eb="3">
      <t>ヒタチシ</t>
    </rPh>
    <rPh sb="3" eb="5">
      <t>コウエン</t>
    </rPh>
    <rPh sb="5" eb="7">
      <t>キョウカイ</t>
    </rPh>
    <phoneticPr fontId="2"/>
  </si>
  <si>
    <t>-</t>
    <phoneticPr fontId="2"/>
  </si>
  <si>
    <t>日立市体育協会</t>
    <rPh sb="0" eb="3">
      <t>ヒタチシ</t>
    </rPh>
    <rPh sb="3" eb="5">
      <t>タイイク</t>
    </rPh>
    <rPh sb="5" eb="7">
      <t>キョウカイ</t>
    </rPh>
    <phoneticPr fontId="2"/>
  </si>
  <si>
    <t>日立地区産業支援センター</t>
    <rPh sb="0" eb="8">
      <t>ヒタチチクサンギョウシエン</t>
    </rPh>
    <phoneticPr fontId="2"/>
  </si>
  <si>
    <t>日立市場データプロセス</t>
    <rPh sb="0" eb="2">
      <t>ヒタチ</t>
    </rPh>
    <rPh sb="2" eb="4">
      <t>イチバ</t>
    </rPh>
    <phoneticPr fontId="2"/>
  </si>
  <si>
    <t>○</t>
    <phoneticPr fontId="2"/>
  </si>
  <si>
    <t>日立市土地開発公社</t>
    <rPh sb="0" eb="3">
      <t>ヒタチシ</t>
    </rPh>
    <rPh sb="3" eb="5">
      <t>トチ</t>
    </rPh>
    <rPh sb="5" eb="7">
      <t>カイハツ</t>
    </rPh>
    <rPh sb="7" eb="9">
      <t>コウシャ</t>
    </rPh>
    <phoneticPr fontId="2"/>
  </si>
  <si>
    <t>JWAY</t>
    <phoneticPr fontId="2"/>
  </si>
  <si>
    <t>日立埠頭</t>
    <rPh sb="0" eb="2">
      <t>ヒタチ</t>
    </rPh>
    <rPh sb="2" eb="4">
      <t>フトウ</t>
    </rPh>
    <phoneticPr fontId="2"/>
  </si>
  <si>
    <t>日立市民科学文化財団</t>
    <rPh sb="0" eb="2">
      <t>ヒタチ</t>
    </rPh>
    <rPh sb="2" eb="4">
      <t>シミン</t>
    </rPh>
    <rPh sb="4" eb="6">
      <t>カガク</t>
    </rPh>
    <rPh sb="6" eb="8">
      <t>ブンカ</t>
    </rPh>
    <rPh sb="8" eb="10">
      <t>ザイダン</t>
    </rPh>
    <phoneticPr fontId="2"/>
  </si>
  <si>
    <t>-</t>
    <phoneticPr fontId="2"/>
  </si>
  <si>
    <t>-</t>
    <phoneticPr fontId="2"/>
  </si>
  <si>
    <t>茨城県市町村事務組合（一般会計）</t>
    <rPh sb="0" eb="3">
      <t>イバラキケン</t>
    </rPh>
    <rPh sb="3" eb="6">
      <t>シチョウソン</t>
    </rPh>
    <rPh sb="6" eb="8">
      <t>ジム</t>
    </rPh>
    <rPh sb="8" eb="10">
      <t>クミアイ</t>
    </rPh>
    <rPh sb="11" eb="13">
      <t>イッパン</t>
    </rPh>
    <rPh sb="13" eb="15">
      <t>カイケイ</t>
    </rPh>
    <phoneticPr fontId="2"/>
  </si>
  <si>
    <t>茨城県市町村事務組合（県民交通災害共済事業特別会計）</t>
    <rPh sb="0" eb="3">
      <t>イバラキケン</t>
    </rPh>
    <rPh sb="3" eb="6">
      <t>シチョウソン</t>
    </rPh>
    <rPh sb="6" eb="8">
      <t>ジム</t>
    </rPh>
    <rPh sb="8" eb="10">
      <t>クミアイ</t>
    </rPh>
    <rPh sb="11" eb="13">
      <t>ケンミン</t>
    </rPh>
    <rPh sb="13" eb="15">
      <t>コウツウ</t>
    </rPh>
    <rPh sb="15" eb="17">
      <t>サイガイ</t>
    </rPh>
    <rPh sb="17" eb="19">
      <t>キョウサイ</t>
    </rPh>
    <rPh sb="19" eb="21">
      <t>ジギョウ</t>
    </rPh>
    <rPh sb="21" eb="23">
      <t>トクベツ</t>
    </rPh>
    <rPh sb="23" eb="25">
      <t>カイケイ</t>
    </rPh>
    <phoneticPr fontId="2"/>
  </si>
  <si>
    <t>茨城租税債権管理機構</t>
    <rPh sb="0" eb="2">
      <t>イバラキ</t>
    </rPh>
    <rPh sb="2" eb="4">
      <t>ソゼイ</t>
    </rPh>
    <rPh sb="4" eb="6">
      <t>サイケン</t>
    </rPh>
    <rPh sb="6" eb="8">
      <t>カンリ</t>
    </rPh>
    <rPh sb="8" eb="10">
      <t>キコウ</t>
    </rPh>
    <phoneticPr fontId="2"/>
  </si>
  <si>
    <t>茨城県後期高齢者広域連合（一般会計）</t>
    <rPh sb="0" eb="3">
      <t>イバラキケン</t>
    </rPh>
    <rPh sb="3" eb="5">
      <t>コウキ</t>
    </rPh>
    <rPh sb="5" eb="8">
      <t>コウレイシャ</t>
    </rPh>
    <rPh sb="8" eb="10">
      <t>コウイキ</t>
    </rPh>
    <rPh sb="10" eb="12">
      <t>レンゴウ</t>
    </rPh>
    <rPh sb="13" eb="15">
      <t>イッパン</t>
    </rPh>
    <rPh sb="15" eb="17">
      <t>カイケイ</t>
    </rPh>
    <phoneticPr fontId="2"/>
  </si>
  <si>
    <t>茨城県後期高齢者広域連合（後期高齢者医療事業特別会計）</t>
    <rPh sb="0" eb="3">
      <t>イバラキケン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トクベツ</t>
    </rPh>
    <rPh sb="24" eb="26">
      <t>カイケイ</t>
    </rPh>
    <phoneticPr fontId="2"/>
  </si>
  <si>
    <t>日立・高萩広域下水道組合</t>
    <rPh sb="0" eb="2">
      <t>ヒタチ</t>
    </rPh>
    <rPh sb="3" eb="5">
      <t>タカハギ</t>
    </rPh>
    <rPh sb="5" eb="7">
      <t>コウイキ</t>
    </rPh>
    <rPh sb="7" eb="10">
      <t>ゲスイドウ</t>
    </rPh>
    <rPh sb="10" eb="12">
      <t>クミアイ</t>
    </rPh>
    <phoneticPr fontId="2"/>
  </si>
  <si>
    <t>茨城北農業共済事務組合</t>
    <rPh sb="0" eb="2">
      <t>イバラキ</t>
    </rPh>
    <rPh sb="2" eb="3">
      <t>キタ</t>
    </rPh>
    <rPh sb="3" eb="5">
      <t>ノウギョウ</t>
    </rPh>
    <rPh sb="5" eb="7">
      <t>キョウサイ</t>
    </rPh>
    <rPh sb="7" eb="9">
      <t>ジム</t>
    </rPh>
    <rPh sb="9" eb="11">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</si>
  <si>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</si>
  <si>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</si>
  <si>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</si>
  <si>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</si>
  <si>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</si>
  <si>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</si>
  <si>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</si>
  <si>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</si>
  <si>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</si>
  <si>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</si>
  <si>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</si>
  <si>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将来負担比率と実質公債費比率については、これまで行財政改革による「市債発行の抑制」に取り組んできたことで、市債残高及び元利償還金の減少傾向が続いており、類似団体内平均値と比較しても、５年間継続して良好な状態を維持している。
　 平成27年度は、東日本大震災からの復興に資する大型事業に伴う市債発行額が増加したため、市債残高は増加したものの、交付税措置のある有利な市債の発行に努めてきたこと等により水準を維持することができた。
   今後も大型事業が継続することから、市債残高及び元利償還金の増加が見込まれるが、引き続き市債発行の抑制を図りながら、健全な財政運営に努める。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</si>
</sst>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1" fontId="1" fillId="0" borderId="0" xfId="34" applyNumberFormat="1" applyFont="1" applyFill="1" applyBorder="1">
      <alignment vertical="center"/>
    </xf>
    <xf numFmtId="0" fontId="31" fillId="0" borderId="0" xfId="38" applyFont="1" applyAlignment="1">
      <alignment vertical="center"/>
    </xf>
    <xf numFmtId="189" fontId="1" fillId="0" borderId="0" xfId="34" applyNumberFormat="1" applyFont="1" applyFill="1" applyBorder="1">
      <alignment vertical="center"/>
    </xf>
    <xf numFmtId="180" fontId="1" fillId="5" borderId="34" xfId="35" applyNumberFormat="1" applyFont="1" applyFill="1" applyBorder="1" applyAlignment="1">
      <alignment horizontal="center" vertical="center" wrapText="1"/>
    </xf>
    <xf numFmtId="189" fontId="8" fillId="0" borderId="0" xfId="37" applyNumberFormat="1" applyFont="1" applyBorder="1" applyAlignment="1">
      <alignment horizontal="right" vertical="center"/>
    </xf>
    <xf numFmtId="189" fontId="8" fillId="0" borderId="0" xfId="37" applyNumberFormat="1" applyFont="1" applyFill="1" applyBorder="1" applyAlignment="1">
      <alignment horizontal="right" vertical="center"/>
    </xf>
    <xf numFmtId="178" fontId="8" fillId="0" borderId="0" xfId="37" applyNumberFormat="1" applyFont="1" applyFill="1" applyBorder="1" applyAlignment="1">
      <alignment horizontal="right" vertical="center"/>
    </xf>
    <xf numFmtId="179" fontId="8" fillId="0" borderId="0" xfId="36" applyNumberFormat="1" applyFont="1" applyBorder="1" applyAlignment="1">
      <alignment horizontal="center"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vertical="center"/>
    </xf>
    <xf numFmtId="179" fontId="1" fillId="0" borderId="0" xfId="34" applyNumberFormat="1" applyFont="1" applyFill="1" applyBorder="1">
      <alignment vertical="center"/>
    </xf>
    <xf numFmtId="179" fontId="30" fillId="0" borderId="0" xfId="34" applyNumberFormat="1" applyFont="1" applyFill="1" applyBorder="1">
      <alignment vertical="center"/>
    </xf>
    <xf numFmtId="0" fontId="1" fillId="0" borderId="31" xfId="34" applyFont="1" applyFill="1" applyBorder="1">
      <alignment vertical="center"/>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40" xfId="34" applyNumberFormat="1" applyFont="1" applyFill="1" applyBorder="1">
      <alignment vertical="center"/>
    </xf>
    <xf numFmtId="191" fontId="1" fillId="0" borderId="49" xfId="34" applyNumberFormat="1" applyFont="1" applyFill="1" applyBorder="1">
      <alignment vertical="center"/>
    </xf>
    <xf numFmtId="179" fontId="1" fillId="0" borderId="49" xfId="34" applyNumberFormat="1" applyFont="1" applyFill="1" applyBorder="1">
      <alignment vertical="center"/>
    </xf>
    <xf numFmtId="179" fontId="1" fillId="0" borderId="37"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1"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40213</c:v>
                </c:pt>
                <c:pt idx="1">
                  <c:v>37981</c:v>
                </c:pt>
                <c:pt idx="2">
                  <c:v>54874</c:v>
                </c:pt>
                <c:pt idx="3">
                  <c:v>46504</c:v>
                </c:pt>
                <c:pt idx="4">
                  <c:v>52496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51093</c:v>
                </c:pt>
                <c:pt idx="1">
                  <c:v>47395</c:v>
                </c:pt>
                <c:pt idx="2">
                  <c:v>70488</c:v>
                </c:pt>
                <c:pt idx="3">
                  <c:v>58852</c:v>
                </c:pt>
                <c:pt idx="4">
                  <c:v>72860</c:v>
                </c:pt>
              </c:numCache>
            </c:numRef>
          </c:val>
          <c:smooth val="0"/>
        </c:ser>
        <c:dLbls>
          <c:showLegendKey val="0"/>
          <c:showVal val="0"/>
          <c:showCatName val="0"/>
          <c:showSerName val="0"/>
          <c:showPercent val="0"/>
          <c:showBubbleSize val="0"/>
        </c:dLbls>
        <c:marker val="1"/>
        <c:smooth val="0"/>
        <c:axId val="106001920"/>
        <c:axId val="106003840"/>
      </c:lineChart>
      <c:catAx>
        <c:axId val="106001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03840"/>
        <c:crosses val="autoZero"/>
        <c:auto val="1"/>
        <c:lblAlgn val="ctr"/>
        <c:lblOffset val="100"/>
        <c:tickLblSkip val="1"/>
        <c:tickMarkSkip val="1"/>
        <c:noMultiLvlLbl val="0"/>
      </c:catAx>
      <c:valAx>
        <c:axId val="1060038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0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6.26</c:v>
                </c:pt>
                <c:pt idx="1">
                  <c:v>11.27</c:v>
                </c:pt>
                <c:pt idx="2">
                  <c:v>7.55</c:v>
                </c:pt>
                <c:pt idx="3">
                  <c:v>7.66</c:v>
                </c:pt>
                <c:pt idx="4">
                  <c:v>9.73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10.39</c:v>
                </c:pt>
                <c:pt idx="1">
                  <c:v>12.11</c:v>
                </c:pt>
                <c:pt idx="2">
                  <c:v>13.22</c:v>
                </c:pt>
                <c:pt idx="3">
                  <c:v>12.56</c:v>
                </c:pt>
                <c:pt idx="4">
                  <c:v>16.78</c:v>
                </c:pt>
              </c:numCache>
            </c:numRef>
          </c:val>
        </c:ser>
        <c:dLbls>
          <c:showLegendKey val="0"/>
          <c:showVal val="0"/>
          <c:showCatName val="0"/>
          <c:showSerName val="0"/>
          <c:showPercent val="0"/>
          <c:showBubbleSize val="0"/>
        </c:dLbls>
        <c:gapWidth val="250"/>
        <c:overlap val="100"/>
        <c:axId val="112810624"/>
        <c:axId val="112812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2.78</c:v>
                </c:pt>
                <c:pt idx="1">
                  <c:v>6.81</c:v>
                </c:pt>
                <c:pt idx="2">
                  <c:v>-2.35</c:v>
                </c:pt>
                <c:pt idx="3">
                  <c:v>-0.75</c:v>
                </c:pt>
                <c:pt idx="4">
                  <c:v>6.58</c:v>
                </c:pt>
              </c:numCache>
            </c:numRef>
          </c:val>
          <c:smooth val="0"/>
        </c:ser>
        <c:dLbls>
          <c:showLegendKey val="0"/>
          <c:showVal val="0"/>
          <c:showCatName val="0"/>
          <c:showSerName val="0"/>
          <c:showPercent val="0"/>
          <c:showBubbleSize val="0"/>
        </c:dLbls>
        <c:marker val="1"/>
        <c:smooth val="0"/>
        <c:axId val="112810624"/>
        <c:axId val="112812800"/>
      </c:lineChart>
      <c:catAx>
        <c:axId val="1128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12800"/>
        <c:crosses val="autoZero"/>
        <c:auto val="1"/>
        <c:lblAlgn val="ctr"/>
        <c:lblOffset val="100"/>
        <c:tickLblSkip val="1"/>
        <c:tickMarkSkip val="1"/>
        <c:noMultiLvlLbl val="0"/>
      </c:catAx>
      <c:valAx>
        <c:axId val="11281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1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0.15</c:v>
                </c:pt>
                <c:pt idx="2">
                  <c:v>#N/A</c:v>
                </c:pt>
                <c:pt idx="3">
                  <c:v>0.17</c:v>
                </c:pt>
                <c:pt idx="4">
                  <c:v>#N/A</c:v>
                </c:pt>
                <c:pt idx="5">
                  <c:v>0.24</c:v>
                </c:pt>
                <c:pt idx="6">
                  <c:v>#N/A</c:v>
                </c:pt>
                <c:pt idx="7">
                  <c:v>0.17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c:v>
                </c:pt>
                <c:pt idx="8">
                  <c:v>#N/A</c:v>
                </c:pt>
                <c:pt idx="9">
                  <c:v>0.02</c:v>
                </c:pt>
              </c:numCache>
            </c:numRef>
          </c:val>
        </c:ser>
        <c:ser>
          <c:idx val="4"/>
          <c:order val="4"/>
          <c:tx>
            <c:strRef>
              <c:f>データシート!$A$31</c:f>
              <c:strCache>
                <c:ptCount val="1"/>
                <c:pt idx="0">
                  <c:v>公設地方卸売市場事業特別会計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0.9</c:v>
                </c:pt>
                <c:pt idx="4">
                  <c:v>#N/A</c:v>
                </c:pt>
                <c:pt idx="5">
                  <c:v>0.92</c:v>
                </c:pt>
                <c:pt idx="6">
                  <c:v>#N/A</c:v>
                </c:pt>
                <c:pt idx="7">
                  <c:v>0.38</c:v>
                </c:pt>
                <c:pt idx="8">
                  <c:v>#N/A</c:v>
                </c:pt>
                <c:pt idx="9">
                  <c:v>0.19</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0.36</c:v>
                </c:pt>
                <c:pt idx="2">
                  <c:v>#N/A</c:v>
                </c:pt>
                <c:pt idx="3">
                  <c:v>0.32</c:v>
                </c:pt>
                <c:pt idx="4">
                  <c:v>#N/A</c:v>
                </c:pt>
                <c:pt idx="5">
                  <c:v>0.39</c:v>
                </c:pt>
                <c:pt idx="6">
                  <c:v>#N/A</c:v>
                </c:pt>
                <c:pt idx="7">
                  <c:v>0.43</c:v>
                </c:pt>
                <c:pt idx="8">
                  <c:v>#N/A</c:v>
                </c:pt>
                <c:pt idx="9">
                  <c:v>0.33</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0.61</c:v>
                </c:pt>
                <c:pt idx="2">
                  <c:v>#N/A</c:v>
                </c:pt>
                <c:pt idx="3">
                  <c:v>0.48</c:v>
                </c:pt>
                <c:pt idx="4">
                  <c:v>#N/A</c:v>
                </c:pt>
                <c:pt idx="5">
                  <c:v>0.55000000000000004</c:v>
                </c:pt>
                <c:pt idx="6">
                  <c:v>#N/A</c:v>
                </c:pt>
                <c:pt idx="7">
                  <c:v>0.89</c:v>
                </c:pt>
                <c:pt idx="8">
                  <c:v>#N/A</c:v>
                </c:pt>
                <c:pt idx="9">
                  <c:v>1.9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c:v>
                </c:pt>
                <c:pt idx="2">
                  <c:v>#N/A</c:v>
                </c:pt>
                <c:pt idx="3">
                  <c:v>5.5</c:v>
                </c:pt>
                <c:pt idx="4">
                  <c:v>#N/A</c:v>
                </c:pt>
                <c:pt idx="5">
                  <c:v>5.2</c:v>
                </c:pt>
                <c:pt idx="6">
                  <c:v>#N/A</c:v>
                </c:pt>
                <c:pt idx="7">
                  <c:v>5.48</c:v>
                </c:pt>
                <c:pt idx="8">
                  <c:v>#N/A</c:v>
                </c:pt>
                <c:pt idx="9">
                  <c:v>5.68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6.15</c:v>
                </c:pt>
                <c:pt idx="2">
                  <c:v>#N/A</c:v>
                </c:pt>
                <c:pt idx="3">
                  <c:v>11.15</c:v>
                </c:pt>
                <c:pt idx="4">
                  <c:v>#N/A</c:v>
                </c:pt>
                <c:pt idx="5">
                  <c:v>7.35</c:v>
                </c:pt>
                <c:pt idx="6">
                  <c:v>#N/A</c:v>
                </c:pt>
                <c:pt idx="7">
                  <c:v>7.66</c:v>
                </c:pt>
                <c:pt idx="8">
                  <c:v>#N/A</c:v>
                </c:pt>
                <c:pt idx="9">
                  <c:v>9.7200000000000006</c:v>
                </c:pt>
              </c:numCache>
            </c:numRef>
          </c:val>
        </c:ser>
        <c:dLbls>
          <c:showLegendKey val="0"/>
          <c:showVal val="0"/>
          <c:showCatName val="0"/>
          <c:showSerName val="0"/>
          <c:showPercent val="0"/>
          <c:showBubbleSize val="0"/>
        </c:dLbls>
        <c:gapWidth val="150"/>
        <c:overlap val="100"/>
        <c:axId val="104121088"/>
        <c:axId val="104122624"/>
      </c:barChart>
      <c:catAx>
        <c:axId val="1041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22624"/>
        <c:crosses val="autoZero"/>
        <c:auto val="1"/>
        <c:lblAlgn val="ctr"/>
        <c:lblOffset val="100"/>
        <c:tickLblSkip val="1"/>
        <c:tickMarkSkip val="1"/>
        <c:noMultiLvlLbl val="0"/>
      </c:catAx>
      <c:valAx>
        <c:axId val="1041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2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7625</c:v>
                </c:pt>
                <c:pt idx="5">
                  <c:v>7589</c:v>
                </c:pt>
                <c:pt idx="8">
                  <c:v>7546</c:v>
                </c:pt>
                <c:pt idx="11">
                  <c:v>7741</c:v>
                </c:pt>
                <c:pt idx="14">
                  <c:v>7483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773</c:v>
                </c:pt>
                <c:pt idx="3">
                  <c:v>740</c:v>
                </c:pt>
                <c:pt idx="6">
                  <c:v>735</c:v>
                </c:pt>
                <c:pt idx="9">
                  <c:v>728</c:v>
                </c:pt>
                <c:pt idx="12">
                  <c:v>741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1398</c:v>
                </c:pt>
                <c:pt idx="3">
                  <c:v>1105</c:v>
                </c:pt>
                <c:pt idx="6">
                  <c:v>878</c:v>
                </c:pt>
                <c:pt idx="9">
                  <c:v>627</c:v>
                </c:pt>
                <c:pt idx="12">
                  <c:v>636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6653</c:v>
                </c:pt>
                <c:pt idx="3">
                  <c:v>6598</c:v>
                </c:pt>
                <c:pt idx="6">
                  <c:v>6497</c:v>
                </c:pt>
                <c:pt idx="9">
                  <c:v>6219</c:v>
                </c:pt>
                <c:pt idx="12">
                  <c:v>5740</c:v>
                </c:pt>
              </c:numCache>
            </c:numRef>
          </c:val>
        </c:ser>
        <c:dLbls>
          <c:showLegendKey val="0"/>
          <c:showVal val="0"/>
          <c:showCatName val="0"/>
          <c:showSerName val="0"/>
          <c:showPercent val="0"/>
          <c:showBubbleSize val="0"/>
        </c:dLbls>
        <c:gapWidth val="100"/>
        <c:overlap val="100"/>
        <c:axId val="112165248"/>
        <c:axId val="11216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1199</c:v>
                </c:pt>
                <c:pt idx="2">
                  <c:v>#N/A</c:v>
                </c:pt>
                <c:pt idx="3">
                  <c:v>#N/A</c:v>
                </c:pt>
                <c:pt idx="4">
                  <c:v>854</c:v>
                </c:pt>
                <c:pt idx="5">
                  <c:v>#N/A</c:v>
                </c:pt>
                <c:pt idx="6">
                  <c:v>#N/A</c:v>
                </c:pt>
                <c:pt idx="7">
                  <c:v>564</c:v>
                </c:pt>
                <c:pt idx="8">
                  <c:v>#N/A</c:v>
                </c:pt>
                <c:pt idx="9">
                  <c:v>#N/A</c:v>
                </c:pt>
                <c:pt idx="10">
                  <c:v>-167</c:v>
                </c:pt>
                <c:pt idx="11">
                  <c:v>#N/A</c:v>
                </c:pt>
                <c:pt idx="12">
                  <c:v>#N/A</c:v>
                </c:pt>
                <c:pt idx="13">
                  <c:v>-366</c:v>
                </c:pt>
                <c:pt idx="14">
                  <c:v>#N/A</c:v>
                </c:pt>
              </c:numCache>
            </c:numRef>
          </c:val>
          <c:smooth val="0"/>
        </c:ser>
        <c:dLbls>
          <c:showLegendKey val="0"/>
          <c:showVal val="0"/>
          <c:showCatName val="0"/>
          <c:showSerName val="0"/>
          <c:showPercent val="0"/>
          <c:showBubbleSize val="0"/>
        </c:dLbls>
        <c:marker val="1"/>
        <c:smooth val="0"/>
        <c:axId val="112165248"/>
        <c:axId val="112167168"/>
      </c:lineChart>
      <c:catAx>
        <c:axId val="11216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67168"/>
        <c:crosses val="autoZero"/>
        <c:auto val="1"/>
        <c:lblAlgn val="ctr"/>
        <c:lblOffset val="100"/>
        <c:tickLblSkip val="1"/>
        <c:tickMarkSkip val="1"/>
        <c:noMultiLvlLbl val="0"/>
      </c:catAx>
      <c:valAx>
        <c:axId val="11216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6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56845</c:v>
                </c:pt>
                <c:pt idx="5">
                  <c:v>59586</c:v>
                </c:pt>
                <c:pt idx="8">
                  <c:v>59593</c:v>
                </c:pt>
                <c:pt idx="11">
                  <c:v>58813</c:v>
                </c:pt>
                <c:pt idx="14">
                  <c:v>61327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15884</c:v>
                </c:pt>
                <c:pt idx="5">
                  <c:v>15183</c:v>
                </c:pt>
                <c:pt idx="8">
                  <c:v>15489</c:v>
                </c:pt>
                <c:pt idx="11">
                  <c:v>14386</c:v>
                </c:pt>
                <c:pt idx="14">
                  <c:v>13160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18715</c:v>
                </c:pt>
                <c:pt idx="5">
                  <c:v>19230</c:v>
                </c:pt>
                <c:pt idx="8">
                  <c:v>22379</c:v>
                </c:pt>
                <c:pt idx="11">
                  <c:v>23347</c:v>
                </c:pt>
                <c:pt idx="14">
                  <c:v>26096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18</c:v>
                </c:pt>
                <c:pt idx="6">
                  <c:v>13</c:v>
                </c:pt>
                <c:pt idx="9">
                  <c:v>0</c:v>
                </c:pt>
                <c:pt idx="12">
                  <c:v>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17419</c:v>
                </c:pt>
                <c:pt idx="3">
                  <c:v>16771</c:v>
                </c:pt>
                <c:pt idx="6">
                  <c:v>16244</c:v>
                </c:pt>
                <c:pt idx="9">
                  <c:v>15482</c:v>
                </c:pt>
                <c:pt idx="12">
                  <c:v>14535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6670</c:v>
                </c:pt>
                <c:pt idx="3">
                  <c:v>6248</c:v>
                </c:pt>
                <c:pt idx="6">
                  <c:v>5859</c:v>
                </c:pt>
                <c:pt idx="9">
                  <c:v>5344</c:v>
                </c:pt>
                <c:pt idx="12">
                  <c:v>4932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12880</c:v>
                </c:pt>
                <c:pt idx="3">
                  <c:v>12333</c:v>
                </c:pt>
                <c:pt idx="6">
                  <c:v>10506</c:v>
                </c:pt>
                <c:pt idx="9">
                  <c:v>8195</c:v>
                </c:pt>
                <c:pt idx="12">
                  <c:v>6708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763</c:v>
                </c:pt>
                <c:pt idx="3">
                  <c:v>596</c:v>
                </c:pt>
                <c:pt idx="6">
                  <c:v>378</c:v>
                </c:pt>
                <c:pt idx="9">
                  <c:v>163</c:v>
                </c:pt>
                <c:pt idx="12">
                  <c:v>493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49915</c:v>
                </c:pt>
                <c:pt idx="3">
                  <c:v>49798</c:v>
                </c:pt>
                <c:pt idx="6">
                  <c:v>50457</c:v>
                </c:pt>
                <c:pt idx="9">
                  <c:v>49539</c:v>
                </c:pt>
                <c:pt idx="12">
                  <c:v>51117</c:v>
                </c:pt>
              </c:numCache>
            </c:numRef>
          </c:val>
        </c:ser>
        <c:dLbls>
          <c:showLegendKey val="0"/>
          <c:showVal val="0"/>
          <c:showCatName val="0"/>
          <c:showSerName val="0"/>
          <c:showPercent val="0"/>
          <c:showBubbleSize val="0"/>
        </c:dLbls>
        <c:gapWidth val="100"/>
        <c:overlap val="100"/>
        <c:axId val="112564480"/>
        <c:axId val="11257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564480"/>
        <c:axId val="112578944"/>
      </c:lineChart>
      <c:catAx>
        <c:axId val="1125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578944"/>
        <c:crosses val="autoZero"/>
        <c:auto val="1"/>
        <c:lblAlgn val="ctr"/>
        <c:lblOffset val="100"/>
        <c:tickLblSkip val="1"/>
        <c:tickMarkSkip val="1"/>
        <c:noMultiLvlLbl val="0"/>
      </c:catAx>
      <c:valAx>
        <c:axId val="11257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6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{9E1B6D1C-BFD6-4F78-B293-58E9C29590D7}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{54FEEF07-011D-44EE-9E32-9418B1B54CB5}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{020B7174-2858-4AB7-B212-AA844E4DABB5}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{1E995B90-EFE4-4F13-885A-D0528F2CFE54}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{6980768C-5543-44BC-8473-7BA42CC7B097}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{42499850-64A5-4DD2-98D4-872371EB6C9D}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{4173F26F-E1B6-46E7-965F-B03FD8A90D39}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{13F8AA3D-694E-4357-B80A-572A0AEDC2C6}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{291E93C8-88B5-4321-8F83-ECDF63739AC6}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{87DAD5EC-139F-4F81-A69F-D75D7C9472CD}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149824"/>
        <c:axId val="113176576"/>
      </c:scatterChart>
      <c:valAx>
        <c:axId val="113149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76576"/>
        <c:crosses val="autoZero"/>
        <c:crossBetween val="midCat"/>
      </c:valAx>
      <c:valAx>
        <c:axId val="1131765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149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{8AAA8723-E1B5-4883-9079-3C1B3A072660}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{EA4000AC-47D4-4CBF-A309-E51E596E4AD1}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{F6ABA944-71D4-4C24-B483-EF82CE448721}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{FF4E894A-5E69-4C7F-BBB1-CA2338658A22}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{9C024E74-7D59-438B-819B-E8BFEFA24786}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3.8</c:v>
                </c:pt>
                <c:pt idx="2">
                  <c:v>2.6</c:v>
                </c:pt>
                <c:pt idx="3">
                  <c:v>1.2</c:v>
                </c:pt>
                <c:pt idx="4">
                  <c:v>0</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{D004DDD5-2F1D-4DE3-8AD7-3B196D06AAF0}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{24C23D5C-0FE1-4023-B5B1-E7BE09E25E5E}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{2B85E801-A97B-4B13-A7D7-C0D75E026CB0}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{68BEE8A0-F0DA-4921-B070-600C7E2C7E7B}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{47EAA1CE-38FD-49A8-A90E-07812ED31F0D}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5.6</c:v>
                </c:pt>
                <c:pt idx="1">
                  <c:v>5.3</c:v>
                </c:pt>
                <c:pt idx="2">
                  <c:v>4.5</c:v>
                </c:pt>
                <c:pt idx="3">
                  <c:v>3.3</c:v>
                </c:pt>
                <c:pt idx="4">
                  <c:v>5.8</c:v>
                </c:pt>
              </c:numCache>
            </c:numRef>
          </c:xVal>
          <c:yVal>
            <c:numRef>
              <c:f>公会計指標分析・財政指標組合せ分析表!$K$77:$O$77</c:f>
              <c:numCache>
                <c:formatCode>#,##0.0;"▲ "#,##0.0</c:formatCode>
                <c:ptCount val="5"/>
                <c:pt idx="0">
                  <c:v>7.1</c:v>
                </c:pt>
                <c:pt idx="1">
                  <c:v>0</c:v>
                </c:pt>
                <c:pt idx="2">
                  <c:v>0</c:v>
                </c:pt>
                <c:pt idx="3">
                  <c:v>0</c:v>
                </c:pt>
                <c:pt idx="4">
                  <c:v>13.7</c:v>
                </c:pt>
              </c:numCache>
            </c:numRef>
          </c:yVal>
          <c:smooth val="0"/>
        </c:ser>
        <c:dLbls>
          <c:showLegendKey val="0"/>
          <c:showVal val="0"/>
          <c:showCatName val="0"/>
          <c:showSerName val="0"/>
          <c:showPercent val="0"/>
          <c:showBubbleSize val="0"/>
        </c:dLbls>
        <c:axId val="113468544"/>
        <c:axId val="113470464"/>
      </c:scatterChart>
      <c:valAx>
        <c:axId val="113468544"/>
        <c:scaling>
          <c:orientation val="minMax"/>
          <c:max val="6.1"/>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470464"/>
        <c:crosses val="autoZero"/>
        <c:crossBetween val="midCat"/>
      </c:valAx>
      <c:valAx>
        <c:axId val="113470464"/>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468544"/>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これまでの行財政改革で取り組んできた市債発行の抑制の成果により、減少傾向が続いている。また、公営企業債の元利償還金は、新規発行債の減少により、近年減少傾向にあ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年度もほぼ横ばいとなっている。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算入公債費等については、若干の増減はあるものの近年横ばい傾向である。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元利償還金等を、算入公債費等が上回ったため、実質公債費比率の分子はマイナスとなっているが、東日本大震災からの復興に資する大型事業に伴う市債発行額が増加しているため、良好な水準を維持できるよう、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将来負担額については、減少傾向にある。主な要因としては、公営企業債の残高の減、これまで行財政改革で職員定員の適正化を図ってきたことによる退職手当負担見込額が減となっていることによる。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微増傾向にある。これは、ふるさと寄附金の財政調整基金への積立等による充当可能基金の増及び臨時財政対策債や合併特例事業債の発行等による基準財政需要額算入見込額の増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充当可能財源等が</a:t>
          </a:r>
          <a:r>
            <a:rPr kumimoji="1" lang="ja-JP" altLang="en-US" sz="1200">
              <a:latin typeface="ＭＳ ゴシック" pitchFamily="49" charset="-128"/>
              <a:ea typeface="ＭＳ ゴシック" pitchFamily="49" charset="-128"/>
            </a:rPr>
            <a:t>将来負担額を上回っており、良好な水準を維持しているため、引き続き将来に備えての着実な基金への積立、市債発行の抑制に努めていく。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186,675
185,182
225.74
75,023,450
70,271,925
3,805,627
39,123,088
51,108,266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186,675
185,182
225.74
75,023,450
70,271,925
3,805,627
39,123,088
51,108,266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186,675
185,182
225.74
75,023,450
70,271,925
3,805,627
39,123,088
51,108,266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186,675
185,182
225.74
75,023,450
70,271,925
3,805,627
39,123,088
51,108,266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法人市民税</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一部の企業に業績の持ち直しが見られ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たものの、個人市民税、固定資産税は減少傾向にあり、</a:t>
          </a:r>
          <a:r>
            <a:rPr kumimoji="1" lang="ja-JP" altLang="en-US" sz="1100">
              <a:solidFill>
                <a:schemeClr val="dk1"/>
              </a:solidFill>
              <a:effectLst/>
              <a:latin typeface="+mn-lt"/>
              <a:ea typeface="+mn-ea"/>
              <a:cs typeface="+mn-cs"/>
            </a:rPr>
            <a:t>財政力</a:t>
          </a:r>
          <a:r>
            <a:rPr kumimoji="1" lang="ja-JP" altLang="ja-JP" sz="1100">
              <a:solidFill>
                <a:schemeClr val="dk1"/>
              </a:solidFill>
              <a:effectLst/>
              <a:latin typeface="+mn-lt"/>
              <a:ea typeface="+mn-ea"/>
              <a:cs typeface="+mn-cs"/>
            </a:rPr>
            <a:t>指数は横ばいとなっている。</a:t>
          </a:r>
          <a:endParaRPr lang="ja-JP" altLang="ja-JP" sz="1400">
            <a:effectLst/>
          </a:endParaRPr>
        </a:p>
        <a:p>
          <a:r>
            <a:rPr kumimoji="1" lang="ja-JP" altLang="ja-JP" sz="1100">
              <a:solidFill>
                <a:schemeClr val="dk1"/>
              </a:solidFill>
              <a:effectLst/>
              <a:latin typeface="+mn-lt"/>
              <a:ea typeface="+mn-ea"/>
              <a:cs typeface="+mn-cs"/>
            </a:rPr>
            <a:t>　引き続き徴税力の強化</a:t>
          </a:r>
          <a:r>
            <a:rPr kumimoji="1" lang="ja-JP" altLang="en-US" sz="1100">
              <a:solidFill>
                <a:schemeClr val="dk1"/>
              </a:solidFill>
              <a:effectLst/>
              <a:latin typeface="+mn-lt"/>
              <a:ea typeface="+mn-ea"/>
              <a:cs typeface="+mn-cs"/>
            </a:rPr>
            <a:t>や経常的な事務事業の見直し</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による財源の確保を図り、財政基盤の強化を進め、</a:t>
          </a:r>
          <a:r>
            <a:rPr kumimoji="1" lang="ja-JP" altLang="ja-JP" sz="1100">
              <a:solidFill>
                <a:schemeClr val="dk1"/>
              </a:solidFill>
              <a:effectLst/>
              <a:latin typeface="+mn-lt"/>
              <a:ea typeface="+mn-ea"/>
              <a:cs typeface="+mn-cs"/>
            </a:rPr>
            <a:t>本市が直面する人口減少問題、地域活性化等の諸課題の解決に向けた、地域創生の各種施策に対して積極的な投資を行</a:t>
          </a:r>
          <a:r>
            <a:rPr kumimoji="1" lang="ja-JP" altLang="en-US" sz="1100">
              <a:solidFill>
                <a:schemeClr val="dk1"/>
              </a:solidFill>
              <a:effectLst/>
              <a:latin typeface="+mn-lt"/>
              <a:ea typeface="+mn-ea"/>
              <a:cs typeface="+mn-cs"/>
            </a:rPr>
            <a:t>うことができる、持続可能な財政運営に</a:t>
          </a:r>
          <a:r>
            <a:rPr kumimoji="1" lang="ja-JP" altLang="ja-JP" sz="1100">
              <a:solidFill>
                <a:schemeClr val="dk1"/>
              </a:solidFill>
              <a:effectLst/>
              <a:latin typeface="+mn-lt"/>
              <a:ea typeface="+mn-ea"/>
              <a:cs typeface="+mn-cs"/>
            </a:rPr>
            <a:t>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66040</xdr:rowOff>
    </xdr:to>
    <xdr:cxnSp macro="">
      <xdr:nvCxnSpPr>
        <xdr:cNvPr id="61" name="直線コネクタ 60"/>
        <xdr:cNvCxnSpPr/>
      </xdr:nvCxnSpPr>
      <xdr:spPr>
        <a:xfrm flipV="1">
          <a:off x="4953000" y="6164580"/>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38117</xdr:rowOff>
    </xdr:from>
    <xdr:ext cx="762000" cy="259045"/>
    <xdr:sp macro="" textlink="">
      <xdr:nvSpPr>
        <xdr:cNvPr id="62" name="財政力最小値テキスト"/>
        <xdr:cNvSpPr txBox="1"/>
      </xdr:nvSpPr>
      <xdr:spPr>
        <a:xfrm>
          <a:off x="5041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45</xdr:row>
      <xdr:rowOff>66040</xdr:rowOff>
    </xdr:from>
    <xdr:to>
      <xdr:col>7</xdr:col>
      <xdr:colOff>241300</xdr:colOff>
      <xdr:row>45</xdr:row>
      <xdr:rowOff>66040</xdr:rowOff>
    </xdr:to>
    <xdr:cxnSp macro="">
      <xdr:nvCxnSpPr>
        <xdr:cNvPr id="63" name="直線コネクタ 62"/>
        <xdr:cNvCxnSpPr/>
      </xdr:nvCxnSpPr>
      <xdr:spPr>
        <a:xfrm>
          <a:off x="4864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124460</xdr:rowOff>
    </xdr:from>
    <xdr:to>
      <xdr:col>7</xdr:col>
      <xdr:colOff>152400</xdr:colOff>
      <xdr:row>41</xdr:row>
      <xdr:rowOff>124460</xdr:rowOff>
    </xdr:to>
    <xdr:cxnSp macro="">
      <xdr:nvCxnSpPr>
        <xdr:cNvPr id="66" name="直線コネクタ 65"/>
        <xdr:cNvCxnSpPr/>
      </xdr:nvCxnSpPr>
      <xdr:spPr>
        <a:xfrm>
          <a:off x="4114800" y="7153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45737</xdr:rowOff>
    </xdr:from>
    <xdr:ext cx="762000" cy="259045"/>
    <xdr:sp macro="" textlink="">
      <xdr:nvSpPr>
        <xdr:cNvPr id="67" name="財政力平均値テキスト"/>
        <xdr:cNvSpPr txBox="1"/>
      </xdr:nvSpPr>
      <xdr:spPr>
        <a:xfrm>
          <a:off x="5041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124460</xdr:rowOff>
    </xdr:from>
    <xdr:to>
      <xdr:col>6</xdr:col>
      <xdr:colOff>0</xdr:colOff>
      <xdr:row>41</xdr:row>
      <xdr:rowOff>124460</xdr:rowOff>
    </xdr:to>
    <xdr:cxnSp macro="">
      <xdr:nvCxnSpPr>
        <xdr:cNvPr id="69" name="直線コネクタ 68"/>
        <xdr:cNvCxnSpPr/>
      </xdr:nvCxnSpPr>
      <xdr:spPr>
        <a:xfrm>
          <a:off x="3225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46990</xdr:rowOff>
    </xdr:from>
    <xdr:to>
      <xdr:col>6</xdr:col>
      <xdr:colOff>50800</xdr:colOff>
      <xdr:row>42</xdr:row>
      <xdr:rowOff>148590</xdr:rowOff>
    </xdr:to>
    <xdr:sp macro="" textlink="">
      <xdr:nvSpPr>
        <xdr:cNvPr id="70" name="フローチャート : 判断 69"/>
        <xdr:cNvSpPr/>
      </xdr:nvSpPr>
      <xdr:spPr>
        <a:xfrm>
          <a:off x="4064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133367</xdr:rowOff>
    </xdr:from>
    <xdr:ext cx="736600" cy="259045"/>
    <xdr:sp macro="" textlink="">
      <xdr:nvSpPr>
        <xdr:cNvPr id="71" name="テキスト ボックス 70"/>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124460</xdr:rowOff>
    </xdr:from>
    <xdr:to>
      <xdr:col>4</xdr:col>
      <xdr:colOff>482600</xdr:colOff>
      <xdr:row>41</xdr:row>
      <xdr:rowOff>148590</xdr:rowOff>
    </xdr:to>
    <xdr:cxnSp macro="">
      <xdr:nvCxnSpPr>
        <xdr:cNvPr id="72" name="直線コネクタ 71"/>
        <xdr:cNvCxnSpPr/>
      </xdr:nvCxnSpPr>
      <xdr:spPr>
        <a:xfrm flipV="1">
          <a:off x="2336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46990</xdr:rowOff>
    </xdr:from>
    <xdr:to>
      <xdr:col>4</xdr:col>
      <xdr:colOff>533400</xdr:colOff>
      <xdr:row>42</xdr:row>
      <xdr:rowOff>148590</xdr:rowOff>
    </xdr:to>
    <xdr:sp macro="" textlink="">
      <xdr:nvSpPr>
        <xdr:cNvPr id="73" name="フローチャート : 判断 72"/>
        <xdr:cNvSpPr/>
      </xdr:nvSpPr>
      <xdr:spPr>
        <a:xfrm>
          <a:off x="3175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133367</xdr:rowOff>
    </xdr:from>
    <xdr:ext cx="762000" cy="259045"/>
    <xdr:sp macro="" textlink="">
      <xdr:nvSpPr>
        <xdr:cNvPr id="74" name="テキスト ボックス 73"/>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124460</xdr:rowOff>
    </xdr:from>
    <xdr:to>
      <xdr:col>3</xdr:col>
      <xdr:colOff>279400</xdr:colOff>
      <xdr:row>41</xdr:row>
      <xdr:rowOff>148590</xdr:rowOff>
    </xdr:to>
    <xdr:cxnSp macro="">
      <xdr:nvCxnSpPr>
        <xdr:cNvPr id="75" name="直線コネクタ 74"/>
        <xdr:cNvCxnSpPr/>
      </xdr:nvCxnSpPr>
      <xdr:spPr>
        <a:xfrm>
          <a:off x="1447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46990</xdr:rowOff>
    </xdr:from>
    <xdr:to>
      <xdr:col>3</xdr:col>
      <xdr:colOff>330200</xdr:colOff>
      <xdr:row>42</xdr:row>
      <xdr:rowOff>148590</xdr:rowOff>
    </xdr:to>
    <xdr:sp macro="" textlink="">
      <xdr:nvSpPr>
        <xdr:cNvPr id="76" name="フローチャート : 判断 75"/>
        <xdr:cNvSpPr/>
      </xdr:nvSpPr>
      <xdr:spPr>
        <a:xfrm>
          <a:off x="2286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133367</xdr:rowOff>
    </xdr:from>
    <xdr:ext cx="762000" cy="259045"/>
    <xdr:sp macro="" textlink="">
      <xdr:nvSpPr>
        <xdr:cNvPr id="77" name="テキスト ボックス 76"/>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22860</xdr:rowOff>
    </xdr:from>
    <xdr:to>
      <xdr:col>2</xdr:col>
      <xdr:colOff>127000</xdr:colOff>
      <xdr:row>42</xdr:row>
      <xdr:rowOff>124460</xdr:rowOff>
    </xdr:to>
    <xdr:sp macro="" textlink="">
      <xdr:nvSpPr>
        <xdr:cNvPr id="78" name="フローチャート : 判断 77"/>
        <xdr:cNvSpPr/>
      </xdr:nvSpPr>
      <xdr:spPr>
        <a:xfrm>
          <a:off x="1397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109237</xdr:rowOff>
    </xdr:from>
    <xdr:ext cx="762000" cy="259045"/>
    <xdr:sp macro="" textlink="">
      <xdr:nvSpPr>
        <xdr:cNvPr id="79" name="テキスト ボックス 78"/>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85" name="円/楕円 84"/>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90187</xdr:rowOff>
    </xdr:from>
    <xdr:ext cx="762000" cy="259045"/>
    <xdr:sp macro="" textlink="">
      <xdr:nvSpPr>
        <xdr:cNvPr id="86" name="財政力該当値テキスト"/>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73660</xdr:rowOff>
    </xdr:from>
    <xdr:to>
      <xdr:col>6</xdr:col>
      <xdr:colOff>50800</xdr:colOff>
      <xdr:row>42</xdr:row>
      <xdr:rowOff>3810</xdr:rowOff>
    </xdr:to>
    <xdr:sp macro="" textlink="">
      <xdr:nvSpPr>
        <xdr:cNvPr id="87" name="円/楕円 86"/>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88" name="テキスト ボックス 87"/>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73660</xdr:rowOff>
    </xdr:from>
    <xdr:to>
      <xdr:col>4</xdr:col>
      <xdr:colOff>533400</xdr:colOff>
      <xdr:row>42</xdr:row>
      <xdr:rowOff>3810</xdr:rowOff>
    </xdr:to>
    <xdr:sp macro="" textlink="">
      <xdr:nvSpPr>
        <xdr:cNvPr id="89" name="円/楕円 88"/>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90" name="テキスト ボックス 89"/>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97790</xdr:rowOff>
    </xdr:from>
    <xdr:to>
      <xdr:col>3</xdr:col>
      <xdr:colOff>330200</xdr:colOff>
      <xdr:row>42</xdr:row>
      <xdr:rowOff>27940</xdr:rowOff>
    </xdr:to>
    <xdr:sp macro="" textlink="">
      <xdr:nvSpPr>
        <xdr:cNvPr id="91" name="円/楕円 90"/>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38117</xdr:rowOff>
    </xdr:from>
    <xdr:ext cx="762000" cy="259045"/>
    <xdr:sp macro="" textlink="">
      <xdr:nvSpPr>
        <xdr:cNvPr id="92" name="テキスト ボックス 91"/>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93" name="円/楕円 92"/>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94" name="テキスト ボックス 93"/>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公債費については、借入</a:t>
          </a:r>
          <a:r>
            <a:rPr kumimoji="1" lang="ja-JP" altLang="en-US" sz="1100">
              <a:solidFill>
                <a:schemeClr val="dk1"/>
              </a:solidFill>
              <a:effectLst/>
              <a:latin typeface="+mn-lt"/>
              <a:ea typeface="+mn-ea"/>
              <a:cs typeface="+mn-cs"/>
            </a:rPr>
            <a:t>利率の低下により、前年度より減少したが、</a:t>
          </a:r>
          <a:r>
            <a:rPr kumimoji="1" lang="ja-JP" altLang="ja-JP" sz="1100">
              <a:solidFill>
                <a:schemeClr val="dk1"/>
              </a:solidFill>
              <a:effectLst/>
              <a:latin typeface="+mn-lt"/>
              <a:ea typeface="+mn-ea"/>
              <a:cs typeface="+mn-cs"/>
            </a:rPr>
            <a:t>人件費は給与改定の影響により増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施設型給付費、</a:t>
          </a:r>
          <a:r>
            <a:rPr kumimoji="1" lang="ja-JP" altLang="ja-JP" sz="1100">
              <a:solidFill>
                <a:schemeClr val="dk1"/>
              </a:solidFill>
              <a:effectLst/>
              <a:latin typeface="+mn-lt"/>
              <a:ea typeface="+mn-ea"/>
              <a:cs typeface="+mn-cs"/>
            </a:rPr>
            <a:t>自立支援給付</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生活保護費</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増額とな</a:t>
          </a:r>
          <a:r>
            <a:rPr kumimoji="1" lang="ja-JP" altLang="en-US" sz="1100">
              <a:solidFill>
                <a:schemeClr val="dk1"/>
              </a:solidFill>
              <a:effectLst/>
              <a:latin typeface="+mn-lt"/>
              <a:ea typeface="+mn-ea"/>
              <a:cs typeface="+mn-cs"/>
            </a:rPr>
            <a:t>り、結果的に</a:t>
          </a:r>
          <a:r>
            <a:rPr kumimoji="1" lang="ja-JP" altLang="ja-JP" sz="1100">
              <a:solidFill>
                <a:schemeClr val="dk1"/>
              </a:solidFill>
              <a:effectLst/>
              <a:latin typeface="+mn-lt"/>
              <a:ea typeface="+mn-ea"/>
              <a:cs typeface="+mn-cs"/>
            </a:rPr>
            <a:t>義務的経費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増額となった</a:t>
          </a:r>
          <a:r>
            <a:rPr kumimoji="1" lang="ja-JP" altLang="en-US" sz="1100">
              <a:solidFill>
                <a:schemeClr val="dk1"/>
              </a:solidFill>
              <a:effectLst/>
              <a:latin typeface="+mn-lt"/>
              <a:ea typeface="+mn-ea"/>
              <a:cs typeface="+mn-cs"/>
            </a:rPr>
            <a:t>ことから、経常経費充当一般財源も増となった。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一方、歳入において、</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が大幅増となったため、経常一般財源等の増額の伸びが大きく、</a:t>
          </a:r>
          <a:r>
            <a:rPr kumimoji="1" lang="ja-JP" altLang="ja-JP" sz="1100">
              <a:solidFill>
                <a:schemeClr val="dk1"/>
              </a:solidFill>
              <a:effectLst/>
              <a:latin typeface="+mn-lt"/>
              <a:ea typeface="+mn-ea"/>
              <a:cs typeface="+mn-cs"/>
            </a:rPr>
            <a:t>経常収支比率は、若干の改善が見られた。</a:t>
          </a:r>
          <a:endParaRPr lang="ja-JP" altLang="ja-JP" sz="1400">
            <a:effectLst/>
          </a:endParaRPr>
        </a:p>
        <a:p>
          <a:r>
            <a:rPr kumimoji="1" lang="ja-JP" altLang="ja-JP" sz="1100">
              <a:solidFill>
                <a:schemeClr val="dk1"/>
              </a:solidFill>
              <a:effectLst/>
              <a:latin typeface="+mn-lt"/>
              <a:ea typeface="+mn-ea"/>
              <a:cs typeface="+mn-cs"/>
            </a:rPr>
            <a:t>　引き続き、行財政改革や経常経費の削減に取り組み、財政運営の健全化を図る。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66</xdr:row>
      <xdr:rowOff>146896</xdr:rowOff>
    </xdr:to>
    <xdr:cxnSp macro="">
      <xdr:nvCxnSpPr>
        <xdr:cNvPr id="124" name="直線コネクタ 123"/>
        <xdr:cNvCxnSpPr/>
      </xdr:nvCxnSpPr>
      <xdr:spPr>
        <a:xfrm flipV="1">
          <a:off x="4953000" y="1006305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5"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6" name="直線コネクタ 125"/>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7"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8" name="直線コネクタ 127"/>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65</xdr:row>
      <xdr:rowOff>117263</xdr:rowOff>
    </xdr:to>
    <xdr:cxnSp macro="">
      <xdr:nvCxnSpPr>
        <xdr:cNvPr id="129" name="直線コネクタ 128"/>
        <xdr:cNvCxnSpPr/>
      </xdr:nvCxnSpPr>
      <xdr:spPr>
        <a:xfrm flipV="1">
          <a:off x="4114800" y="1103630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0"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101177</xdr:rowOff>
    </xdr:from>
    <xdr:to>
      <xdr:col>6</xdr:col>
      <xdr:colOff>0</xdr:colOff>
      <xdr:row>65</xdr:row>
      <xdr:rowOff>117263</xdr:rowOff>
    </xdr:to>
    <xdr:cxnSp macro="">
      <xdr:nvCxnSpPr>
        <xdr:cNvPr id="132" name="直線コネクタ 131"/>
        <xdr:cNvCxnSpPr/>
      </xdr:nvCxnSpPr>
      <xdr:spPr>
        <a:xfrm>
          <a:off x="3225800" y="1124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42333</xdr:rowOff>
    </xdr:from>
    <xdr:to>
      <xdr:col>6</xdr:col>
      <xdr:colOff>50800</xdr:colOff>
      <xdr:row>65</xdr:row>
      <xdr:rowOff>143933</xdr:rowOff>
    </xdr:to>
    <xdr:sp macro="" textlink="">
      <xdr:nvSpPr>
        <xdr:cNvPr id="133" name="フローチャート : 判断 132"/>
        <xdr:cNvSpPr/>
      </xdr:nvSpPr>
      <xdr:spPr>
        <a:xfrm>
          <a:off x="4064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154110</xdr:rowOff>
    </xdr:from>
    <xdr:ext cx="736600" cy="259045"/>
    <xdr:sp macro="" textlink="">
      <xdr:nvSpPr>
        <xdr:cNvPr id="134" name="テキスト ボックス 133"/>
        <xdr:cNvSpPr txBox="1"/>
      </xdr:nvSpPr>
      <xdr:spPr>
        <a:xfrm>
          <a:off x="3733800" y="1095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65</xdr:row>
      <xdr:rowOff>101177</xdr:rowOff>
    </xdr:to>
    <xdr:cxnSp macro="">
      <xdr:nvCxnSpPr>
        <xdr:cNvPr id="135" name="直線コネクタ 134"/>
        <xdr:cNvCxnSpPr/>
      </xdr:nvCxnSpPr>
      <xdr:spPr>
        <a:xfrm>
          <a:off x="2336800" y="111489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74506</xdr:rowOff>
    </xdr:from>
    <xdr:to>
      <xdr:col>4</xdr:col>
      <xdr:colOff>533400</xdr:colOff>
      <xdr:row>66</xdr:row>
      <xdr:rowOff>4656</xdr:rowOff>
    </xdr:to>
    <xdr:sp macro="" textlink="">
      <xdr:nvSpPr>
        <xdr:cNvPr id="136" name="フローチャート : 判断 135"/>
        <xdr:cNvSpPr/>
      </xdr:nvSpPr>
      <xdr:spPr>
        <a:xfrm>
          <a:off x="3175000" y="1121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160883</xdr:rowOff>
    </xdr:from>
    <xdr:ext cx="762000" cy="259045"/>
    <xdr:sp macro="" textlink="">
      <xdr:nvSpPr>
        <xdr:cNvPr id="137" name="テキスト ボックス 136"/>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4656</xdr:rowOff>
    </xdr:from>
    <xdr:to>
      <xdr:col>3</xdr:col>
      <xdr:colOff>279400</xdr:colOff>
      <xdr:row>65</xdr:row>
      <xdr:rowOff>28787</xdr:rowOff>
    </xdr:to>
    <xdr:cxnSp macro="">
      <xdr:nvCxnSpPr>
        <xdr:cNvPr id="138" name="直線コネクタ 137"/>
        <xdr:cNvCxnSpPr/>
      </xdr:nvCxnSpPr>
      <xdr:spPr>
        <a:xfrm flipV="1">
          <a:off x="1447800" y="111489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82550</xdr:rowOff>
    </xdr:from>
    <xdr:to>
      <xdr:col>3</xdr:col>
      <xdr:colOff>330200</xdr:colOff>
      <xdr:row>66</xdr:row>
      <xdr:rowOff>12700</xdr:rowOff>
    </xdr:to>
    <xdr:sp macro="" textlink="">
      <xdr:nvSpPr>
        <xdr:cNvPr id="139" name="フローチャート : 判断 138"/>
        <xdr:cNvSpPr/>
      </xdr:nvSpPr>
      <xdr:spPr>
        <a:xfrm>
          <a:off x="2286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168927</xdr:rowOff>
    </xdr:from>
    <xdr:ext cx="762000" cy="259045"/>
    <xdr:sp macro="" textlink="">
      <xdr:nvSpPr>
        <xdr:cNvPr id="140" name="テキスト ボックス 139"/>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41" name="フローチャート : 判断 140"/>
        <xdr:cNvSpPr/>
      </xdr:nvSpPr>
      <xdr:spPr>
        <a:xfrm>
          <a:off x="1397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65633</xdr:rowOff>
    </xdr:from>
    <xdr:ext cx="762000" cy="259045"/>
    <xdr:sp macro="" textlink="">
      <xdr:nvSpPr>
        <xdr:cNvPr id="142" name="テキスト ボックス 141"/>
        <xdr:cNvSpPr txBox="1"/>
      </xdr:nvSpPr>
      <xdr:spPr>
        <a:xfrm>
          <a:off x="1066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48" name="円/楕円 147"/>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49"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0" name="円/楕円 149"/>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1" name="テキスト ボックス 150"/>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50377</xdr:rowOff>
    </xdr:from>
    <xdr:to>
      <xdr:col>4</xdr:col>
      <xdr:colOff>533400</xdr:colOff>
      <xdr:row>65</xdr:row>
      <xdr:rowOff>151977</xdr:rowOff>
    </xdr:to>
    <xdr:sp macro="" textlink="">
      <xdr:nvSpPr>
        <xdr:cNvPr id="152" name="円/楕円 151"/>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162154</xdr:rowOff>
    </xdr:from>
    <xdr:ext cx="762000" cy="259045"/>
    <xdr:sp macro="" textlink="">
      <xdr:nvSpPr>
        <xdr:cNvPr id="153" name="テキスト ボックス 152"/>
        <xdr:cNvSpPr txBox="1"/>
      </xdr:nvSpPr>
      <xdr:spPr>
        <a:xfrm>
          <a:off x="2844800" y="1096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4" name="円/楕円 153"/>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65633</xdr:rowOff>
    </xdr:from>
    <xdr:ext cx="762000" cy="259045"/>
    <xdr:sp macro="" textlink="">
      <xdr:nvSpPr>
        <xdr:cNvPr id="155" name="テキスト ボックス 154"/>
        <xdr:cNvSpPr txBox="1"/>
      </xdr:nvSpPr>
      <xdr:spPr>
        <a:xfrm>
          <a:off x="1955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149437</xdr:rowOff>
    </xdr:from>
    <xdr:to>
      <xdr:col>2</xdr:col>
      <xdr:colOff>127000</xdr:colOff>
      <xdr:row>65</xdr:row>
      <xdr:rowOff>79587</xdr:rowOff>
    </xdr:to>
    <xdr:sp macro="" textlink="">
      <xdr:nvSpPr>
        <xdr:cNvPr id="156" name="円/楕円 155"/>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64364</xdr:rowOff>
    </xdr:from>
    <xdr:ext cx="762000" cy="259045"/>
    <xdr:sp macro="" textlink="">
      <xdr:nvSpPr>
        <xdr:cNvPr id="157" name="テキスト ボックス 156"/>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[123,023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、全国平均及び県平均</a:t>
          </a:r>
          <a:r>
            <a:rPr kumimoji="1" lang="ja-JP" altLang="ja-JP" sz="1100">
              <a:solidFill>
                <a:schemeClr val="dk1"/>
              </a:solidFill>
              <a:effectLst/>
              <a:latin typeface="+mn-lt"/>
              <a:ea typeface="+mn-ea"/>
              <a:cs typeface="+mn-cs"/>
            </a:rPr>
            <a:t>を上回っている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人件費については、給与改定の影響</a:t>
          </a:r>
          <a:r>
            <a:rPr kumimoji="1" lang="ja-JP" altLang="en-US" sz="1100">
              <a:solidFill>
                <a:schemeClr val="dk1"/>
              </a:solidFill>
              <a:effectLst/>
              <a:latin typeface="+mn-lt"/>
              <a:ea typeface="+mn-ea"/>
              <a:cs typeface="+mn-cs"/>
            </a:rPr>
            <a:t>による増加及び非常勤職員の報酬が多いためであり、事務の効率化を図り、非常勤職員も含めた適正な定員管理を進め、人件費の抑制に努める。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物件費については、公共施設の管理</a:t>
          </a:r>
          <a:r>
            <a:rPr kumimoji="1" lang="ja-JP" altLang="en-US" sz="1100">
              <a:solidFill>
                <a:schemeClr val="dk1"/>
              </a:solidFill>
              <a:effectLst/>
              <a:latin typeface="+mn-lt"/>
              <a:ea typeface="+mn-ea"/>
              <a:cs typeface="+mn-cs"/>
            </a:rPr>
            <a:t>経費が多いことによる。公共施設マネジメント基本方針に基づく施設の在り方や行財政改革における事務事業の見直しを引き続き進め、健全な財政運営に努める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109384</xdr:rowOff>
    </xdr:from>
    <xdr:to>
      <xdr:col>7</xdr:col>
      <xdr:colOff>152400</xdr:colOff>
      <xdr:row>87</xdr:row>
      <xdr:rowOff>122828</xdr:rowOff>
    </xdr:to>
    <xdr:cxnSp macro="">
      <xdr:nvCxnSpPr>
        <xdr:cNvPr id="185" name="直線コネクタ 184"/>
        <xdr:cNvCxnSpPr/>
      </xdr:nvCxnSpPr>
      <xdr:spPr>
        <a:xfrm flipV="1">
          <a:off x="4953000" y="13825384"/>
          <a:ext cx="0" cy="1213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94905</xdr:rowOff>
    </xdr:from>
    <xdr:ext cx="762000" cy="259045"/>
    <xdr:sp macro="" textlink="">
      <xdr:nvSpPr>
        <xdr:cNvPr id="186" name="人件費・物件費等の状況最小値テキスト"/>
        <xdr:cNvSpPr txBox="1"/>
      </xdr:nvSpPr>
      <xdr:spPr>
        <a:xfrm>
          <a:off x="5041900" y="1501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127,985</a:t>
          </a:r>
          <a:endParaRPr kumimoji="1" lang="ja-JP" altLang="en-US" sz="1000" b="1">
            <a:latin typeface="ＭＳ Ｐゴシック"/>
          </a:endParaRPr>
        </a:p>
      </xdr:txBody>
    </xdr:sp>
    <xdr:clientData/>
  </xdr:oneCellAnchor>
  <xdr:twoCellAnchor>
    <xdr:from>
      <xdr:col>7</xdr:col>
      <xdr:colOff>63500</xdr:colOff>
      <xdr:row>87</xdr:row>
      <xdr:rowOff>122828</xdr:rowOff>
    </xdr:from>
    <xdr:to>
      <xdr:col>7</xdr:col>
      <xdr:colOff>241300</xdr:colOff>
      <xdr:row>87</xdr:row>
      <xdr:rowOff>122828</xdr:rowOff>
    </xdr:to>
    <xdr:cxnSp macro="">
      <xdr:nvCxnSpPr>
        <xdr:cNvPr id="187" name="直線コネクタ 186"/>
        <xdr:cNvCxnSpPr/>
      </xdr:nvCxnSpPr>
      <xdr:spPr>
        <a:xfrm>
          <a:off x="4864100" y="1503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24311</xdr:rowOff>
    </xdr:from>
    <xdr:ext cx="762000" cy="259045"/>
    <xdr:sp macro="" textlink="">
      <xdr:nvSpPr>
        <xdr:cNvPr id="188" name="人件費・物件費等の状況最大値テキスト"/>
        <xdr:cNvSpPr txBox="1"/>
      </xdr:nvSpPr>
      <xdr:spPr>
        <a:xfrm>
          <a:off x="5041900" y="135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77,691</a:t>
          </a:r>
          <a:endParaRPr kumimoji="1" lang="ja-JP" altLang="en-US" sz="1000" b="1">
            <a:latin typeface="ＭＳ Ｐゴシック"/>
          </a:endParaRPr>
        </a:p>
      </xdr:txBody>
    </xdr:sp>
    <xdr:clientData/>
  </xdr:oneCellAnchor>
  <xdr:twoCellAnchor>
    <xdr:from>
      <xdr:col>7</xdr:col>
      <xdr:colOff>63500</xdr:colOff>
      <xdr:row>80</xdr:row>
      <xdr:rowOff>109384</xdr:rowOff>
    </xdr:from>
    <xdr:to>
      <xdr:col>7</xdr:col>
      <xdr:colOff>241300</xdr:colOff>
      <xdr:row>80</xdr:row>
      <xdr:rowOff>109384</xdr:rowOff>
    </xdr:to>
    <xdr:cxnSp macro="">
      <xdr:nvCxnSpPr>
        <xdr:cNvPr id="189" name="直線コネクタ 188"/>
        <xdr:cNvCxnSpPr/>
      </xdr:nvCxnSpPr>
      <xdr:spPr>
        <a:xfrm>
          <a:off x="4864100" y="1382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156671</xdr:rowOff>
    </xdr:from>
    <xdr:to>
      <xdr:col>7</xdr:col>
      <xdr:colOff>152400</xdr:colOff>
      <xdr:row>87</xdr:row>
      <xdr:rowOff>3094</xdr:rowOff>
    </xdr:to>
    <xdr:cxnSp macro="">
      <xdr:nvCxnSpPr>
        <xdr:cNvPr id="190" name="直線コネクタ 189"/>
        <xdr:cNvCxnSpPr/>
      </xdr:nvCxnSpPr>
      <xdr:spPr>
        <a:xfrm>
          <a:off x="4114800" y="14729921"/>
          <a:ext cx="838200" cy="18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137896</xdr:rowOff>
    </xdr:from>
    <xdr:ext cx="762000" cy="259045"/>
    <xdr:sp macro="" textlink="">
      <xdr:nvSpPr>
        <xdr:cNvPr id="191" name="人件費・物件費等の状況平均値テキスト"/>
        <xdr:cNvSpPr txBox="1"/>
      </xdr:nvSpPr>
      <xdr:spPr>
        <a:xfrm>
          <a:off x="5041900" y="14368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121369</xdr:rowOff>
    </xdr:from>
    <xdr:to>
      <xdr:col>7</xdr:col>
      <xdr:colOff>203200</xdr:colOff>
      <xdr:row>85</xdr:row>
      <xdr:rowOff>51519</xdr:rowOff>
    </xdr:to>
    <xdr:sp macro="" textlink="">
      <xdr:nvSpPr>
        <xdr:cNvPr id="192" name="フローチャート : 判断 191"/>
        <xdr:cNvSpPr/>
      </xdr:nvSpPr>
      <xdr:spPr>
        <a:xfrm>
          <a:off x="49022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165678</xdr:rowOff>
    </xdr:from>
    <xdr:to>
      <xdr:col>6</xdr:col>
      <xdr:colOff>0</xdr:colOff>
      <xdr:row>85</xdr:row>
      <xdr:rowOff>156671</xdr:rowOff>
    </xdr:to>
    <xdr:cxnSp macro="">
      <xdr:nvCxnSpPr>
        <xdr:cNvPr id="193" name="直線コネクタ 192"/>
        <xdr:cNvCxnSpPr/>
      </xdr:nvCxnSpPr>
      <xdr:spPr>
        <a:xfrm>
          <a:off x="3225800" y="14567478"/>
          <a:ext cx="889000" cy="16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82231</xdr:rowOff>
    </xdr:from>
    <xdr:to>
      <xdr:col>6</xdr:col>
      <xdr:colOff>50800</xdr:colOff>
      <xdr:row>85</xdr:row>
      <xdr:rowOff>12381</xdr:rowOff>
    </xdr:to>
    <xdr:sp macro="" textlink="">
      <xdr:nvSpPr>
        <xdr:cNvPr id="194" name="フローチャート : 判断 193"/>
        <xdr:cNvSpPr/>
      </xdr:nvSpPr>
      <xdr:spPr>
        <a:xfrm>
          <a:off x="4064000" y="14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22558</xdr:rowOff>
    </xdr:from>
    <xdr:ext cx="736600" cy="259045"/>
    <xdr:sp macro="" textlink="">
      <xdr:nvSpPr>
        <xdr:cNvPr id="195" name="テキスト ボックス 194"/>
        <xdr:cNvSpPr txBox="1"/>
      </xdr:nvSpPr>
      <xdr:spPr>
        <a:xfrm>
          <a:off x="3733800" y="1425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107,092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165678</xdr:rowOff>
    </xdr:from>
    <xdr:to>
      <xdr:col>4</xdr:col>
      <xdr:colOff>482600</xdr:colOff>
      <xdr:row>85</xdr:row>
      <xdr:rowOff>145112</xdr:rowOff>
    </xdr:to>
    <xdr:cxnSp macro="">
      <xdr:nvCxnSpPr>
        <xdr:cNvPr id="196" name="直線コネクタ 195"/>
        <xdr:cNvCxnSpPr/>
      </xdr:nvCxnSpPr>
      <xdr:spPr>
        <a:xfrm flipV="1">
          <a:off x="2336800" y="14567478"/>
          <a:ext cx="889000" cy="15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94760</xdr:rowOff>
    </xdr:from>
    <xdr:to>
      <xdr:col>4</xdr:col>
      <xdr:colOff>533400</xdr:colOff>
      <xdr:row>84</xdr:row>
      <xdr:rowOff>24910</xdr:rowOff>
    </xdr:to>
    <xdr:sp macro="" textlink="">
      <xdr:nvSpPr>
        <xdr:cNvPr id="197" name="フローチャート : 判断 196"/>
        <xdr:cNvSpPr/>
      </xdr:nvSpPr>
      <xdr:spPr>
        <a:xfrm>
          <a:off x="3175000" y="143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35087</xdr:rowOff>
    </xdr:from>
    <xdr:ext cx="762000" cy="259045"/>
    <xdr:sp macro="" textlink="">
      <xdr:nvSpPr>
        <xdr:cNvPr id="198" name="テキスト ボックス 197"/>
        <xdr:cNvSpPr txBox="1"/>
      </xdr:nvSpPr>
      <xdr:spPr>
        <a:xfrm>
          <a:off x="2844800" y="1409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100,506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145112</xdr:rowOff>
    </xdr:from>
    <xdr:to>
      <xdr:col>3</xdr:col>
      <xdr:colOff>279400</xdr:colOff>
      <xdr:row>86</xdr:row>
      <xdr:rowOff>54547</xdr:rowOff>
    </xdr:to>
    <xdr:cxnSp macro="">
      <xdr:nvCxnSpPr>
        <xdr:cNvPr id="199" name="直線コネクタ 198"/>
        <xdr:cNvCxnSpPr/>
      </xdr:nvCxnSpPr>
      <xdr:spPr>
        <a:xfrm flipV="1">
          <a:off x="1447800" y="14718362"/>
          <a:ext cx="889000" cy="8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31533</xdr:rowOff>
    </xdr:from>
    <xdr:to>
      <xdr:col>3</xdr:col>
      <xdr:colOff>330200</xdr:colOff>
      <xdr:row>84</xdr:row>
      <xdr:rowOff>133133</xdr:rowOff>
    </xdr:to>
    <xdr:sp macro="" textlink="">
      <xdr:nvSpPr>
        <xdr:cNvPr id="200" name="フローチャート : 判断 199"/>
        <xdr:cNvSpPr/>
      </xdr:nvSpPr>
      <xdr:spPr>
        <a:xfrm>
          <a:off x="2286000" y="1443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143310</xdr:rowOff>
    </xdr:from>
    <xdr:ext cx="762000" cy="259045"/>
    <xdr:sp macro="" textlink="">
      <xdr:nvSpPr>
        <xdr:cNvPr id="201" name="テキスト ボックス 200"/>
        <xdr:cNvSpPr txBox="1"/>
      </xdr:nvSpPr>
      <xdr:spPr>
        <a:xfrm>
          <a:off x="1955800" y="1420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104,991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118642</xdr:rowOff>
    </xdr:from>
    <xdr:to>
      <xdr:col>2</xdr:col>
      <xdr:colOff>127000</xdr:colOff>
      <xdr:row>85</xdr:row>
      <xdr:rowOff>48792</xdr:rowOff>
    </xdr:to>
    <xdr:sp macro="" textlink="">
      <xdr:nvSpPr>
        <xdr:cNvPr id="202" name="フローチャート : 判断 201"/>
        <xdr:cNvSpPr/>
      </xdr:nvSpPr>
      <xdr:spPr>
        <a:xfrm>
          <a:off x="1397000" y="145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58969</xdr:rowOff>
    </xdr:from>
    <xdr:ext cx="762000" cy="259045"/>
    <xdr:sp macro="" textlink="">
      <xdr:nvSpPr>
        <xdr:cNvPr id="203" name="テキスト ボックス 202"/>
        <xdr:cNvSpPr txBox="1"/>
      </xdr:nvSpPr>
      <xdr:spPr>
        <a:xfrm>
          <a:off x="1066800" y="1428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108,601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123744</xdr:rowOff>
    </xdr:from>
    <xdr:to>
      <xdr:col>7</xdr:col>
      <xdr:colOff>203200</xdr:colOff>
      <xdr:row>87</xdr:row>
      <xdr:rowOff>53894</xdr:rowOff>
    </xdr:to>
    <xdr:sp macro="" textlink="">
      <xdr:nvSpPr>
        <xdr:cNvPr id="209" name="円/楕円 208"/>
        <xdr:cNvSpPr/>
      </xdr:nvSpPr>
      <xdr:spPr>
        <a:xfrm>
          <a:off x="4902200" y="148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19621</xdr:rowOff>
    </xdr:from>
    <xdr:ext cx="762000" cy="259045"/>
    <xdr:sp macro="" textlink="">
      <xdr:nvSpPr>
        <xdr:cNvPr id="210" name="人件費・物件費等の状況該当値テキスト"/>
        <xdr:cNvSpPr txBox="1"/>
      </xdr:nvSpPr>
      <xdr:spPr>
        <a:xfrm>
          <a:off x="5041900" y="1476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123,023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105871</xdr:rowOff>
    </xdr:from>
    <xdr:to>
      <xdr:col>6</xdr:col>
      <xdr:colOff>50800</xdr:colOff>
      <xdr:row>86</xdr:row>
      <xdr:rowOff>36021</xdr:rowOff>
    </xdr:to>
    <xdr:sp macro="" textlink="">
      <xdr:nvSpPr>
        <xdr:cNvPr id="211" name="円/楕円 210"/>
        <xdr:cNvSpPr/>
      </xdr:nvSpPr>
      <xdr:spPr>
        <a:xfrm>
          <a:off x="4064000" y="146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20798</xdr:rowOff>
    </xdr:from>
    <xdr:ext cx="736600" cy="259045"/>
    <xdr:sp macro="" textlink="">
      <xdr:nvSpPr>
        <xdr:cNvPr id="212" name="テキスト ボックス 211"/>
        <xdr:cNvSpPr txBox="1"/>
      </xdr:nvSpPr>
      <xdr:spPr>
        <a:xfrm>
          <a:off x="3733800" y="1476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115,177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114878</xdr:rowOff>
    </xdr:from>
    <xdr:to>
      <xdr:col>4</xdr:col>
      <xdr:colOff>533400</xdr:colOff>
      <xdr:row>85</xdr:row>
      <xdr:rowOff>45028</xdr:rowOff>
    </xdr:to>
    <xdr:sp macro="" textlink="">
      <xdr:nvSpPr>
        <xdr:cNvPr id="213" name="円/楕円 212"/>
        <xdr:cNvSpPr/>
      </xdr:nvSpPr>
      <xdr:spPr>
        <a:xfrm>
          <a:off x="3175000" y="145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29805</xdr:rowOff>
    </xdr:from>
    <xdr:ext cx="762000" cy="259045"/>
    <xdr:sp macro="" textlink="">
      <xdr:nvSpPr>
        <xdr:cNvPr id="214" name="テキスト ボックス 213"/>
        <xdr:cNvSpPr txBox="1"/>
      </xdr:nvSpPr>
      <xdr:spPr>
        <a:xfrm>
          <a:off x="2844800" y="1460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108,445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94312</xdr:rowOff>
    </xdr:from>
    <xdr:to>
      <xdr:col>3</xdr:col>
      <xdr:colOff>330200</xdr:colOff>
      <xdr:row>86</xdr:row>
      <xdr:rowOff>24462</xdr:rowOff>
    </xdr:to>
    <xdr:sp macro="" textlink="">
      <xdr:nvSpPr>
        <xdr:cNvPr id="215" name="円/楕円 214"/>
        <xdr:cNvSpPr/>
      </xdr:nvSpPr>
      <xdr:spPr>
        <a:xfrm>
          <a:off x="2286000" y="146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9239</xdr:rowOff>
    </xdr:from>
    <xdr:ext cx="762000" cy="259045"/>
    <xdr:sp macro="" textlink="">
      <xdr:nvSpPr>
        <xdr:cNvPr id="216" name="テキスト ボックス 215"/>
        <xdr:cNvSpPr txBox="1"/>
      </xdr:nvSpPr>
      <xdr:spPr>
        <a:xfrm>
          <a:off x="1955800" y="1475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114,698</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3747</xdr:rowOff>
    </xdr:from>
    <xdr:to>
      <xdr:col>2</xdr:col>
      <xdr:colOff>127000</xdr:colOff>
      <xdr:row>86</xdr:row>
      <xdr:rowOff>105347</xdr:rowOff>
    </xdr:to>
    <xdr:sp macro="" textlink="">
      <xdr:nvSpPr>
        <xdr:cNvPr id="217" name="円/楕円 216"/>
        <xdr:cNvSpPr/>
      </xdr:nvSpPr>
      <xdr:spPr>
        <a:xfrm>
          <a:off x="1397000" y="147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90124</xdr:rowOff>
    </xdr:from>
    <xdr:ext cx="762000" cy="259045"/>
    <xdr:sp macro="" textlink="">
      <xdr:nvSpPr>
        <xdr:cNvPr id="218" name="テキスト ボックス 217"/>
        <xdr:cNvSpPr txBox="1"/>
      </xdr:nvSpPr>
      <xdr:spPr>
        <a:xfrm>
          <a:off x="1066800" y="1483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類似団体及び全国市の平均を下回っている状況である。昨年より数値が減少した要因としては　給与の総合的見直しに係る経過措置を平成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月で廃止したことが挙げられる。</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今後も、市の財政状況並びに国及び他自治体の状況等を踏まえ、引き続き給与の適正化に努めていく。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86</xdr:row>
      <xdr:rowOff>67129</xdr:rowOff>
    </xdr:to>
    <xdr:cxnSp macro="">
      <xdr:nvCxnSpPr>
        <xdr:cNvPr id="249" name="直線コネクタ 248"/>
        <xdr:cNvCxnSpPr/>
      </xdr:nvCxnSpPr>
      <xdr:spPr>
        <a:xfrm flipV="1">
          <a:off x="17018000" y="1392706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0"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1" name="直線コネクタ 250"/>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2"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3" name="直線コネクタ 252"/>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110368</xdr:rowOff>
    </xdr:to>
    <xdr:cxnSp macro="">
      <xdr:nvCxnSpPr>
        <xdr:cNvPr id="254" name="直線コネクタ 253"/>
        <xdr:cNvCxnSpPr/>
      </xdr:nvCxnSpPr>
      <xdr:spPr>
        <a:xfrm flipV="1">
          <a:off x="16179800" y="143062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55"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56" name="フローチャート : 判断 255"/>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110368</xdr:rowOff>
    </xdr:to>
    <xdr:cxnSp macro="">
      <xdr:nvCxnSpPr>
        <xdr:cNvPr id="257" name="直線コネクタ 256"/>
        <xdr:cNvCxnSpPr/>
      </xdr:nvCxnSpPr>
      <xdr:spPr>
        <a:xfrm>
          <a:off x="15290800" y="142947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128512</xdr:rowOff>
    </xdr:from>
    <xdr:to>
      <xdr:col>23</xdr:col>
      <xdr:colOff>457200</xdr:colOff>
      <xdr:row>84</xdr:row>
      <xdr:rowOff>58662</xdr:rowOff>
    </xdr:to>
    <xdr:sp macro="" textlink="">
      <xdr:nvSpPr>
        <xdr:cNvPr id="258" name="フローチャート : 判断 257"/>
        <xdr:cNvSpPr/>
      </xdr:nvSpPr>
      <xdr:spPr>
        <a:xfrm>
          <a:off x="16129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59" name="テキスト ボックス 258"/>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88</xdr:row>
      <xdr:rowOff>126395</xdr:rowOff>
    </xdr:to>
    <xdr:cxnSp macro="">
      <xdr:nvCxnSpPr>
        <xdr:cNvPr id="260" name="直線コネクタ 259"/>
        <xdr:cNvCxnSpPr/>
      </xdr:nvCxnSpPr>
      <xdr:spPr>
        <a:xfrm flipV="1">
          <a:off x="14401800" y="14294757"/>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1" name="フローチャート : 判断 260"/>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2" name="テキスト ボックス 261"/>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88</xdr:row>
      <xdr:rowOff>149377</xdr:rowOff>
    </xdr:to>
    <xdr:cxnSp macro="">
      <xdr:nvCxnSpPr>
        <xdr:cNvPr id="263" name="直線コネクタ 262"/>
        <xdr:cNvCxnSpPr/>
      </xdr:nvCxnSpPr>
      <xdr:spPr>
        <a:xfrm flipV="1">
          <a:off x="13512800" y="152139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19050</xdr:rowOff>
    </xdr:from>
    <xdr:to>
      <xdr:col>21</xdr:col>
      <xdr:colOff>50800</xdr:colOff>
      <xdr:row>89</xdr:row>
      <xdr:rowOff>120650</xdr:rowOff>
    </xdr:to>
    <xdr:sp macro="" textlink="">
      <xdr:nvSpPr>
        <xdr:cNvPr id="264" name="フローチャート : 判断 263"/>
        <xdr:cNvSpPr/>
      </xdr:nvSpPr>
      <xdr:spPr>
        <a:xfrm>
          <a:off x="14351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65" name="テキスト ボックス 264"/>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66" name="フローチャート : 判断 265"/>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67" name="テキスト ボックス 266"/>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3" name="円/楕円 272"/>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4"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5" name="円/楕円 274"/>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6" name="テキスト ボックス 275"/>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7" name="円/楕円 276"/>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78" name="テキスト ボックス 277"/>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79" name="円/楕円 278"/>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15922</xdr:rowOff>
    </xdr:from>
    <xdr:ext cx="762000" cy="259045"/>
    <xdr:sp macro="" textlink="">
      <xdr:nvSpPr>
        <xdr:cNvPr id="280" name="テキスト ボックス 279"/>
        <xdr:cNvSpPr txBox="1"/>
      </xdr:nvSpPr>
      <xdr:spPr>
        <a:xfrm>
          <a:off x="14020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1" name="円/楕円 280"/>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2" name="テキスト ボックス 281"/>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類似団体との比較では平均を上回っているが、全国平均及び県平均は下回っている。</a:t>
          </a:r>
          <a:endParaRPr kumimoji="1" lang="en-US" altLang="ja-JP" sz="1100">
            <a:latin typeface="ＭＳ Ｐゴシック"/>
          </a:endParaRPr>
        </a:p>
        <a:p>
          <a:r>
            <a:rPr kumimoji="1" lang="ja-JP" altLang="en-US" sz="1100">
              <a:latin typeface="ＭＳ Ｐゴシック"/>
            </a:rPr>
            <a:t>　これまで定員適正化計画に基づき職員数を削減してきたが、引き続き事務の効率化を図りながら、適正な定員管理を進めていく。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56092</xdr:rowOff>
    </xdr:from>
    <xdr:to>
      <xdr:col>24</xdr:col>
      <xdr:colOff>558800</xdr:colOff>
      <xdr:row>67</xdr:row>
      <xdr:rowOff>23706</xdr:rowOff>
    </xdr:to>
    <xdr:cxnSp macro="">
      <xdr:nvCxnSpPr>
        <xdr:cNvPr id="312" name="直線コネクタ 311"/>
        <xdr:cNvCxnSpPr/>
      </xdr:nvCxnSpPr>
      <xdr:spPr>
        <a:xfrm flipV="1">
          <a:off x="17018000" y="10171642"/>
          <a:ext cx="0" cy="1339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167233</xdr:rowOff>
    </xdr:from>
    <xdr:ext cx="762000" cy="259045"/>
    <xdr:sp macro="" textlink="">
      <xdr:nvSpPr>
        <xdr:cNvPr id="313"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67</xdr:row>
      <xdr:rowOff>23706</xdr:rowOff>
    </xdr:from>
    <xdr:to>
      <xdr:col>24</xdr:col>
      <xdr:colOff>647700</xdr:colOff>
      <xdr:row>67</xdr:row>
      <xdr:rowOff>23706</xdr:rowOff>
    </xdr:to>
    <xdr:cxnSp macro="">
      <xdr:nvCxnSpPr>
        <xdr:cNvPr id="314" name="直線コネクタ 313"/>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142469</xdr:rowOff>
    </xdr:from>
    <xdr:ext cx="762000" cy="259045"/>
    <xdr:sp macro="" textlink="">
      <xdr:nvSpPr>
        <xdr:cNvPr id="315" name="定員管理の状況最大値テキスト"/>
        <xdr:cNvSpPr txBox="1"/>
      </xdr:nvSpPr>
      <xdr:spPr>
        <a:xfrm>
          <a:off x="17106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59</xdr:row>
      <xdr:rowOff>56092</xdr:rowOff>
    </xdr:from>
    <xdr:to>
      <xdr:col>24</xdr:col>
      <xdr:colOff>647700</xdr:colOff>
      <xdr:row>59</xdr:row>
      <xdr:rowOff>56092</xdr:rowOff>
    </xdr:to>
    <xdr:cxnSp macro="">
      <xdr:nvCxnSpPr>
        <xdr:cNvPr id="316" name="直線コネクタ 315"/>
        <xdr:cNvCxnSpPr/>
      </xdr:nvCxnSpPr>
      <xdr:spPr>
        <a:xfrm>
          <a:off x="16929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63500</xdr:rowOff>
    </xdr:from>
    <xdr:to>
      <xdr:col>24</xdr:col>
      <xdr:colOff>558800</xdr:colOff>
      <xdr:row>64</xdr:row>
      <xdr:rowOff>119804</xdr:rowOff>
    </xdr:to>
    <xdr:cxnSp macro="">
      <xdr:nvCxnSpPr>
        <xdr:cNvPr id="317" name="直線コネクタ 316"/>
        <xdr:cNvCxnSpPr/>
      </xdr:nvCxnSpPr>
      <xdr:spPr>
        <a:xfrm>
          <a:off x="16179800" y="110363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152417</xdr:rowOff>
    </xdr:from>
    <xdr:ext cx="762000" cy="259045"/>
    <xdr:sp macro="" textlink="">
      <xdr:nvSpPr>
        <xdr:cNvPr id="318" name="定員管理の状況平均値テキスト"/>
        <xdr:cNvSpPr txBox="1"/>
      </xdr:nvSpPr>
      <xdr:spPr>
        <a:xfrm>
          <a:off x="17106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19" name="フローチャート : 判断 318"/>
        <xdr:cNvSpPr/>
      </xdr:nvSpPr>
      <xdr:spPr>
        <a:xfrm>
          <a:off x="16967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63500</xdr:rowOff>
    </xdr:from>
    <xdr:to>
      <xdr:col>23</xdr:col>
      <xdr:colOff>406400</xdr:colOff>
      <xdr:row>64</xdr:row>
      <xdr:rowOff>67521</xdr:rowOff>
    </xdr:to>
    <xdr:cxnSp macro="">
      <xdr:nvCxnSpPr>
        <xdr:cNvPr id="320" name="直線コネクタ 319"/>
        <xdr:cNvCxnSpPr/>
      </xdr:nvCxnSpPr>
      <xdr:spPr>
        <a:xfrm flipV="1">
          <a:off x="15290800" y="1103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20744</xdr:rowOff>
    </xdr:from>
    <xdr:to>
      <xdr:col>23</xdr:col>
      <xdr:colOff>457200</xdr:colOff>
      <xdr:row>64</xdr:row>
      <xdr:rowOff>122344</xdr:rowOff>
    </xdr:to>
    <xdr:sp macro="" textlink="">
      <xdr:nvSpPr>
        <xdr:cNvPr id="321" name="フローチャート : 判断 320"/>
        <xdr:cNvSpPr/>
      </xdr:nvSpPr>
      <xdr:spPr>
        <a:xfrm>
          <a:off x="16129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107121</xdr:rowOff>
    </xdr:from>
    <xdr:ext cx="736600" cy="259045"/>
    <xdr:sp macro="" textlink="">
      <xdr:nvSpPr>
        <xdr:cNvPr id="322" name="テキスト ボックス 321"/>
        <xdr:cNvSpPr txBox="1"/>
      </xdr:nvSpPr>
      <xdr:spPr>
        <a:xfrm>
          <a:off x="15798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43392</xdr:rowOff>
    </xdr:from>
    <xdr:to>
      <xdr:col>22</xdr:col>
      <xdr:colOff>203200</xdr:colOff>
      <xdr:row>64</xdr:row>
      <xdr:rowOff>67521</xdr:rowOff>
    </xdr:to>
    <xdr:cxnSp macro="">
      <xdr:nvCxnSpPr>
        <xdr:cNvPr id="323" name="直線コネクタ 322"/>
        <xdr:cNvCxnSpPr/>
      </xdr:nvCxnSpPr>
      <xdr:spPr>
        <a:xfrm>
          <a:off x="14401800" y="110161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12700</xdr:rowOff>
    </xdr:from>
    <xdr:to>
      <xdr:col>22</xdr:col>
      <xdr:colOff>254000</xdr:colOff>
      <xdr:row>64</xdr:row>
      <xdr:rowOff>114300</xdr:rowOff>
    </xdr:to>
    <xdr:sp macro="" textlink="">
      <xdr:nvSpPr>
        <xdr:cNvPr id="324" name="フローチャート : 判断 323"/>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124477</xdr:rowOff>
    </xdr:from>
    <xdr:ext cx="762000" cy="259045"/>
    <xdr:sp macro="" textlink="">
      <xdr:nvSpPr>
        <xdr:cNvPr id="325" name="テキスト ボックス 324"/>
        <xdr:cNvSpPr txBox="1"/>
      </xdr:nvSpPr>
      <xdr:spPr>
        <a:xfrm>
          <a:off x="14909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43392</xdr:rowOff>
    </xdr:from>
    <xdr:to>
      <xdr:col>21</xdr:col>
      <xdr:colOff>0</xdr:colOff>
      <xdr:row>64</xdr:row>
      <xdr:rowOff>67521</xdr:rowOff>
    </xdr:to>
    <xdr:cxnSp macro="">
      <xdr:nvCxnSpPr>
        <xdr:cNvPr id="326" name="直線コネクタ 325"/>
        <xdr:cNvCxnSpPr/>
      </xdr:nvCxnSpPr>
      <xdr:spPr>
        <a:xfrm flipV="1">
          <a:off x="13512800" y="110161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635</xdr:rowOff>
    </xdr:from>
    <xdr:to>
      <xdr:col>21</xdr:col>
      <xdr:colOff>50800</xdr:colOff>
      <xdr:row>64</xdr:row>
      <xdr:rowOff>102235</xdr:rowOff>
    </xdr:to>
    <xdr:sp macro="" textlink="">
      <xdr:nvSpPr>
        <xdr:cNvPr id="327" name="フローチャート : 判断 326"/>
        <xdr:cNvSpPr/>
      </xdr:nvSpPr>
      <xdr:spPr>
        <a:xfrm>
          <a:off x="14351000" y="1097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87012</xdr:rowOff>
    </xdr:from>
    <xdr:ext cx="762000" cy="259045"/>
    <xdr:sp macro="" textlink="">
      <xdr:nvSpPr>
        <xdr:cNvPr id="328" name="テキスト ボックス 327"/>
        <xdr:cNvSpPr txBox="1"/>
      </xdr:nvSpPr>
      <xdr:spPr>
        <a:xfrm>
          <a:off x="14020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44873</xdr:rowOff>
    </xdr:from>
    <xdr:to>
      <xdr:col>19</xdr:col>
      <xdr:colOff>533400</xdr:colOff>
      <xdr:row>64</xdr:row>
      <xdr:rowOff>146473</xdr:rowOff>
    </xdr:to>
    <xdr:sp macro="" textlink="">
      <xdr:nvSpPr>
        <xdr:cNvPr id="329" name="フローチャート : 判断 328"/>
        <xdr:cNvSpPr/>
      </xdr:nvSpPr>
      <xdr:spPr>
        <a:xfrm>
          <a:off x="13462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131250</xdr:rowOff>
    </xdr:from>
    <xdr:ext cx="762000" cy="259045"/>
    <xdr:sp macro="" textlink="">
      <xdr:nvSpPr>
        <xdr:cNvPr id="330" name="テキスト ボックス 329"/>
        <xdr:cNvSpPr txBox="1"/>
      </xdr:nvSpPr>
      <xdr:spPr>
        <a:xfrm>
          <a:off x="13131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69004</xdr:rowOff>
    </xdr:from>
    <xdr:to>
      <xdr:col>24</xdr:col>
      <xdr:colOff>609600</xdr:colOff>
      <xdr:row>64</xdr:row>
      <xdr:rowOff>170604</xdr:rowOff>
    </xdr:to>
    <xdr:sp macro="" textlink="">
      <xdr:nvSpPr>
        <xdr:cNvPr id="336" name="円/楕円 335"/>
        <xdr:cNvSpPr/>
      </xdr:nvSpPr>
      <xdr:spPr>
        <a:xfrm>
          <a:off x="16967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41081</xdr:rowOff>
    </xdr:from>
    <xdr:ext cx="762000" cy="259045"/>
    <xdr:sp macro="" textlink="">
      <xdr:nvSpPr>
        <xdr:cNvPr id="337" name="定員管理の状況該当値テキスト"/>
        <xdr:cNvSpPr txBox="1"/>
      </xdr:nvSpPr>
      <xdr:spPr>
        <a:xfrm>
          <a:off x="17106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12700</xdr:rowOff>
    </xdr:from>
    <xdr:to>
      <xdr:col>23</xdr:col>
      <xdr:colOff>457200</xdr:colOff>
      <xdr:row>64</xdr:row>
      <xdr:rowOff>114300</xdr:rowOff>
    </xdr:to>
    <xdr:sp macro="" textlink="">
      <xdr:nvSpPr>
        <xdr:cNvPr id="338" name="円/楕円 337"/>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124477</xdr:rowOff>
    </xdr:from>
    <xdr:ext cx="736600" cy="259045"/>
    <xdr:sp macro="" textlink="">
      <xdr:nvSpPr>
        <xdr:cNvPr id="339" name="テキスト ボックス 338"/>
        <xdr:cNvSpPr txBox="1"/>
      </xdr:nvSpPr>
      <xdr:spPr>
        <a:xfrm>
          <a:off x="15798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16721</xdr:rowOff>
    </xdr:from>
    <xdr:to>
      <xdr:col>22</xdr:col>
      <xdr:colOff>254000</xdr:colOff>
      <xdr:row>64</xdr:row>
      <xdr:rowOff>118321</xdr:rowOff>
    </xdr:to>
    <xdr:sp macro="" textlink="">
      <xdr:nvSpPr>
        <xdr:cNvPr id="340" name="円/楕円 339"/>
        <xdr:cNvSpPr/>
      </xdr:nvSpPr>
      <xdr:spPr>
        <a:xfrm>
          <a:off x="15240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103098</xdr:rowOff>
    </xdr:from>
    <xdr:ext cx="762000" cy="259045"/>
    <xdr:sp macro="" textlink="">
      <xdr:nvSpPr>
        <xdr:cNvPr id="341" name="テキスト ボックス 340"/>
        <xdr:cNvSpPr txBox="1"/>
      </xdr:nvSpPr>
      <xdr:spPr>
        <a:xfrm>
          <a:off x="14909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164042</xdr:rowOff>
    </xdr:from>
    <xdr:to>
      <xdr:col>21</xdr:col>
      <xdr:colOff>50800</xdr:colOff>
      <xdr:row>64</xdr:row>
      <xdr:rowOff>94192</xdr:rowOff>
    </xdr:to>
    <xdr:sp macro="" textlink="">
      <xdr:nvSpPr>
        <xdr:cNvPr id="342" name="円/楕円 341"/>
        <xdr:cNvSpPr/>
      </xdr:nvSpPr>
      <xdr:spPr>
        <a:xfrm>
          <a:off x="14351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104369</xdr:rowOff>
    </xdr:from>
    <xdr:ext cx="762000" cy="259045"/>
    <xdr:sp macro="" textlink="">
      <xdr:nvSpPr>
        <xdr:cNvPr id="343" name="テキスト ボックス 342"/>
        <xdr:cNvSpPr txBox="1"/>
      </xdr:nvSpPr>
      <xdr:spPr>
        <a:xfrm>
          <a:off x="14020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16721</xdr:rowOff>
    </xdr:from>
    <xdr:to>
      <xdr:col>19</xdr:col>
      <xdr:colOff>533400</xdr:colOff>
      <xdr:row>64</xdr:row>
      <xdr:rowOff>118321</xdr:rowOff>
    </xdr:to>
    <xdr:sp macro="" textlink="">
      <xdr:nvSpPr>
        <xdr:cNvPr id="344" name="円/楕円 343"/>
        <xdr:cNvSpPr/>
      </xdr:nvSpPr>
      <xdr:spPr>
        <a:xfrm>
          <a:off x="13462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128498</xdr:rowOff>
    </xdr:from>
    <xdr:ext cx="762000" cy="259045"/>
    <xdr:sp macro="" textlink="">
      <xdr:nvSpPr>
        <xdr:cNvPr id="345" name="テキスト ボックス 344"/>
        <xdr:cNvSpPr txBox="1"/>
      </xdr:nvSpPr>
      <xdr:spPr>
        <a:xfrm>
          <a:off x="13131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実質公債費比率は、これまで行財政改革の取組で市債発行の抑制に努めてき</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年々改善傾向にあり、全国平均、県平均、更には類似団体と比較しても低い値である。</a:t>
          </a:r>
          <a:endParaRPr lang="ja-JP" altLang="ja-JP" sz="1400">
            <a:effectLst/>
          </a:endParaRPr>
        </a:p>
        <a:p>
          <a:r>
            <a:rPr kumimoji="1" lang="ja-JP" altLang="ja-JP" sz="1100">
              <a:solidFill>
                <a:schemeClr val="dk1"/>
              </a:solidFill>
              <a:effectLst/>
              <a:latin typeface="+mn-lt"/>
              <a:ea typeface="+mn-ea"/>
              <a:cs typeface="+mn-cs"/>
            </a:rPr>
            <a:t>　しかし、東日本大震災</a:t>
          </a:r>
          <a:r>
            <a:rPr kumimoji="1" lang="ja-JP" altLang="en-US" sz="1100">
              <a:solidFill>
                <a:schemeClr val="dk1"/>
              </a:solidFill>
              <a:effectLst/>
              <a:latin typeface="+mn-lt"/>
              <a:ea typeface="+mn-ea"/>
              <a:cs typeface="+mn-cs"/>
            </a:rPr>
            <a:t>からの復興に資する大型事業の実施により、ここ数年は、償還額を超える</a:t>
          </a:r>
          <a:r>
            <a:rPr kumimoji="1" lang="ja-JP" altLang="ja-JP" sz="1100">
              <a:solidFill>
                <a:schemeClr val="dk1"/>
              </a:solidFill>
              <a:effectLst/>
              <a:latin typeface="+mn-lt"/>
              <a:ea typeface="+mn-ea"/>
              <a:cs typeface="+mn-cs"/>
            </a:rPr>
            <a:t>市債発行が見込まれるため、</a:t>
          </a:r>
          <a:r>
            <a:rPr kumimoji="1" lang="ja-JP" altLang="en-US" sz="1100">
              <a:solidFill>
                <a:schemeClr val="dk1"/>
              </a:solidFill>
              <a:effectLst/>
              <a:latin typeface="+mn-lt"/>
              <a:ea typeface="+mn-ea"/>
              <a:cs typeface="+mn-cs"/>
            </a:rPr>
            <a:t>復興事業完了後は、</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必要な市債の発行は行いつつも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償還額を超えない</a:t>
          </a:r>
          <a:r>
            <a:rPr kumimoji="1" lang="ja-JP" altLang="ja-JP" sz="1100">
              <a:solidFill>
                <a:schemeClr val="dk1"/>
              </a:solidFill>
              <a:effectLst/>
              <a:latin typeface="+mn-lt"/>
              <a:ea typeface="+mn-ea"/>
              <a:cs typeface="+mn-cs"/>
            </a:rPr>
            <a:t>市債発行</a:t>
          </a:r>
          <a:r>
            <a:rPr kumimoji="1" lang="ja-JP" altLang="en-US" sz="1100">
              <a:solidFill>
                <a:schemeClr val="dk1"/>
              </a:solidFill>
              <a:effectLst/>
              <a:latin typeface="+mn-lt"/>
              <a:ea typeface="+mn-ea"/>
              <a:cs typeface="+mn-cs"/>
            </a:rPr>
            <a:t>を基本とし</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削減していく方針である。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12954</xdr:rowOff>
    </xdr:to>
    <xdr:cxnSp macro="">
      <xdr:nvCxnSpPr>
        <xdr:cNvPr id="372" name="直線コネクタ 371"/>
        <xdr:cNvCxnSpPr/>
      </xdr:nvCxnSpPr>
      <xdr:spPr>
        <a:xfrm flipV="1">
          <a:off x="17018000" y="6261100"/>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3"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4" name="直線コネクタ 373"/>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37</xdr:row>
      <xdr:rowOff>33274</xdr:rowOff>
    </xdr:to>
    <xdr:cxnSp macro="">
      <xdr:nvCxnSpPr>
        <xdr:cNvPr id="377" name="直線コネクタ 376"/>
        <xdr:cNvCxnSpPr/>
      </xdr:nvCxnSpPr>
      <xdr:spPr>
        <a:xfrm flipV="1">
          <a:off x="16179800" y="626110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55643</xdr:rowOff>
    </xdr:from>
    <xdr:ext cx="762000" cy="259045"/>
    <xdr:sp macro="" textlink="">
      <xdr:nvSpPr>
        <xdr:cNvPr id="378" name="公債費負担の状況平均値テキスト"/>
        <xdr:cNvSpPr txBox="1"/>
      </xdr:nvSpPr>
      <xdr:spPr>
        <a:xfrm>
          <a:off x="17106900" y="6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79" name="フローチャート : 判断 378"/>
        <xdr:cNvSpPr/>
      </xdr:nvSpPr>
      <xdr:spPr>
        <a:xfrm>
          <a:off x="169672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33274</xdr:rowOff>
    </xdr:from>
    <xdr:to>
      <xdr:col>23</xdr:col>
      <xdr:colOff>406400</xdr:colOff>
      <xdr:row>37</xdr:row>
      <xdr:rowOff>168402</xdr:rowOff>
    </xdr:to>
    <xdr:cxnSp macro="">
      <xdr:nvCxnSpPr>
        <xdr:cNvPr id="380" name="直線コネクタ 379"/>
        <xdr:cNvCxnSpPr/>
      </xdr:nvCxnSpPr>
      <xdr:spPr>
        <a:xfrm flipV="1">
          <a:off x="15290800" y="63769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13716</xdr:rowOff>
    </xdr:from>
    <xdr:to>
      <xdr:col>23</xdr:col>
      <xdr:colOff>457200</xdr:colOff>
      <xdr:row>38</xdr:row>
      <xdr:rowOff>115316</xdr:rowOff>
    </xdr:to>
    <xdr:sp macro="" textlink="">
      <xdr:nvSpPr>
        <xdr:cNvPr id="381" name="フローチャート : 判断 380"/>
        <xdr:cNvSpPr/>
      </xdr:nvSpPr>
      <xdr:spPr>
        <a:xfrm>
          <a:off x="16129000" y="652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100093</xdr:rowOff>
    </xdr:from>
    <xdr:ext cx="736600" cy="259045"/>
    <xdr:sp macro="" textlink="">
      <xdr:nvSpPr>
        <xdr:cNvPr id="382" name="テキスト ボックス 381"/>
        <xdr:cNvSpPr txBox="1"/>
      </xdr:nvSpPr>
      <xdr:spPr>
        <a:xfrm>
          <a:off x="15798800" y="661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168402</xdr:rowOff>
    </xdr:from>
    <xdr:to>
      <xdr:col>22</xdr:col>
      <xdr:colOff>203200</xdr:colOff>
      <xdr:row>38</xdr:row>
      <xdr:rowOff>112776</xdr:rowOff>
    </xdr:to>
    <xdr:cxnSp macro="">
      <xdr:nvCxnSpPr>
        <xdr:cNvPr id="383" name="直線コネクタ 382"/>
        <xdr:cNvCxnSpPr/>
      </xdr:nvCxnSpPr>
      <xdr:spPr>
        <a:xfrm flipV="1">
          <a:off x="14401800" y="65120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129540</xdr:rowOff>
    </xdr:from>
    <xdr:to>
      <xdr:col>22</xdr:col>
      <xdr:colOff>254000</xdr:colOff>
      <xdr:row>39</xdr:row>
      <xdr:rowOff>59690</xdr:rowOff>
    </xdr:to>
    <xdr:sp macro="" textlink="">
      <xdr:nvSpPr>
        <xdr:cNvPr id="384" name="フローチャート : 判断 383"/>
        <xdr:cNvSpPr/>
      </xdr:nvSpPr>
      <xdr:spPr>
        <a:xfrm>
          <a:off x="15240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44467</xdr:rowOff>
    </xdr:from>
    <xdr:ext cx="762000" cy="259045"/>
    <xdr:sp macro="" textlink="">
      <xdr:nvSpPr>
        <xdr:cNvPr id="385" name="テキスト ボックス 384"/>
        <xdr:cNvSpPr txBox="1"/>
      </xdr:nvSpPr>
      <xdr:spPr>
        <a:xfrm>
          <a:off x="1490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112776</xdr:rowOff>
    </xdr:from>
    <xdr:to>
      <xdr:col>21</xdr:col>
      <xdr:colOff>0</xdr:colOff>
      <xdr:row>38</xdr:row>
      <xdr:rowOff>170688</xdr:rowOff>
    </xdr:to>
    <xdr:cxnSp macro="">
      <xdr:nvCxnSpPr>
        <xdr:cNvPr id="386" name="直線コネクタ 385"/>
        <xdr:cNvCxnSpPr/>
      </xdr:nvCxnSpPr>
      <xdr:spPr>
        <a:xfrm flipV="1">
          <a:off x="13512800" y="662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35306</xdr:rowOff>
    </xdr:from>
    <xdr:to>
      <xdr:col>21</xdr:col>
      <xdr:colOff>50800</xdr:colOff>
      <xdr:row>39</xdr:row>
      <xdr:rowOff>136906</xdr:rowOff>
    </xdr:to>
    <xdr:sp macro="" textlink="">
      <xdr:nvSpPr>
        <xdr:cNvPr id="387" name="フローチャート : 判断 386"/>
        <xdr:cNvSpPr/>
      </xdr:nvSpPr>
      <xdr:spPr>
        <a:xfrm>
          <a:off x="143510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121683</xdr:rowOff>
    </xdr:from>
    <xdr:ext cx="762000" cy="259045"/>
    <xdr:sp macro="" textlink="">
      <xdr:nvSpPr>
        <xdr:cNvPr id="388" name="テキスト ボックス 387"/>
        <xdr:cNvSpPr txBox="1"/>
      </xdr:nvSpPr>
      <xdr:spPr>
        <a:xfrm>
          <a:off x="140208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389" name="フローチャート : 判断 388"/>
        <xdr:cNvSpPr/>
      </xdr:nvSpPr>
      <xdr:spPr>
        <a:xfrm>
          <a:off x="13462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150639</xdr:rowOff>
    </xdr:from>
    <xdr:ext cx="762000" cy="259045"/>
    <xdr:sp macro="" textlink="">
      <xdr:nvSpPr>
        <xdr:cNvPr id="390" name="テキスト ボックス 389"/>
        <xdr:cNvSpPr txBox="1"/>
      </xdr:nvSpPr>
      <xdr:spPr>
        <a:xfrm>
          <a:off x="13131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96" name="円/楕円 395"/>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97"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153924</xdr:rowOff>
    </xdr:from>
    <xdr:to>
      <xdr:col>23</xdr:col>
      <xdr:colOff>457200</xdr:colOff>
      <xdr:row>37</xdr:row>
      <xdr:rowOff>84074</xdr:rowOff>
    </xdr:to>
    <xdr:sp macro="" textlink="">
      <xdr:nvSpPr>
        <xdr:cNvPr id="398" name="円/楕円 397"/>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94251</xdr:rowOff>
    </xdr:from>
    <xdr:ext cx="736600" cy="259045"/>
    <xdr:sp macro="" textlink="">
      <xdr:nvSpPr>
        <xdr:cNvPr id="399" name="テキスト ボックス 398"/>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117602</xdr:rowOff>
    </xdr:from>
    <xdr:to>
      <xdr:col>22</xdr:col>
      <xdr:colOff>254000</xdr:colOff>
      <xdr:row>38</xdr:row>
      <xdr:rowOff>47752</xdr:rowOff>
    </xdr:to>
    <xdr:sp macro="" textlink="">
      <xdr:nvSpPr>
        <xdr:cNvPr id="400" name="円/楕円 399"/>
        <xdr:cNvSpPr/>
      </xdr:nvSpPr>
      <xdr:spPr>
        <a:xfrm>
          <a:off x="15240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57929</xdr:rowOff>
    </xdr:from>
    <xdr:ext cx="762000" cy="259045"/>
    <xdr:sp macro="" textlink="">
      <xdr:nvSpPr>
        <xdr:cNvPr id="401" name="テキスト ボックス 400"/>
        <xdr:cNvSpPr txBox="1"/>
      </xdr:nvSpPr>
      <xdr:spPr>
        <a:xfrm>
          <a:off x="14909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61976</xdr:rowOff>
    </xdr:from>
    <xdr:to>
      <xdr:col>21</xdr:col>
      <xdr:colOff>50800</xdr:colOff>
      <xdr:row>38</xdr:row>
      <xdr:rowOff>163576</xdr:rowOff>
    </xdr:to>
    <xdr:sp macro="" textlink="">
      <xdr:nvSpPr>
        <xdr:cNvPr id="402" name="円/楕円 401"/>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2303</xdr:rowOff>
    </xdr:from>
    <xdr:ext cx="762000" cy="259045"/>
    <xdr:sp macro="" textlink="">
      <xdr:nvSpPr>
        <xdr:cNvPr id="403" name="テキスト ボックス 402"/>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4" name="円/楕円 403"/>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5" name="テキスト ボックス 404"/>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将来負担比率は、他団体と比較すると</a:t>
          </a:r>
          <a:r>
            <a:rPr kumimoji="1" lang="ja-JP" altLang="en-US" sz="1100">
              <a:solidFill>
                <a:schemeClr val="dk1"/>
              </a:solidFill>
              <a:effectLst/>
              <a:latin typeface="+mn-lt"/>
              <a:ea typeface="+mn-ea"/>
              <a:cs typeface="+mn-cs"/>
            </a:rPr>
            <a:t>良好</a:t>
          </a:r>
          <a:r>
            <a:rPr kumimoji="1" lang="ja-JP" altLang="ja-JP" sz="1100">
              <a:solidFill>
                <a:schemeClr val="dk1"/>
              </a:solidFill>
              <a:effectLst/>
              <a:latin typeface="+mn-lt"/>
              <a:ea typeface="+mn-ea"/>
              <a:cs typeface="+mn-cs"/>
            </a:rPr>
            <a:t>であるが、これは市債発行の抑制に努めたきたこと及びふるさと寄附金等臨時的な収入を将来に備え、財政調整基金等へ積立したことによるものである。</a:t>
          </a:r>
          <a:endParaRPr lang="ja-JP" altLang="ja-JP" sz="1400">
            <a:effectLst/>
          </a:endParaRPr>
        </a:p>
        <a:p>
          <a:r>
            <a:rPr kumimoji="1" lang="ja-JP" altLang="ja-JP" sz="1100">
              <a:solidFill>
                <a:schemeClr val="dk1"/>
              </a:solidFill>
              <a:effectLst/>
              <a:latin typeface="+mn-lt"/>
              <a:ea typeface="+mn-ea"/>
              <a:cs typeface="+mn-cs"/>
            </a:rPr>
            <a:t>　今後も市債発行の抑制を図</a:t>
          </a:r>
          <a:r>
            <a:rPr kumimoji="1" lang="ja-JP" altLang="en-US" sz="1100">
              <a:solidFill>
                <a:schemeClr val="dk1"/>
              </a:solidFill>
              <a:effectLst/>
              <a:latin typeface="+mn-lt"/>
              <a:ea typeface="+mn-ea"/>
              <a:cs typeface="+mn-cs"/>
            </a:rPr>
            <a:t>るとともに、着実な基金への積立を行うなど、</a:t>
          </a:r>
          <a:r>
            <a:rPr kumimoji="1" lang="ja-JP" altLang="ja-JP" sz="1100">
              <a:solidFill>
                <a:schemeClr val="dk1"/>
              </a:solidFill>
              <a:effectLst/>
              <a:latin typeface="+mn-lt"/>
              <a:ea typeface="+mn-ea"/>
              <a:cs typeface="+mn-cs"/>
            </a:rPr>
            <a:t>将来負担を増加させないように努める。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148040</xdr:rowOff>
    </xdr:to>
    <xdr:cxnSp macro="">
      <xdr:nvCxnSpPr>
        <xdr:cNvPr id="434" name="直線コネクタ 433"/>
        <xdr:cNvCxnSpPr/>
      </xdr:nvCxnSpPr>
      <xdr:spPr>
        <a:xfrm flipV="1">
          <a:off x="17018000" y="2370667"/>
          <a:ext cx="0" cy="1377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120117</xdr:rowOff>
    </xdr:from>
    <xdr:ext cx="762000" cy="259045"/>
    <xdr:sp macro="" textlink="">
      <xdr:nvSpPr>
        <xdr:cNvPr id="435" name="将来負担の状況最小値テキスト"/>
        <xdr:cNvSpPr txBox="1"/>
      </xdr:nvSpPr>
      <xdr:spPr>
        <a:xfrm>
          <a:off x="17106900" y="37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171.3</a:t>
          </a:r>
          <a:endParaRPr kumimoji="1" lang="ja-JP" altLang="en-US" sz="1000" b="1">
            <a:latin typeface="ＭＳ Ｐゴシック"/>
          </a:endParaRPr>
        </a:p>
      </xdr:txBody>
    </xdr:sp>
    <xdr:clientData/>
  </xdr:oneCellAnchor>
  <xdr:twoCellAnchor>
    <xdr:from>
      <xdr:col>24</xdr:col>
      <xdr:colOff>469900</xdr:colOff>
      <xdr:row>21</xdr:row>
      <xdr:rowOff>148040</xdr:rowOff>
    </xdr:from>
    <xdr:to>
      <xdr:col>24</xdr:col>
      <xdr:colOff>647700</xdr:colOff>
      <xdr:row>21</xdr:row>
      <xdr:rowOff>148040</xdr:rowOff>
    </xdr:to>
    <xdr:cxnSp macro="">
      <xdr:nvCxnSpPr>
        <xdr:cNvPr id="436" name="直線コネクタ 435"/>
        <xdr:cNvCxnSpPr/>
      </xdr:nvCxnSpPr>
      <xdr:spPr>
        <a:xfrm>
          <a:off x="16929100" y="37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1837</xdr:rowOff>
    </xdr:from>
    <xdr:ext cx="762000" cy="259045"/>
    <xdr:sp macro="" textlink="">
      <xdr:nvSpPr>
        <xdr:cNvPr id="439"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440" name="フローチャート : 判断 439"/>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148124</xdr:rowOff>
    </xdr:from>
    <xdr:to>
      <xdr:col>19</xdr:col>
      <xdr:colOff>533400</xdr:colOff>
      <xdr:row>14</xdr:row>
      <xdr:rowOff>78274</xdr:rowOff>
    </xdr:to>
    <xdr:sp macro="" textlink="">
      <xdr:nvSpPr>
        <xdr:cNvPr id="447" name="フローチャート : 判断 446"/>
        <xdr:cNvSpPr/>
      </xdr:nvSpPr>
      <xdr:spPr>
        <a:xfrm>
          <a:off x="13462000" y="23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88451</xdr:rowOff>
    </xdr:from>
    <xdr:ext cx="762000" cy="259045"/>
    <xdr:sp macro="" textlink="">
      <xdr:nvSpPr>
        <xdr:cNvPr id="448" name="テキスト ボックス 447"/>
        <xdr:cNvSpPr txBox="1"/>
      </xdr:nvSpPr>
      <xdr:spPr>
        <a:xfrm>
          <a:off x="13131800" y="214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186,675
185,182
225.74
75,023,450
70,271,925
3,805,627
39,123,088
51,108,266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ea"/>
              <a:ea typeface="+mn-ea"/>
              <a:cs typeface="+mn-cs"/>
            </a:rPr>
            <a:t>行財政改革で取り組んでいる定員の適正化により職員数の削減を図ってきたが、給与改定</a:t>
          </a:r>
          <a:r>
            <a:rPr kumimoji="1" lang="ja-JP" altLang="en-US" sz="1100">
              <a:solidFill>
                <a:schemeClr val="dk1"/>
              </a:solidFill>
              <a:effectLst/>
              <a:latin typeface="+mn-ea"/>
              <a:ea typeface="+mn-ea"/>
              <a:cs typeface="+mn-cs"/>
            </a:rPr>
            <a:t>や非常勤職員の報酬</a:t>
          </a:r>
          <a:r>
            <a:rPr kumimoji="1" lang="ja-JP" altLang="ja-JP" sz="1100">
              <a:solidFill>
                <a:schemeClr val="dk1"/>
              </a:solidFill>
              <a:effectLst/>
              <a:latin typeface="+mn-ea"/>
              <a:ea typeface="+mn-ea"/>
              <a:cs typeface="+mn-cs"/>
            </a:rPr>
            <a:t>等の増額要因の影響もあり、前年度より微減</a:t>
          </a:r>
          <a:r>
            <a:rPr kumimoji="1" lang="ja-JP" altLang="en-US" sz="1100">
              <a:solidFill>
                <a:schemeClr val="dk1"/>
              </a:solidFill>
              <a:effectLst/>
              <a:latin typeface="+mn-ea"/>
              <a:ea typeface="+mn-ea"/>
              <a:cs typeface="+mn-cs"/>
            </a:rPr>
            <a:t>にとどまっている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依然として類似団体平均、全国平均、県平均を上回っていることから、引き続き、</a:t>
          </a:r>
          <a:r>
            <a:rPr kumimoji="1" lang="ja-JP" altLang="en-US" sz="1100">
              <a:solidFill>
                <a:schemeClr val="dk1"/>
              </a:solidFill>
              <a:effectLst/>
              <a:latin typeface="+mn-ea"/>
              <a:ea typeface="+mn-ea"/>
              <a:cs typeface="+mn-cs"/>
            </a:rPr>
            <a:t>事務の効率化を図りながら適正な</a:t>
          </a:r>
          <a:r>
            <a:rPr kumimoji="1" lang="ja-JP" altLang="ja-JP" sz="1100">
              <a:solidFill>
                <a:schemeClr val="dk1"/>
              </a:solidFill>
              <a:effectLst/>
              <a:latin typeface="+mn-ea"/>
              <a:ea typeface="+mn-ea"/>
              <a:cs typeface="+mn-cs"/>
            </a:rPr>
            <a:t>定</a:t>
          </a:r>
          <a:r>
            <a:rPr kumimoji="1" lang="ja-JP" altLang="en-US" sz="1100">
              <a:solidFill>
                <a:schemeClr val="dk1"/>
              </a:solidFill>
              <a:effectLst/>
              <a:latin typeface="+mn-ea"/>
              <a:ea typeface="+mn-ea"/>
              <a:cs typeface="+mn-cs"/>
            </a:rPr>
            <a:t>員管理を進め、</a:t>
          </a:r>
          <a:r>
            <a:rPr kumimoji="1" lang="ja-JP" altLang="ja-JP" sz="1100">
              <a:solidFill>
                <a:schemeClr val="dk1"/>
              </a:solidFill>
              <a:effectLst/>
              <a:latin typeface="+mn-ea"/>
              <a:ea typeface="+mn-ea"/>
              <a:cs typeface="+mn-cs"/>
            </a:rPr>
            <a:t>人件費の削減に努める。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40</xdr:row>
      <xdr:rowOff>99785</xdr:rowOff>
    </xdr:to>
    <xdr:cxnSp macro="">
      <xdr:nvCxnSpPr>
        <xdr:cNvPr id="63" name="直線コネクタ 62"/>
        <xdr:cNvCxnSpPr/>
      </xdr:nvCxnSpPr>
      <xdr:spPr>
        <a:xfrm flipV="1">
          <a:off x="4826000" y="5640614"/>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71862</xdr:rowOff>
    </xdr:from>
    <xdr:ext cx="762000" cy="259045"/>
    <xdr:sp macro="" textlink="">
      <xdr:nvSpPr>
        <xdr:cNvPr id="64" name="人件費最小値テキスト"/>
        <xdr:cNvSpPr txBox="1"/>
      </xdr:nvSpPr>
      <xdr:spPr>
        <a:xfrm>
          <a:off x="4914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40</xdr:row>
      <xdr:rowOff>99785</xdr:rowOff>
    </xdr:from>
    <xdr:to>
      <xdr:col>7</xdr:col>
      <xdr:colOff>104775</xdr:colOff>
      <xdr:row>40</xdr:row>
      <xdr:rowOff>99785</xdr:rowOff>
    </xdr:to>
    <xdr:cxnSp macro="">
      <xdr:nvCxnSpPr>
        <xdr:cNvPr id="65" name="直線コネクタ 64"/>
        <xdr:cNvCxnSpPr/>
      </xdr:nvCxnSpPr>
      <xdr:spPr>
        <a:xfrm>
          <a:off x="4737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99785</xdr:rowOff>
    </xdr:from>
    <xdr:to>
      <xdr:col>7</xdr:col>
      <xdr:colOff>15875</xdr:colOff>
      <xdr:row>40</xdr:row>
      <xdr:rowOff>132443</xdr:rowOff>
    </xdr:to>
    <xdr:cxnSp macro="">
      <xdr:nvCxnSpPr>
        <xdr:cNvPr id="68" name="直線コネクタ 67"/>
        <xdr:cNvCxnSpPr/>
      </xdr:nvCxnSpPr>
      <xdr:spPr>
        <a:xfrm flipV="1">
          <a:off x="3987800" y="6957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117220</xdr:rowOff>
    </xdr:from>
    <xdr:ext cx="762000" cy="259045"/>
    <xdr:sp macro="" textlink="">
      <xdr:nvSpPr>
        <xdr:cNvPr id="69" name="人件費平均値テキスト"/>
        <xdr:cNvSpPr txBox="1"/>
      </xdr:nvSpPr>
      <xdr:spPr>
        <a:xfrm>
          <a:off x="4914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100693</xdr:rowOff>
    </xdr:from>
    <xdr:to>
      <xdr:col>7</xdr:col>
      <xdr:colOff>66675</xdr:colOff>
      <xdr:row>36</xdr:row>
      <xdr:rowOff>30843</xdr:rowOff>
    </xdr:to>
    <xdr:sp macro="" textlink="">
      <xdr:nvSpPr>
        <xdr:cNvPr id="70" name="フローチャート : 判断 69"/>
        <xdr:cNvSpPr/>
      </xdr:nvSpPr>
      <xdr:spPr>
        <a:xfrm>
          <a:off x="4775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132443</xdr:rowOff>
    </xdr:from>
    <xdr:to>
      <xdr:col>5</xdr:col>
      <xdr:colOff>549275</xdr:colOff>
      <xdr:row>40</xdr:row>
      <xdr:rowOff>143328</xdr:rowOff>
    </xdr:to>
    <xdr:cxnSp macro="">
      <xdr:nvCxnSpPr>
        <xdr:cNvPr id="71" name="直線コネクタ 70"/>
        <xdr:cNvCxnSpPr/>
      </xdr:nvCxnSpPr>
      <xdr:spPr>
        <a:xfrm flipV="1">
          <a:off x="3098800" y="6990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35378</xdr:rowOff>
    </xdr:from>
    <xdr:to>
      <xdr:col>5</xdr:col>
      <xdr:colOff>600075</xdr:colOff>
      <xdr:row>39</xdr:row>
      <xdr:rowOff>136978</xdr:rowOff>
    </xdr:to>
    <xdr:sp macro="" textlink="">
      <xdr:nvSpPr>
        <xdr:cNvPr id="72" name="フローチャート : 判断 71"/>
        <xdr:cNvSpPr/>
      </xdr:nvSpPr>
      <xdr:spPr>
        <a:xfrm>
          <a:off x="3937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147155</xdr:rowOff>
    </xdr:from>
    <xdr:ext cx="736600" cy="259045"/>
    <xdr:sp macro="" textlink="">
      <xdr:nvSpPr>
        <xdr:cNvPr id="73" name="テキスト ボックス 72"/>
        <xdr:cNvSpPr txBox="1"/>
      </xdr:nvSpPr>
      <xdr:spPr>
        <a:xfrm>
          <a:off x="3606800" y="649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143328</xdr:rowOff>
    </xdr:from>
    <xdr:to>
      <xdr:col>4</xdr:col>
      <xdr:colOff>346075</xdr:colOff>
      <xdr:row>41</xdr:row>
      <xdr:rowOff>4535</xdr:rowOff>
    </xdr:to>
    <xdr:cxnSp macro="">
      <xdr:nvCxnSpPr>
        <xdr:cNvPr id="74" name="直線コネクタ 73"/>
        <xdr:cNvCxnSpPr/>
      </xdr:nvCxnSpPr>
      <xdr:spPr>
        <a:xfrm flipV="1">
          <a:off x="2209800" y="7001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57150</xdr:rowOff>
    </xdr:from>
    <xdr:to>
      <xdr:col>4</xdr:col>
      <xdr:colOff>396875</xdr:colOff>
      <xdr:row>39</xdr:row>
      <xdr:rowOff>158750</xdr:rowOff>
    </xdr:to>
    <xdr:sp macro="" textlink="">
      <xdr:nvSpPr>
        <xdr:cNvPr id="75" name="フローチャート : 判断 74"/>
        <xdr:cNvSpPr/>
      </xdr:nvSpPr>
      <xdr:spPr>
        <a:xfrm>
          <a:off x="3048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168927</xdr:rowOff>
    </xdr:from>
    <xdr:ext cx="762000" cy="259045"/>
    <xdr:sp macro="" textlink="">
      <xdr:nvSpPr>
        <xdr:cNvPr id="76" name="テキスト ボックス 75"/>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4535</xdr:rowOff>
    </xdr:from>
    <xdr:to>
      <xdr:col>3</xdr:col>
      <xdr:colOff>142875</xdr:colOff>
      <xdr:row>41</xdr:row>
      <xdr:rowOff>58965</xdr:rowOff>
    </xdr:to>
    <xdr:cxnSp macro="">
      <xdr:nvCxnSpPr>
        <xdr:cNvPr id="77" name="直線コネクタ 76"/>
        <xdr:cNvCxnSpPr/>
      </xdr:nvCxnSpPr>
      <xdr:spPr>
        <a:xfrm flipV="1">
          <a:off x="1320800" y="7033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89807</xdr:rowOff>
    </xdr:from>
    <xdr:to>
      <xdr:col>3</xdr:col>
      <xdr:colOff>193675</xdr:colOff>
      <xdr:row>40</xdr:row>
      <xdr:rowOff>19957</xdr:rowOff>
    </xdr:to>
    <xdr:sp macro="" textlink="">
      <xdr:nvSpPr>
        <xdr:cNvPr id="78" name="フローチャート : 判断 77"/>
        <xdr:cNvSpPr/>
      </xdr:nvSpPr>
      <xdr:spPr>
        <a:xfrm>
          <a:off x="2159000" y="67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30134</xdr:rowOff>
    </xdr:from>
    <xdr:ext cx="762000" cy="259045"/>
    <xdr:sp macro="" textlink="">
      <xdr:nvSpPr>
        <xdr:cNvPr id="79" name="テキスト ボックス 78"/>
        <xdr:cNvSpPr txBox="1"/>
      </xdr:nvSpPr>
      <xdr:spPr>
        <a:xfrm>
          <a:off x="1828800" y="65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89807</xdr:rowOff>
    </xdr:from>
    <xdr:to>
      <xdr:col>1</xdr:col>
      <xdr:colOff>676275</xdr:colOff>
      <xdr:row>40</xdr:row>
      <xdr:rowOff>19957</xdr:rowOff>
    </xdr:to>
    <xdr:sp macro="" textlink="">
      <xdr:nvSpPr>
        <xdr:cNvPr id="80" name="フローチャート : 判断 79"/>
        <xdr:cNvSpPr/>
      </xdr:nvSpPr>
      <xdr:spPr>
        <a:xfrm>
          <a:off x="1270000" y="67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30134</xdr:rowOff>
    </xdr:from>
    <xdr:ext cx="762000" cy="259045"/>
    <xdr:sp macro="" textlink="">
      <xdr:nvSpPr>
        <xdr:cNvPr id="81" name="テキスト ボックス 80"/>
        <xdr:cNvSpPr txBox="1"/>
      </xdr:nvSpPr>
      <xdr:spPr>
        <a:xfrm>
          <a:off x="939800" y="65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48985</xdr:rowOff>
    </xdr:from>
    <xdr:to>
      <xdr:col>7</xdr:col>
      <xdr:colOff>66675</xdr:colOff>
      <xdr:row>40</xdr:row>
      <xdr:rowOff>150585</xdr:rowOff>
    </xdr:to>
    <xdr:sp macro="" textlink="">
      <xdr:nvSpPr>
        <xdr:cNvPr id="87" name="円/楕円 86"/>
        <xdr:cNvSpPr/>
      </xdr:nvSpPr>
      <xdr:spPr>
        <a:xfrm>
          <a:off x="4775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129012</xdr:rowOff>
    </xdr:from>
    <xdr:ext cx="762000" cy="259045"/>
    <xdr:sp macro="" textlink="">
      <xdr:nvSpPr>
        <xdr:cNvPr id="88" name="人件費該当値テキスト"/>
        <xdr:cNvSpPr txBox="1"/>
      </xdr:nvSpPr>
      <xdr:spPr>
        <a:xfrm>
          <a:off x="49149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81643</xdr:rowOff>
    </xdr:from>
    <xdr:to>
      <xdr:col>5</xdr:col>
      <xdr:colOff>600075</xdr:colOff>
      <xdr:row>41</xdr:row>
      <xdr:rowOff>11793</xdr:rowOff>
    </xdr:to>
    <xdr:sp macro="" textlink="">
      <xdr:nvSpPr>
        <xdr:cNvPr id="89" name="円/楕円 88"/>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168020</xdr:rowOff>
    </xdr:from>
    <xdr:ext cx="736600" cy="259045"/>
    <xdr:sp macro="" textlink="">
      <xdr:nvSpPr>
        <xdr:cNvPr id="90" name="テキスト ボックス 89"/>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92528</xdr:rowOff>
    </xdr:from>
    <xdr:to>
      <xdr:col>4</xdr:col>
      <xdr:colOff>396875</xdr:colOff>
      <xdr:row>41</xdr:row>
      <xdr:rowOff>22678</xdr:rowOff>
    </xdr:to>
    <xdr:sp macro="" textlink="">
      <xdr:nvSpPr>
        <xdr:cNvPr id="91" name="円/楕円 90"/>
        <xdr:cNvSpPr/>
      </xdr:nvSpPr>
      <xdr:spPr>
        <a:xfrm>
          <a:off x="3048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7455</xdr:rowOff>
    </xdr:from>
    <xdr:ext cx="762000" cy="259045"/>
    <xdr:sp macro="" textlink="">
      <xdr:nvSpPr>
        <xdr:cNvPr id="92" name="テキスト ボックス 91"/>
        <xdr:cNvSpPr txBox="1"/>
      </xdr:nvSpPr>
      <xdr:spPr>
        <a:xfrm>
          <a:off x="2717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125185</xdr:rowOff>
    </xdr:from>
    <xdr:to>
      <xdr:col>3</xdr:col>
      <xdr:colOff>193675</xdr:colOff>
      <xdr:row>41</xdr:row>
      <xdr:rowOff>55335</xdr:rowOff>
    </xdr:to>
    <xdr:sp macro="" textlink="">
      <xdr:nvSpPr>
        <xdr:cNvPr id="93" name="円/楕円 92"/>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40112</xdr:rowOff>
    </xdr:from>
    <xdr:ext cx="762000" cy="259045"/>
    <xdr:sp macro="" textlink="">
      <xdr:nvSpPr>
        <xdr:cNvPr id="94" name="テキスト ボックス 93"/>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8165</xdr:rowOff>
    </xdr:from>
    <xdr:to>
      <xdr:col>1</xdr:col>
      <xdr:colOff>676275</xdr:colOff>
      <xdr:row>41</xdr:row>
      <xdr:rowOff>109765</xdr:rowOff>
    </xdr:to>
    <xdr:sp macro="" textlink="">
      <xdr:nvSpPr>
        <xdr:cNvPr id="95" name="円/楕円 94"/>
        <xdr:cNvSpPr/>
      </xdr:nvSpPr>
      <xdr:spPr>
        <a:xfrm>
          <a:off x="127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94542</xdr:rowOff>
    </xdr:from>
    <xdr:ext cx="762000" cy="259045"/>
    <xdr:sp macro="" textlink="">
      <xdr:nvSpPr>
        <xdr:cNvPr id="96" name="テキスト ボックス 95"/>
        <xdr:cNvSpPr txBox="1"/>
      </xdr:nvSpPr>
      <xdr:spPr>
        <a:xfrm>
          <a:off x="93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ja-JP" sz="1100">
              <a:solidFill>
                <a:schemeClr val="dk1"/>
              </a:solidFill>
              <a:effectLst/>
              <a:latin typeface="+mn-ea"/>
              <a:ea typeface="+mn-ea"/>
              <a:cs typeface="+mn-cs"/>
            </a:rPr>
            <a:t>物件費</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類似団体平均に比べて高止まりして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委託料や需用費が特に高くなっている。本市の地形的な要因も含め、管理する</a:t>
          </a:r>
          <a:r>
            <a:rPr kumimoji="1" lang="ja-JP" altLang="ja-JP" sz="1100">
              <a:solidFill>
                <a:schemeClr val="dk1"/>
              </a:solidFill>
              <a:effectLst/>
              <a:latin typeface="+mn-ea"/>
              <a:ea typeface="+mn-ea"/>
              <a:cs typeface="+mn-cs"/>
            </a:rPr>
            <a:t>公共施設が多</a:t>
          </a:r>
          <a:r>
            <a:rPr kumimoji="1" lang="ja-JP" altLang="en-US" sz="1100">
              <a:solidFill>
                <a:schemeClr val="dk1"/>
              </a:solidFill>
              <a:effectLst/>
              <a:latin typeface="+mn-ea"/>
              <a:ea typeface="+mn-ea"/>
              <a:cs typeface="+mn-cs"/>
            </a:rPr>
            <a:t>く指定管理料や光熱水費等のランニングコストが多いことが主な要因である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施設の統廃合を含め、事務事業の見直しや合理化を進め、経費削減に努める。</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20</xdr:row>
      <xdr:rowOff>143328</xdr:rowOff>
    </xdr:to>
    <xdr:cxnSp macro="">
      <xdr:nvCxnSpPr>
        <xdr:cNvPr id="126" name="直線コネクタ 125"/>
        <xdr:cNvCxnSpPr/>
      </xdr:nvCxnSpPr>
      <xdr:spPr>
        <a:xfrm flipV="1">
          <a:off x="16510000" y="23313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7"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8" name="直線コネクタ 127"/>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86178</xdr:rowOff>
    </xdr:to>
    <xdr:cxnSp macro="">
      <xdr:nvCxnSpPr>
        <xdr:cNvPr id="131" name="直線コネクタ 130"/>
        <xdr:cNvCxnSpPr/>
      </xdr:nvCxnSpPr>
      <xdr:spPr>
        <a:xfrm flipV="1">
          <a:off x="15671800" y="32131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51906</xdr:rowOff>
    </xdr:from>
    <xdr:ext cx="762000" cy="259045"/>
    <xdr:sp macro="" textlink="">
      <xdr:nvSpPr>
        <xdr:cNvPr id="132"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3" name="フローチャート : 判断 132"/>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159657</xdr:rowOff>
    </xdr:from>
    <xdr:to>
      <xdr:col>22</xdr:col>
      <xdr:colOff>565150</xdr:colOff>
      <xdr:row>19</xdr:row>
      <xdr:rowOff>86178</xdr:rowOff>
    </xdr:to>
    <xdr:cxnSp macro="">
      <xdr:nvCxnSpPr>
        <xdr:cNvPr id="134" name="直線コネクタ 133"/>
        <xdr:cNvCxnSpPr/>
      </xdr:nvCxnSpPr>
      <xdr:spPr>
        <a:xfrm>
          <a:off x="14782800" y="3245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5" name="フローチャート :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147156</xdr:rowOff>
    </xdr:from>
    <xdr:ext cx="736600" cy="259045"/>
    <xdr:sp macro="" textlink="">
      <xdr:nvSpPr>
        <xdr:cNvPr id="136" name="テキスト ボックス 135"/>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78014</xdr:rowOff>
    </xdr:from>
    <xdr:to>
      <xdr:col>21</xdr:col>
      <xdr:colOff>361950</xdr:colOff>
      <xdr:row>18</xdr:row>
      <xdr:rowOff>159657</xdr:rowOff>
    </xdr:to>
    <xdr:cxnSp macro="">
      <xdr:nvCxnSpPr>
        <xdr:cNvPr id="137" name="直線コネクタ 136"/>
        <xdr:cNvCxnSpPr/>
      </xdr:nvCxnSpPr>
      <xdr:spPr>
        <a:xfrm>
          <a:off x="13893800" y="31641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157843</xdr:rowOff>
    </xdr:from>
    <xdr:to>
      <xdr:col>21</xdr:col>
      <xdr:colOff>412750</xdr:colOff>
      <xdr:row>17</xdr:row>
      <xdr:rowOff>87993</xdr:rowOff>
    </xdr:to>
    <xdr:sp macro="" textlink="">
      <xdr:nvSpPr>
        <xdr:cNvPr id="138" name="フローチャート :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98170</xdr:rowOff>
    </xdr:from>
    <xdr:ext cx="762000" cy="259045"/>
    <xdr:sp macro="" textlink="">
      <xdr:nvSpPr>
        <xdr:cNvPr id="139" name="テキスト ボックス 138"/>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78014</xdr:rowOff>
    </xdr:from>
    <xdr:to>
      <xdr:col>20</xdr:col>
      <xdr:colOff>158750</xdr:colOff>
      <xdr:row>18</xdr:row>
      <xdr:rowOff>143329</xdr:rowOff>
    </xdr:to>
    <xdr:cxnSp macro="">
      <xdr:nvCxnSpPr>
        <xdr:cNvPr id="140" name="直線コネクタ 139"/>
        <xdr:cNvCxnSpPr/>
      </xdr:nvCxnSpPr>
      <xdr:spPr>
        <a:xfrm flipV="1">
          <a:off x="13004800" y="3164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2721</xdr:rowOff>
    </xdr:from>
    <xdr:to>
      <xdr:col>20</xdr:col>
      <xdr:colOff>209550</xdr:colOff>
      <xdr:row>17</xdr:row>
      <xdr:rowOff>104321</xdr:rowOff>
    </xdr:to>
    <xdr:sp macro="" textlink="">
      <xdr:nvSpPr>
        <xdr:cNvPr id="141" name="フローチャート : 判断 140"/>
        <xdr:cNvSpPr/>
      </xdr:nvSpPr>
      <xdr:spPr>
        <a:xfrm>
          <a:off x="13843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114498</xdr:rowOff>
    </xdr:from>
    <xdr:ext cx="762000" cy="259045"/>
    <xdr:sp macro="" textlink="">
      <xdr:nvSpPr>
        <xdr:cNvPr id="142" name="テキスト ボックス 141"/>
        <xdr:cNvSpPr txBox="1"/>
      </xdr:nvSpPr>
      <xdr:spPr>
        <a:xfrm>
          <a:off x="13512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2721</xdr:rowOff>
    </xdr:from>
    <xdr:to>
      <xdr:col>19</xdr:col>
      <xdr:colOff>6350</xdr:colOff>
      <xdr:row>17</xdr:row>
      <xdr:rowOff>104321</xdr:rowOff>
    </xdr:to>
    <xdr:sp macro="" textlink="">
      <xdr:nvSpPr>
        <xdr:cNvPr id="143" name="フローチャート : 判断 142"/>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114498</xdr:rowOff>
    </xdr:from>
    <xdr:ext cx="762000" cy="259045"/>
    <xdr:sp macro="" textlink="">
      <xdr:nvSpPr>
        <xdr:cNvPr id="144" name="テキスト ボックス 143"/>
        <xdr:cNvSpPr txBox="1"/>
      </xdr:nvSpPr>
      <xdr:spPr>
        <a:xfrm>
          <a:off x="12623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50" name="円/楕円 149"/>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51"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35378</xdr:rowOff>
    </xdr:from>
    <xdr:to>
      <xdr:col>22</xdr:col>
      <xdr:colOff>615950</xdr:colOff>
      <xdr:row>19</xdr:row>
      <xdr:rowOff>136978</xdr:rowOff>
    </xdr:to>
    <xdr:sp macro="" textlink="">
      <xdr:nvSpPr>
        <xdr:cNvPr id="152" name="円/楕円 151"/>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121755</xdr:rowOff>
    </xdr:from>
    <xdr:ext cx="736600" cy="259045"/>
    <xdr:sp macro="" textlink="">
      <xdr:nvSpPr>
        <xdr:cNvPr id="153" name="テキスト ボックス 152"/>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108857</xdr:rowOff>
    </xdr:from>
    <xdr:to>
      <xdr:col>21</xdr:col>
      <xdr:colOff>412750</xdr:colOff>
      <xdr:row>19</xdr:row>
      <xdr:rowOff>39007</xdr:rowOff>
    </xdr:to>
    <xdr:sp macro="" textlink="">
      <xdr:nvSpPr>
        <xdr:cNvPr id="154" name="円/楕円 153"/>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23784</xdr:rowOff>
    </xdr:from>
    <xdr:ext cx="762000" cy="259045"/>
    <xdr:sp macro="" textlink="">
      <xdr:nvSpPr>
        <xdr:cNvPr id="155" name="テキスト ボックス 154"/>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27214</xdr:rowOff>
    </xdr:from>
    <xdr:to>
      <xdr:col>20</xdr:col>
      <xdr:colOff>209550</xdr:colOff>
      <xdr:row>18</xdr:row>
      <xdr:rowOff>128814</xdr:rowOff>
    </xdr:to>
    <xdr:sp macro="" textlink="">
      <xdr:nvSpPr>
        <xdr:cNvPr id="156" name="円/楕円 155"/>
        <xdr:cNvSpPr/>
      </xdr:nvSpPr>
      <xdr:spPr>
        <a:xfrm>
          <a:off x="13843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113591</xdr:rowOff>
    </xdr:from>
    <xdr:ext cx="762000" cy="259045"/>
    <xdr:sp macro="" textlink="">
      <xdr:nvSpPr>
        <xdr:cNvPr id="157" name="テキスト ボックス 156"/>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92529</xdr:rowOff>
    </xdr:from>
    <xdr:to>
      <xdr:col>19</xdr:col>
      <xdr:colOff>6350</xdr:colOff>
      <xdr:row>19</xdr:row>
      <xdr:rowOff>22678</xdr:rowOff>
    </xdr:to>
    <xdr:sp macro="" textlink="">
      <xdr:nvSpPr>
        <xdr:cNvPr id="158" name="円/楕円 157"/>
        <xdr:cNvSpPr/>
      </xdr:nvSpPr>
      <xdr:spPr>
        <a:xfrm>
          <a:off x="12954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7455</xdr:rowOff>
    </xdr:from>
    <xdr:ext cx="762000" cy="259045"/>
    <xdr:sp macro="" textlink="">
      <xdr:nvSpPr>
        <xdr:cNvPr id="159" name="テキスト ボックス 158"/>
        <xdr:cNvSpPr txBox="1"/>
      </xdr:nvSpPr>
      <xdr:spPr>
        <a:xfrm>
          <a:off x="12623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ea"/>
              <a:ea typeface="+mn-ea"/>
              <a:cs typeface="+mn-cs"/>
            </a:rPr>
            <a:t>自立支援給付費や生活保護費支給費</a:t>
          </a:r>
          <a:r>
            <a:rPr kumimoji="1" lang="ja-JP" altLang="en-US" sz="1100">
              <a:solidFill>
                <a:schemeClr val="dk1"/>
              </a:solidFill>
              <a:effectLst/>
              <a:latin typeface="+mn-ea"/>
              <a:ea typeface="+mn-ea"/>
              <a:cs typeface="+mn-cs"/>
            </a:rPr>
            <a:t>の引き続きの</a:t>
          </a:r>
          <a:r>
            <a:rPr kumimoji="1" lang="ja-JP" altLang="ja-JP" sz="1100">
              <a:solidFill>
                <a:schemeClr val="dk1"/>
              </a:solidFill>
              <a:effectLst/>
              <a:latin typeface="+mn-ea"/>
              <a:ea typeface="+mn-ea"/>
              <a:cs typeface="+mn-cs"/>
            </a:rPr>
            <a:t>増加傾向</a:t>
          </a:r>
          <a:r>
            <a:rPr kumimoji="1" lang="ja-JP" altLang="en-US" sz="1100">
              <a:solidFill>
                <a:schemeClr val="dk1"/>
              </a:solidFill>
              <a:effectLst/>
              <a:latin typeface="+mn-ea"/>
              <a:ea typeface="+mn-ea"/>
              <a:cs typeface="+mn-cs"/>
            </a:rPr>
            <a:t>に加え</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子ども・子育て支援新制度による施設型給付費により、</a:t>
          </a:r>
          <a:r>
            <a:rPr kumimoji="1" lang="ja-JP" altLang="ja-JP" sz="1100">
              <a:solidFill>
                <a:schemeClr val="dk1"/>
              </a:solidFill>
              <a:effectLst/>
              <a:latin typeface="+mn-ea"/>
              <a:ea typeface="+mn-ea"/>
              <a:cs typeface="+mn-cs"/>
            </a:rPr>
            <a:t>扶助費の割合が増</a:t>
          </a:r>
          <a:r>
            <a:rPr kumimoji="1" lang="ja-JP" altLang="en-US" sz="1100">
              <a:solidFill>
                <a:schemeClr val="dk1"/>
              </a:solidFill>
              <a:effectLst/>
              <a:latin typeface="+mn-ea"/>
              <a:ea typeface="+mn-ea"/>
              <a:cs typeface="+mn-cs"/>
            </a:rPr>
            <a:t>加</a:t>
          </a:r>
          <a:r>
            <a:rPr kumimoji="1" lang="ja-JP" altLang="ja-JP" sz="1100">
              <a:solidFill>
                <a:schemeClr val="dk1"/>
              </a:solidFill>
              <a:effectLst/>
              <a:latin typeface="+mn-ea"/>
              <a:ea typeface="+mn-ea"/>
              <a:cs typeface="+mn-cs"/>
            </a:rPr>
            <a:t>した。</a:t>
          </a:r>
          <a:endParaRPr lang="ja-JP" altLang="ja-JP" sz="1400">
            <a:effectLst/>
            <a:latin typeface="+mn-ea"/>
            <a:ea typeface="+mn-ea"/>
          </a:endParaRPr>
        </a:p>
        <a:p>
          <a:r>
            <a:rPr kumimoji="1" lang="ja-JP" altLang="ja-JP" sz="1100">
              <a:solidFill>
                <a:schemeClr val="dk1"/>
              </a:solidFill>
              <a:effectLst/>
              <a:latin typeface="+mn-ea"/>
              <a:ea typeface="+mn-ea"/>
              <a:cs typeface="+mn-cs"/>
            </a:rPr>
            <a:t>　全国平均、県平均とも前年度より増となって</a:t>
          </a:r>
          <a:r>
            <a:rPr kumimoji="1" lang="ja-JP" altLang="en-US" sz="1100">
              <a:solidFill>
                <a:schemeClr val="dk1"/>
              </a:solidFill>
              <a:effectLst/>
              <a:latin typeface="+mn-ea"/>
              <a:ea typeface="+mn-ea"/>
              <a:cs typeface="+mn-cs"/>
            </a:rPr>
            <a:t>いることから</a:t>
          </a:r>
          <a:r>
            <a:rPr kumimoji="1" lang="ja-JP" altLang="ja-JP" sz="1100">
              <a:solidFill>
                <a:schemeClr val="dk1"/>
              </a:solidFill>
              <a:effectLst/>
              <a:latin typeface="+mn-ea"/>
              <a:ea typeface="+mn-ea"/>
              <a:cs typeface="+mn-cs"/>
            </a:rPr>
            <a:t>、全国的な</a:t>
          </a:r>
          <a:r>
            <a:rPr kumimoji="1" lang="ja-JP" altLang="en-US" sz="1100">
              <a:solidFill>
                <a:schemeClr val="dk1"/>
              </a:solidFill>
              <a:effectLst/>
              <a:latin typeface="+mn-ea"/>
              <a:ea typeface="+mn-ea"/>
              <a:cs typeface="+mn-cs"/>
            </a:rPr>
            <a:t>傾向</a:t>
          </a:r>
          <a:r>
            <a:rPr kumimoji="1" lang="ja-JP" altLang="ja-JP" sz="1100">
              <a:solidFill>
                <a:schemeClr val="dk1"/>
              </a:solidFill>
              <a:effectLst/>
              <a:latin typeface="+mn-ea"/>
              <a:ea typeface="+mn-ea"/>
              <a:cs typeface="+mn-cs"/>
            </a:rPr>
            <a:t>と</a:t>
          </a:r>
          <a:r>
            <a:rPr kumimoji="1" lang="ja-JP" altLang="en-US" sz="1100">
              <a:solidFill>
                <a:schemeClr val="dk1"/>
              </a:solidFill>
              <a:effectLst/>
              <a:latin typeface="+mn-ea"/>
              <a:ea typeface="+mn-ea"/>
              <a:cs typeface="+mn-cs"/>
            </a:rPr>
            <a:t>考えられるため、</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・県等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施策や</a:t>
          </a:r>
          <a:r>
            <a:rPr kumimoji="1" lang="ja-JP" altLang="ja-JP" sz="1100">
              <a:solidFill>
                <a:schemeClr val="dk1"/>
              </a:solidFill>
              <a:effectLst/>
              <a:latin typeface="+mn-ea"/>
              <a:ea typeface="+mn-ea"/>
              <a:cs typeface="+mn-cs"/>
            </a:rPr>
            <a:t>動向を注視し、</a:t>
          </a:r>
          <a:r>
            <a:rPr kumimoji="1" lang="ja-JP" altLang="en-US" sz="1100">
              <a:solidFill>
                <a:schemeClr val="dk1"/>
              </a:solidFill>
              <a:effectLst/>
              <a:latin typeface="+mn-ea"/>
              <a:ea typeface="+mn-ea"/>
              <a:cs typeface="+mn-cs"/>
            </a:rPr>
            <a:t>適切な対応に</a:t>
          </a:r>
          <a:r>
            <a:rPr kumimoji="1" lang="ja-JP" altLang="ja-JP" sz="1100">
              <a:solidFill>
                <a:schemeClr val="dk1"/>
              </a:solidFill>
              <a:effectLst/>
              <a:latin typeface="+mn-ea"/>
              <a:ea typeface="+mn-ea"/>
              <a:cs typeface="+mn-cs"/>
            </a:rPr>
            <a:t>努める。</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78015</xdr:rowOff>
    </xdr:from>
    <xdr:to>
      <xdr:col>7</xdr:col>
      <xdr:colOff>15875</xdr:colOff>
      <xdr:row>61</xdr:row>
      <xdr:rowOff>4535</xdr:rowOff>
    </xdr:to>
    <xdr:cxnSp macro="">
      <xdr:nvCxnSpPr>
        <xdr:cNvPr id="189" name="直線コネクタ 188"/>
        <xdr:cNvCxnSpPr/>
      </xdr:nvCxnSpPr>
      <xdr:spPr>
        <a:xfrm flipV="1">
          <a:off x="4826000" y="89934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90"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91" name="直線コネクタ 190"/>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164392</xdr:rowOff>
    </xdr:from>
    <xdr:ext cx="762000" cy="259045"/>
    <xdr:sp macro="" textlink="">
      <xdr:nvSpPr>
        <xdr:cNvPr id="192"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52</xdr:row>
      <xdr:rowOff>78015</xdr:rowOff>
    </xdr:from>
    <xdr:to>
      <xdr:col>7</xdr:col>
      <xdr:colOff>104775</xdr:colOff>
      <xdr:row>52</xdr:row>
      <xdr:rowOff>78015</xdr:rowOff>
    </xdr:to>
    <xdr:cxnSp macro="">
      <xdr:nvCxnSpPr>
        <xdr:cNvPr id="193" name="直線コネクタ 192"/>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56</xdr:row>
      <xdr:rowOff>78015</xdr:rowOff>
    </xdr:to>
    <xdr:cxnSp macro="">
      <xdr:nvCxnSpPr>
        <xdr:cNvPr id="194" name="直線コネクタ 193"/>
        <xdr:cNvCxnSpPr/>
      </xdr:nvCxnSpPr>
      <xdr:spPr>
        <a:xfrm>
          <a:off x="3987800" y="94506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6" name="フローチャート : 判断 19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20865</xdr:rowOff>
    </xdr:to>
    <xdr:cxnSp macro="">
      <xdr:nvCxnSpPr>
        <xdr:cNvPr id="197" name="直線コネクタ 196"/>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84365</xdr:rowOff>
    </xdr:from>
    <xdr:to>
      <xdr:col>5</xdr:col>
      <xdr:colOff>600075</xdr:colOff>
      <xdr:row>58</xdr:row>
      <xdr:rowOff>14515</xdr:rowOff>
    </xdr:to>
    <xdr:sp macro="" textlink="">
      <xdr:nvSpPr>
        <xdr:cNvPr id="198" name="フローチャート : 判断 197"/>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199" name="テキスト ボックス 198"/>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20865</xdr:rowOff>
    </xdr:to>
    <xdr:cxnSp macro="">
      <xdr:nvCxnSpPr>
        <xdr:cNvPr id="200" name="直線コネクタ 199"/>
        <xdr:cNvCxnSpPr/>
      </xdr:nvCxnSpPr>
      <xdr:spPr>
        <a:xfrm>
          <a:off x="2209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84365</xdr:rowOff>
    </xdr:from>
    <xdr:to>
      <xdr:col>4</xdr:col>
      <xdr:colOff>396875</xdr:colOff>
      <xdr:row>58</xdr:row>
      <xdr:rowOff>14515</xdr:rowOff>
    </xdr:to>
    <xdr:sp macro="" textlink="">
      <xdr:nvSpPr>
        <xdr:cNvPr id="201" name="フローチャート : 判断 200"/>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02" name="テキスト ボックス 20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127000</xdr:rowOff>
    </xdr:to>
    <xdr:cxnSp macro="">
      <xdr:nvCxnSpPr>
        <xdr:cNvPr id="203" name="直線コネクタ 202"/>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4" name="フローチャート :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06" name="フローチャート : 判断 205"/>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07" name="テキスト ボックス 206"/>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3" name="円/楕円 21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14"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5" name="円/楕円 214"/>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6" name="テキスト ボックス 215"/>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7" name="円/楕円 216"/>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8" name="テキスト ボックス 21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9" name="円/楕円 21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20" name="テキスト ボックス 21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21" name="円/楕円 22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22" name="テキスト ボックス 221"/>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ea"/>
              <a:ea typeface="+mn-ea"/>
              <a:cs typeface="+mn-cs"/>
            </a:rPr>
            <a:t>類似団体平均と比較し，経常収支比率に占める割合はやや</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国民健康保険事業特別会計や介護保険事業特別会計への繰出金</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したものの、地方消費税交付金など歳入の増加により、比率は前年度並みとなっている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引き続き，特別会計における保険料の徴収強化，受益者負担の適正化を図るなど繰出金の削減に努める。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52" name="直線コネクタ 251"/>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3"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4" name="直線コネクタ 253"/>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5"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6" name="直線コネクタ 255"/>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102507</xdr:rowOff>
    </xdr:from>
    <xdr:to>
      <xdr:col>24</xdr:col>
      <xdr:colOff>31750</xdr:colOff>
      <xdr:row>57</xdr:row>
      <xdr:rowOff>118835</xdr:rowOff>
    </xdr:to>
    <xdr:cxnSp macro="">
      <xdr:nvCxnSpPr>
        <xdr:cNvPr id="257" name="直線コネクタ 256"/>
        <xdr:cNvCxnSpPr/>
      </xdr:nvCxnSpPr>
      <xdr:spPr>
        <a:xfrm flipV="1">
          <a:off x="15671800" y="98751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121755</xdr:rowOff>
    </xdr:from>
    <xdr:ext cx="762000" cy="259045"/>
    <xdr:sp macro="" textlink="">
      <xdr:nvSpPr>
        <xdr:cNvPr id="258"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59" name="フローチャート : 判断 258"/>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53522</xdr:rowOff>
    </xdr:from>
    <xdr:to>
      <xdr:col>22</xdr:col>
      <xdr:colOff>565150</xdr:colOff>
      <xdr:row>57</xdr:row>
      <xdr:rowOff>118835</xdr:rowOff>
    </xdr:to>
    <xdr:cxnSp macro="">
      <xdr:nvCxnSpPr>
        <xdr:cNvPr id="260" name="直線コネクタ 259"/>
        <xdr:cNvCxnSpPr/>
      </xdr:nvCxnSpPr>
      <xdr:spPr>
        <a:xfrm>
          <a:off x="14782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60</xdr:row>
      <xdr:rowOff>157843</xdr:rowOff>
    </xdr:from>
    <xdr:to>
      <xdr:col>22</xdr:col>
      <xdr:colOff>615950</xdr:colOff>
      <xdr:row>61</xdr:row>
      <xdr:rowOff>87993</xdr:rowOff>
    </xdr:to>
    <xdr:sp macro="" textlink="">
      <xdr:nvSpPr>
        <xdr:cNvPr id="261" name="フローチャート : 判断 260"/>
        <xdr:cNvSpPr/>
      </xdr:nvSpPr>
      <xdr:spPr>
        <a:xfrm>
          <a:off x="15621000" y="104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72770</xdr:rowOff>
    </xdr:from>
    <xdr:ext cx="736600" cy="259045"/>
    <xdr:sp macro="" textlink="">
      <xdr:nvSpPr>
        <xdr:cNvPr id="262" name="テキスト ボックス 261"/>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143328</xdr:rowOff>
    </xdr:from>
    <xdr:to>
      <xdr:col>21</xdr:col>
      <xdr:colOff>361950</xdr:colOff>
      <xdr:row>57</xdr:row>
      <xdr:rowOff>53522</xdr:rowOff>
    </xdr:to>
    <xdr:cxnSp macro="">
      <xdr:nvCxnSpPr>
        <xdr:cNvPr id="263" name="直線コネクタ 262"/>
        <xdr:cNvCxnSpPr/>
      </xdr:nvCxnSpPr>
      <xdr:spPr>
        <a:xfrm>
          <a:off x="13893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60</xdr:row>
      <xdr:rowOff>59872</xdr:rowOff>
    </xdr:from>
    <xdr:to>
      <xdr:col>21</xdr:col>
      <xdr:colOff>412750</xdr:colOff>
      <xdr:row>60</xdr:row>
      <xdr:rowOff>161472</xdr:rowOff>
    </xdr:to>
    <xdr:sp macro="" textlink="">
      <xdr:nvSpPr>
        <xdr:cNvPr id="264" name="フローチャート : 判断 263"/>
        <xdr:cNvSpPr/>
      </xdr:nvSpPr>
      <xdr:spPr>
        <a:xfrm>
          <a:off x="14732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146249</xdr:rowOff>
    </xdr:from>
    <xdr:ext cx="762000" cy="259045"/>
    <xdr:sp macro="" textlink="">
      <xdr:nvSpPr>
        <xdr:cNvPr id="265" name="テキスト ボックス 264"/>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29028</xdr:rowOff>
    </xdr:from>
    <xdr:to>
      <xdr:col>20</xdr:col>
      <xdr:colOff>158750</xdr:colOff>
      <xdr:row>56</xdr:row>
      <xdr:rowOff>143328</xdr:rowOff>
    </xdr:to>
    <xdr:cxnSp macro="">
      <xdr:nvCxnSpPr>
        <xdr:cNvPr id="266" name="直線コネクタ 265"/>
        <xdr:cNvCxnSpPr/>
      </xdr:nvCxnSpPr>
      <xdr:spPr>
        <a:xfrm>
          <a:off x="13004800" y="96302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166007</xdr:rowOff>
    </xdr:from>
    <xdr:to>
      <xdr:col>20</xdr:col>
      <xdr:colOff>209550</xdr:colOff>
      <xdr:row>60</xdr:row>
      <xdr:rowOff>96157</xdr:rowOff>
    </xdr:to>
    <xdr:sp macro="" textlink="">
      <xdr:nvSpPr>
        <xdr:cNvPr id="267" name="フローチャート : 判断 266"/>
        <xdr:cNvSpPr/>
      </xdr:nvSpPr>
      <xdr:spPr>
        <a:xfrm>
          <a:off x="13843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80934</xdr:rowOff>
    </xdr:from>
    <xdr:ext cx="762000" cy="259045"/>
    <xdr:sp macro="" textlink="">
      <xdr:nvSpPr>
        <xdr:cNvPr id="268" name="テキスト ボックス 267"/>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59</xdr:row>
      <xdr:rowOff>2722</xdr:rowOff>
    </xdr:from>
    <xdr:to>
      <xdr:col>19</xdr:col>
      <xdr:colOff>6350</xdr:colOff>
      <xdr:row>59</xdr:row>
      <xdr:rowOff>104322</xdr:rowOff>
    </xdr:to>
    <xdr:sp macro="" textlink="">
      <xdr:nvSpPr>
        <xdr:cNvPr id="269" name="フローチャート : 判断 268"/>
        <xdr:cNvSpPr/>
      </xdr:nvSpPr>
      <xdr:spPr>
        <a:xfrm>
          <a:off x="12954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89099</xdr:rowOff>
    </xdr:from>
    <xdr:ext cx="762000" cy="259045"/>
    <xdr:sp macro="" textlink="">
      <xdr:nvSpPr>
        <xdr:cNvPr id="270" name="テキスト ボックス 269"/>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51707</xdr:rowOff>
    </xdr:from>
    <xdr:to>
      <xdr:col>24</xdr:col>
      <xdr:colOff>82550</xdr:colOff>
      <xdr:row>57</xdr:row>
      <xdr:rowOff>153307</xdr:rowOff>
    </xdr:to>
    <xdr:sp macro="" textlink="">
      <xdr:nvSpPr>
        <xdr:cNvPr id="276" name="円/楕円 275"/>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68234</xdr:rowOff>
    </xdr:from>
    <xdr:ext cx="762000" cy="259045"/>
    <xdr:sp macro="" textlink="">
      <xdr:nvSpPr>
        <xdr:cNvPr id="277" name="その他該当値テキスト"/>
        <xdr:cNvSpPr txBox="1"/>
      </xdr:nvSpPr>
      <xdr:spPr>
        <a:xfrm>
          <a:off x="16598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68035</xdr:rowOff>
    </xdr:from>
    <xdr:to>
      <xdr:col>22</xdr:col>
      <xdr:colOff>615950</xdr:colOff>
      <xdr:row>57</xdr:row>
      <xdr:rowOff>169635</xdr:rowOff>
    </xdr:to>
    <xdr:sp macro="" textlink="">
      <xdr:nvSpPr>
        <xdr:cNvPr id="278" name="円/楕円 277"/>
        <xdr:cNvSpPr/>
      </xdr:nvSpPr>
      <xdr:spPr>
        <a:xfrm>
          <a:off x="15621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8362</xdr:rowOff>
    </xdr:from>
    <xdr:ext cx="736600" cy="259045"/>
    <xdr:sp macro="" textlink="">
      <xdr:nvSpPr>
        <xdr:cNvPr id="279" name="テキスト ボックス 278"/>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2722</xdr:rowOff>
    </xdr:from>
    <xdr:to>
      <xdr:col>21</xdr:col>
      <xdr:colOff>412750</xdr:colOff>
      <xdr:row>57</xdr:row>
      <xdr:rowOff>104322</xdr:rowOff>
    </xdr:to>
    <xdr:sp macro="" textlink="">
      <xdr:nvSpPr>
        <xdr:cNvPr id="280" name="円/楕円 279"/>
        <xdr:cNvSpPr/>
      </xdr:nvSpPr>
      <xdr:spPr>
        <a:xfrm>
          <a:off x="14732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81" name="テキスト ボックス 280"/>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92528</xdr:rowOff>
    </xdr:from>
    <xdr:to>
      <xdr:col>20</xdr:col>
      <xdr:colOff>209550</xdr:colOff>
      <xdr:row>57</xdr:row>
      <xdr:rowOff>22678</xdr:rowOff>
    </xdr:to>
    <xdr:sp macro="" textlink="">
      <xdr:nvSpPr>
        <xdr:cNvPr id="282" name="円/楕円 281"/>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32855</xdr:rowOff>
    </xdr:from>
    <xdr:ext cx="762000" cy="259045"/>
    <xdr:sp macro="" textlink="">
      <xdr:nvSpPr>
        <xdr:cNvPr id="283" name="テキスト ボックス 282"/>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84" name="円/楕円 283"/>
        <xdr:cNvSpPr/>
      </xdr:nvSpPr>
      <xdr:spPr>
        <a:xfrm>
          <a:off x="12954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90005</xdr:rowOff>
    </xdr:from>
    <xdr:ext cx="762000" cy="259045"/>
    <xdr:sp macro="" textlink="">
      <xdr:nvSpPr>
        <xdr:cNvPr id="285" name="テキスト ボックス 284"/>
        <xdr:cNvSpPr txBox="1"/>
      </xdr:nvSpPr>
      <xdr:spPr>
        <a:xfrm>
          <a:off x="12623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ea"/>
              <a:ea typeface="+mn-ea"/>
              <a:cs typeface="+mn-cs"/>
            </a:rPr>
            <a:t>緊急消費喚起事業（プレミアム商品券事業）等の実施により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補助費等の経費は前年度より微増となったが、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年度に工業用水道事業会計</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廃止したことにより繰出金が皆減した</a:t>
          </a:r>
          <a:r>
            <a:rPr kumimoji="1" lang="ja-JP" altLang="en-US" sz="1100">
              <a:solidFill>
                <a:schemeClr val="dk1"/>
              </a:solidFill>
              <a:effectLst/>
              <a:latin typeface="+mn-lt"/>
              <a:ea typeface="+mn-ea"/>
              <a:cs typeface="+mn-cs"/>
            </a:rPr>
            <a:t>ことなどから、</a:t>
          </a:r>
          <a:r>
            <a:rPr kumimoji="1" lang="ja-JP" altLang="ja-JP" sz="1100">
              <a:solidFill>
                <a:schemeClr val="dk1"/>
              </a:solidFill>
              <a:effectLst/>
              <a:latin typeface="+mn-ea"/>
              <a:ea typeface="+mn-ea"/>
              <a:cs typeface="+mn-cs"/>
            </a:rPr>
            <a:t>経常収支比率に占める割合は、</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ポイントの減</a:t>
          </a:r>
          <a:r>
            <a:rPr kumimoji="1" lang="ja-JP" altLang="en-US" sz="1100">
              <a:solidFill>
                <a:schemeClr val="dk1"/>
              </a:solidFill>
              <a:effectLst/>
              <a:latin typeface="+mn-ea"/>
              <a:ea typeface="+mn-ea"/>
              <a:cs typeface="+mn-cs"/>
            </a:rPr>
            <a:t>となっている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類似団体の平均</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下回って</a:t>
          </a:r>
          <a:r>
            <a:rPr kumimoji="1" lang="ja-JP" altLang="en-US" sz="1100">
              <a:solidFill>
                <a:schemeClr val="dk1"/>
              </a:solidFill>
              <a:effectLst/>
              <a:latin typeface="+mn-ea"/>
              <a:ea typeface="+mn-ea"/>
              <a:cs typeface="+mn-cs"/>
            </a:rPr>
            <a:t>いるが</a:t>
          </a:r>
          <a:r>
            <a:rPr kumimoji="1" lang="ja-JP" altLang="ja-JP" sz="1100">
              <a:solidFill>
                <a:schemeClr val="dk1"/>
              </a:solidFill>
              <a:effectLst/>
              <a:latin typeface="+mn-ea"/>
              <a:ea typeface="+mn-ea"/>
              <a:cs typeface="+mn-cs"/>
            </a:rPr>
            <a:t>、引き続き、繰出金や補助金の精査、見直しに取り組み</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削減に努める。</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44450</xdr:rowOff>
    </xdr:from>
    <xdr:to>
      <xdr:col>24</xdr:col>
      <xdr:colOff>31750</xdr:colOff>
      <xdr:row>42</xdr:row>
      <xdr:rowOff>12700</xdr:rowOff>
    </xdr:to>
    <xdr:cxnSp macro="">
      <xdr:nvCxnSpPr>
        <xdr:cNvPr id="313" name="直線コネクタ 312"/>
        <xdr:cNvCxnSpPr/>
      </xdr:nvCxnSpPr>
      <xdr:spPr>
        <a:xfrm flipV="1">
          <a:off x="16510000" y="5702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5" name="直線コネクタ 31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130827</xdr:rowOff>
    </xdr:from>
    <xdr:ext cx="762000" cy="259045"/>
    <xdr:sp macro="" textlink="">
      <xdr:nvSpPr>
        <xdr:cNvPr id="316"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33</xdr:row>
      <xdr:rowOff>44450</xdr:rowOff>
    </xdr:from>
    <xdr:to>
      <xdr:col>24</xdr:col>
      <xdr:colOff>120650</xdr:colOff>
      <xdr:row>33</xdr:row>
      <xdr:rowOff>44450</xdr:rowOff>
    </xdr:to>
    <xdr:cxnSp macro="">
      <xdr:nvCxnSpPr>
        <xdr:cNvPr id="317" name="直線コネクタ 316"/>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82550</xdr:rowOff>
    </xdr:from>
    <xdr:to>
      <xdr:col>24</xdr:col>
      <xdr:colOff>31750</xdr:colOff>
      <xdr:row>33</xdr:row>
      <xdr:rowOff>158750</xdr:rowOff>
    </xdr:to>
    <xdr:cxnSp macro="">
      <xdr:nvCxnSpPr>
        <xdr:cNvPr id="318" name="直線コネクタ 317"/>
        <xdr:cNvCxnSpPr/>
      </xdr:nvCxnSpPr>
      <xdr:spPr>
        <a:xfrm flipV="1">
          <a:off x="15671800" y="574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9"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20" name="フローチャート : 判断 319"/>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158750</xdr:rowOff>
    </xdr:from>
    <xdr:to>
      <xdr:col>22</xdr:col>
      <xdr:colOff>565150</xdr:colOff>
      <xdr:row>33</xdr:row>
      <xdr:rowOff>158750</xdr:rowOff>
    </xdr:to>
    <xdr:cxnSp macro="">
      <xdr:nvCxnSpPr>
        <xdr:cNvPr id="321" name="直線コネクタ 320"/>
        <xdr:cNvCxnSpPr/>
      </xdr:nvCxnSpPr>
      <xdr:spPr>
        <a:xfrm>
          <a:off x="14782800" y="58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33</xdr:row>
      <xdr:rowOff>19050</xdr:rowOff>
    </xdr:from>
    <xdr:to>
      <xdr:col>22</xdr:col>
      <xdr:colOff>615950</xdr:colOff>
      <xdr:row>33</xdr:row>
      <xdr:rowOff>120650</xdr:rowOff>
    </xdr:to>
    <xdr:sp macro="" textlink="">
      <xdr:nvSpPr>
        <xdr:cNvPr id="322" name="フローチャート : 判断 321"/>
        <xdr:cNvSpPr/>
      </xdr:nvSpPr>
      <xdr:spPr>
        <a:xfrm>
          <a:off x="15621000" y="56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130827</xdr:rowOff>
    </xdr:from>
    <xdr:ext cx="736600" cy="259045"/>
    <xdr:sp macro="" textlink="">
      <xdr:nvSpPr>
        <xdr:cNvPr id="323" name="テキスト ボックス 322"/>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120650</xdr:rowOff>
    </xdr:from>
    <xdr:to>
      <xdr:col>21</xdr:col>
      <xdr:colOff>361950</xdr:colOff>
      <xdr:row>33</xdr:row>
      <xdr:rowOff>158750</xdr:rowOff>
    </xdr:to>
    <xdr:cxnSp macro="">
      <xdr:nvCxnSpPr>
        <xdr:cNvPr id="324" name="直線コネクタ 323"/>
        <xdr:cNvCxnSpPr/>
      </xdr:nvCxnSpPr>
      <xdr:spPr>
        <a:xfrm>
          <a:off x="13893800" y="57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33</xdr:row>
      <xdr:rowOff>19050</xdr:rowOff>
    </xdr:from>
    <xdr:to>
      <xdr:col>21</xdr:col>
      <xdr:colOff>412750</xdr:colOff>
      <xdr:row>33</xdr:row>
      <xdr:rowOff>120650</xdr:rowOff>
    </xdr:to>
    <xdr:sp macro="" textlink="">
      <xdr:nvSpPr>
        <xdr:cNvPr id="325" name="フローチャート : 判断 324"/>
        <xdr:cNvSpPr/>
      </xdr:nvSpPr>
      <xdr:spPr>
        <a:xfrm>
          <a:off x="14732000" y="56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26" name="テキスト ボックス 325"/>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120650</xdr:rowOff>
    </xdr:from>
    <xdr:to>
      <xdr:col>20</xdr:col>
      <xdr:colOff>158750</xdr:colOff>
      <xdr:row>34</xdr:row>
      <xdr:rowOff>12700</xdr:rowOff>
    </xdr:to>
    <xdr:cxnSp macro="">
      <xdr:nvCxnSpPr>
        <xdr:cNvPr id="327" name="直線コネクタ 326"/>
        <xdr:cNvCxnSpPr/>
      </xdr:nvCxnSpPr>
      <xdr:spPr>
        <a:xfrm flipV="1">
          <a:off x="13004800" y="577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33</xdr:row>
      <xdr:rowOff>6350</xdr:rowOff>
    </xdr:from>
    <xdr:to>
      <xdr:col>20</xdr:col>
      <xdr:colOff>209550</xdr:colOff>
      <xdr:row>33</xdr:row>
      <xdr:rowOff>107950</xdr:rowOff>
    </xdr:to>
    <xdr:sp macro="" textlink="">
      <xdr:nvSpPr>
        <xdr:cNvPr id="328" name="フローチャート : 判断 327"/>
        <xdr:cNvSpPr/>
      </xdr:nvSpPr>
      <xdr:spPr>
        <a:xfrm>
          <a:off x="13843000" y="566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118127</xdr:rowOff>
    </xdr:from>
    <xdr:ext cx="762000" cy="259045"/>
    <xdr:sp macro="" textlink="">
      <xdr:nvSpPr>
        <xdr:cNvPr id="329" name="テキスト ボックス 328"/>
        <xdr:cNvSpPr txBox="1"/>
      </xdr:nvSpPr>
      <xdr:spPr>
        <a:xfrm>
          <a:off x="135128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590550</xdr:colOff>
      <xdr:row>33</xdr:row>
      <xdr:rowOff>69850</xdr:rowOff>
    </xdr:from>
    <xdr:to>
      <xdr:col>19</xdr:col>
      <xdr:colOff>6350</xdr:colOff>
      <xdr:row>34</xdr:row>
      <xdr:rowOff>0</xdr:rowOff>
    </xdr:to>
    <xdr:sp macro="" textlink="">
      <xdr:nvSpPr>
        <xdr:cNvPr id="330" name="フローチャート : 判断 329"/>
        <xdr:cNvSpPr/>
      </xdr:nvSpPr>
      <xdr:spPr>
        <a:xfrm>
          <a:off x="129540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10177</xdr:rowOff>
    </xdr:from>
    <xdr:ext cx="762000" cy="259045"/>
    <xdr:sp macro="" textlink="">
      <xdr:nvSpPr>
        <xdr:cNvPr id="331" name="テキスト ボックス 330"/>
        <xdr:cNvSpPr txBox="1"/>
      </xdr:nvSpPr>
      <xdr:spPr>
        <a:xfrm>
          <a:off x="12623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31750</xdr:rowOff>
    </xdr:from>
    <xdr:to>
      <xdr:col>24</xdr:col>
      <xdr:colOff>82550</xdr:colOff>
      <xdr:row>33</xdr:row>
      <xdr:rowOff>133350</xdr:rowOff>
    </xdr:to>
    <xdr:sp macro="" textlink="">
      <xdr:nvSpPr>
        <xdr:cNvPr id="337" name="円/楕円 336"/>
        <xdr:cNvSpPr/>
      </xdr:nvSpPr>
      <xdr:spPr>
        <a:xfrm>
          <a:off x="164592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111777</xdr:rowOff>
    </xdr:from>
    <xdr:ext cx="762000" cy="259045"/>
    <xdr:sp macro="" textlink="">
      <xdr:nvSpPr>
        <xdr:cNvPr id="338"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107950</xdr:rowOff>
    </xdr:from>
    <xdr:to>
      <xdr:col>22</xdr:col>
      <xdr:colOff>615950</xdr:colOff>
      <xdr:row>34</xdr:row>
      <xdr:rowOff>38100</xdr:rowOff>
    </xdr:to>
    <xdr:sp macro="" textlink="">
      <xdr:nvSpPr>
        <xdr:cNvPr id="339" name="円/楕円 338"/>
        <xdr:cNvSpPr/>
      </xdr:nvSpPr>
      <xdr:spPr>
        <a:xfrm>
          <a:off x="15621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22877</xdr:rowOff>
    </xdr:from>
    <xdr:ext cx="736600" cy="259045"/>
    <xdr:sp macro="" textlink="">
      <xdr:nvSpPr>
        <xdr:cNvPr id="340" name="テキスト ボックス 339"/>
        <xdr:cNvSpPr txBox="1"/>
      </xdr:nvSpPr>
      <xdr:spPr>
        <a:xfrm>
          <a:off x="15290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107950</xdr:rowOff>
    </xdr:from>
    <xdr:to>
      <xdr:col>21</xdr:col>
      <xdr:colOff>412750</xdr:colOff>
      <xdr:row>34</xdr:row>
      <xdr:rowOff>38100</xdr:rowOff>
    </xdr:to>
    <xdr:sp macro="" textlink="">
      <xdr:nvSpPr>
        <xdr:cNvPr id="341" name="円/楕円 340"/>
        <xdr:cNvSpPr/>
      </xdr:nvSpPr>
      <xdr:spPr>
        <a:xfrm>
          <a:off x="14732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22877</xdr:rowOff>
    </xdr:from>
    <xdr:ext cx="762000" cy="259045"/>
    <xdr:sp macro="" textlink="">
      <xdr:nvSpPr>
        <xdr:cNvPr id="342" name="テキスト ボックス 341"/>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69850</xdr:rowOff>
    </xdr:from>
    <xdr:to>
      <xdr:col>20</xdr:col>
      <xdr:colOff>209550</xdr:colOff>
      <xdr:row>34</xdr:row>
      <xdr:rowOff>0</xdr:rowOff>
    </xdr:to>
    <xdr:sp macro="" textlink="">
      <xdr:nvSpPr>
        <xdr:cNvPr id="343" name="円/楕円 342"/>
        <xdr:cNvSpPr/>
      </xdr:nvSpPr>
      <xdr:spPr>
        <a:xfrm>
          <a:off x="13843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156227</xdr:rowOff>
    </xdr:from>
    <xdr:ext cx="762000" cy="259045"/>
    <xdr:sp macro="" textlink="">
      <xdr:nvSpPr>
        <xdr:cNvPr id="344" name="テキスト ボックス 343"/>
        <xdr:cNvSpPr txBox="1"/>
      </xdr:nvSpPr>
      <xdr:spPr>
        <a:xfrm>
          <a:off x="13512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133350</xdr:rowOff>
    </xdr:from>
    <xdr:to>
      <xdr:col>19</xdr:col>
      <xdr:colOff>6350</xdr:colOff>
      <xdr:row>34</xdr:row>
      <xdr:rowOff>63500</xdr:rowOff>
    </xdr:to>
    <xdr:sp macro="" textlink="">
      <xdr:nvSpPr>
        <xdr:cNvPr id="345" name="円/楕円 344"/>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48277</xdr:rowOff>
    </xdr:from>
    <xdr:ext cx="762000" cy="259045"/>
    <xdr:sp macro="" textlink="">
      <xdr:nvSpPr>
        <xdr:cNvPr id="346" name="テキスト ボックス 345"/>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ja-JP" sz="1100">
              <a:solidFill>
                <a:schemeClr val="dk1"/>
              </a:solidFill>
              <a:effectLst/>
              <a:latin typeface="+mn-ea"/>
              <a:ea typeface="+mn-ea"/>
              <a:cs typeface="+mn-cs"/>
            </a:rPr>
            <a:t>一般廃棄物</a:t>
          </a:r>
          <a:r>
            <a:rPr kumimoji="1" lang="ja-JP" altLang="en-US" sz="1100">
              <a:solidFill>
                <a:schemeClr val="dk1"/>
              </a:solidFill>
              <a:effectLst/>
              <a:latin typeface="+mn-ea"/>
              <a:ea typeface="+mn-ea"/>
              <a:cs typeface="+mn-cs"/>
            </a:rPr>
            <a:t>処理事業</a:t>
          </a:r>
          <a:r>
            <a:rPr kumimoji="1" lang="ja-JP" altLang="ja-JP" sz="1100">
              <a:solidFill>
                <a:schemeClr val="dk1"/>
              </a:solidFill>
              <a:effectLst/>
              <a:latin typeface="+mn-ea"/>
              <a:ea typeface="+mn-ea"/>
              <a:cs typeface="+mn-cs"/>
            </a:rPr>
            <a:t>債等の償還が完了したこと、また</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これまでの市債発行抑制の取組により、公債費の決算額及び経常収支比率に占める割合は減少し</a:t>
          </a:r>
          <a:r>
            <a:rPr kumimoji="1" lang="ja-JP" altLang="en-US" sz="1100">
              <a:solidFill>
                <a:schemeClr val="dk1"/>
              </a:solidFill>
              <a:effectLst/>
              <a:latin typeface="+mn-ea"/>
              <a:ea typeface="+mn-ea"/>
              <a:cs typeface="+mn-cs"/>
            </a:rPr>
            <a:t>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しかしながら、東日本大震災</a:t>
          </a:r>
          <a:r>
            <a:rPr kumimoji="1" lang="ja-JP" altLang="en-US" sz="1100">
              <a:solidFill>
                <a:schemeClr val="dk1"/>
              </a:solidFill>
              <a:effectLst/>
              <a:latin typeface="+mn-ea"/>
              <a:ea typeface="+mn-ea"/>
              <a:cs typeface="+mn-cs"/>
            </a:rPr>
            <a:t>からの</a:t>
          </a:r>
          <a:r>
            <a:rPr kumimoji="1" lang="ja-JP" altLang="ja-JP" sz="1100">
              <a:solidFill>
                <a:schemeClr val="dk1"/>
              </a:solidFill>
              <a:effectLst/>
              <a:latin typeface="+mn-ea"/>
              <a:ea typeface="+mn-ea"/>
              <a:cs typeface="+mn-cs"/>
            </a:rPr>
            <a:t>復興に資する大型事業に伴う市債発行額が増加していることから、今後</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一時的に公債費の増が見込まれるため、現在の大型事業</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完了</a:t>
          </a:r>
          <a:r>
            <a:rPr kumimoji="1" lang="ja-JP" altLang="en-US" sz="1100">
              <a:solidFill>
                <a:schemeClr val="dk1"/>
              </a:solidFill>
              <a:effectLst/>
              <a:latin typeface="+mn-ea"/>
              <a:ea typeface="+mn-ea"/>
              <a:cs typeface="+mn-cs"/>
            </a:rPr>
            <a:t>した</a:t>
          </a:r>
          <a:r>
            <a:rPr kumimoji="1" lang="ja-JP" altLang="ja-JP" sz="1100">
              <a:solidFill>
                <a:schemeClr val="dk1"/>
              </a:solidFill>
              <a:effectLst/>
              <a:latin typeface="+mn-ea"/>
              <a:ea typeface="+mn-ea"/>
              <a:cs typeface="+mn-cs"/>
            </a:rPr>
            <a:t>後は、</a:t>
          </a:r>
          <a:r>
            <a:rPr kumimoji="1" lang="ja-JP" altLang="en-US" sz="1100">
              <a:solidFill>
                <a:schemeClr val="dk1"/>
              </a:solidFill>
              <a:effectLst/>
              <a:latin typeface="+mn-ea"/>
              <a:ea typeface="+mn-ea"/>
              <a:cs typeface="+mn-cs"/>
            </a:rPr>
            <a:t>償還額を超えない</a:t>
          </a:r>
          <a:r>
            <a:rPr kumimoji="1" lang="ja-JP" altLang="ja-JP" sz="1100">
              <a:solidFill>
                <a:schemeClr val="dk1"/>
              </a:solidFill>
              <a:effectLst/>
              <a:latin typeface="+mn-ea"/>
              <a:ea typeface="+mn-ea"/>
              <a:cs typeface="+mn-cs"/>
            </a:rPr>
            <a:t>市債発行に努める。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77470</xdr:rowOff>
    </xdr:from>
    <xdr:to>
      <xdr:col>7</xdr:col>
      <xdr:colOff>15875</xdr:colOff>
      <xdr:row>80</xdr:row>
      <xdr:rowOff>142239</xdr:rowOff>
    </xdr:to>
    <xdr:cxnSp macro="">
      <xdr:nvCxnSpPr>
        <xdr:cNvPr id="374" name="直線コネクタ 373"/>
        <xdr:cNvCxnSpPr/>
      </xdr:nvCxnSpPr>
      <xdr:spPr>
        <a:xfrm flipV="1">
          <a:off x="4826000" y="125933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6" name="直線コネクタ 37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163847</xdr:rowOff>
    </xdr:from>
    <xdr:ext cx="762000" cy="259045"/>
    <xdr:sp macro="" textlink="">
      <xdr:nvSpPr>
        <xdr:cNvPr id="377"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73</xdr:row>
      <xdr:rowOff>77470</xdr:rowOff>
    </xdr:from>
    <xdr:to>
      <xdr:col>7</xdr:col>
      <xdr:colOff>104775</xdr:colOff>
      <xdr:row>73</xdr:row>
      <xdr:rowOff>77470</xdr:rowOff>
    </xdr:to>
    <xdr:cxnSp macro="">
      <xdr:nvCxnSpPr>
        <xdr:cNvPr id="378" name="直線コネクタ 377"/>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8889</xdr:rowOff>
    </xdr:from>
    <xdr:to>
      <xdr:col>7</xdr:col>
      <xdr:colOff>15875</xdr:colOff>
      <xdr:row>77</xdr:row>
      <xdr:rowOff>138430</xdr:rowOff>
    </xdr:to>
    <xdr:cxnSp macro="">
      <xdr:nvCxnSpPr>
        <xdr:cNvPr id="379" name="直線コネクタ 378"/>
        <xdr:cNvCxnSpPr/>
      </xdr:nvCxnSpPr>
      <xdr:spPr>
        <a:xfrm flipV="1">
          <a:off x="3987800" y="132105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8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1" name="フローチャート : 判断 38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20320</xdr:rowOff>
    </xdr:to>
    <xdr:cxnSp macro="">
      <xdr:nvCxnSpPr>
        <xdr:cNvPr id="382" name="直線コネクタ 381"/>
        <xdr:cNvCxnSpPr/>
      </xdr:nvCxnSpPr>
      <xdr:spPr>
        <a:xfrm flipV="1">
          <a:off x="3098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83" name="フローチャート : 判断 38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84" name="テキスト ボックス 38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20320</xdr:rowOff>
    </xdr:to>
    <xdr:cxnSp macro="">
      <xdr:nvCxnSpPr>
        <xdr:cNvPr id="385" name="直線コネクタ 384"/>
        <xdr:cNvCxnSpPr/>
      </xdr:nvCxnSpPr>
      <xdr:spPr>
        <a:xfrm>
          <a:off x="2209800" y="1339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86" name="フローチャート :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87" name="テキスト ボックス 38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78</xdr:row>
      <xdr:rowOff>20320</xdr:rowOff>
    </xdr:to>
    <xdr:cxnSp macro="">
      <xdr:nvCxnSpPr>
        <xdr:cNvPr id="388" name="直線コネクタ 387"/>
        <xdr:cNvCxnSpPr/>
      </xdr:nvCxnSpPr>
      <xdr:spPr>
        <a:xfrm>
          <a:off x="1320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89" name="フローチャート : 判断 388"/>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0" name="テキスト ボックス 389"/>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1" name="フローチャート : 判断 390"/>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2" name="テキスト ボックス 391"/>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98" name="円/楕円 397"/>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146066</xdr:rowOff>
    </xdr:from>
    <xdr:ext cx="762000" cy="259045"/>
    <xdr:sp macro="" textlink="">
      <xdr:nvSpPr>
        <xdr:cNvPr id="399"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400" name="円/楕円 399"/>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401" name="テキスト ボックス 400"/>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402" name="円/楕円 401"/>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403" name="テキスト ボックス 40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404" name="円/楕円 403"/>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81297</xdr:rowOff>
    </xdr:from>
    <xdr:ext cx="762000" cy="259045"/>
    <xdr:sp macro="" textlink="">
      <xdr:nvSpPr>
        <xdr:cNvPr id="405" name="テキスト ボックス 404"/>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406" name="円/楕円 405"/>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66057</xdr:rowOff>
    </xdr:from>
    <xdr:ext cx="762000" cy="259045"/>
    <xdr:sp macro="" textlink="">
      <xdr:nvSpPr>
        <xdr:cNvPr id="407" name="テキスト ボックス 406"/>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類似団体平均と比較し，</a:t>
          </a:r>
          <a:r>
            <a:rPr kumimoji="1" lang="ja-JP" altLang="en-US" sz="1100">
              <a:solidFill>
                <a:schemeClr val="dk1"/>
              </a:solidFill>
              <a:effectLst/>
              <a:latin typeface="+mn-ea"/>
              <a:ea typeface="+mn-ea"/>
              <a:cs typeface="+mn-cs"/>
            </a:rPr>
            <a:t>公債費以外の経費のうち、人件費及び物件費の</a:t>
          </a:r>
          <a:r>
            <a:rPr kumimoji="1" lang="ja-JP" altLang="ja-JP" sz="1100">
              <a:solidFill>
                <a:schemeClr val="dk1"/>
              </a:solidFill>
              <a:effectLst/>
              <a:latin typeface="+mn-ea"/>
              <a:ea typeface="+mn-ea"/>
              <a:cs typeface="+mn-cs"/>
            </a:rPr>
            <a:t>経常収支比率に占める割合</a:t>
          </a:r>
          <a:r>
            <a:rPr kumimoji="1" lang="ja-JP" altLang="en-US" sz="1100">
              <a:solidFill>
                <a:schemeClr val="dk1"/>
              </a:solidFill>
              <a:effectLst/>
              <a:latin typeface="+mn-ea"/>
              <a:ea typeface="+mn-ea"/>
              <a:cs typeface="+mn-cs"/>
            </a:rPr>
            <a:t>が多くなっているため、この指標は高止まりの傾向にある。</a:t>
          </a:r>
          <a:endParaRPr lang="ja-JP" altLang="ja-JP" sz="1400">
            <a:effectLst/>
            <a:latin typeface="+mn-ea"/>
            <a:ea typeface="+mn-ea"/>
          </a:endParaRPr>
        </a:p>
        <a:p>
          <a:r>
            <a:rPr kumimoji="1" lang="ja-JP" altLang="ja-JP" sz="1100">
              <a:solidFill>
                <a:schemeClr val="dk1"/>
              </a:solidFill>
              <a:effectLst/>
              <a:latin typeface="+mn-ea"/>
              <a:ea typeface="+mn-ea"/>
              <a:cs typeface="+mn-cs"/>
            </a:rPr>
            <a:t>　人件費の抑制を図るとともに、施設の統廃合等によるコスト削減を図る</a:t>
          </a:r>
          <a:r>
            <a:rPr kumimoji="1" lang="ja-JP" altLang="en-US" sz="1100">
              <a:solidFill>
                <a:schemeClr val="dk1"/>
              </a:solidFill>
              <a:effectLst/>
              <a:latin typeface="+mn-ea"/>
              <a:ea typeface="+mn-ea"/>
              <a:cs typeface="+mn-cs"/>
            </a:rPr>
            <a:t>など、義務的経費の削減に努め、持続可能な財政運営を図る。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149861</xdr:rowOff>
    </xdr:to>
    <xdr:cxnSp macro="">
      <xdr:nvCxnSpPr>
        <xdr:cNvPr id="435" name="直線コネクタ 434"/>
        <xdr:cNvCxnSpPr/>
      </xdr:nvCxnSpPr>
      <xdr:spPr>
        <a:xfrm flipV="1">
          <a:off x="16510000" y="126619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3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37" name="直線コネクタ 43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8"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9" name="直線コネクタ 438"/>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79</xdr:row>
      <xdr:rowOff>100330</xdr:rowOff>
    </xdr:to>
    <xdr:cxnSp macro="">
      <xdr:nvCxnSpPr>
        <xdr:cNvPr id="440" name="直線コネクタ 439"/>
        <xdr:cNvCxnSpPr/>
      </xdr:nvCxnSpPr>
      <xdr:spPr>
        <a:xfrm flipV="1">
          <a:off x="15671800" y="135610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4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2" name="フローチャート : 判断 44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31750</xdr:rowOff>
    </xdr:from>
    <xdr:to>
      <xdr:col>22</xdr:col>
      <xdr:colOff>565150</xdr:colOff>
      <xdr:row>79</xdr:row>
      <xdr:rowOff>100330</xdr:rowOff>
    </xdr:to>
    <xdr:cxnSp macro="">
      <xdr:nvCxnSpPr>
        <xdr:cNvPr id="443" name="直線コネクタ 442"/>
        <xdr:cNvCxnSpPr/>
      </xdr:nvCxnSpPr>
      <xdr:spPr>
        <a:xfrm>
          <a:off x="14782800" y="1357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72389</xdr:rowOff>
    </xdr:from>
    <xdr:to>
      <xdr:col>22</xdr:col>
      <xdr:colOff>615950</xdr:colOff>
      <xdr:row>80</xdr:row>
      <xdr:rowOff>2539</xdr:rowOff>
    </xdr:to>
    <xdr:sp macro="" textlink="">
      <xdr:nvSpPr>
        <xdr:cNvPr id="444" name="フローチャート : 判断 443"/>
        <xdr:cNvSpPr/>
      </xdr:nvSpPr>
      <xdr:spPr>
        <a:xfrm>
          <a:off x="15621000" y="1361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158766</xdr:rowOff>
    </xdr:from>
    <xdr:ext cx="736600" cy="259045"/>
    <xdr:sp macro="" textlink="">
      <xdr:nvSpPr>
        <xdr:cNvPr id="445" name="テキスト ボックス 444"/>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111761</xdr:rowOff>
    </xdr:from>
    <xdr:to>
      <xdr:col>21</xdr:col>
      <xdr:colOff>361950</xdr:colOff>
      <xdr:row>79</xdr:row>
      <xdr:rowOff>31750</xdr:rowOff>
    </xdr:to>
    <xdr:cxnSp macro="">
      <xdr:nvCxnSpPr>
        <xdr:cNvPr id="446" name="直線コネクタ 445"/>
        <xdr:cNvCxnSpPr/>
      </xdr:nvCxnSpPr>
      <xdr:spPr>
        <a:xfrm>
          <a:off x="13893800" y="13484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19050</xdr:rowOff>
    </xdr:from>
    <xdr:to>
      <xdr:col>21</xdr:col>
      <xdr:colOff>412750</xdr:colOff>
      <xdr:row>79</xdr:row>
      <xdr:rowOff>120650</xdr:rowOff>
    </xdr:to>
    <xdr:sp macro="" textlink="">
      <xdr:nvSpPr>
        <xdr:cNvPr id="447" name="フローチャート : 判断 446"/>
        <xdr:cNvSpPr/>
      </xdr:nvSpPr>
      <xdr:spPr>
        <a:xfrm>
          <a:off x="14732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48" name="テキスト ボックス 447"/>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111761</xdr:rowOff>
    </xdr:from>
    <xdr:to>
      <xdr:col>20</xdr:col>
      <xdr:colOff>158750</xdr:colOff>
      <xdr:row>78</xdr:row>
      <xdr:rowOff>149861</xdr:rowOff>
    </xdr:to>
    <xdr:cxnSp macro="">
      <xdr:nvCxnSpPr>
        <xdr:cNvPr id="449" name="直線コネクタ 448"/>
        <xdr:cNvCxnSpPr/>
      </xdr:nvCxnSpPr>
      <xdr:spPr>
        <a:xfrm flipV="1">
          <a:off x="13004800" y="13484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167639</xdr:rowOff>
    </xdr:from>
    <xdr:to>
      <xdr:col>20</xdr:col>
      <xdr:colOff>209550</xdr:colOff>
      <xdr:row>79</xdr:row>
      <xdr:rowOff>97789</xdr:rowOff>
    </xdr:to>
    <xdr:sp macro="" textlink="">
      <xdr:nvSpPr>
        <xdr:cNvPr id="450" name="フローチャート : 判断 449"/>
        <xdr:cNvSpPr/>
      </xdr:nvSpPr>
      <xdr:spPr>
        <a:xfrm>
          <a:off x="13843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51" name="テキスト ボックス 450"/>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52" name="フローチャート : 判断 451"/>
        <xdr:cNvSpPr/>
      </xdr:nvSpPr>
      <xdr:spPr>
        <a:xfrm>
          <a:off x="12954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8907</xdr:rowOff>
    </xdr:from>
    <xdr:ext cx="762000" cy="259045"/>
    <xdr:sp macro="" textlink="">
      <xdr:nvSpPr>
        <xdr:cNvPr id="453" name="テキスト ボックス 452"/>
        <xdr:cNvSpPr txBox="1"/>
      </xdr:nvSpPr>
      <xdr:spPr>
        <a:xfrm>
          <a:off x="12623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137161</xdr:rowOff>
    </xdr:from>
    <xdr:to>
      <xdr:col>24</xdr:col>
      <xdr:colOff>82550</xdr:colOff>
      <xdr:row>79</xdr:row>
      <xdr:rowOff>67311</xdr:rowOff>
    </xdr:to>
    <xdr:sp macro="" textlink="">
      <xdr:nvSpPr>
        <xdr:cNvPr id="459" name="円/楕円 458"/>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109238</xdr:rowOff>
    </xdr:from>
    <xdr:ext cx="762000" cy="259045"/>
    <xdr:sp macro="" textlink="">
      <xdr:nvSpPr>
        <xdr:cNvPr id="460"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61" name="円/楕円 460"/>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161307</xdr:rowOff>
    </xdr:from>
    <xdr:ext cx="736600" cy="259045"/>
    <xdr:sp macro="" textlink="">
      <xdr:nvSpPr>
        <xdr:cNvPr id="462" name="テキスト ボックス 461"/>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63" name="円/楕円 462"/>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92727</xdr:rowOff>
    </xdr:from>
    <xdr:ext cx="762000" cy="259045"/>
    <xdr:sp macro="" textlink="">
      <xdr:nvSpPr>
        <xdr:cNvPr id="464" name="テキスト ボックス 463"/>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65" name="円/楕円 464"/>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1288</xdr:rowOff>
    </xdr:from>
    <xdr:ext cx="762000" cy="259045"/>
    <xdr:sp macro="" textlink="">
      <xdr:nvSpPr>
        <xdr:cNvPr id="466" name="テキスト ボックス 465"/>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67" name="円/楕円 466"/>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68" name="テキスト ボックス 467"/>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茨城県日立市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101793</xdr:rowOff>
    </xdr:from>
    <xdr:to>
      <xdr:col>4</xdr:col>
      <xdr:colOff>1117600</xdr:colOff>
      <xdr:row>20</xdr:row>
      <xdr:rowOff>38334</xdr:rowOff>
    </xdr:to>
    <xdr:cxnSp macro="">
      <xdr:nvCxnSpPr>
        <xdr:cNvPr id="43" name="直線コネクタ 42"/>
        <xdr:cNvCxnSpPr/>
      </xdr:nvCxnSpPr>
      <xdr:spPr bwMode="auto">
        <a:xfrm flipV="1">
          <a:off x="5651500" y="2206818"/>
          <a:ext cx="0" cy="130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10411</xdr:rowOff>
    </xdr:from>
    <xdr:ext cx="762000" cy="259045"/>
    <xdr:sp macro="" textlink="">
      <xdr:nvSpPr>
        <xdr:cNvPr id="44" name="人口1人当たり決算額の推移最小値テキスト130"/>
        <xdr:cNvSpPr txBox="1"/>
      </xdr:nvSpPr>
      <xdr:spPr>
        <a:xfrm>
          <a:off x="5740400" y="34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49,231</a:t>
          </a:r>
          <a:endParaRPr kumimoji="1" lang="ja-JP" altLang="en-US" sz="1000" b="1">
            <a:latin typeface="ＭＳ Ｐゴシック"/>
          </a:endParaRPr>
        </a:p>
      </xdr:txBody>
    </xdr:sp>
    <xdr:clientData/>
  </xdr:oneCellAnchor>
  <xdr:twoCellAnchor>
    <xdr:from>
      <xdr:col>4</xdr:col>
      <xdr:colOff>1028700</xdr:colOff>
      <xdr:row>20</xdr:row>
      <xdr:rowOff>38334</xdr:rowOff>
    </xdr:from>
    <xdr:to>
      <xdr:col>5</xdr:col>
      <xdr:colOff>73025</xdr:colOff>
      <xdr:row>20</xdr:row>
      <xdr:rowOff>38334</xdr:rowOff>
    </xdr:to>
    <xdr:cxnSp macro="">
      <xdr:nvCxnSpPr>
        <xdr:cNvPr id="45" name="直線コネクタ 44"/>
        <xdr:cNvCxnSpPr/>
      </xdr:nvCxnSpPr>
      <xdr:spPr bwMode="auto">
        <a:xfrm>
          <a:off x="5562600" y="3514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16720</xdr:rowOff>
    </xdr:from>
    <xdr:ext cx="762000" cy="259045"/>
    <xdr:sp macro="" textlink="">
      <xdr:nvSpPr>
        <xdr:cNvPr id="46" name="人口1人当たり決算額の推移最大値テキスト130"/>
        <xdr:cNvSpPr txBox="1"/>
      </xdr:nvSpPr>
      <xdr:spPr>
        <a:xfrm>
          <a:off x="5740400" y="19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77,843</a:t>
          </a:r>
          <a:endParaRPr kumimoji="1" lang="ja-JP" altLang="en-US" sz="1000" b="1">
            <a:latin typeface="ＭＳ Ｐゴシック"/>
          </a:endParaRPr>
        </a:p>
      </xdr:txBody>
    </xdr:sp>
    <xdr:clientData/>
  </xdr:oneCellAnchor>
  <xdr:twoCellAnchor>
    <xdr:from>
      <xdr:col>4</xdr:col>
      <xdr:colOff>1028700</xdr:colOff>
      <xdr:row>12</xdr:row>
      <xdr:rowOff>101793</xdr:rowOff>
    </xdr:from>
    <xdr:to>
      <xdr:col>5</xdr:col>
      <xdr:colOff>73025</xdr:colOff>
      <xdr:row>12</xdr:row>
      <xdr:rowOff>101793</xdr:rowOff>
    </xdr:to>
    <xdr:cxnSp macro="">
      <xdr:nvCxnSpPr>
        <xdr:cNvPr id="47" name="直線コネクタ 46"/>
        <xdr:cNvCxnSpPr/>
      </xdr:nvCxnSpPr>
      <xdr:spPr bwMode="auto">
        <a:xfrm>
          <a:off x="5562600" y="22068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57673</xdr:rowOff>
    </xdr:from>
    <xdr:to>
      <xdr:col>4</xdr:col>
      <xdr:colOff>1117600</xdr:colOff>
      <xdr:row>15</xdr:row>
      <xdr:rowOff>142164</xdr:rowOff>
    </xdr:to>
    <xdr:cxnSp macro="">
      <xdr:nvCxnSpPr>
        <xdr:cNvPr id="48" name="直線コネクタ 47"/>
        <xdr:cNvCxnSpPr/>
      </xdr:nvCxnSpPr>
      <xdr:spPr bwMode="auto">
        <a:xfrm flipV="1">
          <a:off x="5003800" y="2677048"/>
          <a:ext cx="647700" cy="8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136456</xdr:rowOff>
    </xdr:from>
    <xdr:ext cx="762000" cy="259045"/>
    <xdr:sp macro="" textlink="">
      <xdr:nvSpPr>
        <xdr:cNvPr id="49" name="人口1人当たり決算額の推移平均値テキスト130"/>
        <xdr:cNvSpPr txBox="1"/>
      </xdr:nvSpPr>
      <xdr:spPr>
        <a:xfrm>
          <a:off x="5740400" y="275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164379</xdr:rowOff>
    </xdr:from>
    <xdr:to>
      <xdr:col>5</xdr:col>
      <xdr:colOff>34925</xdr:colOff>
      <xdr:row>16</xdr:row>
      <xdr:rowOff>94529</xdr:rowOff>
    </xdr:to>
    <xdr:sp macro="" textlink="">
      <xdr:nvSpPr>
        <xdr:cNvPr id="50" name="フローチャート : 判断 49"/>
        <xdr:cNvSpPr/>
      </xdr:nvSpPr>
      <xdr:spPr bwMode="auto">
        <a:xfrm>
          <a:off x="56007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142164</xdr:rowOff>
    </xdr:from>
    <xdr:to>
      <xdr:col>4</xdr:col>
      <xdr:colOff>469900</xdr:colOff>
      <xdr:row>16</xdr:row>
      <xdr:rowOff>97267</xdr:rowOff>
    </xdr:to>
    <xdr:cxnSp macro="">
      <xdr:nvCxnSpPr>
        <xdr:cNvPr id="51" name="直線コネクタ 50"/>
        <xdr:cNvCxnSpPr/>
      </xdr:nvCxnSpPr>
      <xdr:spPr bwMode="auto">
        <a:xfrm flipV="1">
          <a:off x="4305300" y="2761539"/>
          <a:ext cx="698500" cy="12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74036</xdr:rowOff>
    </xdr:from>
    <xdr:to>
      <xdr:col>4</xdr:col>
      <xdr:colOff>520700</xdr:colOff>
      <xdr:row>17</xdr:row>
      <xdr:rowOff>4186</xdr:rowOff>
    </xdr:to>
    <xdr:sp macro="" textlink="">
      <xdr:nvSpPr>
        <xdr:cNvPr id="52" name="フローチャート : 判断 51"/>
        <xdr:cNvSpPr/>
      </xdr:nvSpPr>
      <xdr:spPr bwMode="auto">
        <a:xfrm>
          <a:off x="4953000" y="2864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160413</xdr:rowOff>
    </xdr:from>
    <xdr:ext cx="736600" cy="259045"/>
    <xdr:sp macro="" textlink="">
      <xdr:nvSpPr>
        <xdr:cNvPr id="53" name="テキスト ボックス 52"/>
        <xdr:cNvSpPr txBox="1"/>
      </xdr:nvSpPr>
      <xdr:spPr>
        <a:xfrm>
          <a:off x="4622800" y="295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62,339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6513</xdr:rowOff>
    </xdr:from>
    <xdr:to>
      <xdr:col>3</xdr:col>
      <xdr:colOff>904875</xdr:colOff>
      <xdr:row>16</xdr:row>
      <xdr:rowOff>97267</xdr:rowOff>
    </xdr:to>
    <xdr:cxnSp macro="">
      <xdr:nvCxnSpPr>
        <xdr:cNvPr id="54" name="直線コネクタ 53"/>
        <xdr:cNvCxnSpPr/>
      </xdr:nvCxnSpPr>
      <xdr:spPr bwMode="auto">
        <a:xfrm>
          <a:off x="3606800" y="2797338"/>
          <a:ext cx="698500" cy="9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30876</xdr:rowOff>
    </xdr:from>
    <xdr:to>
      <xdr:col>3</xdr:col>
      <xdr:colOff>955675</xdr:colOff>
      <xdr:row>17</xdr:row>
      <xdr:rowOff>132476</xdr:rowOff>
    </xdr:to>
    <xdr:sp macro="" textlink="">
      <xdr:nvSpPr>
        <xdr:cNvPr id="55" name="フローチャート : 判断 54"/>
        <xdr:cNvSpPr/>
      </xdr:nvSpPr>
      <xdr:spPr bwMode="auto">
        <a:xfrm>
          <a:off x="4254500" y="2993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117253</xdr:rowOff>
    </xdr:from>
    <xdr:ext cx="762000" cy="259045"/>
    <xdr:sp macro="" textlink="">
      <xdr:nvSpPr>
        <xdr:cNvPr id="56" name="テキスト ボックス 55"/>
        <xdr:cNvSpPr txBox="1"/>
      </xdr:nvSpPr>
      <xdr:spPr>
        <a:xfrm>
          <a:off x="3924300" y="307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59,533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98455</xdr:rowOff>
    </xdr:from>
    <xdr:to>
      <xdr:col>3</xdr:col>
      <xdr:colOff>206375</xdr:colOff>
      <xdr:row>16</xdr:row>
      <xdr:rowOff>6513</xdr:rowOff>
    </xdr:to>
    <xdr:cxnSp macro="">
      <xdr:nvCxnSpPr>
        <xdr:cNvPr id="57" name="直線コネクタ 56"/>
        <xdr:cNvCxnSpPr/>
      </xdr:nvCxnSpPr>
      <xdr:spPr bwMode="auto">
        <a:xfrm>
          <a:off x="2908300" y="2717830"/>
          <a:ext cx="698500" cy="7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122453</xdr:rowOff>
    </xdr:from>
    <xdr:to>
      <xdr:col>3</xdr:col>
      <xdr:colOff>257175</xdr:colOff>
      <xdr:row>17</xdr:row>
      <xdr:rowOff>52603</xdr:rowOff>
    </xdr:to>
    <xdr:sp macro="" textlink="">
      <xdr:nvSpPr>
        <xdr:cNvPr id="58" name="フローチャート : 判断 57"/>
        <xdr:cNvSpPr/>
      </xdr:nvSpPr>
      <xdr:spPr bwMode="auto">
        <a:xfrm>
          <a:off x="3556000" y="2913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37380</xdr:rowOff>
    </xdr:from>
    <xdr:ext cx="762000" cy="259045"/>
    <xdr:sp macro="" textlink="">
      <xdr:nvSpPr>
        <xdr:cNvPr id="59" name="テキスト ボックス 58"/>
        <xdr:cNvSpPr txBox="1"/>
      </xdr:nvSpPr>
      <xdr:spPr>
        <a:xfrm>
          <a:off x="3225800" y="299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61,280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41255</xdr:rowOff>
    </xdr:from>
    <xdr:to>
      <xdr:col>2</xdr:col>
      <xdr:colOff>692150</xdr:colOff>
      <xdr:row>16</xdr:row>
      <xdr:rowOff>142855</xdr:rowOff>
    </xdr:to>
    <xdr:sp macro="" textlink="">
      <xdr:nvSpPr>
        <xdr:cNvPr id="60" name="フローチャート : 判断 59"/>
        <xdr:cNvSpPr/>
      </xdr:nvSpPr>
      <xdr:spPr bwMode="auto">
        <a:xfrm>
          <a:off x="2857500" y="2832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127632</xdr:rowOff>
    </xdr:from>
    <xdr:ext cx="762000" cy="259045"/>
    <xdr:sp macro="" textlink="">
      <xdr:nvSpPr>
        <xdr:cNvPr id="61" name="テキスト ボックス 60"/>
        <xdr:cNvSpPr txBox="1"/>
      </xdr:nvSpPr>
      <xdr:spPr>
        <a:xfrm>
          <a:off x="2527300" y="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6873</xdr:rowOff>
    </xdr:from>
    <xdr:to>
      <xdr:col>5</xdr:col>
      <xdr:colOff>34925</xdr:colOff>
      <xdr:row>15</xdr:row>
      <xdr:rowOff>108473</xdr:rowOff>
    </xdr:to>
    <xdr:sp macro="" textlink="">
      <xdr:nvSpPr>
        <xdr:cNvPr id="67" name="円/楕円 66"/>
        <xdr:cNvSpPr/>
      </xdr:nvSpPr>
      <xdr:spPr bwMode="auto">
        <a:xfrm>
          <a:off x="5600700" y="262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23400</xdr:rowOff>
    </xdr:from>
    <xdr:ext cx="762000" cy="259045"/>
    <xdr:sp macro="" textlink="">
      <xdr:nvSpPr>
        <xdr:cNvPr id="68" name="人口1人当たり決算額の推移該当値テキスト130"/>
        <xdr:cNvSpPr txBox="1"/>
      </xdr:nvSpPr>
      <xdr:spPr>
        <a:xfrm>
          <a:off x="5740400" y="24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67,558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91364</xdr:rowOff>
    </xdr:from>
    <xdr:to>
      <xdr:col>4</xdr:col>
      <xdr:colOff>520700</xdr:colOff>
      <xdr:row>16</xdr:row>
      <xdr:rowOff>21514</xdr:rowOff>
    </xdr:to>
    <xdr:sp macro="" textlink="">
      <xdr:nvSpPr>
        <xdr:cNvPr id="69" name="円/楕円 68"/>
        <xdr:cNvSpPr/>
      </xdr:nvSpPr>
      <xdr:spPr bwMode="auto">
        <a:xfrm>
          <a:off x="4953000" y="271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31691</xdr:rowOff>
    </xdr:from>
    <xdr:ext cx="736600" cy="259045"/>
    <xdr:sp macro="" textlink="">
      <xdr:nvSpPr>
        <xdr:cNvPr id="70" name="テキスト ボックス 69"/>
        <xdr:cNvSpPr txBox="1"/>
      </xdr:nvSpPr>
      <xdr:spPr>
        <a:xfrm>
          <a:off x="4622800" y="2479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46467</xdr:rowOff>
    </xdr:from>
    <xdr:to>
      <xdr:col>3</xdr:col>
      <xdr:colOff>955675</xdr:colOff>
      <xdr:row>16</xdr:row>
      <xdr:rowOff>148067</xdr:rowOff>
    </xdr:to>
    <xdr:sp macro="" textlink="">
      <xdr:nvSpPr>
        <xdr:cNvPr id="71" name="円/楕円 70"/>
        <xdr:cNvSpPr/>
      </xdr:nvSpPr>
      <xdr:spPr bwMode="auto">
        <a:xfrm>
          <a:off x="4254500" y="283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158244</xdr:rowOff>
    </xdr:from>
    <xdr:ext cx="762000" cy="259045"/>
    <xdr:sp macro="" textlink="">
      <xdr:nvSpPr>
        <xdr:cNvPr id="72" name="テキスト ボックス 71"/>
        <xdr:cNvSpPr txBox="1"/>
      </xdr:nvSpPr>
      <xdr:spPr>
        <a:xfrm>
          <a:off x="3924300" y="260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127163</xdr:rowOff>
    </xdr:from>
    <xdr:to>
      <xdr:col>3</xdr:col>
      <xdr:colOff>257175</xdr:colOff>
      <xdr:row>16</xdr:row>
      <xdr:rowOff>57313</xdr:rowOff>
    </xdr:to>
    <xdr:sp macro="" textlink="">
      <xdr:nvSpPr>
        <xdr:cNvPr id="73" name="円/楕円 72"/>
        <xdr:cNvSpPr/>
      </xdr:nvSpPr>
      <xdr:spPr bwMode="auto">
        <a:xfrm>
          <a:off x="3556000" y="274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67490</xdr:rowOff>
    </xdr:from>
    <xdr:ext cx="762000" cy="259045"/>
    <xdr:sp macro="" textlink="">
      <xdr:nvSpPr>
        <xdr:cNvPr id="74" name="テキスト ボックス 73"/>
        <xdr:cNvSpPr txBox="1"/>
      </xdr:nvSpPr>
      <xdr:spPr>
        <a:xfrm>
          <a:off x="3225800" y="251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64,927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47655</xdr:rowOff>
    </xdr:from>
    <xdr:to>
      <xdr:col>2</xdr:col>
      <xdr:colOff>692150</xdr:colOff>
      <xdr:row>15</xdr:row>
      <xdr:rowOff>149255</xdr:rowOff>
    </xdr:to>
    <xdr:sp macro="" textlink="">
      <xdr:nvSpPr>
        <xdr:cNvPr id="75" name="円/楕円 74"/>
        <xdr:cNvSpPr/>
      </xdr:nvSpPr>
      <xdr:spPr bwMode="auto">
        <a:xfrm>
          <a:off x="2857500" y="266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159432</xdr:rowOff>
    </xdr:from>
    <xdr:ext cx="762000" cy="259045"/>
    <xdr:sp macro="" textlink="">
      <xdr:nvSpPr>
        <xdr:cNvPr id="76" name="テキスト ボックス 75"/>
        <xdr:cNvSpPr txBox="1"/>
      </xdr:nvSpPr>
      <xdr:spPr>
        <a:xfrm>
          <a:off x="2527300" y="243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116393</xdr:rowOff>
    </xdr:from>
    <xdr:to>
      <xdr:col>4</xdr:col>
      <xdr:colOff>1117600</xdr:colOff>
      <xdr:row>38</xdr:row>
      <xdr:rowOff>102357</xdr:rowOff>
    </xdr:to>
    <xdr:cxnSp macro="">
      <xdr:nvCxnSpPr>
        <xdr:cNvPr id="103" name="直線コネクタ 102"/>
        <xdr:cNvCxnSpPr/>
      </xdr:nvCxnSpPr>
      <xdr:spPr bwMode="auto">
        <a:xfrm flipV="1">
          <a:off x="5651500" y="6040943"/>
          <a:ext cx="0" cy="1529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112534</xdr:rowOff>
    </xdr:from>
    <xdr:ext cx="762000" cy="259045"/>
    <xdr:sp macro="" textlink="">
      <xdr:nvSpPr>
        <xdr:cNvPr id="104" name="人口1人当たり決算額の推移最小値テキスト445"/>
        <xdr:cNvSpPr txBox="1"/>
      </xdr:nvSpPr>
      <xdr:spPr>
        <a:xfrm>
          <a:off x="5740400" y="758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4</xdr:col>
      <xdr:colOff>1028700</xdr:colOff>
      <xdr:row>38</xdr:row>
      <xdr:rowOff>102357</xdr:rowOff>
    </xdr:from>
    <xdr:to>
      <xdr:col>5</xdr:col>
      <xdr:colOff>73025</xdr:colOff>
      <xdr:row>38</xdr:row>
      <xdr:rowOff>102357</xdr:rowOff>
    </xdr:to>
    <xdr:cxnSp macro="">
      <xdr:nvCxnSpPr>
        <xdr:cNvPr id="105" name="直線コネクタ 104"/>
        <xdr:cNvCxnSpPr/>
      </xdr:nvCxnSpPr>
      <xdr:spPr bwMode="auto">
        <a:xfrm>
          <a:off x="5562600" y="7569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31320</xdr:rowOff>
    </xdr:from>
    <xdr:ext cx="762000" cy="259045"/>
    <xdr:sp macro="" textlink="">
      <xdr:nvSpPr>
        <xdr:cNvPr id="106" name="人口1人当たり決算額の推移最大値テキスト445"/>
        <xdr:cNvSpPr txBox="1"/>
      </xdr:nvSpPr>
      <xdr:spPr>
        <a:xfrm>
          <a:off x="5740400" y="578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31,482</a:t>
          </a:r>
          <a:endParaRPr kumimoji="1" lang="ja-JP" altLang="en-US" sz="1000" b="1">
            <a:latin typeface="ＭＳ Ｐゴシック"/>
          </a:endParaRPr>
        </a:p>
      </xdr:txBody>
    </xdr:sp>
    <xdr:clientData/>
  </xdr:oneCellAnchor>
  <xdr:twoCellAnchor>
    <xdr:from>
      <xdr:col>4</xdr:col>
      <xdr:colOff>1028700</xdr:colOff>
      <xdr:row>33</xdr:row>
      <xdr:rowOff>116393</xdr:rowOff>
    </xdr:from>
    <xdr:to>
      <xdr:col>5</xdr:col>
      <xdr:colOff>73025</xdr:colOff>
      <xdr:row>33</xdr:row>
      <xdr:rowOff>116393</xdr:rowOff>
    </xdr:to>
    <xdr:cxnSp macro="">
      <xdr:nvCxnSpPr>
        <xdr:cNvPr id="107" name="直線コネクタ 106"/>
        <xdr:cNvCxnSpPr/>
      </xdr:nvCxnSpPr>
      <xdr:spPr bwMode="auto">
        <a:xfrm>
          <a:off x="5562600" y="6040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53162</xdr:rowOff>
    </xdr:from>
    <xdr:to>
      <xdr:col>4</xdr:col>
      <xdr:colOff>1117600</xdr:colOff>
      <xdr:row>38</xdr:row>
      <xdr:rowOff>102357</xdr:rowOff>
    </xdr:to>
    <xdr:cxnSp macro="">
      <xdr:nvCxnSpPr>
        <xdr:cNvPr id="108" name="直線コネクタ 107"/>
        <xdr:cNvCxnSpPr/>
      </xdr:nvCxnSpPr>
      <xdr:spPr bwMode="auto">
        <a:xfrm>
          <a:off x="5003800" y="7520762"/>
          <a:ext cx="6477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162267</xdr:rowOff>
    </xdr:from>
    <xdr:ext cx="762000" cy="259045"/>
    <xdr:sp macro="" textlink="">
      <xdr:nvSpPr>
        <xdr:cNvPr id="109" name="人口1人当たり決算額の推移平均値テキスト445"/>
        <xdr:cNvSpPr txBox="1"/>
      </xdr:nvSpPr>
      <xdr:spPr>
        <a:xfrm>
          <a:off x="5740400" y="677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317190</xdr:rowOff>
    </xdr:from>
    <xdr:to>
      <xdr:col>5</xdr:col>
      <xdr:colOff>34925</xdr:colOff>
      <xdr:row>36</xdr:row>
      <xdr:rowOff>75890</xdr:rowOff>
    </xdr:to>
    <xdr:sp macro="" textlink="">
      <xdr:nvSpPr>
        <xdr:cNvPr id="110" name="フローチャート : 判断 109"/>
        <xdr:cNvSpPr/>
      </xdr:nvSpPr>
      <xdr:spPr bwMode="auto">
        <a:xfrm>
          <a:off x="5600700" y="692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220863</xdr:rowOff>
    </xdr:from>
    <xdr:to>
      <xdr:col>4</xdr:col>
      <xdr:colOff>469900</xdr:colOff>
      <xdr:row>38</xdr:row>
      <xdr:rowOff>53162</xdr:rowOff>
    </xdr:to>
    <xdr:cxnSp macro="">
      <xdr:nvCxnSpPr>
        <xdr:cNvPr id="111" name="直線コネクタ 110"/>
        <xdr:cNvCxnSpPr/>
      </xdr:nvCxnSpPr>
      <xdr:spPr bwMode="auto">
        <a:xfrm>
          <a:off x="4305300" y="7345563"/>
          <a:ext cx="698500" cy="17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161971</xdr:rowOff>
    </xdr:from>
    <xdr:to>
      <xdr:col>4</xdr:col>
      <xdr:colOff>520700</xdr:colOff>
      <xdr:row>37</xdr:row>
      <xdr:rowOff>263571</xdr:rowOff>
    </xdr:to>
    <xdr:sp macro="" textlink="">
      <xdr:nvSpPr>
        <xdr:cNvPr id="112" name="フローチャート : 判断 111"/>
        <xdr:cNvSpPr/>
      </xdr:nvSpPr>
      <xdr:spPr bwMode="auto">
        <a:xfrm>
          <a:off x="4953000" y="7286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102298</xdr:rowOff>
    </xdr:from>
    <xdr:ext cx="736600" cy="259045"/>
    <xdr:sp macro="" textlink="">
      <xdr:nvSpPr>
        <xdr:cNvPr id="113" name="テキスト ボックス 112"/>
        <xdr:cNvSpPr txBox="1"/>
      </xdr:nvSpPr>
      <xdr:spPr>
        <a:xfrm>
          <a:off x="4622800" y="705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152832</xdr:rowOff>
    </xdr:from>
    <xdr:to>
      <xdr:col>3</xdr:col>
      <xdr:colOff>904875</xdr:colOff>
      <xdr:row>37</xdr:row>
      <xdr:rowOff>220863</xdr:rowOff>
    </xdr:to>
    <xdr:cxnSp macro="">
      <xdr:nvCxnSpPr>
        <xdr:cNvPr id="114" name="直線コネクタ 113"/>
        <xdr:cNvCxnSpPr/>
      </xdr:nvCxnSpPr>
      <xdr:spPr bwMode="auto">
        <a:xfrm>
          <a:off x="3606800" y="7277532"/>
          <a:ext cx="698500" cy="6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25040</xdr:rowOff>
    </xdr:from>
    <xdr:to>
      <xdr:col>3</xdr:col>
      <xdr:colOff>955675</xdr:colOff>
      <xdr:row>37</xdr:row>
      <xdr:rowOff>126640</xdr:rowOff>
    </xdr:to>
    <xdr:sp macro="" textlink="">
      <xdr:nvSpPr>
        <xdr:cNvPr id="115" name="フローチャート : 判断 114"/>
        <xdr:cNvSpPr/>
      </xdr:nvSpPr>
      <xdr:spPr bwMode="auto">
        <a:xfrm>
          <a:off x="4254500" y="7149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308267</xdr:rowOff>
    </xdr:from>
    <xdr:ext cx="762000" cy="259045"/>
    <xdr:sp macro="" textlink="">
      <xdr:nvSpPr>
        <xdr:cNvPr id="116" name="テキスト ボックス 115"/>
        <xdr:cNvSpPr txBox="1"/>
      </xdr:nvSpPr>
      <xdr:spPr>
        <a:xfrm>
          <a:off x="3924300" y="69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71953</xdr:rowOff>
    </xdr:from>
    <xdr:to>
      <xdr:col>3</xdr:col>
      <xdr:colOff>206375</xdr:colOff>
      <xdr:row>37</xdr:row>
      <xdr:rowOff>152832</xdr:rowOff>
    </xdr:to>
    <xdr:cxnSp macro="">
      <xdr:nvCxnSpPr>
        <xdr:cNvPr id="117" name="直線コネクタ 116"/>
        <xdr:cNvCxnSpPr/>
      </xdr:nvCxnSpPr>
      <xdr:spPr bwMode="auto">
        <a:xfrm>
          <a:off x="2908300" y="7196653"/>
          <a:ext cx="698500" cy="8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127315</xdr:rowOff>
    </xdr:from>
    <xdr:to>
      <xdr:col>3</xdr:col>
      <xdr:colOff>257175</xdr:colOff>
      <xdr:row>37</xdr:row>
      <xdr:rowOff>57465</xdr:rowOff>
    </xdr:to>
    <xdr:sp macro="" textlink="">
      <xdr:nvSpPr>
        <xdr:cNvPr id="118" name="フローチャート : 判断 117"/>
        <xdr:cNvSpPr/>
      </xdr:nvSpPr>
      <xdr:spPr bwMode="auto">
        <a:xfrm>
          <a:off x="3556000" y="7080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239092</xdr:rowOff>
    </xdr:from>
    <xdr:ext cx="762000" cy="259045"/>
    <xdr:sp macro="" textlink="">
      <xdr:nvSpPr>
        <xdr:cNvPr id="119" name="テキスト ボックス 118"/>
        <xdr:cNvSpPr txBox="1"/>
      </xdr:nvSpPr>
      <xdr:spPr>
        <a:xfrm>
          <a:off x="3225800" y="684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7,632</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72725</xdr:rowOff>
    </xdr:from>
    <xdr:to>
      <xdr:col>2</xdr:col>
      <xdr:colOff>692150</xdr:colOff>
      <xdr:row>37</xdr:row>
      <xdr:rowOff>2875</xdr:rowOff>
    </xdr:to>
    <xdr:sp macro="" textlink="">
      <xdr:nvSpPr>
        <xdr:cNvPr id="120" name="フローチャート : 判断 119"/>
        <xdr:cNvSpPr/>
      </xdr:nvSpPr>
      <xdr:spPr bwMode="auto">
        <a:xfrm>
          <a:off x="2857500" y="7025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184502</xdr:rowOff>
    </xdr:from>
    <xdr:ext cx="762000" cy="259045"/>
    <xdr:sp macro="" textlink="">
      <xdr:nvSpPr>
        <xdr:cNvPr id="121" name="テキスト ボックス 120"/>
        <xdr:cNvSpPr txBox="1"/>
      </xdr:nvSpPr>
      <xdr:spPr>
        <a:xfrm>
          <a:off x="2527300" y="679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51557</xdr:rowOff>
    </xdr:from>
    <xdr:to>
      <xdr:col>5</xdr:col>
      <xdr:colOff>34925</xdr:colOff>
      <xdr:row>38</xdr:row>
      <xdr:rowOff>153157</xdr:rowOff>
    </xdr:to>
    <xdr:sp macro="" textlink="">
      <xdr:nvSpPr>
        <xdr:cNvPr id="127" name="円/楕円 126"/>
        <xdr:cNvSpPr/>
      </xdr:nvSpPr>
      <xdr:spPr bwMode="auto">
        <a:xfrm>
          <a:off x="5600700" y="751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303034</xdr:rowOff>
    </xdr:from>
    <xdr:ext cx="762000" cy="259045"/>
    <xdr:sp macro="" textlink="">
      <xdr:nvSpPr>
        <xdr:cNvPr id="128" name="人口1人当たり決算額の推移該当値テキスト445"/>
        <xdr:cNvSpPr txBox="1"/>
      </xdr:nvSpPr>
      <xdr:spPr>
        <a:xfrm>
          <a:off x="5740400" y="74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2362</xdr:rowOff>
    </xdr:from>
    <xdr:to>
      <xdr:col>4</xdr:col>
      <xdr:colOff>520700</xdr:colOff>
      <xdr:row>38</xdr:row>
      <xdr:rowOff>103962</xdr:rowOff>
    </xdr:to>
    <xdr:sp macro="" textlink="">
      <xdr:nvSpPr>
        <xdr:cNvPr id="129" name="円/楕円 128"/>
        <xdr:cNvSpPr/>
      </xdr:nvSpPr>
      <xdr:spPr bwMode="auto">
        <a:xfrm>
          <a:off x="4953000" y="746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88739</xdr:rowOff>
    </xdr:from>
    <xdr:ext cx="736600" cy="259045"/>
    <xdr:sp macro="" textlink="">
      <xdr:nvSpPr>
        <xdr:cNvPr id="130" name="テキスト ボックス 129"/>
        <xdr:cNvSpPr txBox="1"/>
      </xdr:nvSpPr>
      <xdr:spPr>
        <a:xfrm>
          <a:off x="4622800" y="755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170063</xdr:rowOff>
    </xdr:from>
    <xdr:to>
      <xdr:col>3</xdr:col>
      <xdr:colOff>955675</xdr:colOff>
      <xdr:row>37</xdr:row>
      <xdr:rowOff>271663</xdr:rowOff>
    </xdr:to>
    <xdr:sp macro="" textlink="">
      <xdr:nvSpPr>
        <xdr:cNvPr id="131" name="円/楕円 130"/>
        <xdr:cNvSpPr/>
      </xdr:nvSpPr>
      <xdr:spPr bwMode="auto">
        <a:xfrm>
          <a:off x="4254500" y="729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256440</xdr:rowOff>
    </xdr:from>
    <xdr:ext cx="762000" cy="259045"/>
    <xdr:sp macro="" textlink="">
      <xdr:nvSpPr>
        <xdr:cNvPr id="132" name="テキスト ボックス 131"/>
        <xdr:cNvSpPr txBox="1"/>
      </xdr:nvSpPr>
      <xdr:spPr>
        <a:xfrm>
          <a:off x="3924300" y="73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102032</xdr:rowOff>
    </xdr:from>
    <xdr:to>
      <xdr:col>3</xdr:col>
      <xdr:colOff>257175</xdr:colOff>
      <xdr:row>37</xdr:row>
      <xdr:rowOff>203632</xdr:rowOff>
    </xdr:to>
    <xdr:sp macro="" textlink="">
      <xdr:nvSpPr>
        <xdr:cNvPr id="133" name="円/楕円 132"/>
        <xdr:cNvSpPr/>
      </xdr:nvSpPr>
      <xdr:spPr bwMode="auto">
        <a:xfrm>
          <a:off x="3556000" y="722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188409</xdr:rowOff>
    </xdr:from>
    <xdr:ext cx="762000" cy="259045"/>
    <xdr:sp macro="" textlink="">
      <xdr:nvSpPr>
        <xdr:cNvPr id="134" name="テキスト ボックス 133"/>
        <xdr:cNvSpPr txBox="1"/>
      </xdr:nvSpPr>
      <xdr:spPr>
        <a:xfrm>
          <a:off x="3225800" y="731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21153</xdr:rowOff>
    </xdr:from>
    <xdr:to>
      <xdr:col>2</xdr:col>
      <xdr:colOff>692150</xdr:colOff>
      <xdr:row>37</xdr:row>
      <xdr:rowOff>122753</xdr:rowOff>
    </xdr:to>
    <xdr:sp macro="" textlink="">
      <xdr:nvSpPr>
        <xdr:cNvPr id="135" name="円/楕円 134"/>
        <xdr:cNvSpPr/>
      </xdr:nvSpPr>
      <xdr:spPr bwMode="auto">
        <a:xfrm>
          <a:off x="2857500" y="714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107530</xdr:rowOff>
    </xdr:from>
    <xdr:ext cx="762000" cy="259045"/>
    <xdr:sp macro="" textlink="">
      <xdr:nvSpPr>
        <xdr:cNvPr id="136" name="テキスト ボックス 135"/>
        <xdr:cNvSpPr txBox="1"/>
      </xdr:nvSpPr>
      <xdr:spPr>
        <a:xfrm>
          <a:off x="2527300" y="72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186,675
185,182
225.74
75,023,450
70,271,925
3,805,627
39,123,088
51,108,266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48854</xdr:rowOff>
    </xdr:from>
    <xdr:to>
      <xdr:col>6</xdr:col>
      <xdr:colOff>510540</xdr:colOff>
      <xdr:row>38</xdr:row>
      <xdr:rowOff>138557</xdr:rowOff>
    </xdr:to>
    <xdr:cxnSp macro="">
      <xdr:nvCxnSpPr>
        <xdr:cNvPr id="54" name="直線コネクタ 53"/>
        <xdr:cNvCxnSpPr/>
      </xdr:nvCxnSpPr>
      <xdr:spPr>
        <a:xfrm flipV="1">
          <a:off x="4633595" y="5192354"/>
          <a:ext cx="1270"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142384</xdr:rowOff>
    </xdr:from>
    <xdr:ext cx="534377" cy="259045"/>
    <xdr:sp macro="" textlink="">
      <xdr:nvSpPr>
        <xdr:cNvPr id="55" name="人件費最小値テキスト"/>
        <xdr:cNvSpPr txBox="1"/>
      </xdr:nvSpPr>
      <xdr:spPr>
        <a:xfrm>
          <a:off x="4686300" y="66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40,025</a:t>
          </a:r>
          <a:endParaRPr kumimoji="1" lang="ja-JP" altLang="en-US" sz="1000" b="1">
            <a:latin typeface="ＭＳ Ｐゴシック"/>
          </a:endParaRPr>
        </a:p>
      </xdr:txBody>
    </xdr:sp>
    <xdr:clientData/>
  </xdr:oneCellAnchor>
  <xdr:twoCellAnchor>
    <xdr:from>
      <xdr:col>6</xdr:col>
      <xdr:colOff>422275</xdr:colOff>
      <xdr:row>38</xdr:row>
      <xdr:rowOff>138557</xdr:rowOff>
    </xdr:from>
    <xdr:to>
      <xdr:col>6</xdr:col>
      <xdr:colOff>600075</xdr:colOff>
      <xdr:row>38</xdr:row>
      <xdr:rowOff>138557</xdr:rowOff>
    </xdr:to>
    <xdr:cxnSp macro="">
      <xdr:nvCxnSpPr>
        <xdr:cNvPr id="56" name="直線コネクタ 55"/>
        <xdr:cNvCxnSpPr/>
      </xdr:nvCxnSpPr>
      <xdr:spPr>
        <a:xfrm>
          <a:off x="4546600" y="665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166981</xdr:rowOff>
    </xdr:from>
    <xdr:ext cx="534377" cy="259045"/>
    <xdr:sp macro="" textlink="">
      <xdr:nvSpPr>
        <xdr:cNvPr id="57" name="人件費最大値テキスト"/>
        <xdr:cNvSpPr txBox="1"/>
      </xdr:nvSpPr>
      <xdr:spPr>
        <a:xfrm>
          <a:off x="4686300" y="4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71,987</a:t>
          </a:r>
          <a:endParaRPr kumimoji="1" lang="ja-JP" altLang="en-US" sz="1000" b="1">
            <a:latin typeface="ＭＳ Ｐゴシック"/>
          </a:endParaRPr>
        </a:p>
      </xdr:txBody>
    </xdr:sp>
    <xdr:clientData/>
  </xdr:oneCellAnchor>
  <xdr:twoCellAnchor>
    <xdr:from>
      <xdr:col>6</xdr:col>
      <xdr:colOff>422275</xdr:colOff>
      <xdr:row>30</xdr:row>
      <xdr:rowOff>48854</xdr:rowOff>
    </xdr:from>
    <xdr:to>
      <xdr:col>6</xdr:col>
      <xdr:colOff>600075</xdr:colOff>
      <xdr:row>30</xdr:row>
      <xdr:rowOff>48854</xdr:rowOff>
    </xdr:to>
    <xdr:cxnSp macro="">
      <xdr:nvCxnSpPr>
        <xdr:cNvPr id="58" name="直線コネクタ 57"/>
        <xdr:cNvCxnSpPr/>
      </xdr:nvCxnSpPr>
      <xdr:spPr>
        <a:xfrm>
          <a:off x="4546600" y="519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165577</xdr:rowOff>
    </xdr:from>
    <xdr:to>
      <xdr:col>6</xdr:col>
      <xdr:colOff>511175</xdr:colOff>
      <xdr:row>31</xdr:row>
      <xdr:rowOff>77704</xdr:rowOff>
    </xdr:to>
    <xdr:cxnSp macro="">
      <xdr:nvCxnSpPr>
        <xdr:cNvPr id="59" name="直線コネクタ 58"/>
        <xdr:cNvCxnSpPr/>
      </xdr:nvCxnSpPr>
      <xdr:spPr>
        <a:xfrm flipV="1">
          <a:off x="3797300" y="5309077"/>
          <a:ext cx="838200" cy="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79306</xdr:rowOff>
    </xdr:from>
    <xdr:ext cx="534377" cy="259045"/>
    <xdr:sp macro="" textlink="">
      <xdr:nvSpPr>
        <xdr:cNvPr id="60" name="人件費平均値テキスト"/>
        <xdr:cNvSpPr txBox="1"/>
      </xdr:nvSpPr>
      <xdr:spPr>
        <a:xfrm>
          <a:off x="4686300" y="5737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100879</xdr:rowOff>
    </xdr:from>
    <xdr:to>
      <xdr:col>6</xdr:col>
      <xdr:colOff>561975</xdr:colOff>
      <xdr:row>34</xdr:row>
      <xdr:rowOff>31029</xdr:rowOff>
    </xdr:to>
    <xdr:sp macro="" textlink="">
      <xdr:nvSpPr>
        <xdr:cNvPr id="61" name="フローチャート : 判断 60"/>
        <xdr:cNvSpPr/>
      </xdr:nvSpPr>
      <xdr:spPr>
        <a:xfrm>
          <a:off x="4584700" y="575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77704</xdr:rowOff>
    </xdr:from>
    <xdr:to>
      <xdr:col>5</xdr:col>
      <xdr:colOff>358775</xdr:colOff>
      <xdr:row>31</xdr:row>
      <xdr:rowOff>122829</xdr:rowOff>
    </xdr:to>
    <xdr:cxnSp macro="">
      <xdr:nvCxnSpPr>
        <xdr:cNvPr id="62" name="直線コネクタ 61"/>
        <xdr:cNvCxnSpPr/>
      </xdr:nvCxnSpPr>
      <xdr:spPr>
        <a:xfrm flipV="1">
          <a:off x="2908300" y="5392654"/>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94707</xdr:rowOff>
    </xdr:from>
    <xdr:to>
      <xdr:col>5</xdr:col>
      <xdr:colOff>409575</xdr:colOff>
      <xdr:row>33</xdr:row>
      <xdr:rowOff>24857</xdr:rowOff>
    </xdr:to>
    <xdr:sp macro="" textlink="">
      <xdr:nvSpPr>
        <xdr:cNvPr id="63" name="フローチャート : 判断 62"/>
        <xdr:cNvSpPr/>
      </xdr:nvSpPr>
      <xdr:spPr>
        <a:xfrm>
          <a:off x="3746500" y="55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15984</xdr:rowOff>
    </xdr:from>
    <xdr:ext cx="534377" cy="259045"/>
    <xdr:sp macro="" textlink="">
      <xdr:nvSpPr>
        <xdr:cNvPr id="64" name="テキスト ボックス 63"/>
        <xdr:cNvSpPr txBox="1"/>
      </xdr:nvSpPr>
      <xdr:spPr>
        <a:xfrm>
          <a:off x="3530111" y="56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15022</xdr:rowOff>
    </xdr:from>
    <xdr:to>
      <xdr:col>4</xdr:col>
      <xdr:colOff>155575</xdr:colOff>
      <xdr:row>31</xdr:row>
      <xdr:rowOff>122829</xdr:rowOff>
    </xdr:to>
    <xdr:cxnSp macro="">
      <xdr:nvCxnSpPr>
        <xdr:cNvPr id="65" name="直線コネクタ 64"/>
        <xdr:cNvCxnSpPr/>
      </xdr:nvCxnSpPr>
      <xdr:spPr>
        <a:xfrm>
          <a:off x="2019300" y="5329972"/>
          <a:ext cx="889000" cy="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126116</xdr:rowOff>
    </xdr:from>
    <xdr:to>
      <xdr:col>4</xdr:col>
      <xdr:colOff>206375</xdr:colOff>
      <xdr:row>33</xdr:row>
      <xdr:rowOff>56266</xdr:rowOff>
    </xdr:to>
    <xdr:sp macro="" textlink="">
      <xdr:nvSpPr>
        <xdr:cNvPr id="66" name="フローチャート : 判断 65"/>
        <xdr:cNvSpPr/>
      </xdr:nvSpPr>
      <xdr:spPr>
        <a:xfrm>
          <a:off x="2857500" y="561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47393</xdr:rowOff>
    </xdr:from>
    <xdr:ext cx="534377" cy="259045"/>
    <xdr:sp macro="" textlink="">
      <xdr:nvSpPr>
        <xdr:cNvPr id="67" name="テキスト ボックス 66"/>
        <xdr:cNvSpPr txBox="1"/>
      </xdr:nvSpPr>
      <xdr:spPr>
        <a:xfrm>
          <a:off x="2641111" y="57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61,686</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132156</xdr:rowOff>
    </xdr:from>
    <xdr:to>
      <xdr:col>2</xdr:col>
      <xdr:colOff>638175</xdr:colOff>
      <xdr:row>31</xdr:row>
      <xdr:rowOff>15022</xdr:rowOff>
    </xdr:to>
    <xdr:cxnSp macro="">
      <xdr:nvCxnSpPr>
        <xdr:cNvPr id="68" name="直線コネクタ 67"/>
        <xdr:cNvCxnSpPr/>
      </xdr:nvCxnSpPr>
      <xdr:spPr>
        <a:xfrm>
          <a:off x="1130300" y="5275656"/>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73127</xdr:rowOff>
    </xdr:from>
    <xdr:to>
      <xdr:col>3</xdr:col>
      <xdr:colOff>3175</xdr:colOff>
      <xdr:row>33</xdr:row>
      <xdr:rowOff>3277</xdr:rowOff>
    </xdr:to>
    <xdr:sp macro="" textlink="">
      <xdr:nvSpPr>
        <xdr:cNvPr id="69" name="フローチャート : 判断 68"/>
        <xdr:cNvSpPr/>
      </xdr:nvSpPr>
      <xdr:spPr>
        <a:xfrm>
          <a:off x="1968500" y="555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165854</xdr:rowOff>
    </xdr:from>
    <xdr:ext cx="534377" cy="259045"/>
    <xdr:sp macro="" textlink="">
      <xdr:nvSpPr>
        <xdr:cNvPr id="70" name="テキスト ボックス 69"/>
        <xdr:cNvSpPr txBox="1"/>
      </xdr:nvSpPr>
      <xdr:spPr>
        <a:xfrm>
          <a:off x="1752111" y="565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62,845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7336</xdr:rowOff>
    </xdr:from>
    <xdr:to>
      <xdr:col>1</xdr:col>
      <xdr:colOff>485775</xdr:colOff>
      <xdr:row>32</xdr:row>
      <xdr:rowOff>108936</xdr:rowOff>
    </xdr:to>
    <xdr:sp macro="" textlink="">
      <xdr:nvSpPr>
        <xdr:cNvPr id="71" name="フローチャート : 判断 70"/>
        <xdr:cNvSpPr/>
      </xdr:nvSpPr>
      <xdr:spPr>
        <a:xfrm>
          <a:off x="1079500" y="549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100063</xdr:rowOff>
    </xdr:from>
    <xdr:ext cx="534377" cy="259045"/>
    <xdr:sp macro="" textlink="">
      <xdr:nvSpPr>
        <xdr:cNvPr id="72" name="テキスト ボックス 71"/>
        <xdr:cNvSpPr txBox="1"/>
      </xdr:nvSpPr>
      <xdr:spPr>
        <a:xfrm>
          <a:off x="863111" y="55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114777</xdr:rowOff>
    </xdr:from>
    <xdr:to>
      <xdr:col>6</xdr:col>
      <xdr:colOff>561975</xdr:colOff>
      <xdr:row>31</xdr:row>
      <xdr:rowOff>44927</xdr:rowOff>
    </xdr:to>
    <xdr:sp macro="" textlink="">
      <xdr:nvSpPr>
        <xdr:cNvPr id="78" name="円/楕円 77"/>
        <xdr:cNvSpPr/>
      </xdr:nvSpPr>
      <xdr:spPr>
        <a:xfrm>
          <a:off x="4584700" y="52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29704</xdr:rowOff>
    </xdr:from>
    <xdr:ext cx="534377" cy="259045"/>
    <xdr:sp macro="" textlink="">
      <xdr:nvSpPr>
        <xdr:cNvPr id="79" name="人件費該当値テキスト"/>
        <xdr:cNvSpPr txBox="1"/>
      </xdr:nvSpPr>
      <xdr:spPr>
        <a:xfrm>
          <a:off x="4686300" y="517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69,434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26904</xdr:rowOff>
    </xdr:from>
    <xdr:to>
      <xdr:col>5</xdr:col>
      <xdr:colOff>409575</xdr:colOff>
      <xdr:row>31</xdr:row>
      <xdr:rowOff>128504</xdr:rowOff>
    </xdr:to>
    <xdr:sp macro="" textlink="">
      <xdr:nvSpPr>
        <xdr:cNvPr id="80" name="円/楕円 79"/>
        <xdr:cNvSpPr/>
      </xdr:nvSpPr>
      <xdr:spPr>
        <a:xfrm>
          <a:off x="3746500" y="53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145031</xdr:rowOff>
    </xdr:from>
    <xdr:ext cx="534377" cy="259045"/>
    <xdr:sp macro="" textlink="">
      <xdr:nvSpPr>
        <xdr:cNvPr id="81" name="テキスト ボックス 80"/>
        <xdr:cNvSpPr txBox="1"/>
      </xdr:nvSpPr>
      <xdr:spPr>
        <a:xfrm>
          <a:off x="3530111" y="51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72029</xdr:rowOff>
    </xdr:from>
    <xdr:to>
      <xdr:col>4</xdr:col>
      <xdr:colOff>206375</xdr:colOff>
      <xdr:row>32</xdr:row>
      <xdr:rowOff>2179</xdr:rowOff>
    </xdr:to>
    <xdr:sp macro="" textlink="">
      <xdr:nvSpPr>
        <xdr:cNvPr id="82" name="円/楕円 81"/>
        <xdr:cNvSpPr/>
      </xdr:nvSpPr>
      <xdr:spPr>
        <a:xfrm>
          <a:off x="2857500" y="53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18706</xdr:rowOff>
    </xdr:from>
    <xdr:ext cx="534377" cy="259045"/>
    <xdr:sp macro="" textlink="">
      <xdr:nvSpPr>
        <xdr:cNvPr id="83" name="テキスト ボックス 82"/>
        <xdr:cNvSpPr txBox="1"/>
      </xdr:nvSpPr>
      <xdr:spPr>
        <a:xfrm>
          <a:off x="2641111" y="51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135672</xdr:rowOff>
    </xdr:from>
    <xdr:to>
      <xdr:col>3</xdr:col>
      <xdr:colOff>3175</xdr:colOff>
      <xdr:row>31</xdr:row>
      <xdr:rowOff>65822</xdr:rowOff>
    </xdr:to>
    <xdr:sp macro="" textlink="">
      <xdr:nvSpPr>
        <xdr:cNvPr id="84" name="円/楕円 83"/>
        <xdr:cNvSpPr/>
      </xdr:nvSpPr>
      <xdr:spPr>
        <a:xfrm>
          <a:off x="1968500" y="52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82349</xdr:rowOff>
    </xdr:from>
    <xdr:ext cx="534377" cy="259045"/>
    <xdr:sp macro="" textlink="">
      <xdr:nvSpPr>
        <xdr:cNvPr id="85" name="テキスト ボックス 84"/>
        <xdr:cNvSpPr txBox="1"/>
      </xdr:nvSpPr>
      <xdr:spPr>
        <a:xfrm>
          <a:off x="1752111"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81356</xdr:rowOff>
    </xdr:from>
    <xdr:to>
      <xdr:col>1</xdr:col>
      <xdr:colOff>485775</xdr:colOff>
      <xdr:row>31</xdr:row>
      <xdr:rowOff>11506</xdr:rowOff>
    </xdr:to>
    <xdr:sp macro="" textlink="">
      <xdr:nvSpPr>
        <xdr:cNvPr id="86" name="円/楕円 85"/>
        <xdr:cNvSpPr/>
      </xdr:nvSpPr>
      <xdr:spPr>
        <a:xfrm>
          <a:off x="1079500" y="522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28033</xdr:rowOff>
    </xdr:from>
    <xdr:ext cx="534377" cy="259045"/>
    <xdr:sp macro="" textlink="">
      <xdr:nvSpPr>
        <xdr:cNvPr id="87" name="テキスト ボックス 86"/>
        <xdr:cNvSpPr txBox="1"/>
      </xdr:nvSpPr>
      <xdr:spPr>
        <a:xfrm>
          <a:off x="863111" y="500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115834</xdr:rowOff>
    </xdr:from>
    <xdr:to>
      <xdr:col>6</xdr:col>
      <xdr:colOff>510540</xdr:colOff>
      <xdr:row>57</xdr:row>
      <xdr:rowOff>122189</xdr:rowOff>
    </xdr:to>
    <xdr:cxnSp macro="">
      <xdr:nvCxnSpPr>
        <xdr:cNvPr id="110" name="直線コネクタ 109"/>
        <xdr:cNvCxnSpPr/>
      </xdr:nvCxnSpPr>
      <xdr:spPr>
        <a:xfrm flipV="1">
          <a:off x="4633595" y="8688334"/>
          <a:ext cx="1270" cy="120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126016</xdr:rowOff>
    </xdr:from>
    <xdr:ext cx="534377" cy="259045"/>
    <xdr:sp macro="" textlink="">
      <xdr:nvSpPr>
        <xdr:cNvPr id="111" name="物件費最小値テキスト"/>
        <xdr:cNvSpPr txBox="1"/>
      </xdr:nvSpPr>
      <xdr:spPr>
        <a:xfrm>
          <a:off x="4686300"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34,133</a:t>
          </a:r>
          <a:endParaRPr kumimoji="1" lang="ja-JP" altLang="en-US" sz="1000" b="1">
            <a:latin typeface="ＭＳ Ｐゴシック"/>
          </a:endParaRPr>
        </a:p>
      </xdr:txBody>
    </xdr:sp>
    <xdr:clientData/>
  </xdr:oneCellAnchor>
  <xdr:twoCellAnchor>
    <xdr:from>
      <xdr:col>6</xdr:col>
      <xdr:colOff>422275</xdr:colOff>
      <xdr:row>57</xdr:row>
      <xdr:rowOff>122189</xdr:rowOff>
    </xdr:from>
    <xdr:to>
      <xdr:col>6</xdr:col>
      <xdr:colOff>600075</xdr:colOff>
      <xdr:row>57</xdr:row>
      <xdr:rowOff>122189</xdr:rowOff>
    </xdr:to>
    <xdr:cxnSp macro="">
      <xdr:nvCxnSpPr>
        <xdr:cNvPr id="112" name="直線コネクタ 111"/>
        <xdr:cNvCxnSpPr/>
      </xdr:nvCxnSpPr>
      <xdr:spPr>
        <a:xfrm>
          <a:off x="4546600" y="989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62511</xdr:rowOff>
    </xdr:from>
    <xdr:ext cx="534377" cy="259045"/>
    <xdr:sp macro="" textlink="">
      <xdr:nvSpPr>
        <xdr:cNvPr id="113" name="物件費最大値テキスト"/>
        <xdr:cNvSpPr txBox="1"/>
      </xdr:nvSpPr>
      <xdr:spPr>
        <a:xfrm>
          <a:off x="4686300" y="84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60,522</a:t>
          </a:r>
          <a:endParaRPr kumimoji="1" lang="ja-JP" altLang="en-US" sz="1000" b="1">
            <a:latin typeface="ＭＳ Ｐゴシック"/>
          </a:endParaRPr>
        </a:p>
      </xdr:txBody>
    </xdr:sp>
    <xdr:clientData/>
  </xdr:oneCellAnchor>
  <xdr:twoCellAnchor>
    <xdr:from>
      <xdr:col>6</xdr:col>
      <xdr:colOff>422275</xdr:colOff>
      <xdr:row>50</xdr:row>
      <xdr:rowOff>115834</xdr:rowOff>
    </xdr:from>
    <xdr:to>
      <xdr:col>6</xdr:col>
      <xdr:colOff>600075</xdr:colOff>
      <xdr:row>50</xdr:row>
      <xdr:rowOff>115834</xdr:rowOff>
    </xdr:to>
    <xdr:cxnSp macro="">
      <xdr:nvCxnSpPr>
        <xdr:cNvPr id="114" name="直線コネクタ 113"/>
        <xdr:cNvCxnSpPr/>
      </xdr:nvCxnSpPr>
      <xdr:spPr>
        <a:xfrm>
          <a:off x="4546600" y="8688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129596</xdr:rowOff>
    </xdr:from>
    <xdr:to>
      <xdr:col>6</xdr:col>
      <xdr:colOff>511175</xdr:colOff>
      <xdr:row>53</xdr:row>
      <xdr:rowOff>67508</xdr:rowOff>
    </xdr:to>
    <xdr:cxnSp macro="">
      <xdr:nvCxnSpPr>
        <xdr:cNvPr id="115" name="直線コネクタ 114"/>
        <xdr:cNvCxnSpPr/>
      </xdr:nvCxnSpPr>
      <xdr:spPr>
        <a:xfrm flipV="1">
          <a:off x="3797300" y="8873546"/>
          <a:ext cx="838200" cy="28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142674</xdr:rowOff>
    </xdr:from>
    <xdr:ext cx="534377" cy="259045"/>
    <xdr:sp macro="" textlink="">
      <xdr:nvSpPr>
        <xdr:cNvPr id="116" name="物件費平均値テキスト"/>
        <xdr:cNvSpPr txBox="1"/>
      </xdr:nvSpPr>
      <xdr:spPr>
        <a:xfrm>
          <a:off x="4686300" y="90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164247</xdr:rowOff>
    </xdr:from>
    <xdr:to>
      <xdr:col>6</xdr:col>
      <xdr:colOff>561975</xdr:colOff>
      <xdr:row>53</xdr:row>
      <xdr:rowOff>94397</xdr:rowOff>
    </xdr:to>
    <xdr:sp macro="" textlink="">
      <xdr:nvSpPr>
        <xdr:cNvPr id="117" name="フローチャート : 判断 116"/>
        <xdr:cNvSpPr/>
      </xdr:nvSpPr>
      <xdr:spPr>
        <a:xfrm>
          <a:off x="4584700" y="90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67508</xdr:rowOff>
    </xdr:from>
    <xdr:to>
      <xdr:col>5</xdr:col>
      <xdr:colOff>358775</xdr:colOff>
      <xdr:row>54</xdr:row>
      <xdr:rowOff>59324</xdr:rowOff>
    </xdr:to>
    <xdr:cxnSp macro="">
      <xdr:nvCxnSpPr>
        <xdr:cNvPr id="118" name="直線コネクタ 117"/>
        <xdr:cNvCxnSpPr/>
      </xdr:nvCxnSpPr>
      <xdr:spPr>
        <a:xfrm flipV="1">
          <a:off x="2908300" y="9154358"/>
          <a:ext cx="889000" cy="16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46746</xdr:rowOff>
    </xdr:from>
    <xdr:to>
      <xdr:col>5</xdr:col>
      <xdr:colOff>409575</xdr:colOff>
      <xdr:row>54</xdr:row>
      <xdr:rowOff>148346</xdr:rowOff>
    </xdr:to>
    <xdr:sp macro="" textlink="">
      <xdr:nvSpPr>
        <xdr:cNvPr id="119" name="フローチャート : 判断 118"/>
        <xdr:cNvSpPr/>
      </xdr:nvSpPr>
      <xdr:spPr>
        <a:xfrm>
          <a:off x="3746500" y="9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139473</xdr:rowOff>
    </xdr:from>
    <xdr:ext cx="534377" cy="259045"/>
    <xdr:sp macro="" textlink="">
      <xdr:nvSpPr>
        <xdr:cNvPr id="120" name="テキスト ボックス 119"/>
        <xdr:cNvSpPr txBox="1"/>
      </xdr:nvSpPr>
      <xdr:spPr>
        <a:xfrm>
          <a:off x="3530111" y="9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45,922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58044</xdr:rowOff>
    </xdr:from>
    <xdr:to>
      <xdr:col>4</xdr:col>
      <xdr:colOff>155575</xdr:colOff>
      <xdr:row>54</xdr:row>
      <xdr:rowOff>59324</xdr:rowOff>
    </xdr:to>
    <xdr:cxnSp macro="">
      <xdr:nvCxnSpPr>
        <xdr:cNvPr id="121" name="直線コネクタ 120"/>
        <xdr:cNvCxnSpPr/>
      </xdr:nvCxnSpPr>
      <xdr:spPr>
        <a:xfrm>
          <a:off x="2019300" y="9144894"/>
          <a:ext cx="889000" cy="17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21646</xdr:rowOff>
    </xdr:from>
    <xdr:to>
      <xdr:col>4</xdr:col>
      <xdr:colOff>206375</xdr:colOff>
      <xdr:row>55</xdr:row>
      <xdr:rowOff>123246</xdr:rowOff>
    </xdr:to>
    <xdr:sp macro="" textlink="">
      <xdr:nvSpPr>
        <xdr:cNvPr id="122" name="フローチャート : 判断 121"/>
        <xdr:cNvSpPr/>
      </xdr:nvSpPr>
      <xdr:spPr>
        <a:xfrm>
          <a:off x="2857500" y="94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114373</xdr:rowOff>
    </xdr:from>
    <xdr:ext cx="534377" cy="259045"/>
    <xdr:sp macro="" textlink="">
      <xdr:nvSpPr>
        <xdr:cNvPr id="123" name="テキスト ボックス 122"/>
        <xdr:cNvSpPr txBox="1"/>
      </xdr:nvSpPr>
      <xdr:spPr>
        <a:xfrm>
          <a:off x="2641111" y="95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42,721</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137551</xdr:rowOff>
    </xdr:from>
    <xdr:to>
      <xdr:col>2</xdr:col>
      <xdr:colOff>638175</xdr:colOff>
      <xdr:row>53</xdr:row>
      <xdr:rowOff>58044</xdr:rowOff>
    </xdr:to>
    <xdr:cxnSp macro="">
      <xdr:nvCxnSpPr>
        <xdr:cNvPr id="124" name="直線コネクタ 123"/>
        <xdr:cNvCxnSpPr/>
      </xdr:nvCxnSpPr>
      <xdr:spPr>
        <a:xfrm>
          <a:off x="1130300" y="9052951"/>
          <a:ext cx="889000" cy="9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78293</xdr:rowOff>
    </xdr:from>
    <xdr:to>
      <xdr:col>3</xdr:col>
      <xdr:colOff>3175</xdr:colOff>
      <xdr:row>55</xdr:row>
      <xdr:rowOff>8443</xdr:rowOff>
    </xdr:to>
    <xdr:sp macro="" textlink="">
      <xdr:nvSpPr>
        <xdr:cNvPr id="125" name="フローチャート : 判断 124"/>
        <xdr:cNvSpPr/>
      </xdr:nvSpPr>
      <xdr:spPr>
        <a:xfrm>
          <a:off x="1968500" y="933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171020</xdr:rowOff>
    </xdr:from>
    <xdr:ext cx="534377" cy="259045"/>
    <xdr:sp macro="" textlink="">
      <xdr:nvSpPr>
        <xdr:cNvPr id="126" name="テキスト ボックス 125"/>
        <xdr:cNvSpPr txBox="1"/>
      </xdr:nvSpPr>
      <xdr:spPr>
        <a:xfrm>
          <a:off x="1752111" y="94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45,232</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167356</xdr:rowOff>
    </xdr:from>
    <xdr:to>
      <xdr:col>1</xdr:col>
      <xdr:colOff>485775</xdr:colOff>
      <xdr:row>54</xdr:row>
      <xdr:rowOff>97506</xdr:rowOff>
    </xdr:to>
    <xdr:sp macro="" textlink="">
      <xdr:nvSpPr>
        <xdr:cNvPr id="127" name="フローチャート : 判断 126"/>
        <xdr:cNvSpPr/>
      </xdr:nvSpPr>
      <xdr:spPr>
        <a:xfrm>
          <a:off x="1079500" y="9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88633</xdr:rowOff>
    </xdr:from>
    <xdr:ext cx="534377" cy="259045"/>
    <xdr:sp macro="" textlink="">
      <xdr:nvSpPr>
        <xdr:cNvPr id="128" name="テキスト ボックス 127"/>
        <xdr:cNvSpPr txBox="1"/>
      </xdr:nvSpPr>
      <xdr:spPr>
        <a:xfrm>
          <a:off x="863111" y="93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78796</xdr:rowOff>
    </xdr:from>
    <xdr:to>
      <xdr:col>6</xdr:col>
      <xdr:colOff>561975</xdr:colOff>
      <xdr:row>52</xdr:row>
      <xdr:rowOff>8946</xdr:rowOff>
    </xdr:to>
    <xdr:sp macro="" textlink="">
      <xdr:nvSpPr>
        <xdr:cNvPr id="134" name="円/楕円 133"/>
        <xdr:cNvSpPr/>
      </xdr:nvSpPr>
      <xdr:spPr>
        <a:xfrm>
          <a:off x="4584700" y="88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101673</xdr:rowOff>
    </xdr:from>
    <xdr:ext cx="534377" cy="259045"/>
    <xdr:sp macro="" textlink="">
      <xdr:nvSpPr>
        <xdr:cNvPr id="135" name="物件費該当値テキスト"/>
        <xdr:cNvSpPr txBox="1"/>
      </xdr:nvSpPr>
      <xdr:spPr>
        <a:xfrm>
          <a:off x="4686300" y="86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56,471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16708</xdr:rowOff>
    </xdr:from>
    <xdr:to>
      <xdr:col>5</xdr:col>
      <xdr:colOff>409575</xdr:colOff>
      <xdr:row>53</xdr:row>
      <xdr:rowOff>118308</xdr:rowOff>
    </xdr:to>
    <xdr:sp macro="" textlink="">
      <xdr:nvSpPr>
        <xdr:cNvPr id="136" name="円/楕円 135"/>
        <xdr:cNvSpPr/>
      </xdr:nvSpPr>
      <xdr:spPr>
        <a:xfrm>
          <a:off x="3746500" y="91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134835</xdr:rowOff>
    </xdr:from>
    <xdr:ext cx="534377" cy="259045"/>
    <xdr:sp macro="" textlink="">
      <xdr:nvSpPr>
        <xdr:cNvPr id="137" name="テキスト ボックス 136"/>
        <xdr:cNvSpPr txBox="1"/>
      </xdr:nvSpPr>
      <xdr:spPr>
        <a:xfrm>
          <a:off x="3530111" y="887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8524</xdr:rowOff>
    </xdr:from>
    <xdr:to>
      <xdr:col>4</xdr:col>
      <xdr:colOff>206375</xdr:colOff>
      <xdr:row>54</xdr:row>
      <xdr:rowOff>110124</xdr:rowOff>
    </xdr:to>
    <xdr:sp macro="" textlink="">
      <xdr:nvSpPr>
        <xdr:cNvPr id="138" name="円/楕円 137"/>
        <xdr:cNvSpPr/>
      </xdr:nvSpPr>
      <xdr:spPr>
        <a:xfrm>
          <a:off x="2857500" y="92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126651</xdr:rowOff>
    </xdr:from>
    <xdr:ext cx="534377" cy="259045"/>
    <xdr:sp macro="" textlink="">
      <xdr:nvSpPr>
        <xdr:cNvPr id="139" name="テキスト ボックス 138"/>
        <xdr:cNvSpPr txBox="1"/>
      </xdr:nvSpPr>
      <xdr:spPr>
        <a:xfrm>
          <a:off x="2641111" y="904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7244</xdr:rowOff>
    </xdr:from>
    <xdr:to>
      <xdr:col>3</xdr:col>
      <xdr:colOff>3175</xdr:colOff>
      <xdr:row>53</xdr:row>
      <xdr:rowOff>108844</xdr:rowOff>
    </xdr:to>
    <xdr:sp macro="" textlink="">
      <xdr:nvSpPr>
        <xdr:cNvPr id="140" name="円/楕円 139"/>
        <xdr:cNvSpPr/>
      </xdr:nvSpPr>
      <xdr:spPr>
        <a:xfrm>
          <a:off x="1968500" y="90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125371</xdr:rowOff>
    </xdr:from>
    <xdr:ext cx="534377" cy="259045"/>
    <xdr:sp macro="" textlink="">
      <xdr:nvSpPr>
        <xdr:cNvPr id="141" name="テキスト ボックス 140"/>
        <xdr:cNvSpPr txBox="1"/>
      </xdr:nvSpPr>
      <xdr:spPr>
        <a:xfrm>
          <a:off x="1752111" y="88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86751</xdr:rowOff>
    </xdr:from>
    <xdr:to>
      <xdr:col>1</xdr:col>
      <xdr:colOff>485775</xdr:colOff>
      <xdr:row>53</xdr:row>
      <xdr:rowOff>16901</xdr:rowOff>
    </xdr:to>
    <xdr:sp macro="" textlink="">
      <xdr:nvSpPr>
        <xdr:cNvPr id="142" name="円/楕円 141"/>
        <xdr:cNvSpPr/>
      </xdr:nvSpPr>
      <xdr:spPr>
        <a:xfrm>
          <a:off x="1079500" y="90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33428</xdr:rowOff>
    </xdr:from>
    <xdr:ext cx="534377" cy="259045"/>
    <xdr:sp macro="" textlink="">
      <xdr:nvSpPr>
        <xdr:cNvPr id="143" name="テキスト ボックス 142"/>
        <xdr:cNvSpPr txBox="1"/>
      </xdr:nvSpPr>
      <xdr:spPr>
        <a:xfrm>
          <a:off x="863111" y="87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4" name="テキスト ボックス 163"/>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66" name="テキスト ボックス 165"/>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68" name="テキスト ボックス 167"/>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22461</xdr:rowOff>
    </xdr:from>
    <xdr:to>
      <xdr:col>6</xdr:col>
      <xdr:colOff>510540</xdr:colOff>
      <xdr:row>79</xdr:row>
      <xdr:rowOff>76346</xdr:rowOff>
    </xdr:to>
    <xdr:cxnSp macro="">
      <xdr:nvCxnSpPr>
        <xdr:cNvPr id="170" name="直線コネクタ 169"/>
        <xdr:cNvCxnSpPr/>
      </xdr:nvCxnSpPr>
      <xdr:spPr>
        <a:xfrm flipV="1">
          <a:off x="4633595" y="12195411"/>
          <a:ext cx="127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80173</xdr:rowOff>
    </xdr:from>
    <xdr:ext cx="469744" cy="259045"/>
    <xdr:sp macro="" textlink="">
      <xdr:nvSpPr>
        <xdr:cNvPr id="171" name="維持補修費最小値テキスト"/>
        <xdr:cNvSpPr txBox="1"/>
      </xdr:nvSpPr>
      <xdr:spPr>
        <a:xfrm>
          <a:off x="4686300" y="136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6</xdr:col>
      <xdr:colOff>422275</xdr:colOff>
      <xdr:row>79</xdr:row>
      <xdr:rowOff>76346</xdr:rowOff>
    </xdr:from>
    <xdr:to>
      <xdr:col>6</xdr:col>
      <xdr:colOff>600075</xdr:colOff>
      <xdr:row>79</xdr:row>
      <xdr:rowOff>76346</xdr:rowOff>
    </xdr:to>
    <xdr:cxnSp macro="">
      <xdr:nvCxnSpPr>
        <xdr:cNvPr id="172" name="直線コネクタ 171"/>
        <xdr:cNvCxnSpPr/>
      </xdr:nvCxnSpPr>
      <xdr:spPr>
        <a:xfrm>
          <a:off x="4546600" y="1362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140588</xdr:rowOff>
    </xdr:from>
    <xdr:ext cx="469744" cy="259045"/>
    <xdr:sp macro="" textlink="">
      <xdr:nvSpPr>
        <xdr:cNvPr id="173" name="維持補修費最大値テキスト"/>
        <xdr:cNvSpPr txBox="1"/>
      </xdr:nvSpPr>
      <xdr:spPr>
        <a:xfrm>
          <a:off x="4686300" y="1197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5,434</a:t>
          </a:r>
          <a:endParaRPr kumimoji="1" lang="ja-JP" altLang="en-US" sz="1000" b="1">
            <a:latin typeface="ＭＳ Ｐゴシック"/>
          </a:endParaRPr>
        </a:p>
      </xdr:txBody>
    </xdr:sp>
    <xdr:clientData/>
  </xdr:oneCellAnchor>
  <xdr:twoCellAnchor>
    <xdr:from>
      <xdr:col>6</xdr:col>
      <xdr:colOff>422275</xdr:colOff>
      <xdr:row>71</xdr:row>
      <xdr:rowOff>22461</xdr:rowOff>
    </xdr:from>
    <xdr:to>
      <xdr:col>6</xdr:col>
      <xdr:colOff>600075</xdr:colOff>
      <xdr:row>71</xdr:row>
      <xdr:rowOff>22461</xdr:rowOff>
    </xdr:to>
    <xdr:cxnSp macro="">
      <xdr:nvCxnSpPr>
        <xdr:cNvPr id="174" name="直線コネクタ 173"/>
        <xdr:cNvCxnSpPr/>
      </xdr:nvCxnSpPr>
      <xdr:spPr>
        <a:xfrm>
          <a:off x="4546600" y="1219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169092</xdr:rowOff>
    </xdr:from>
    <xdr:to>
      <xdr:col>6</xdr:col>
      <xdr:colOff>511175</xdr:colOff>
      <xdr:row>77</xdr:row>
      <xdr:rowOff>59364</xdr:rowOff>
    </xdr:to>
    <xdr:cxnSp macro="">
      <xdr:nvCxnSpPr>
        <xdr:cNvPr id="175" name="直線コネクタ 174"/>
        <xdr:cNvCxnSpPr/>
      </xdr:nvCxnSpPr>
      <xdr:spPr>
        <a:xfrm>
          <a:off x="3797300" y="1319929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15765</xdr:rowOff>
    </xdr:from>
    <xdr:ext cx="469744" cy="259045"/>
    <xdr:sp macro="" textlink="">
      <xdr:nvSpPr>
        <xdr:cNvPr id="176" name="維持補修費平均値テキスト"/>
        <xdr:cNvSpPr txBox="1"/>
      </xdr:nvSpPr>
      <xdr:spPr>
        <a:xfrm>
          <a:off x="4686300" y="12531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164338</xdr:rowOff>
    </xdr:from>
    <xdr:to>
      <xdr:col>6</xdr:col>
      <xdr:colOff>561975</xdr:colOff>
      <xdr:row>74</xdr:row>
      <xdr:rowOff>94488</xdr:rowOff>
    </xdr:to>
    <xdr:sp macro="" textlink="">
      <xdr:nvSpPr>
        <xdr:cNvPr id="177" name="フローチャート : 判断 176"/>
        <xdr:cNvSpPr/>
      </xdr:nvSpPr>
      <xdr:spPr>
        <a:xfrm>
          <a:off x="45847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169092</xdr:rowOff>
    </xdr:from>
    <xdr:to>
      <xdr:col>5</xdr:col>
      <xdr:colOff>358775</xdr:colOff>
      <xdr:row>77</xdr:row>
      <xdr:rowOff>75366</xdr:rowOff>
    </xdr:to>
    <xdr:cxnSp macro="">
      <xdr:nvCxnSpPr>
        <xdr:cNvPr id="178" name="直線コネクタ 177"/>
        <xdr:cNvCxnSpPr/>
      </xdr:nvCxnSpPr>
      <xdr:spPr>
        <a:xfrm flipV="1">
          <a:off x="2908300" y="131992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164664</xdr:rowOff>
    </xdr:from>
    <xdr:to>
      <xdr:col>5</xdr:col>
      <xdr:colOff>409575</xdr:colOff>
      <xdr:row>75</xdr:row>
      <xdr:rowOff>94814</xdr:rowOff>
    </xdr:to>
    <xdr:sp macro="" textlink="">
      <xdr:nvSpPr>
        <xdr:cNvPr id="179" name="フローチャート : 判断 178"/>
        <xdr:cNvSpPr/>
      </xdr:nvSpPr>
      <xdr:spPr>
        <a:xfrm>
          <a:off x="3746500" y="128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111341</xdr:rowOff>
    </xdr:from>
    <xdr:ext cx="469744" cy="259045"/>
    <xdr:sp macro="" textlink="">
      <xdr:nvSpPr>
        <xdr:cNvPr id="180" name="テキスト ボックス 179"/>
        <xdr:cNvSpPr txBox="1"/>
      </xdr:nvSpPr>
      <xdr:spPr>
        <a:xfrm>
          <a:off x="3562427" y="1262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165173</xdr:rowOff>
    </xdr:from>
    <xdr:to>
      <xdr:col>4</xdr:col>
      <xdr:colOff>155575</xdr:colOff>
      <xdr:row>77</xdr:row>
      <xdr:rowOff>75366</xdr:rowOff>
    </xdr:to>
    <xdr:cxnSp macro="">
      <xdr:nvCxnSpPr>
        <xdr:cNvPr id="181" name="直線コネクタ 180"/>
        <xdr:cNvCxnSpPr/>
      </xdr:nvCxnSpPr>
      <xdr:spPr>
        <a:xfrm>
          <a:off x="2019300" y="13023923"/>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112413</xdr:rowOff>
    </xdr:from>
    <xdr:to>
      <xdr:col>4</xdr:col>
      <xdr:colOff>206375</xdr:colOff>
      <xdr:row>77</xdr:row>
      <xdr:rowOff>42563</xdr:rowOff>
    </xdr:to>
    <xdr:sp macro="" textlink="">
      <xdr:nvSpPr>
        <xdr:cNvPr id="182" name="フローチャート : 判断 181"/>
        <xdr:cNvSpPr/>
      </xdr:nvSpPr>
      <xdr:spPr>
        <a:xfrm>
          <a:off x="2857500" y="131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59090</xdr:rowOff>
    </xdr:from>
    <xdr:ext cx="469744" cy="259045"/>
    <xdr:sp macro="" textlink="">
      <xdr:nvSpPr>
        <xdr:cNvPr id="183" name="テキスト ボックス 182"/>
        <xdr:cNvSpPr txBox="1"/>
      </xdr:nvSpPr>
      <xdr:spPr>
        <a:xfrm>
          <a:off x="2673427" y="129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165173</xdr:rowOff>
    </xdr:from>
    <xdr:to>
      <xdr:col>2</xdr:col>
      <xdr:colOff>638175</xdr:colOff>
      <xdr:row>76</xdr:row>
      <xdr:rowOff>39115</xdr:rowOff>
    </xdr:to>
    <xdr:cxnSp macro="">
      <xdr:nvCxnSpPr>
        <xdr:cNvPr id="184" name="直線コネクタ 183"/>
        <xdr:cNvCxnSpPr/>
      </xdr:nvCxnSpPr>
      <xdr:spPr>
        <a:xfrm flipV="1">
          <a:off x="1130300" y="13023923"/>
          <a:ext cx="889000" cy="4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131681</xdr:rowOff>
    </xdr:from>
    <xdr:to>
      <xdr:col>3</xdr:col>
      <xdr:colOff>3175</xdr:colOff>
      <xdr:row>76</xdr:row>
      <xdr:rowOff>61832</xdr:rowOff>
    </xdr:to>
    <xdr:sp macro="" textlink="">
      <xdr:nvSpPr>
        <xdr:cNvPr id="185" name="フローチャート : 判断 184"/>
        <xdr:cNvSpPr/>
      </xdr:nvSpPr>
      <xdr:spPr>
        <a:xfrm>
          <a:off x="1968500" y="129904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52957</xdr:rowOff>
    </xdr:from>
    <xdr:ext cx="469744" cy="259045"/>
    <xdr:sp macro="" textlink="">
      <xdr:nvSpPr>
        <xdr:cNvPr id="186" name="テキスト ボックス 185"/>
        <xdr:cNvSpPr txBox="1"/>
      </xdr:nvSpPr>
      <xdr:spPr>
        <a:xfrm>
          <a:off x="1784427" y="1308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52650</xdr:rowOff>
    </xdr:from>
    <xdr:to>
      <xdr:col>1</xdr:col>
      <xdr:colOff>485775</xdr:colOff>
      <xdr:row>75</xdr:row>
      <xdr:rowOff>154251</xdr:rowOff>
    </xdr:to>
    <xdr:sp macro="" textlink="">
      <xdr:nvSpPr>
        <xdr:cNvPr id="187" name="フローチャート : 判断 186"/>
        <xdr:cNvSpPr/>
      </xdr:nvSpPr>
      <xdr:spPr>
        <a:xfrm>
          <a:off x="1079500" y="12911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170777</xdr:rowOff>
    </xdr:from>
    <xdr:ext cx="469744" cy="259045"/>
    <xdr:sp macro="" textlink="">
      <xdr:nvSpPr>
        <xdr:cNvPr id="188" name="テキスト ボックス 187"/>
        <xdr:cNvSpPr txBox="1"/>
      </xdr:nvSpPr>
      <xdr:spPr>
        <a:xfrm>
          <a:off x="895427" y="126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8564</xdr:rowOff>
    </xdr:from>
    <xdr:to>
      <xdr:col>6</xdr:col>
      <xdr:colOff>561975</xdr:colOff>
      <xdr:row>77</xdr:row>
      <xdr:rowOff>110164</xdr:rowOff>
    </xdr:to>
    <xdr:sp macro="" textlink="">
      <xdr:nvSpPr>
        <xdr:cNvPr id="194" name="円/楕円 193"/>
        <xdr:cNvSpPr/>
      </xdr:nvSpPr>
      <xdr:spPr>
        <a:xfrm>
          <a:off x="45847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158441</xdr:rowOff>
    </xdr:from>
    <xdr:ext cx="469744" cy="259045"/>
    <xdr:sp macro="" textlink="">
      <xdr:nvSpPr>
        <xdr:cNvPr id="195" name="維持補修費該当値テキスト"/>
        <xdr:cNvSpPr txBox="1"/>
      </xdr:nvSpPr>
      <xdr:spPr>
        <a:xfrm>
          <a:off x="4686300" y="131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118292</xdr:rowOff>
    </xdr:from>
    <xdr:to>
      <xdr:col>5</xdr:col>
      <xdr:colOff>409575</xdr:colOff>
      <xdr:row>77</xdr:row>
      <xdr:rowOff>48442</xdr:rowOff>
    </xdr:to>
    <xdr:sp macro="" textlink="">
      <xdr:nvSpPr>
        <xdr:cNvPr id="196" name="円/楕円 195"/>
        <xdr:cNvSpPr/>
      </xdr:nvSpPr>
      <xdr:spPr>
        <a:xfrm>
          <a:off x="3746500" y="131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39569</xdr:rowOff>
    </xdr:from>
    <xdr:ext cx="469744" cy="259045"/>
    <xdr:sp macro="" textlink="">
      <xdr:nvSpPr>
        <xdr:cNvPr id="197" name="テキスト ボックス 196"/>
        <xdr:cNvSpPr txBox="1"/>
      </xdr:nvSpPr>
      <xdr:spPr>
        <a:xfrm>
          <a:off x="3562427" y="1324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24566</xdr:rowOff>
    </xdr:from>
    <xdr:to>
      <xdr:col>4</xdr:col>
      <xdr:colOff>206375</xdr:colOff>
      <xdr:row>77</xdr:row>
      <xdr:rowOff>126166</xdr:rowOff>
    </xdr:to>
    <xdr:sp macro="" textlink="">
      <xdr:nvSpPr>
        <xdr:cNvPr id="198" name="円/楕円 197"/>
        <xdr:cNvSpPr/>
      </xdr:nvSpPr>
      <xdr:spPr>
        <a:xfrm>
          <a:off x="2857500" y="132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117293</xdr:rowOff>
    </xdr:from>
    <xdr:ext cx="469744" cy="259045"/>
    <xdr:sp macro="" textlink="">
      <xdr:nvSpPr>
        <xdr:cNvPr id="199" name="テキスト ボックス 198"/>
        <xdr:cNvSpPr txBox="1"/>
      </xdr:nvSpPr>
      <xdr:spPr>
        <a:xfrm>
          <a:off x="2673427" y="1331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114373</xdr:rowOff>
    </xdr:from>
    <xdr:to>
      <xdr:col>3</xdr:col>
      <xdr:colOff>3175</xdr:colOff>
      <xdr:row>76</xdr:row>
      <xdr:rowOff>44523</xdr:rowOff>
    </xdr:to>
    <xdr:sp macro="" textlink="">
      <xdr:nvSpPr>
        <xdr:cNvPr id="200" name="円/楕円 199"/>
        <xdr:cNvSpPr/>
      </xdr:nvSpPr>
      <xdr:spPr>
        <a:xfrm>
          <a:off x="1968500" y="129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201" name="テキスト ボックス 20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159765</xdr:rowOff>
    </xdr:from>
    <xdr:to>
      <xdr:col>1</xdr:col>
      <xdr:colOff>485775</xdr:colOff>
      <xdr:row>76</xdr:row>
      <xdr:rowOff>89915</xdr:rowOff>
    </xdr:to>
    <xdr:sp macro="" textlink="">
      <xdr:nvSpPr>
        <xdr:cNvPr id="202" name="円/楕円 201"/>
        <xdr:cNvSpPr/>
      </xdr:nvSpPr>
      <xdr:spPr>
        <a:xfrm>
          <a:off x="1079500" y="130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81042</xdr:rowOff>
    </xdr:from>
    <xdr:ext cx="469744" cy="259045"/>
    <xdr:sp macro="" textlink="">
      <xdr:nvSpPr>
        <xdr:cNvPr id="203" name="テキスト ボックス 202"/>
        <xdr:cNvSpPr txBox="1"/>
      </xdr:nvSpPr>
      <xdr:spPr>
        <a:xfrm>
          <a:off x="895427" y="1311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98963</xdr:rowOff>
    </xdr:from>
    <xdr:to>
      <xdr:col>6</xdr:col>
      <xdr:colOff>510540</xdr:colOff>
      <xdr:row>99</xdr:row>
      <xdr:rowOff>61976</xdr:rowOff>
    </xdr:to>
    <xdr:cxnSp macro="">
      <xdr:nvCxnSpPr>
        <xdr:cNvPr id="226" name="直線コネクタ 225"/>
        <xdr:cNvCxnSpPr/>
      </xdr:nvCxnSpPr>
      <xdr:spPr>
        <a:xfrm flipV="1">
          <a:off x="4633595" y="15529463"/>
          <a:ext cx="1270" cy="150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65803</xdr:rowOff>
    </xdr:from>
    <xdr:ext cx="534377" cy="259045"/>
    <xdr:sp macro="" textlink="">
      <xdr:nvSpPr>
        <xdr:cNvPr id="227" name="扶助費最小値テキスト"/>
        <xdr:cNvSpPr txBox="1"/>
      </xdr:nvSpPr>
      <xdr:spPr>
        <a:xfrm>
          <a:off x="4686300"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61976</xdr:rowOff>
    </xdr:from>
    <xdr:to>
      <xdr:col>6</xdr:col>
      <xdr:colOff>600075</xdr:colOff>
      <xdr:row>99</xdr:row>
      <xdr:rowOff>61976</xdr:rowOff>
    </xdr:to>
    <xdr:cxnSp macro="">
      <xdr:nvCxnSpPr>
        <xdr:cNvPr id="228" name="直線コネクタ 227"/>
        <xdr:cNvCxnSpPr/>
      </xdr:nvCxnSpPr>
      <xdr:spPr>
        <a:xfrm>
          <a:off x="4546600" y="1703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45640</xdr:rowOff>
    </xdr:from>
    <xdr:ext cx="534377" cy="259045"/>
    <xdr:sp macro="" textlink="">
      <xdr:nvSpPr>
        <xdr:cNvPr id="229" name="扶助費最大値テキスト"/>
        <xdr:cNvSpPr txBox="1"/>
      </xdr:nvSpPr>
      <xdr:spPr>
        <a:xfrm>
          <a:off x="4686300" y="153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90,891</a:t>
          </a:r>
          <a:endParaRPr kumimoji="1" lang="ja-JP" altLang="en-US" sz="1000" b="1">
            <a:latin typeface="ＭＳ Ｐゴシック"/>
          </a:endParaRPr>
        </a:p>
      </xdr:txBody>
    </xdr:sp>
    <xdr:clientData/>
  </xdr:oneCellAnchor>
  <xdr:twoCellAnchor>
    <xdr:from>
      <xdr:col>6</xdr:col>
      <xdr:colOff>422275</xdr:colOff>
      <xdr:row>90</xdr:row>
      <xdr:rowOff>98963</xdr:rowOff>
    </xdr:from>
    <xdr:to>
      <xdr:col>6</xdr:col>
      <xdr:colOff>600075</xdr:colOff>
      <xdr:row>90</xdr:row>
      <xdr:rowOff>98963</xdr:rowOff>
    </xdr:to>
    <xdr:cxnSp macro="">
      <xdr:nvCxnSpPr>
        <xdr:cNvPr id="230" name="直線コネクタ 229"/>
        <xdr:cNvCxnSpPr/>
      </xdr:nvCxnSpPr>
      <xdr:spPr>
        <a:xfrm>
          <a:off x="4546600" y="1552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170562</xdr:rowOff>
    </xdr:from>
    <xdr:to>
      <xdr:col>6</xdr:col>
      <xdr:colOff>511175</xdr:colOff>
      <xdr:row>96</xdr:row>
      <xdr:rowOff>55758</xdr:rowOff>
    </xdr:to>
    <xdr:cxnSp macro="">
      <xdr:nvCxnSpPr>
        <xdr:cNvPr id="231" name="直線コネクタ 230"/>
        <xdr:cNvCxnSpPr/>
      </xdr:nvCxnSpPr>
      <xdr:spPr>
        <a:xfrm flipV="1">
          <a:off x="3797300" y="16286862"/>
          <a:ext cx="838200" cy="22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24258</xdr:rowOff>
    </xdr:from>
    <xdr:ext cx="534377" cy="259045"/>
    <xdr:sp macro="" textlink="">
      <xdr:nvSpPr>
        <xdr:cNvPr id="232" name="扶助費平均値テキスト"/>
        <xdr:cNvSpPr txBox="1"/>
      </xdr:nvSpPr>
      <xdr:spPr>
        <a:xfrm>
          <a:off x="4686300" y="163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45831</xdr:rowOff>
    </xdr:from>
    <xdr:to>
      <xdr:col>6</xdr:col>
      <xdr:colOff>561975</xdr:colOff>
      <xdr:row>95</xdr:row>
      <xdr:rowOff>147431</xdr:rowOff>
    </xdr:to>
    <xdr:sp macro="" textlink="">
      <xdr:nvSpPr>
        <xdr:cNvPr id="233" name="フローチャート : 判断 232"/>
        <xdr:cNvSpPr/>
      </xdr:nvSpPr>
      <xdr:spPr>
        <a:xfrm>
          <a:off x="4584700" y="163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55758</xdr:rowOff>
    </xdr:from>
    <xdr:to>
      <xdr:col>5</xdr:col>
      <xdr:colOff>358775</xdr:colOff>
      <xdr:row>97</xdr:row>
      <xdr:rowOff>72720</xdr:rowOff>
    </xdr:to>
    <xdr:cxnSp macro="">
      <xdr:nvCxnSpPr>
        <xdr:cNvPr id="234" name="直線コネクタ 233"/>
        <xdr:cNvCxnSpPr/>
      </xdr:nvCxnSpPr>
      <xdr:spPr>
        <a:xfrm flipV="1">
          <a:off x="2908300" y="16514958"/>
          <a:ext cx="889000" cy="18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12227</xdr:rowOff>
    </xdr:from>
    <xdr:to>
      <xdr:col>5</xdr:col>
      <xdr:colOff>409575</xdr:colOff>
      <xdr:row>95</xdr:row>
      <xdr:rowOff>113827</xdr:rowOff>
    </xdr:to>
    <xdr:sp macro="" textlink="">
      <xdr:nvSpPr>
        <xdr:cNvPr id="235" name="フローチャート : 判断 234"/>
        <xdr:cNvSpPr/>
      </xdr:nvSpPr>
      <xdr:spPr>
        <a:xfrm>
          <a:off x="3746500" y="1629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130354</xdr:rowOff>
    </xdr:from>
    <xdr:ext cx="534377" cy="259045"/>
    <xdr:sp macro="" textlink="">
      <xdr:nvSpPr>
        <xdr:cNvPr id="236" name="テキスト ボックス 235"/>
        <xdr:cNvSpPr txBox="1"/>
      </xdr:nvSpPr>
      <xdr:spPr>
        <a:xfrm>
          <a:off x="3530111" y="1607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72720</xdr:rowOff>
    </xdr:from>
    <xdr:to>
      <xdr:col>4</xdr:col>
      <xdr:colOff>155575</xdr:colOff>
      <xdr:row>97</xdr:row>
      <xdr:rowOff>87671</xdr:rowOff>
    </xdr:to>
    <xdr:cxnSp macro="">
      <xdr:nvCxnSpPr>
        <xdr:cNvPr id="237" name="直線コネクタ 236"/>
        <xdr:cNvCxnSpPr/>
      </xdr:nvCxnSpPr>
      <xdr:spPr>
        <a:xfrm flipV="1">
          <a:off x="2019300" y="16703370"/>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48850</xdr:rowOff>
    </xdr:from>
    <xdr:to>
      <xdr:col>4</xdr:col>
      <xdr:colOff>206375</xdr:colOff>
      <xdr:row>96</xdr:row>
      <xdr:rowOff>150450</xdr:rowOff>
    </xdr:to>
    <xdr:sp macro="" textlink="">
      <xdr:nvSpPr>
        <xdr:cNvPr id="238" name="フローチャート : 判断 237"/>
        <xdr:cNvSpPr/>
      </xdr:nvSpPr>
      <xdr:spPr>
        <a:xfrm>
          <a:off x="2857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166977</xdr:rowOff>
    </xdr:from>
    <xdr:ext cx="534377" cy="259045"/>
    <xdr:sp macro="" textlink="">
      <xdr:nvSpPr>
        <xdr:cNvPr id="239" name="テキスト ボックス 238"/>
        <xdr:cNvSpPr txBox="1"/>
      </xdr:nvSpPr>
      <xdr:spPr>
        <a:xfrm>
          <a:off x="2641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68,376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49905</xdr:rowOff>
    </xdr:from>
    <xdr:to>
      <xdr:col>2</xdr:col>
      <xdr:colOff>638175</xdr:colOff>
      <xdr:row>97</xdr:row>
      <xdr:rowOff>87671</xdr:rowOff>
    </xdr:to>
    <xdr:cxnSp macro="">
      <xdr:nvCxnSpPr>
        <xdr:cNvPr id="240" name="直線コネクタ 239"/>
        <xdr:cNvCxnSpPr/>
      </xdr:nvCxnSpPr>
      <xdr:spPr>
        <a:xfrm>
          <a:off x="1130300" y="16680555"/>
          <a:ext cx="8890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74315</xdr:rowOff>
    </xdr:from>
    <xdr:to>
      <xdr:col>3</xdr:col>
      <xdr:colOff>3175</xdr:colOff>
      <xdr:row>97</xdr:row>
      <xdr:rowOff>4465</xdr:rowOff>
    </xdr:to>
    <xdr:sp macro="" textlink="">
      <xdr:nvSpPr>
        <xdr:cNvPr id="241" name="フローチャート : 判断 240"/>
        <xdr:cNvSpPr/>
      </xdr:nvSpPr>
      <xdr:spPr>
        <a:xfrm>
          <a:off x="1968500" y="1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20992</xdr:rowOff>
    </xdr:from>
    <xdr:ext cx="534377" cy="259045"/>
    <xdr:sp macro="" textlink="">
      <xdr:nvSpPr>
        <xdr:cNvPr id="242" name="テキスト ボックス 241"/>
        <xdr:cNvSpPr txBox="1"/>
      </xdr:nvSpPr>
      <xdr:spPr>
        <a:xfrm>
          <a:off x="1752111" y="163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50724</xdr:rowOff>
    </xdr:from>
    <xdr:to>
      <xdr:col>1</xdr:col>
      <xdr:colOff>485775</xdr:colOff>
      <xdr:row>96</xdr:row>
      <xdr:rowOff>152324</xdr:rowOff>
    </xdr:to>
    <xdr:sp macro="" textlink="">
      <xdr:nvSpPr>
        <xdr:cNvPr id="243" name="フローチャート : 判断 242"/>
        <xdr:cNvSpPr/>
      </xdr:nvSpPr>
      <xdr:spPr>
        <a:xfrm>
          <a:off x="1079500" y="1650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168851</xdr:rowOff>
    </xdr:from>
    <xdr:ext cx="534377" cy="259045"/>
    <xdr:sp macro="" textlink="">
      <xdr:nvSpPr>
        <xdr:cNvPr id="244" name="テキスト ボックス 243"/>
        <xdr:cNvSpPr txBox="1"/>
      </xdr:nvSpPr>
      <xdr:spPr>
        <a:xfrm>
          <a:off x="863111" y="1628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68,335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119762</xdr:rowOff>
    </xdr:from>
    <xdr:to>
      <xdr:col>6</xdr:col>
      <xdr:colOff>561975</xdr:colOff>
      <xdr:row>95</xdr:row>
      <xdr:rowOff>49912</xdr:rowOff>
    </xdr:to>
    <xdr:sp macro="" textlink="">
      <xdr:nvSpPr>
        <xdr:cNvPr id="250" name="円/楕円 249"/>
        <xdr:cNvSpPr/>
      </xdr:nvSpPr>
      <xdr:spPr>
        <a:xfrm>
          <a:off x="4584700" y="162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142639</xdr:rowOff>
    </xdr:from>
    <xdr:ext cx="534377" cy="259045"/>
    <xdr:sp macro="" textlink="">
      <xdr:nvSpPr>
        <xdr:cNvPr id="251" name="扶助費該当値テキスト"/>
        <xdr:cNvSpPr txBox="1"/>
      </xdr:nvSpPr>
      <xdr:spPr>
        <a:xfrm>
          <a:off x="4686300" y="160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4958</xdr:rowOff>
    </xdr:from>
    <xdr:to>
      <xdr:col>5</xdr:col>
      <xdr:colOff>409575</xdr:colOff>
      <xdr:row>96</xdr:row>
      <xdr:rowOff>106558</xdr:rowOff>
    </xdr:to>
    <xdr:sp macro="" textlink="">
      <xdr:nvSpPr>
        <xdr:cNvPr id="252" name="円/楕円 251"/>
        <xdr:cNvSpPr/>
      </xdr:nvSpPr>
      <xdr:spPr>
        <a:xfrm>
          <a:off x="3746500" y="164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97685</xdr:rowOff>
    </xdr:from>
    <xdr:ext cx="534377" cy="259045"/>
    <xdr:sp macro="" textlink="">
      <xdr:nvSpPr>
        <xdr:cNvPr id="253" name="テキスト ボックス 252"/>
        <xdr:cNvSpPr txBox="1"/>
      </xdr:nvSpPr>
      <xdr:spPr>
        <a:xfrm>
          <a:off x="3530111" y="165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21920</xdr:rowOff>
    </xdr:from>
    <xdr:to>
      <xdr:col>4</xdr:col>
      <xdr:colOff>206375</xdr:colOff>
      <xdr:row>97</xdr:row>
      <xdr:rowOff>123520</xdr:rowOff>
    </xdr:to>
    <xdr:sp macro="" textlink="">
      <xdr:nvSpPr>
        <xdr:cNvPr id="254" name="円/楕円 253"/>
        <xdr:cNvSpPr/>
      </xdr:nvSpPr>
      <xdr:spPr>
        <a:xfrm>
          <a:off x="2857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114647</xdr:rowOff>
    </xdr:from>
    <xdr:ext cx="534377" cy="259045"/>
    <xdr:sp macro="" textlink="">
      <xdr:nvSpPr>
        <xdr:cNvPr id="255" name="テキスト ボックス 254"/>
        <xdr:cNvSpPr txBox="1"/>
      </xdr:nvSpPr>
      <xdr:spPr>
        <a:xfrm>
          <a:off x="2641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36871</xdr:rowOff>
    </xdr:from>
    <xdr:to>
      <xdr:col>3</xdr:col>
      <xdr:colOff>3175</xdr:colOff>
      <xdr:row>97</xdr:row>
      <xdr:rowOff>138471</xdr:rowOff>
    </xdr:to>
    <xdr:sp macro="" textlink="">
      <xdr:nvSpPr>
        <xdr:cNvPr id="256" name="円/楕円 255"/>
        <xdr:cNvSpPr/>
      </xdr:nvSpPr>
      <xdr:spPr>
        <a:xfrm>
          <a:off x="1968500" y="166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129598</xdr:rowOff>
    </xdr:from>
    <xdr:ext cx="534377" cy="259045"/>
    <xdr:sp macro="" textlink="">
      <xdr:nvSpPr>
        <xdr:cNvPr id="257" name="テキスト ボックス 256"/>
        <xdr:cNvSpPr txBox="1"/>
      </xdr:nvSpPr>
      <xdr:spPr>
        <a:xfrm>
          <a:off x="1752111" y="167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170555</xdr:rowOff>
    </xdr:from>
    <xdr:to>
      <xdr:col>1</xdr:col>
      <xdr:colOff>485775</xdr:colOff>
      <xdr:row>97</xdr:row>
      <xdr:rowOff>100705</xdr:rowOff>
    </xdr:to>
    <xdr:sp macro="" textlink="">
      <xdr:nvSpPr>
        <xdr:cNvPr id="258" name="円/楕円 257"/>
        <xdr:cNvSpPr/>
      </xdr:nvSpPr>
      <xdr:spPr>
        <a:xfrm>
          <a:off x="1079500" y="166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91832</xdr:rowOff>
    </xdr:from>
    <xdr:ext cx="534377" cy="259045"/>
    <xdr:sp macro="" textlink="">
      <xdr:nvSpPr>
        <xdr:cNvPr id="259" name="テキスト ボックス 258"/>
        <xdr:cNvSpPr txBox="1"/>
      </xdr:nvSpPr>
      <xdr:spPr>
        <a:xfrm>
          <a:off x="863111" y="167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0" name="テキスト ボックス 279"/>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87318</xdr:rowOff>
    </xdr:from>
    <xdr:to>
      <xdr:col>15</xdr:col>
      <xdr:colOff>180340</xdr:colOff>
      <xdr:row>37</xdr:row>
      <xdr:rowOff>171214</xdr:rowOff>
    </xdr:to>
    <xdr:cxnSp macro="">
      <xdr:nvCxnSpPr>
        <xdr:cNvPr id="286" name="直線コネクタ 285"/>
        <xdr:cNvCxnSpPr/>
      </xdr:nvCxnSpPr>
      <xdr:spPr>
        <a:xfrm flipV="1">
          <a:off x="10475595" y="5059368"/>
          <a:ext cx="1270" cy="1455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3591</xdr:rowOff>
    </xdr:from>
    <xdr:ext cx="534377" cy="259045"/>
    <xdr:sp macro="" textlink="">
      <xdr:nvSpPr>
        <xdr:cNvPr id="287" name="補助費等最小値テキスト"/>
        <xdr:cNvSpPr txBox="1"/>
      </xdr:nvSpPr>
      <xdr:spPr>
        <a:xfrm>
          <a:off x="10528300" y="65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18,285</a:t>
          </a:r>
          <a:endParaRPr kumimoji="1" lang="ja-JP" altLang="en-US" sz="1000" b="1">
            <a:latin typeface="ＭＳ Ｐゴシック"/>
          </a:endParaRPr>
        </a:p>
      </xdr:txBody>
    </xdr:sp>
    <xdr:clientData/>
  </xdr:oneCellAnchor>
  <xdr:twoCellAnchor>
    <xdr:from>
      <xdr:col>15</xdr:col>
      <xdr:colOff>92075</xdr:colOff>
      <xdr:row>37</xdr:row>
      <xdr:rowOff>171214</xdr:rowOff>
    </xdr:from>
    <xdr:to>
      <xdr:col>15</xdr:col>
      <xdr:colOff>269875</xdr:colOff>
      <xdr:row>37</xdr:row>
      <xdr:rowOff>171214</xdr:rowOff>
    </xdr:to>
    <xdr:cxnSp macro="">
      <xdr:nvCxnSpPr>
        <xdr:cNvPr id="288" name="直線コネクタ 287"/>
        <xdr:cNvCxnSpPr/>
      </xdr:nvCxnSpPr>
      <xdr:spPr>
        <a:xfrm>
          <a:off x="10388600" y="651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33995</xdr:rowOff>
    </xdr:from>
    <xdr:ext cx="534377" cy="259045"/>
    <xdr:sp macro="" textlink="">
      <xdr:nvSpPr>
        <xdr:cNvPr id="289" name="補助費等最大値テキスト"/>
        <xdr:cNvSpPr txBox="1"/>
      </xdr:nvSpPr>
      <xdr:spPr>
        <a:xfrm>
          <a:off x="10528300" y="483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62,854</a:t>
          </a:r>
          <a:endParaRPr kumimoji="1" lang="ja-JP" altLang="en-US" sz="1000" b="1">
            <a:latin typeface="ＭＳ Ｐゴシック"/>
          </a:endParaRPr>
        </a:p>
      </xdr:txBody>
    </xdr:sp>
    <xdr:clientData/>
  </xdr:oneCellAnchor>
  <xdr:twoCellAnchor>
    <xdr:from>
      <xdr:col>15</xdr:col>
      <xdr:colOff>92075</xdr:colOff>
      <xdr:row>29</xdr:row>
      <xdr:rowOff>87318</xdr:rowOff>
    </xdr:from>
    <xdr:to>
      <xdr:col>15</xdr:col>
      <xdr:colOff>269875</xdr:colOff>
      <xdr:row>29</xdr:row>
      <xdr:rowOff>87318</xdr:rowOff>
    </xdr:to>
    <xdr:cxnSp macro="">
      <xdr:nvCxnSpPr>
        <xdr:cNvPr id="290" name="直線コネクタ 289"/>
        <xdr:cNvCxnSpPr/>
      </xdr:nvCxnSpPr>
      <xdr:spPr>
        <a:xfrm>
          <a:off x="10388600" y="5059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171214</xdr:rowOff>
    </xdr:from>
    <xdr:to>
      <xdr:col>15</xdr:col>
      <xdr:colOff>180975</xdr:colOff>
      <xdr:row>38</xdr:row>
      <xdr:rowOff>49632</xdr:rowOff>
    </xdr:to>
    <xdr:cxnSp macro="">
      <xdr:nvCxnSpPr>
        <xdr:cNvPr id="291" name="直線コネクタ 290"/>
        <xdr:cNvCxnSpPr/>
      </xdr:nvCxnSpPr>
      <xdr:spPr>
        <a:xfrm flipV="1">
          <a:off x="9639300" y="6514864"/>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170984</xdr:rowOff>
    </xdr:from>
    <xdr:ext cx="534377" cy="259045"/>
    <xdr:sp macro="" textlink="">
      <xdr:nvSpPr>
        <xdr:cNvPr id="292" name="補助費等平均値テキスト"/>
        <xdr:cNvSpPr txBox="1"/>
      </xdr:nvSpPr>
      <xdr:spPr>
        <a:xfrm>
          <a:off x="10528300" y="5828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148107</xdr:rowOff>
    </xdr:from>
    <xdr:to>
      <xdr:col>15</xdr:col>
      <xdr:colOff>231775</xdr:colOff>
      <xdr:row>35</xdr:row>
      <xdr:rowOff>78257</xdr:rowOff>
    </xdr:to>
    <xdr:sp macro="" textlink="">
      <xdr:nvSpPr>
        <xdr:cNvPr id="293" name="フローチャート : 判断 292"/>
        <xdr:cNvSpPr/>
      </xdr:nvSpPr>
      <xdr:spPr>
        <a:xfrm>
          <a:off x="104267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7994</xdr:rowOff>
    </xdr:from>
    <xdr:to>
      <xdr:col>14</xdr:col>
      <xdr:colOff>28575</xdr:colOff>
      <xdr:row>38</xdr:row>
      <xdr:rowOff>49632</xdr:rowOff>
    </xdr:to>
    <xdr:cxnSp macro="">
      <xdr:nvCxnSpPr>
        <xdr:cNvPr id="294" name="直線コネクタ 293"/>
        <xdr:cNvCxnSpPr/>
      </xdr:nvCxnSpPr>
      <xdr:spPr>
        <a:xfrm>
          <a:off x="8750300" y="6523094"/>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56700</xdr:rowOff>
    </xdr:from>
    <xdr:to>
      <xdr:col>14</xdr:col>
      <xdr:colOff>79375</xdr:colOff>
      <xdr:row>38</xdr:row>
      <xdr:rowOff>158300</xdr:rowOff>
    </xdr:to>
    <xdr:sp macro="" textlink="">
      <xdr:nvSpPr>
        <xdr:cNvPr id="295" name="フローチャート : 判断 294"/>
        <xdr:cNvSpPr/>
      </xdr:nvSpPr>
      <xdr:spPr>
        <a:xfrm>
          <a:off x="9588500" y="65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149427</xdr:rowOff>
    </xdr:from>
    <xdr:ext cx="534377" cy="259045"/>
    <xdr:sp macro="" textlink="">
      <xdr:nvSpPr>
        <xdr:cNvPr id="296" name="テキスト ボックス 295"/>
        <xdr:cNvSpPr txBox="1"/>
      </xdr:nvSpPr>
      <xdr:spPr>
        <a:xfrm>
          <a:off x="9372111" y="66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144533</xdr:rowOff>
    </xdr:from>
    <xdr:to>
      <xdr:col>12</xdr:col>
      <xdr:colOff>511175</xdr:colOff>
      <xdr:row>38</xdr:row>
      <xdr:rowOff>7994</xdr:rowOff>
    </xdr:to>
    <xdr:cxnSp macro="">
      <xdr:nvCxnSpPr>
        <xdr:cNvPr id="297" name="直線コネクタ 296"/>
        <xdr:cNvCxnSpPr/>
      </xdr:nvCxnSpPr>
      <xdr:spPr>
        <a:xfrm>
          <a:off x="7861300" y="6488183"/>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58594</xdr:rowOff>
    </xdr:from>
    <xdr:to>
      <xdr:col>12</xdr:col>
      <xdr:colOff>561975</xdr:colOff>
      <xdr:row>38</xdr:row>
      <xdr:rowOff>160194</xdr:rowOff>
    </xdr:to>
    <xdr:sp macro="" textlink="">
      <xdr:nvSpPr>
        <xdr:cNvPr id="298" name="フローチャート : 判断 297"/>
        <xdr:cNvSpPr/>
      </xdr:nvSpPr>
      <xdr:spPr>
        <a:xfrm>
          <a:off x="8699500" y="657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151321</xdr:rowOff>
    </xdr:from>
    <xdr:ext cx="534377" cy="259045"/>
    <xdr:sp macro="" textlink="">
      <xdr:nvSpPr>
        <xdr:cNvPr id="299" name="テキスト ボックス 298"/>
        <xdr:cNvSpPr txBox="1"/>
      </xdr:nvSpPr>
      <xdr:spPr>
        <a:xfrm>
          <a:off x="8483111" y="6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72851</xdr:rowOff>
    </xdr:from>
    <xdr:to>
      <xdr:col>11</xdr:col>
      <xdr:colOff>307975</xdr:colOff>
      <xdr:row>37</xdr:row>
      <xdr:rowOff>144533</xdr:rowOff>
    </xdr:to>
    <xdr:cxnSp macro="">
      <xdr:nvCxnSpPr>
        <xdr:cNvPr id="300" name="直線コネクタ 299"/>
        <xdr:cNvCxnSpPr/>
      </xdr:nvCxnSpPr>
      <xdr:spPr>
        <a:xfrm>
          <a:off x="6972300" y="6245051"/>
          <a:ext cx="889000" cy="24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46805</xdr:rowOff>
    </xdr:from>
    <xdr:to>
      <xdr:col>11</xdr:col>
      <xdr:colOff>358775</xdr:colOff>
      <xdr:row>38</xdr:row>
      <xdr:rowOff>148405</xdr:rowOff>
    </xdr:to>
    <xdr:sp macro="" textlink="">
      <xdr:nvSpPr>
        <xdr:cNvPr id="301" name="フローチャート : 判断 300"/>
        <xdr:cNvSpPr/>
      </xdr:nvSpPr>
      <xdr:spPr>
        <a:xfrm>
          <a:off x="7810500" y="65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139532</xdr:rowOff>
    </xdr:from>
    <xdr:ext cx="534377" cy="259045"/>
    <xdr:sp macro="" textlink="">
      <xdr:nvSpPr>
        <xdr:cNvPr id="302" name="テキスト ボックス 301"/>
        <xdr:cNvSpPr txBox="1"/>
      </xdr:nvSpPr>
      <xdr:spPr>
        <a:xfrm>
          <a:off x="7594111" y="66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71429</xdr:rowOff>
    </xdr:from>
    <xdr:to>
      <xdr:col>10</xdr:col>
      <xdr:colOff>155575</xdr:colOff>
      <xdr:row>38</xdr:row>
      <xdr:rowOff>1578</xdr:rowOff>
    </xdr:to>
    <xdr:sp macro="" textlink="">
      <xdr:nvSpPr>
        <xdr:cNvPr id="303" name="フローチャート : 判断 302"/>
        <xdr:cNvSpPr/>
      </xdr:nvSpPr>
      <xdr:spPr>
        <a:xfrm>
          <a:off x="6921500" y="6415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164155</xdr:rowOff>
    </xdr:from>
    <xdr:ext cx="534377" cy="259045"/>
    <xdr:sp macro="" textlink="">
      <xdr:nvSpPr>
        <xdr:cNvPr id="304" name="テキスト ボックス 303"/>
        <xdr:cNvSpPr txBox="1"/>
      </xdr:nvSpPr>
      <xdr:spPr>
        <a:xfrm>
          <a:off x="6705111" y="65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120414</xdr:rowOff>
    </xdr:from>
    <xdr:to>
      <xdr:col>15</xdr:col>
      <xdr:colOff>231775</xdr:colOff>
      <xdr:row>38</xdr:row>
      <xdr:rowOff>50564</xdr:rowOff>
    </xdr:to>
    <xdr:sp macro="" textlink="">
      <xdr:nvSpPr>
        <xdr:cNvPr id="310" name="円/楕円 309"/>
        <xdr:cNvSpPr/>
      </xdr:nvSpPr>
      <xdr:spPr>
        <a:xfrm>
          <a:off x="10426700" y="64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35341</xdr:rowOff>
    </xdr:from>
    <xdr:ext cx="534377" cy="259045"/>
    <xdr:sp macro="" textlink="">
      <xdr:nvSpPr>
        <xdr:cNvPr id="311" name="補助費等該当値テキスト"/>
        <xdr:cNvSpPr txBox="1"/>
      </xdr:nvSpPr>
      <xdr:spPr>
        <a:xfrm>
          <a:off x="10528300" y="637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170282</xdr:rowOff>
    </xdr:from>
    <xdr:to>
      <xdr:col>14</xdr:col>
      <xdr:colOff>79375</xdr:colOff>
      <xdr:row>38</xdr:row>
      <xdr:rowOff>100432</xdr:rowOff>
    </xdr:to>
    <xdr:sp macro="" textlink="">
      <xdr:nvSpPr>
        <xdr:cNvPr id="312" name="円/楕円 311"/>
        <xdr:cNvSpPr/>
      </xdr:nvSpPr>
      <xdr:spPr>
        <a:xfrm>
          <a:off x="9588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116958</xdr:rowOff>
    </xdr:from>
    <xdr:ext cx="534377" cy="259045"/>
    <xdr:sp macro="" textlink="">
      <xdr:nvSpPr>
        <xdr:cNvPr id="313" name="テキスト ボックス 312"/>
        <xdr:cNvSpPr txBox="1"/>
      </xdr:nvSpPr>
      <xdr:spPr>
        <a:xfrm>
          <a:off x="9372111" y="62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128644</xdr:rowOff>
    </xdr:from>
    <xdr:to>
      <xdr:col>12</xdr:col>
      <xdr:colOff>561975</xdr:colOff>
      <xdr:row>38</xdr:row>
      <xdr:rowOff>58793</xdr:rowOff>
    </xdr:to>
    <xdr:sp macro="" textlink="">
      <xdr:nvSpPr>
        <xdr:cNvPr id="314" name="円/楕円 313"/>
        <xdr:cNvSpPr/>
      </xdr:nvSpPr>
      <xdr:spPr>
        <a:xfrm>
          <a:off x="8699500" y="6472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75321</xdr:rowOff>
    </xdr:from>
    <xdr:ext cx="534377" cy="259045"/>
    <xdr:sp macro="" textlink="">
      <xdr:nvSpPr>
        <xdr:cNvPr id="315" name="テキスト ボックス 314"/>
        <xdr:cNvSpPr txBox="1"/>
      </xdr:nvSpPr>
      <xdr:spPr>
        <a:xfrm>
          <a:off x="8483111" y="62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93733</xdr:rowOff>
    </xdr:from>
    <xdr:to>
      <xdr:col>11</xdr:col>
      <xdr:colOff>358775</xdr:colOff>
      <xdr:row>38</xdr:row>
      <xdr:rowOff>23884</xdr:rowOff>
    </xdr:to>
    <xdr:sp macro="" textlink="">
      <xdr:nvSpPr>
        <xdr:cNvPr id="316" name="円/楕円 315"/>
        <xdr:cNvSpPr/>
      </xdr:nvSpPr>
      <xdr:spPr>
        <a:xfrm>
          <a:off x="7810500" y="6437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40410</xdr:rowOff>
    </xdr:from>
    <xdr:ext cx="534377" cy="259045"/>
    <xdr:sp macro="" textlink="">
      <xdr:nvSpPr>
        <xdr:cNvPr id="317" name="テキスト ボックス 316"/>
        <xdr:cNvSpPr txBox="1"/>
      </xdr:nvSpPr>
      <xdr:spPr>
        <a:xfrm>
          <a:off x="7594111" y="62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22051</xdr:rowOff>
    </xdr:from>
    <xdr:to>
      <xdr:col>10</xdr:col>
      <xdr:colOff>155575</xdr:colOff>
      <xdr:row>36</xdr:row>
      <xdr:rowOff>123651</xdr:rowOff>
    </xdr:to>
    <xdr:sp macro="" textlink="">
      <xdr:nvSpPr>
        <xdr:cNvPr id="318" name="円/楕円 317"/>
        <xdr:cNvSpPr/>
      </xdr:nvSpPr>
      <xdr:spPr>
        <a:xfrm>
          <a:off x="6921500" y="61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140178</xdr:rowOff>
    </xdr:from>
    <xdr:ext cx="534377" cy="259045"/>
    <xdr:sp macro="" textlink="">
      <xdr:nvSpPr>
        <xdr:cNvPr id="319" name="テキスト ボックス 318"/>
        <xdr:cNvSpPr txBox="1"/>
      </xdr:nvSpPr>
      <xdr:spPr>
        <a:xfrm>
          <a:off x="6705111" y="596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87122</xdr:rowOff>
    </xdr:from>
    <xdr:to>
      <xdr:col>15</xdr:col>
      <xdr:colOff>180340</xdr:colOff>
      <xdr:row>58</xdr:row>
      <xdr:rowOff>71512</xdr:rowOff>
    </xdr:to>
    <xdr:cxnSp macro="">
      <xdr:nvCxnSpPr>
        <xdr:cNvPr id="346" name="直線コネクタ 345"/>
        <xdr:cNvCxnSpPr/>
      </xdr:nvCxnSpPr>
      <xdr:spPr>
        <a:xfrm flipV="1">
          <a:off x="10475595" y="8488172"/>
          <a:ext cx="1270" cy="1527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75339</xdr:rowOff>
    </xdr:from>
    <xdr:ext cx="534377" cy="259045"/>
    <xdr:sp macro="" textlink="">
      <xdr:nvSpPr>
        <xdr:cNvPr id="347" name="普通建設事業費最小値テキスト"/>
        <xdr:cNvSpPr txBox="1"/>
      </xdr:nvSpPr>
      <xdr:spPr>
        <a:xfrm>
          <a:off x="10528300" y="100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26,088</a:t>
          </a:r>
          <a:endParaRPr kumimoji="1" lang="ja-JP" altLang="en-US" sz="1000" b="1">
            <a:latin typeface="ＭＳ Ｐゴシック"/>
          </a:endParaRPr>
        </a:p>
      </xdr:txBody>
    </xdr:sp>
    <xdr:clientData/>
  </xdr:oneCellAnchor>
  <xdr:twoCellAnchor>
    <xdr:from>
      <xdr:col>15</xdr:col>
      <xdr:colOff>92075</xdr:colOff>
      <xdr:row>58</xdr:row>
      <xdr:rowOff>71512</xdr:rowOff>
    </xdr:from>
    <xdr:to>
      <xdr:col>15</xdr:col>
      <xdr:colOff>269875</xdr:colOff>
      <xdr:row>58</xdr:row>
      <xdr:rowOff>71512</xdr:rowOff>
    </xdr:to>
    <xdr:cxnSp macro="">
      <xdr:nvCxnSpPr>
        <xdr:cNvPr id="348" name="直線コネクタ 347"/>
        <xdr:cNvCxnSpPr/>
      </xdr:nvCxnSpPr>
      <xdr:spPr>
        <a:xfrm>
          <a:off x="10388600" y="1001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33799</xdr:rowOff>
    </xdr:from>
    <xdr:ext cx="534377" cy="259045"/>
    <xdr:sp macro="" textlink="">
      <xdr:nvSpPr>
        <xdr:cNvPr id="349" name="普通建設事業費最大値テキスト"/>
        <xdr:cNvSpPr txBox="1"/>
      </xdr:nvSpPr>
      <xdr:spPr>
        <a:xfrm>
          <a:off x="10528300" y="8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72,860</a:t>
          </a:r>
          <a:endParaRPr kumimoji="1" lang="ja-JP" altLang="en-US" sz="1000" b="1">
            <a:latin typeface="ＭＳ Ｐゴシック"/>
          </a:endParaRPr>
        </a:p>
      </xdr:txBody>
    </xdr:sp>
    <xdr:clientData/>
  </xdr:oneCellAnchor>
  <xdr:twoCellAnchor>
    <xdr:from>
      <xdr:col>15</xdr:col>
      <xdr:colOff>92075</xdr:colOff>
      <xdr:row>49</xdr:row>
      <xdr:rowOff>87122</xdr:rowOff>
    </xdr:from>
    <xdr:to>
      <xdr:col>15</xdr:col>
      <xdr:colOff>269875</xdr:colOff>
      <xdr:row>49</xdr:row>
      <xdr:rowOff>87122</xdr:rowOff>
    </xdr:to>
    <xdr:cxnSp macro="">
      <xdr:nvCxnSpPr>
        <xdr:cNvPr id="350" name="直線コネクタ 349"/>
        <xdr:cNvCxnSpPr/>
      </xdr:nvCxnSpPr>
      <xdr:spPr>
        <a:xfrm>
          <a:off x="10388600" y="848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49</xdr:row>
      <xdr:rowOff>87122</xdr:rowOff>
    </xdr:from>
    <xdr:to>
      <xdr:col>15</xdr:col>
      <xdr:colOff>180975</xdr:colOff>
      <xdr:row>52</xdr:row>
      <xdr:rowOff>30233</xdr:rowOff>
    </xdr:to>
    <xdr:cxnSp macro="">
      <xdr:nvCxnSpPr>
        <xdr:cNvPr id="351" name="直線コネクタ 350"/>
        <xdr:cNvCxnSpPr/>
      </xdr:nvCxnSpPr>
      <xdr:spPr>
        <a:xfrm flipV="1">
          <a:off x="9639300" y="8488172"/>
          <a:ext cx="838200" cy="45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165429</xdr:rowOff>
    </xdr:from>
    <xdr:ext cx="534377" cy="259045"/>
    <xdr:sp macro="" textlink="">
      <xdr:nvSpPr>
        <xdr:cNvPr id="352" name="普通建設事業費平均値テキスト"/>
        <xdr:cNvSpPr txBox="1"/>
      </xdr:nvSpPr>
      <xdr:spPr>
        <a:xfrm>
          <a:off x="10528300" y="9080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15552</xdr:rowOff>
    </xdr:from>
    <xdr:to>
      <xdr:col>15</xdr:col>
      <xdr:colOff>231775</xdr:colOff>
      <xdr:row>53</xdr:row>
      <xdr:rowOff>117152</xdr:rowOff>
    </xdr:to>
    <xdr:sp macro="" textlink="">
      <xdr:nvSpPr>
        <xdr:cNvPr id="353" name="フローチャート : 判断 352"/>
        <xdr:cNvSpPr/>
      </xdr:nvSpPr>
      <xdr:spPr>
        <a:xfrm>
          <a:off x="10426700" y="910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49</xdr:row>
      <xdr:rowOff>164585</xdr:rowOff>
    </xdr:from>
    <xdr:to>
      <xdr:col>14</xdr:col>
      <xdr:colOff>28575</xdr:colOff>
      <xdr:row>52</xdr:row>
      <xdr:rowOff>30233</xdr:rowOff>
    </xdr:to>
    <xdr:cxnSp macro="">
      <xdr:nvCxnSpPr>
        <xdr:cNvPr id="354" name="直線コネクタ 353"/>
        <xdr:cNvCxnSpPr/>
      </xdr:nvCxnSpPr>
      <xdr:spPr>
        <a:xfrm>
          <a:off x="8750300" y="8565635"/>
          <a:ext cx="889000" cy="3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39784</xdr:rowOff>
    </xdr:from>
    <xdr:to>
      <xdr:col>14</xdr:col>
      <xdr:colOff>79375</xdr:colOff>
      <xdr:row>54</xdr:row>
      <xdr:rowOff>141384</xdr:rowOff>
    </xdr:to>
    <xdr:sp macro="" textlink="">
      <xdr:nvSpPr>
        <xdr:cNvPr id="355" name="フローチャート : 判断 354"/>
        <xdr:cNvSpPr/>
      </xdr:nvSpPr>
      <xdr:spPr>
        <a:xfrm>
          <a:off x="9588500" y="929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132511</xdr:rowOff>
    </xdr:from>
    <xdr:ext cx="534377" cy="259045"/>
    <xdr:sp macro="" textlink="">
      <xdr:nvSpPr>
        <xdr:cNvPr id="356" name="テキスト ボックス 355"/>
        <xdr:cNvSpPr txBox="1"/>
      </xdr:nvSpPr>
      <xdr:spPr>
        <a:xfrm>
          <a:off x="9372111" y="93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46,504</a:t>
          </a:r>
          <a:endParaRPr kumimoji="1" lang="ja-JP" altLang="en-US" sz="1000" b="1">
            <a:solidFill>
              <a:srgbClr val="000080"/>
            </a:solidFill>
            <a:latin typeface="ＭＳ Ｐゴシック"/>
          </a:endParaRPr>
        </a:p>
      </xdr:txBody>
    </xdr:sp>
    <xdr:clientData/>
  </xdr:oneCellAnchor>
  <xdr:twoCellAnchor>
    <xdr:from>
      <xdr:col>11</xdr:col>
      <xdr:colOff>307975</xdr:colOff>
      <xdr:row>49</xdr:row>
      <xdr:rowOff>164585</xdr:rowOff>
    </xdr:from>
    <xdr:to>
      <xdr:col>12</xdr:col>
      <xdr:colOff>511175</xdr:colOff>
      <xdr:row>54</xdr:row>
      <xdr:rowOff>61486</xdr:rowOff>
    </xdr:to>
    <xdr:cxnSp macro="">
      <xdr:nvCxnSpPr>
        <xdr:cNvPr id="357" name="直線コネクタ 356"/>
        <xdr:cNvCxnSpPr/>
      </xdr:nvCxnSpPr>
      <xdr:spPr>
        <a:xfrm flipV="1">
          <a:off x="7861300" y="8565635"/>
          <a:ext cx="889000" cy="75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109344</xdr:rowOff>
    </xdr:from>
    <xdr:to>
      <xdr:col>12</xdr:col>
      <xdr:colOff>561975</xdr:colOff>
      <xdr:row>53</xdr:row>
      <xdr:rowOff>39494</xdr:rowOff>
    </xdr:to>
    <xdr:sp macro="" textlink="">
      <xdr:nvSpPr>
        <xdr:cNvPr id="358" name="フローチャート : 判断 357"/>
        <xdr:cNvSpPr/>
      </xdr:nvSpPr>
      <xdr:spPr>
        <a:xfrm>
          <a:off x="8699500" y="902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30621</xdr:rowOff>
    </xdr:from>
    <xdr:ext cx="534377" cy="259045"/>
    <xdr:sp macro="" textlink="">
      <xdr:nvSpPr>
        <xdr:cNvPr id="359" name="テキスト ボックス 358"/>
        <xdr:cNvSpPr txBox="1"/>
      </xdr:nvSpPr>
      <xdr:spPr>
        <a:xfrm>
          <a:off x="8483111" y="911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54,874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112170</xdr:rowOff>
    </xdr:from>
    <xdr:to>
      <xdr:col>11</xdr:col>
      <xdr:colOff>307975</xdr:colOff>
      <xdr:row>54</xdr:row>
      <xdr:rowOff>61486</xdr:rowOff>
    </xdr:to>
    <xdr:cxnSp macro="">
      <xdr:nvCxnSpPr>
        <xdr:cNvPr id="360" name="直線コネクタ 359"/>
        <xdr:cNvCxnSpPr/>
      </xdr:nvCxnSpPr>
      <xdr:spPr>
        <a:xfrm>
          <a:off x="6972300" y="9199020"/>
          <a:ext cx="889000" cy="1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146670</xdr:rowOff>
    </xdr:from>
    <xdr:to>
      <xdr:col>11</xdr:col>
      <xdr:colOff>358775</xdr:colOff>
      <xdr:row>56</xdr:row>
      <xdr:rowOff>76820</xdr:rowOff>
    </xdr:to>
    <xdr:sp macro="" textlink="">
      <xdr:nvSpPr>
        <xdr:cNvPr id="361" name="フローチャート : 判断 360"/>
        <xdr:cNvSpPr/>
      </xdr:nvSpPr>
      <xdr:spPr>
        <a:xfrm>
          <a:off x="7810500" y="957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67947</xdr:rowOff>
    </xdr:from>
    <xdr:ext cx="534377" cy="259045"/>
    <xdr:sp macro="" textlink="">
      <xdr:nvSpPr>
        <xdr:cNvPr id="362" name="テキスト ボックス 361"/>
        <xdr:cNvSpPr txBox="1"/>
      </xdr:nvSpPr>
      <xdr:spPr>
        <a:xfrm>
          <a:off x="7594111" y="966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37,981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73780</xdr:rowOff>
    </xdr:from>
    <xdr:to>
      <xdr:col>10</xdr:col>
      <xdr:colOff>155575</xdr:colOff>
      <xdr:row>56</xdr:row>
      <xdr:rowOff>3930</xdr:rowOff>
    </xdr:to>
    <xdr:sp macro="" textlink="">
      <xdr:nvSpPr>
        <xdr:cNvPr id="363" name="フローチャート : 判断 362"/>
        <xdr:cNvSpPr/>
      </xdr:nvSpPr>
      <xdr:spPr>
        <a:xfrm>
          <a:off x="6921500" y="95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166507</xdr:rowOff>
    </xdr:from>
    <xdr:ext cx="534377" cy="259045"/>
    <xdr:sp macro="" textlink="">
      <xdr:nvSpPr>
        <xdr:cNvPr id="364" name="テキスト ボックス 363"/>
        <xdr:cNvSpPr txBox="1"/>
      </xdr:nvSpPr>
      <xdr:spPr>
        <a:xfrm>
          <a:off x="6705111" y="95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36322</xdr:rowOff>
    </xdr:from>
    <xdr:to>
      <xdr:col>15</xdr:col>
      <xdr:colOff>231775</xdr:colOff>
      <xdr:row>49</xdr:row>
      <xdr:rowOff>137922</xdr:rowOff>
    </xdr:to>
    <xdr:sp macro="" textlink="">
      <xdr:nvSpPr>
        <xdr:cNvPr id="370" name="円/楕円 369"/>
        <xdr:cNvSpPr/>
      </xdr:nvSpPr>
      <xdr:spPr>
        <a:xfrm>
          <a:off x="10426700" y="84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48</xdr:row>
      <xdr:rowOff>160799</xdr:rowOff>
    </xdr:from>
    <xdr:ext cx="534377" cy="259045"/>
    <xdr:sp macro="" textlink="">
      <xdr:nvSpPr>
        <xdr:cNvPr id="371" name="普通建設事業費該当値テキスト"/>
        <xdr:cNvSpPr txBox="1"/>
      </xdr:nvSpPr>
      <xdr:spPr>
        <a:xfrm>
          <a:off x="10528300" y="839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72,860</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150883</xdr:rowOff>
    </xdr:from>
    <xdr:to>
      <xdr:col>14</xdr:col>
      <xdr:colOff>79375</xdr:colOff>
      <xdr:row>52</xdr:row>
      <xdr:rowOff>81033</xdr:rowOff>
    </xdr:to>
    <xdr:sp macro="" textlink="">
      <xdr:nvSpPr>
        <xdr:cNvPr id="372" name="円/楕円 371"/>
        <xdr:cNvSpPr/>
      </xdr:nvSpPr>
      <xdr:spPr>
        <a:xfrm>
          <a:off x="9588500" y="88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97560</xdr:rowOff>
    </xdr:from>
    <xdr:ext cx="534377" cy="259045"/>
    <xdr:sp macro="" textlink="">
      <xdr:nvSpPr>
        <xdr:cNvPr id="373" name="テキスト ボックス 372"/>
        <xdr:cNvSpPr txBox="1"/>
      </xdr:nvSpPr>
      <xdr:spPr>
        <a:xfrm>
          <a:off x="9372111" y="867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58,852</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113785</xdr:rowOff>
    </xdr:from>
    <xdr:to>
      <xdr:col>12</xdr:col>
      <xdr:colOff>561975</xdr:colOff>
      <xdr:row>50</xdr:row>
      <xdr:rowOff>43935</xdr:rowOff>
    </xdr:to>
    <xdr:sp macro="" textlink="">
      <xdr:nvSpPr>
        <xdr:cNvPr id="374" name="円/楕円 373"/>
        <xdr:cNvSpPr/>
      </xdr:nvSpPr>
      <xdr:spPr>
        <a:xfrm>
          <a:off x="8699500" y="85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60462</xdr:rowOff>
    </xdr:from>
    <xdr:ext cx="534377" cy="259045"/>
    <xdr:sp macro="" textlink="">
      <xdr:nvSpPr>
        <xdr:cNvPr id="375" name="テキスト ボックス 374"/>
        <xdr:cNvSpPr txBox="1"/>
      </xdr:nvSpPr>
      <xdr:spPr>
        <a:xfrm>
          <a:off x="8483111" y="82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10686</xdr:rowOff>
    </xdr:from>
    <xdr:to>
      <xdr:col>11</xdr:col>
      <xdr:colOff>358775</xdr:colOff>
      <xdr:row>54</xdr:row>
      <xdr:rowOff>112286</xdr:rowOff>
    </xdr:to>
    <xdr:sp macro="" textlink="">
      <xdr:nvSpPr>
        <xdr:cNvPr id="376" name="円/楕円 375"/>
        <xdr:cNvSpPr/>
      </xdr:nvSpPr>
      <xdr:spPr>
        <a:xfrm>
          <a:off x="7810500" y="92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128813</xdr:rowOff>
    </xdr:from>
    <xdr:ext cx="534377" cy="259045"/>
    <xdr:sp macro="" textlink="">
      <xdr:nvSpPr>
        <xdr:cNvPr id="377" name="テキスト ボックス 376"/>
        <xdr:cNvSpPr txBox="1"/>
      </xdr:nvSpPr>
      <xdr:spPr>
        <a:xfrm>
          <a:off x="7594111" y="90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61370</xdr:rowOff>
    </xdr:from>
    <xdr:to>
      <xdr:col>10</xdr:col>
      <xdr:colOff>155575</xdr:colOff>
      <xdr:row>53</xdr:row>
      <xdr:rowOff>162970</xdr:rowOff>
    </xdr:to>
    <xdr:sp macro="" textlink="">
      <xdr:nvSpPr>
        <xdr:cNvPr id="378" name="円/楕円 377"/>
        <xdr:cNvSpPr/>
      </xdr:nvSpPr>
      <xdr:spPr>
        <a:xfrm>
          <a:off x="6921500" y="91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8047</xdr:rowOff>
    </xdr:from>
    <xdr:ext cx="534377" cy="259045"/>
    <xdr:sp macro="" textlink="">
      <xdr:nvSpPr>
        <xdr:cNvPr id="379" name="テキスト ボックス 378"/>
        <xdr:cNvSpPr txBox="1"/>
      </xdr:nvSpPr>
      <xdr:spPr>
        <a:xfrm>
          <a:off x="6705111" y="892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32095</xdr:rowOff>
    </xdr:from>
    <xdr:to>
      <xdr:col>15</xdr:col>
      <xdr:colOff>180340</xdr:colOff>
      <xdr:row>79</xdr:row>
      <xdr:rowOff>4009</xdr:rowOff>
    </xdr:to>
    <xdr:cxnSp macro="">
      <xdr:nvCxnSpPr>
        <xdr:cNvPr id="405" name="直線コネクタ 404"/>
        <xdr:cNvCxnSpPr/>
      </xdr:nvCxnSpPr>
      <xdr:spPr>
        <a:xfrm flipV="1">
          <a:off x="10475595" y="12205045"/>
          <a:ext cx="1270" cy="134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7836</xdr:rowOff>
    </xdr:from>
    <xdr:ext cx="469744" cy="259045"/>
    <xdr:sp macro="" textlink="">
      <xdr:nvSpPr>
        <xdr:cNvPr id="406" name="普通建設事業費 （ うち新規整備　）最小値テキスト"/>
        <xdr:cNvSpPr txBox="1"/>
      </xdr:nvSpPr>
      <xdr:spPr>
        <a:xfrm>
          <a:off x="10528300" y="135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a:t>
          </a:r>
          <a:endParaRPr kumimoji="1" lang="ja-JP" altLang="en-US" sz="1000" b="1">
            <a:latin typeface="ＭＳ Ｐゴシック"/>
          </a:endParaRPr>
        </a:p>
      </xdr:txBody>
    </xdr:sp>
    <xdr:clientData/>
  </xdr:oneCellAnchor>
  <xdr:twoCellAnchor>
    <xdr:from>
      <xdr:col>15</xdr:col>
      <xdr:colOff>92075</xdr:colOff>
      <xdr:row>79</xdr:row>
      <xdr:rowOff>4009</xdr:rowOff>
    </xdr:from>
    <xdr:to>
      <xdr:col>15</xdr:col>
      <xdr:colOff>269875</xdr:colOff>
      <xdr:row>79</xdr:row>
      <xdr:rowOff>4009</xdr:rowOff>
    </xdr:to>
    <xdr:cxnSp macro="">
      <xdr:nvCxnSpPr>
        <xdr:cNvPr id="407" name="直線コネクタ 406"/>
        <xdr:cNvCxnSpPr/>
      </xdr:nvCxnSpPr>
      <xdr:spPr>
        <a:xfrm>
          <a:off x="10388600" y="1354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150222</xdr:rowOff>
    </xdr:from>
    <xdr:ext cx="534377" cy="259045"/>
    <xdr:sp macro="" textlink="">
      <xdr:nvSpPr>
        <xdr:cNvPr id="408" name="普通建設事業費 （ うち新規整備　）最大値テキスト"/>
        <xdr:cNvSpPr txBox="1"/>
      </xdr:nvSpPr>
      <xdr:spPr>
        <a:xfrm>
          <a:off x="10528300" y="119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44,045</a:t>
          </a:r>
          <a:endParaRPr kumimoji="1" lang="ja-JP" altLang="en-US" sz="1000" b="1">
            <a:latin typeface="ＭＳ Ｐゴシック"/>
          </a:endParaRPr>
        </a:p>
      </xdr:txBody>
    </xdr:sp>
    <xdr:clientData/>
  </xdr:oneCellAnchor>
  <xdr:twoCellAnchor>
    <xdr:from>
      <xdr:col>15</xdr:col>
      <xdr:colOff>92075</xdr:colOff>
      <xdr:row>71</xdr:row>
      <xdr:rowOff>32095</xdr:rowOff>
    </xdr:from>
    <xdr:to>
      <xdr:col>15</xdr:col>
      <xdr:colOff>269875</xdr:colOff>
      <xdr:row>71</xdr:row>
      <xdr:rowOff>32095</xdr:rowOff>
    </xdr:to>
    <xdr:cxnSp macro="">
      <xdr:nvCxnSpPr>
        <xdr:cNvPr id="409" name="直線コネクタ 408"/>
        <xdr:cNvCxnSpPr/>
      </xdr:nvCxnSpPr>
      <xdr:spPr>
        <a:xfrm>
          <a:off x="10388600" y="1220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67952</xdr:rowOff>
    </xdr:from>
    <xdr:to>
      <xdr:col>15</xdr:col>
      <xdr:colOff>180975</xdr:colOff>
      <xdr:row>77</xdr:row>
      <xdr:rowOff>10345</xdr:rowOff>
    </xdr:to>
    <xdr:cxnSp macro="">
      <xdr:nvCxnSpPr>
        <xdr:cNvPr id="410" name="直線コネクタ 409"/>
        <xdr:cNvCxnSpPr/>
      </xdr:nvCxnSpPr>
      <xdr:spPr>
        <a:xfrm flipV="1">
          <a:off x="9639300" y="13098152"/>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96004</xdr:rowOff>
    </xdr:from>
    <xdr:ext cx="534377" cy="259045"/>
    <xdr:sp macro="" textlink="">
      <xdr:nvSpPr>
        <xdr:cNvPr id="411" name="普通建設事業費 （ うち新規整備　）平均値テキスト"/>
        <xdr:cNvSpPr txBox="1"/>
      </xdr:nvSpPr>
      <xdr:spPr>
        <a:xfrm>
          <a:off x="10528300" y="1278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73127</xdr:rowOff>
    </xdr:from>
    <xdr:to>
      <xdr:col>15</xdr:col>
      <xdr:colOff>231775</xdr:colOff>
      <xdr:row>76</xdr:row>
      <xdr:rowOff>3277</xdr:rowOff>
    </xdr:to>
    <xdr:sp macro="" textlink="">
      <xdr:nvSpPr>
        <xdr:cNvPr id="412" name="フローチャート : 判断 411"/>
        <xdr:cNvSpPr/>
      </xdr:nvSpPr>
      <xdr:spPr>
        <a:xfrm>
          <a:off x="104267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94582</xdr:rowOff>
    </xdr:from>
    <xdr:to>
      <xdr:col>14</xdr:col>
      <xdr:colOff>79375</xdr:colOff>
      <xdr:row>78</xdr:row>
      <xdr:rowOff>24732</xdr:rowOff>
    </xdr:to>
    <xdr:sp macro="" textlink="">
      <xdr:nvSpPr>
        <xdr:cNvPr id="413" name="フローチャート : 判断 412"/>
        <xdr:cNvSpPr/>
      </xdr:nvSpPr>
      <xdr:spPr>
        <a:xfrm>
          <a:off x="9588500" y="132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15859</xdr:rowOff>
    </xdr:from>
    <xdr:ext cx="469744" cy="259045"/>
    <xdr:sp macro="" textlink="">
      <xdr:nvSpPr>
        <xdr:cNvPr id="414" name="テキスト ボックス 413"/>
        <xdr:cNvSpPr txBox="1"/>
      </xdr:nvSpPr>
      <xdr:spPr>
        <a:xfrm>
          <a:off x="9404427" y="133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17152</xdr:rowOff>
    </xdr:from>
    <xdr:to>
      <xdr:col>15</xdr:col>
      <xdr:colOff>231775</xdr:colOff>
      <xdr:row>76</xdr:row>
      <xdr:rowOff>118752</xdr:rowOff>
    </xdr:to>
    <xdr:sp macro="" textlink="">
      <xdr:nvSpPr>
        <xdr:cNvPr id="420" name="円/楕円 419"/>
        <xdr:cNvSpPr/>
      </xdr:nvSpPr>
      <xdr:spPr>
        <a:xfrm>
          <a:off x="10426700" y="130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167029</xdr:rowOff>
    </xdr:from>
    <xdr:ext cx="534377" cy="259045"/>
    <xdr:sp macro="" textlink="">
      <xdr:nvSpPr>
        <xdr:cNvPr id="421" name="普通建設事業費 （ うち新規整備　）該当値テキスト"/>
        <xdr:cNvSpPr txBox="1"/>
      </xdr:nvSpPr>
      <xdr:spPr>
        <a:xfrm>
          <a:off x="10528300" y="1302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130995</xdr:rowOff>
    </xdr:from>
    <xdr:to>
      <xdr:col>14</xdr:col>
      <xdr:colOff>79375</xdr:colOff>
      <xdr:row>77</xdr:row>
      <xdr:rowOff>61145</xdr:rowOff>
    </xdr:to>
    <xdr:sp macro="" textlink="">
      <xdr:nvSpPr>
        <xdr:cNvPr id="422" name="円/楕円 421"/>
        <xdr:cNvSpPr/>
      </xdr:nvSpPr>
      <xdr:spPr>
        <a:xfrm>
          <a:off x="9588500" y="13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77672</xdr:rowOff>
    </xdr:from>
    <xdr:ext cx="534377" cy="259045"/>
    <xdr:sp macro="" textlink="">
      <xdr:nvSpPr>
        <xdr:cNvPr id="423" name="テキスト ボックス 422"/>
        <xdr:cNvSpPr txBox="1"/>
      </xdr:nvSpPr>
      <xdr:spPr>
        <a:xfrm>
          <a:off x="9372111" y="129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101752</xdr:rowOff>
    </xdr:from>
    <xdr:to>
      <xdr:col>15</xdr:col>
      <xdr:colOff>180340</xdr:colOff>
      <xdr:row>98</xdr:row>
      <xdr:rowOff>129870</xdr:rowOff>
    </xdr:to>
    <xdr:cxnSp macro="">
      <xdr:nvCxnSpPr>
        <xdr:cNvPr id="449" name="直線コネクタ 448"/>
        <xdr:cNvCxnSpPr/>
      </xdr:nvCxnSpPr>
      <xdr:spPr>
        <a:xfrm flipV="1">
          <a:off x="10475595" y="15532252"/>
          <a:ext cx="1270" cy="139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133697</xdr:rowOff>
    </xdr:from>
    <xdr:ext cx="469744" cy="259045"/>
    <xdr:sp macro="" textlink="">
      <xdr:nvSpPr>
        <xdr:cNvPr id="450" name="普通建設事業費 （ うち更新整備　）最小値テキスト"/>
        <xdr:cNvSpPr txBox="1"/>
      </xdr:nvSpPr>
      <xdr:spPr>
        <a:xfrm>
          <a:off x="10528300" y="169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15</xdr:col>
      <xdr:colOff>92075</xdr:colOff>
      <xdr:row>98</xdr:row>
      <xdr:rowOff>129870</xdr:rowOff>
    </xdr:from>
    <xdr:to>
      <xdr:col>15</xdr:col>
      <xdr:colOff>269875</xdr:colOff>
      <xdr:row>98</xdr:row>
      <xdr:rowOff>129870</xdr:rowOff>
    </xdr:to>
    <xdr:cxnSp macro="">
      <xdr:nvCxnSpPr>
        <xdr:cNvPr id="451" name="直線コネクタ 450"/>
        <xdr:cNvCxnSpPr/>
      </xdr:nvCxnSpPr>
      <xdr:spPr>
        <a:xfrm>
          <a:off x="10388600" y="1693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48429</xdr:rowOff>
    </xdr:from>
    <xdr:ext cx="534377" cy="259045"/>
    <xdr:sp macro="" textlink="">
      <xdr:nvSpPr>
        <xdr:cNvPr id="452" name="普通建設事業費 （ うち更新整備　）最大値テキスト"/>
        <xdr:cNvSpPr txBox="1"/>
      </xdr:nvSpPr>
      <xdr:spPr>
        <a:xfrm>
          <a:off x="10528300" y="153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47,162</a:t>
          </a:r>
          <a:endParaRPr kumimoji="1" lang="ja-JP" altLang="en-US" sz="1000" b="1">
            <a:latin typeface="ＭＳ Ｐゴシック"/>
          </a:endParaRPr>
        </a:p>
      </xdr:txBody>
    </xdr:sp>
    <xdr:clientData/>
  </xdr:oneCellAnchor>
  <xdr:twoCellAnchor>
    <xdr:from>
      <xdr:col>15</xdr:col>
      <xdr:colOff>92075</xdr:colOff>
      <xdr:row>90</xdr:row>
      <xdr:rowOff>101752</xdr:rowOff>
    </xdr:from>
    <xdr:to>
      <xdr:col>15</xdr:col>
      <xdr:colOff>269875</xdr:colOff>
      <xdr:row>90</xdr:row>
      <xdr:rowOff>101752</xdr:rowOff>
    </xdr:to>
    <xdr:cxnSp macro="">
      <xdr:nvCxnSpPr>
        <xdr:cNvPr id="453" name="直線コネクタ 452"/>
        <xdr:cNvCxnSpPr/>
      </xdr:nvCxnSpPr>
      <xdr:spPr>
        <a:xfrm>
          <a:off x="10388600" y="1553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101752</xdr:rowOff>
    </xdr:from>
    <xdr:to>
      <xdr:col>15</xdr:col>
      <xdr:colOff>180975</xdr:colOff>
      <xdr:row>93</xdr:row>
      <xdr:rowOff>8353</xdr:rowOff>
    </xdr:to>
    <xdr:cxnSp macro="">
      <xdr:nvCxnSpPr>
        <xdr:cNvPr id="454" name="直線コネクタ 453"/>
        <xdr:cNvCxnSpPr/>
      </xdr:nvCxnSpPr>
      <xdr:spPr>
        <a:xfrm flipV="1">
          <a:off x="9639300" y="15532252"/>
          <a:ext cx="838200" cy="4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149950</xdr:rowOff>
    </xdr:from>
    <xdr:ext cx="534377" cy="259045"/>
    <xdr:sp macro="" textlink="">
      <xdr:nvSpPr>
        <xdr:cNvPr id="455" name="普通建設事業費 （ うち更新整備　）平均値テキスト"/>
        <xdr:cNvSpPr txBox="1"/>
      </xdr:nvSpPr>
      <xdr:spPr>
        <a:xfrm>
          <a:off x="10528300" y="1626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73</xdr:rowOff>
    </xdr:from>
    <xdr:to>
      <xdr:col>15</xdr:col>
      <xdr:colOff>231775</xdr:colOff>
      <xdr:row>95</xdr:row>
      <xdr:rowOff>101673</xdr:rowOff>
    </xdr:to>
    <xdr:sp macro="" textlink="">
      <xdr:nvSpPr>
        <xdr:cNvPr id="456" name="フローチャート : 判断 455"/>
        <xdr:cNvSpPr/>
      </xdr:nvSpPr>
      <xdr:spPr>
        <a:xfrm>
          <a:off x="104267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84458</xdr:rowOff>
    </xdr:from>
    <xdr:to>
      <xdr:col>14</xdr:col>
      <xdr:colOff>79375</xdr:colOff>
      <xdr:row>94</xdr:row>
      <xdr:rowOff>14608</xdr:rowOff>
    </xdr:to>
    <xdr:sp macro="" textlink="">
      <xdr:nvSpPr>
        <xdr:cNvPr id="457" name="フローチャート : 判断 456"/>
        <xdr:cNvSpPr/>
      </xdr:nvSpPr>
      <xdr:spPr>
        <a:xfrm>
          <a:off x="9588500" y="1602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5735</xdr:rowOff>
    </xdr:from>
    <xdr:ext cx="534377" cy="259045"/>
    <xdr:sp macro="" textlink="">
      <xdr:nvSpPr>
        <xdr:cNvPr id="458" name="テキスト ボックス 457"/>
        <xdr:cNvSpPr txBox="1"/>
      </xdr:nvSpPr>
      <xdr:spPr>
        <a:xfrm>
          <a:off x="9372111" y="16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50952</xdr:rowOff>
    </xdr:from>
    <xdr:to>
      <xdr:col>15</xdr:col>
      <xdr:colOff>231775</xdr:colOff>
      <xdr:row>90</xdr:row>
      <xdr:rowOff>152552</xdr:rowOff>
    </xdr:to>
    <xdr:sp macro="" textlink="">
      <xdr:nvSpPr>
        <xdr:cNvPr id="464" name="円/楕円 463"/>
        <xdr:cNvSpPr/>
      </xdr:nvSpPr>
      <xdr:spPr>
        <a:xfrm>
          <a:off x="10426700" y="154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3979</xdr:rowOff>
    </xdr:from>
    <xdr:ext cx="534377" cy="259045"/>
    <xdr:sp macro="" textlink="">
      <xdr:nvSpPr>
        <xdr:cNvPr id="465" name="普通建設事業費 （ うち更新整備　）該当値テキスト"/>
        <xdr:cNvSpPr txBox="1"/>
      </xdr:nvSpPr>
      <xdr:spPr>
        <a:xfrm>
          <a:off x="10528300" y="154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129003</xdr:rowOff>
    </xdr:from>
    <xdr:to>
      <xdr:col>14</xdr:col>
      <xdr:colOff>79375</xdr:colOff>
      <xdr:row>93</xdr:row>
      <xdr:rowOff>59153</xdr:rowOff>
    </xdr:to>
    <xdr:sp macro="" textlink="">
      <xdr:nvSpPr>
        <xdr:cNvPr id="466" name="円/楕円 465"/>
        <xdr:cNvSpPr/>
      </xdr:nvSpPr>
      <xdr:spPr>
        <a:xfrm>
          <a:off x="9588500" y="159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75680</xdr:rowOff>
    </xdr:from>
    <xdr:ext cx="534377" cy="259045"/>
    <xdr:sp macro="" textlink="">
      <xdr:nvSpPr>
        <xdr:cNvPr id="467" name="テキスト ボックス 466"/>
        <xdr:cNvSpPr txBox="1"/>
      </xdr:nvSpPr>
      <xdr:spPr>
        <a:xfrm>
          <a:off x="9372111" y="1567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81" name="テキスト ボックス 48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36</xdr:row>
      <xdr:rowOff>79075</xdr:rowOff>
    </xdr:from>
    <xdr:to>
      <xdr:col>23</xdr:col>
      <xdr:colOff>516889</xdr:colOff>
      <xdr:row>38</xdr:row>
      <xdr:rowOff>139700</xdr:rowOff>
    </xdr:to>
    <xdr:cxnSp macro="">
      <xdr:nvCxnSpPr>
        <xdr:cNvPr id="489" name="直線コネクタ 488"/>
        <xdr:cNvCxnSpPr/>
      </xdr:nvCxnSpPr>
      <xdr:spPr>
        <a:xfrm flipV="1">
          <a:off x="16317595" y="6251275"/>
          <a:ext cx="1269" cy="4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25752</xdr:rowOff>
    </xdr:from>
    <xdr:ext cx="469744" cy="259045"/>
    <xdr:sp macro="" textlink="">
      <xdr:nvSpPr>
        <xdr:cNvPr id="492" name="災害復旧事業費最大値テキスト"/>
        <xdr:cNvSpPr txBox="1"/>
      </xdr:nvSpPr>
      <xdr:spPr>
        <a:xfrm>
          <a:off x="16370300" y="60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36</xdr:row>
      <xdr:rowOff>79075</xdr:rowOff>
    </xdr:from>
    <xdr:to>
      <xdr:col>23</xdr:col>
      <xdr:colOff>606425</xdr:colOff>
      <xdr:row>36</xdr:row>
      <xdr:rowOff>79075</xdr:rowOff>
    </xdr:to>
    <xdr:cxnSp macro="">
      <xdr:nvCxnSpPr>
        <xdr:cNvPr id="493" name="直線コネクタ 492"/>
        <xdr:cNvCxnSpPr/>
      </xdr:nvCxnSpPr>
      <xdr:spPr>
        <a:xfrm>
          <a:off x="16230600" y="625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120132</xdr:rowOff>
    </xdr:from>
    <xdr:to>
      <xdr:col>23</xdr:col>
      <xdr:colOff>517525</xdr:colOff>
      <xdr:row>38</xdr:row>
      <xdr:rowOff>138511</xdr:rowOff>
    </xdr:to>
    <xdr:cxnSp macro="">
      <xdr:nvCxnSpPr>
        <xdr:cNvPr id="494" name="直線コネクタ 493"/>
        <xdr:cNvCxnSpPr/>
      </xdr:nvCxnSpPr>
      <xdr:spPr>
        <a:xfrm>
          <a:off x="15481300" y="6635232"/>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40637</xdr:rowOff>
    </xdr:from>
    <xdr:ext cx="378565" cy="259045"/>
    <xdr:sp macro="" textlink="">
      <xdr:nvSpPr>
        <xdr:cNvPr id="495" name="災害復旧事業費平均値テキスト"/>
        <xdr:cNvSpPr txBox="1"/>
      </xdr:nvSpPr>
      <xdr:spPr>
        <a:xfrm>
          <a:off x="16370300" y="63842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17759</xdr:rowOff>
    </xdr:from>
    <xdr:to>
      <xdr:col>23</xdr:col>
      <xdr:colOff>568325</xdr:colOff>
      <xdr:row>38</xdr:row>
      <xdr:rowOff>119359</xdr:rowOff>
    </xdr:to>
    <xdr:sp macro="" textlink="">
      <xdr:nvSpPr>
        <xdr:cNvPr id="496" name="フローチャート : 判断 495"/>
        <xdr:cNvSpPr/>
      </xdr:nvSpPr>
      <xdr:spPr>
        <a:xfrm>
          <a:off x="162687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27960</xdr:rowOff>
    </xdr:from>
    <xdr:to>
      <xdr:col>22</xdr:col>
      <xdr:colOff>365125</xdr:colOff>
      <xdr:row>38</xdr:row>
      <xdr:rowOff>120132</xdr:rowOff>
    </xdr:to>
    <xdr:cxnSp macro="">
      <xdr:nvCxnSpPr>
        <xdr:cNvPr id="497" name="直線コネクタ 496"/>
        <xdr:cNvCxnSpPr/>
      </xdr:nvCxnSpPr>
      <xdr:spPr>
        <a:xfrm>
          <a:off x="14592300" y="6371610"/>
          <a:ext cx="889000" cy="26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63114</xdr:rowOff>
    </xdr:from>
    <xdr:to>
      <xdr:col>22</xdr:col>
      <xdr:colOff>415925</xdr:colOff>
      <xdr:row>38</xdr:row>
      <xdr:rowOff>164714</xdr:rowOff>
    </xdr:to>
    <xdr:sp macro="" textlink="">
      <xdr:nvSpPr>
        <xdr:cNvPr id="498" name="フローチャート : 判断 497"/>
        <xdr:cNvSpPr/>
      </xdr:nvSpPr>
      <xdr:spPr>
        <a:xfrm>
          <a:off x="15430500" y="657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9791</xdr:rowOff>
    </xdr:from>
    <xdr:ext cx="378565" cy="259045"/>
    <xdr:sp macro="" textlink="">
      <xdr:nvSpPr>
        <xdr:cNvPr id="499" name="テキスト ボックス 498"/>
        <xdr:cNvSpPr txBox="1"/>
      </xdr:nvSpPr>
      <xdr:spPr>
        <a:xfrm>
          <a:off x="15292017" y="6353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73955</xdr:rowOff>
    </xdr:from>
    <xdr:to>
      <xdr:col>21</xdr:col>
      <xdr:colOff>161925</xdr:colOff>
      <xdr:row>37</xdr:row>
      <xdr:rowOff>27960</xdr:rowOff>
    </xdr:to>
    <xdr:cxnSp macro="">
      <xdr:nvCxnSpPr>
        <xdr:cNvPr id="500" name="直線コネクタ 499"/>
        <xdr:cNvCxnSpPr/>
      </xdr:nvCxnSpPr>
      <xdr:spPr>
        <a:xfrm>
          <a:off x="13703300" y="6246155"/>
          <a:ext cx="889000" cy="12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102433</xdr:rowOff>
    </xdr:from>
    <xdr:to>
      <xdr:col>21</xdr:col>
      <xdr:colOff>212725</xdr:colOff>
      <xdr:row>38</xdr:row>
      <xdr:rowOff>32583</xdr:rowOff>
    </xdr:to>
    <xdr:sp macro="" textlink="">
      <xdr:nvSpPr>
        <xdr:cNvPr id="501" name="フローチャート : 判断 500"/>
        <xdr:cNvSpPr/>
      </xdr:nvSpPr>
      <xdr:spPr>
        <a:xfrm>
          <a:off x="14541500" y="644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23710</xdr:rowOff>
    </xdr:from>
    <xdr:ext cx="469744" cy="259045"/>
    <xdr:sp macro="" textlink="">
      <xdr:nvSpPr>
        <xdr:cNvPr id="502" name="テキスト ボックス 501"/>
        <xdr:cNvSpPr txBox="1"/>
      </xdr:nvSpPr>
      <xdr:spPr>
        <a:xfrm>
          <a:off x="14357427" y="653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98278</xdr:rowOff>
    </xdr:from>
    <xdr:to>
      <xdr:col>19</xdr:col>
      <xdr:colOff>644525</xdr:colOff>
      <xdr:row>36</xdr:row>
      <xdr:rowOff>73955</xdr:rowOff>
    </xdr:to>
    <xdr:cxnSp macro="">
      <xdr:nvCxnSpPr>
        <xdr:cNvPr id="503" name="直線コネクタ 502"/>
        <xdr:cNvCxnSpPr/>
      </xdr:nvCxnSpPr>
      <xdr:spPr>
        <a:xfrm>
          <a:off x="12814300" y="5241778"/>
          <a:ext cx="889000" cy="100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32573</xdr:rowOff>
    </xdr:from>
    <xdr:to>
      <xdr:col>20</xdr:col>
      <xdr:colOff>9525</xdr:colOff>
      <xdr:row>37</xdr:row>
      <xdr:rowOff>134173</xdr:rowOff>
    </xdr:to>
    <xdr:sp macro="" textlink="">
      <xdr:nvSpPr>
        <xdr:cNvPr id="504" name="フローチャート : 判断 503"/>
        <xdr:cNvSpPr/>
      </xdr:nvSpPr>
      <xdr:spPr>
        <a:xfrm>
          <a:off x="13652500" y="637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125300</xdr:rowOff>
    </xdr:from>
    <xdr:ext cx="469744" cy="259045"/>
    <xdr:sp macro="" textlink="">
      <xdr:nvSpPr>
        <xdr:cNvPr id="505" name="テキスト ボックス 504"/>
        <xdr:cNvSpPr txBox="1"/>
      </xdr:nvSpPr>
      <xdr:spPr>
        <a:xfrm>
          <a:off x="13468427" y="646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103805</xdr:rowOff>
    </xdr:from>
    <xdr:to>
      <xdr:col>18</xdr:col>
      <xdr:colOff>492125</xdr:colOff>
      <xdr:row>34</xdr:row>
      <xdr:rowOff>33955</xdr:rowOff>
    </xdr:to>
    <xdr:sp macro="" textlink="">
      <xdr:nvSpPr>
        <xdr:cNvPr id="506" name="フローチャート : 判断 505"/>
        <xdr:cNvSpPr/>
      </xdr:nvSpPr>
      <xdr:spPr>
        <a:xfrm>
          <a:off x="12763500" y="576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25082</xdr:rowOff>
    </xdr:from>
    <xdr:ext cx="469744" cy="259045"/>
    <xdr:sp macro="" textlink="">
      <xdr:nvSpPr>
        <xdr:cNvPr id="507" name="テキスト ボックス 506"/>
        <xdr:cNvSpPr txBox="1"/>
      </xdr:nvSpPr>
      <xdr:spPr>
        <a:xfrm>
          <a:off x="12579427" y="585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87711</xdr:rowOff>
    </xdr:from>
    <xdr:to>
      <xdr:col>23</xdr:col>
      <xdr:colOff>568325</xdr:colOff>
      <xdr:row>39</xdr:row>
      <xdr:rowOff>17861</xdr:rowOff>
    </xdr:to>
    <xdr:sp macro="" textlink="">
      <xdr:nvSpPr>
        <xdr:cNvPr id="513" name="円/楕円 512"/>
        <xdr:cNvSpPr/>
      </xdr:nvSpPr>
      <xdr:spPr>
        <a:xfrm>
          <a:off x="162687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2638</xdr:rowOff>
    </xdr:from>
    <xdr:ext cx="313932" cy="259045"/>
    <xdr:sp macro="" textlink="">
      <xdr:nvSpPr>
        <xdr:cNvPr id="514" name="災害復旧事業費該当値テキスト"/>
        <xdr:cNvSpPr txBox="1"/>
      </xdr:nvSpPr>
      <xdr:spPr>
        <a:xfrm>
          <a:off x="16370300" y="6517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69332</xdr:rowOff>
    </xdr:from>
    <xdr:to>
      <xdr:col>22</xdr:col>
      <xdr:colOff>415925</xdr:colOff>
      <xdr:row>38</xdr:row>
      <xdr:rowOff>170932</xdr:rowOff>
    </xdr:to>
    <xdr:sp macro="" textlink="">
      <xdr:nvSpPr>
        <xdr:cNvPr id="515" name="円/楕円 514"/>
        <xdr:cNvSpPr/>
      </xdr:nvSpPr>
      <xdr:spPr>
        <a:xfrm>
          <a:off x="15430500" y="65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162059</xdr:rowOff>
    </xdr:from>
    <xdr:ext cx="378565" cy="259045"/>
    <xdr:sp macro="" textlink="">
      <xdr:nvSpPr>
        <xdr:cNvPr id="516" name="テキスト ボックス 515"/>
        <xdr:cNvSpPr txBox="1"/>
      </xdr:nvSpPr>
      <xdr:spPr>
        <a:xfrm>
          <a:off x="15292017" y="667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148610</xdr:rowOff>
    </xdr:from>
    <xdr:to>
      <xdr:col>21</xdr:col>
      <xdr:colOff>212725</xdr:colOff>
      <xdr:row>37</xdr:row>
      <xdr:rowOff>78760</xdr:rowOff>
    </xdr:to>
    <xdr:sp macro="" textlink="">
      <xdr:nvSpPr>
        <xdr:cNvPr id="517" name="円/楕円 516"/>
        <xdr:cNvSpPr/>
      </xdr:nvSpPr>
      <xdr:spPr>
        <a:xfrm>
          <a:off x="14541500" y="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95287</xdr:rowOff>
    </xdr:from>
    <xdr:ext cx="469744" cy="259045"/>
    <xdr:sp macro="" textlink="">
      <xdr:nvSpPr>
        <xdr:cNvPr id="518" name="テキスト ボックス 517"/>
        <xdr:cNvSpPr txBox="1"/>
      </xdr:nvSpPr>
      <xdr:spPr>
        <a:xfrm>
          <a:off x="14357427" y="609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23155</xdr:rowOff>
    </xdr:from>
    <xdr:to>
      <xdr:col>20</xdr:col>
      <xdr:colOff>9525</xdr:colOff>
      <xdr:row>36</xdr:row>
      <xdr:rowOff>124755</xdr:rowOff>
    </xdr:to>
    <xdr:sp macro="" textlink="">
      <xdr:nvSpPr>
        <xdr:cNvPr id="519" name="円/楕円 518"/>
        <xdr:cNvSpPr/>
      </xdr:nvSpPr>
      <xdr:spPr>
        <a:xfrm>
          <a:off x="13652500" y="619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141282</xdr:rowOff>
    </xdr:from>
    <xdr:ext cx="469744" cy="259045"/>
    <xdr:sp macro="" textlink="">
      <xdr:nvSpPr>
        <xdr:cNvPr id="520" name="テキスト ボックス 519"/>
        <xdr:cNvSpPr txBox="1"/>
      </xdr:nvSpPr>
      <xdr:spPr>
        <a:xfrm>
          <a:off x="13468427" y="597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47478</xdr:rowOff>
    </xdr:from>
    <xdr:to>
      <xdr:col>18</xdr:col>
      <xdr:colOff>492125</xdr:colOff>
      <xdr:row>30</xdr:row>
      <xdr:rowOff>149078</xdr:rowOff>
    </xdr:to>
    <xdr:sp macro="" textlink="">
      <xdr:nvSpPr>
        <xdr:cNvPr id="521" name="円/楕円 520"/>
        <xdr:cNvSpPr/>
      </xdr:nvSpPr>
      <xdr:spPr>
        <a:xfrm>
          <a:off x="12763500" y="51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165605</xdr:rowOff>
    </xdr:from>
    <xdr:ext cx="534377" cy="259045"/>
    <xdr:sp macro="" textlink="">
      <xdr:nvSpPr>
        <xdr:cNvPr id="522" name="テキスト ボックス 521"/>
        <xdr:cNvSpPr txBox="1"/>
      </xdr:nvSpPr>
      <xdr:spPr>
        <a:xfrm>
          <a:off x="12547111" y="49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5" name="テキスト ボックス 58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7" name="テキスト ボックス 58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9" name="テキスト ボックス 58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1" name="テキスト ボックス 59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69253</xdr:rowOff>
    </xdr:from>
    <xdr:to>
      <xdr:col>23</xdr:col>
      <xdr:colOff>516889</xdr:colOff>
      <xdr:row>77</xdr:row>
      <xdr:rowOff>122746</xdr:rowOff>
    </xdr:to>
    <xdr:cxnSp macro="">
      <xdr:nvCxnSpPr>
        <xdr:cNvPr id="595" name="直線コネクタ 594"/>
        <xdr:cNvCxnSpPr/>
      </xdr:nvCxnSpPr>
      <xdr:spPr>
        <a:xfrm flipV="1">
          <a:off x="16317595" y="12242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126573</xdr:rowOff>
    </xdr:from>
    <xdr:ext cx="534377" cy="259045"/>
    <xdr:sp macro="" textlink="">
      <xdr:nvSpPr>
        <xdr:cNvPr id="596" name="公債費最小値テキスト"/>
        <xdr:cNvSpPr txBox="1"/>
      </xdr:nvSpPr>
      <xdr:spPr>
        <a:xfrm>
          <a:off x="16370300" y="133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77</xdr:row>
      <xdr:rowOff>122746</xdr:rowOff>
    </xdr:from>
    <xdr:to>
      <xdr:col>23</xdr:col>
      <xdr:colOff>606425</xdr:colOff>
      <xdr:row>77</xdr:row>
      <xdr:rowOff>122746</xdr:rowOff>
    </xdr:to>
    <xdr:cxnSp macro="">
      <xdr:nvCxnSpPr>
        <xdr:cNvPr id="597" name="直線コネクタ 596"/>
        <xdr:cNvCxnSpPr/>
      </xdr:nvCxnSpPr>
      <xdr:spPr>
        <a:xfrm>
          <a:off x="16230600" y="133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15930</xdr:rowOff>
    </xdr:from>
    <xdr:ext cx="534377" cy="259045"/>
    <xdr:sp macro="" textlink="">
      <xdr:nvSpPr>
        <xdr:cNvPr id="598" name="公債費最大値テキスト"/>
        <xdr:cNvSpPr txBox="1"/>
      </xdr:nvSpPr>
      <xdr:spPr>
        <a:xfrm>
          <a:off x="16370300" y="120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71</xdr:row>
      <xdr:rowOff>69253</xdr:rowOff>
    </xdr:from>
    <xdr:to>
      <xdr:col>23</xdr:col>
      <xdr:colOff>606425</xdr:colOff>
      <xdr:row>71</xdr:row>
      <xdr:rowOff>69253</xdr:rowOff>
    </xdr:to>
    <xdr:cxnSp macro="">
      <xdr:nvCxnSpPr>
        <xdr:cNvPr id="599" name="直線コネクタ 598"/>
        <xdr:cNvCxnSpPr/>
      </xdr:nvCxnSpPr>
      <xdr:spPr>
        <a:xfrm>
          <a:off x="16230600" y="1224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103048</xdr:rowOff>
    </xdr:from>
    <xdr:to>
      <xdr:col>23</xdr:col>
      <xdr:colOff>517525</xdr:colOff>
      <xdr:row>75</xdr:row>
      <xdr:rowOff>144729</xdr:rowOff>
    </xdr:to>
    <xdr:cxnSp macro="">
      <xdr:nvCxnSpPr>
        <xdr:cNvPr id="600" name="直線コネクタ 599"/>
        <xdr:cNvCxnSpPr/>
      </xdr:nvCxnSpPr>
      <xdr:spPr>
        <a:xfrm>
          <a:off x="15481300" y="12961798"/>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15232</xdr:rowOff>
    </xdr:from>
    <xdr:ext cx="534377" cy="259045"/>
    <xdr:sp macro="" textlink="">
      <xdr:nvSpPr>
        <xdr:cNvPr id="601" name="公債費平均値テキスト"/>
        <xdr:cNvSpPr txBox="1"/>
      </xdr:nvSpPr>
      <xdr:spPr>
        <a:xfrm>
          <a:off x="16370300" y="12702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163805</xdr:rowOff>
    </xdr:from>
    <xdr:to>
      <xdr:col>23</xdr:col>
      <xdr:colOff>568325</xdr:colOff>
      <xdr:row>75</xdr:row>
      <xdr:rowOff>93955</xdr:rowOff>
    </xdr:to>
    <xdr:sp macro="" textlink="">
      <xdr:nvSpPr>
        <xdr:cNvPr id="602" name="フローチャート : 判断 601"/>
        <xdr:cNvSpPr/>
      </xdr:nvSpPr>
      <xdr:spPr>
        <a:xfrm>
          <a:off x="162687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83103</xdr:rowOff>
    </xdr:from>
    <xdr:to>
      <xdr:col>22</xdr:col>
      <xdr:colOff>365125</xdr:colOff>
      <xdr:row>75</xdr:row>
      <xdr:rowOff>103048</xdr:rowOff>
    </xdr:to>
    <xdr:cxnSp macro="">
      <xdr:nvCxnSpPr>
        <xdr:cNvPr id="603" name="直線コネクタ 602"/>
        <xdr:cNvCxnSpPr/>
      </xdr:nvCxnSpPr>
      <xdr:spPr>
        <a:xfrm>
          <a:off x="14592300" y="12941853"/>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84404</xdr:rowOff>
    </xdr:from>
    <xdr:to>
      <xdr:col>22</xdr:col>
      <xdr:colOff>415925</xdr:colOff>
      <xdr:row>76</xdr:row>
      <xdr:rowOff>14554</xdr:rowOff>
    </xdr:to>
    <xdr:sp macro="" textlink="">
      <xdr:nvSpPr>
        <xdr:cNvPr id="604" name="フローチャート : 判断 603"/>
        <xdr:cNvSpPr/>
      </xdr:nvSpPr>
      <xdr:spPr>
        <a:xfrm>
          <a:off x="15430500" y="129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xdr:rowOff>
    </xdr:from>
    <xdr:ext cx="534377" cy="259045"/>
    <xdr:sp macro="" textlink="">
      <xdr:nvSpPr>
        <xdr:cNvPr id="605" name="テキスト ボックス 604"/>
        <xdr:cNvSpPr txBox="1"/>
      </xdr:nvSpPr>
      <xdr:spPr>
        <a:xfrm>
          <a:off x="15214111" y="130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77101</xdr:rowOff>
    </xdr:from>
    <xdr:to>
      <xdr:col>21</xdr:col>
      <xdr:colOff>161925</xdr:colOff>
      <xdr:row>75</xdr:row>
      <xdr:rowOff>83103</xdr:rowOff>
    </xdr:to>
    <xdr:cxnSp macro="">
      <xdr:nvCxnSpPr>
        <xdr:cNvPr id="606" name="直線コネクタ 605"/>
        <xdr:cNvCxnSpPr/>
      </xdr:nvCxnSpPr>
      <xdr:spPr>
        <a:xfrm>
          <a:off x="13703300" y="12935851"/>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52781</xdr:rowOff>
    </xdr:from>
    <xdr:to>
      <xdr:col>21</xdr:col>
      <xdr:colOff>212725</xdr:colOff>
      <xdr:row>75</xdr:row>
      <xdr:rowOff>154381</xdr:rowOff>
    </xdr:to>
    <xdr:sp macro="" textlink="">
      <xdr:nvSpPr>
        <xdr:cNvPr id="607" name="フローチャート : 判断 606"/>
        <xdr:cNvSpPr/>
      </xdr:nvSpPr>
      <xdr:spPr>
        <a:xfrm>
          <a:off x="14541500" y="1291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145508</xdr:rowOff>
    </xdr:from>
    <xdr:ext cx="534377" cy="259045"/>
    <xdr:sp macro="" textlink="">
      <xdr:nvSpPr>
        <xdr:cNvPr id="608" name="テキスト ボックス 607"/>
        <xdr:cNvSpPr txBox="1"/>
      </xdr:nvSpPr>
      <xdr:spPr>
        <a:xfrm>
          <a:off x="14325111" y="130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72092</xdr:rowOff>
    </xdr:from>
    <xdr:to>
      <xdr:col>19</xdr:col>
      <xdr:colOff>644525</xdr:colOff>
      <xdr:row>75</xdr:row>
      <xdr:rowOff>77101</xdr:rowOff>
    </xdr:to>
    <xdr:cxnSp macro="">
      <xdr:nvCxnSpPr>
        <xdr:cNvPr id="609" name="直線コネクタ 608"/>
        <xdr:cNvCxnSpPr/>
      </xdr:nvCxnSpPr>
      <xdr:spPr>
        <a:xfrm>
          <a:off x="12814300" y="12930842"/>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36703</xdr:rowOff>
    </xdr:from>
    <xdr:to>
      <xdr:col>20</xdr:col>
      <xdr:colOff>9525</xdr:colOff>
      <xdr:row>75</xdr:row>
      <xdr:rowOff>138303</xdr:rowOff>
    </xdr:to>
    <xdr:sp macro="" textlink="">
      <xdr:nvSpPr>
        <xdr:cNvPr id="610" name="フローチャート : 判断 609"/>
        <xdr:cNvSpPr/>
      </xdr:nvSpPr>
      <xdr:spPr>
        <a:xfrm>
          <a:off x="13652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129430</xdr:rowOff>
    </xdr:from>
    <xdr:ext cx="534377" cy="259045"/>
    <xdr:sp macro="" textlink="">
      <xdr:nvSpPr>
        <xdr:cNvPr id="611" name="テキスト ボックス 610"/>
        <xdr:cNvSpPr txBox="1"/>
      </xdr:nvSpPr>
      <xdr:spPr>
        <a:xfrm>
          <a:off x="13436111" y="1298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26854</xdr:rowOff>
    </xdr:from>
    <xdr:to>
      <xdr:col>18</xdr:col>
      <xdr:colOff>492125</xdr:colOff>
      <xdr:row>75</xdr:row>
      <xdr:rowOff>128454</xdr:rowOff>
    </xdr:to>
    <xdr:sp macro="" textlink="">
      <xdr:nvSpPr>
        <xdr:cNvPr id="612" name="フローチャート : 判断 611"/>
        <xdr:cNvSpPr/>
      </xdr:nvSpPr>
      <xdr:spPr>
        <a:xfrm>
          <a:off x="12763500" y="128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119581</xdr:rowOff>
    </xdr:from>
    <xdr:ext cx="534377" cy="259045"/>
    <xdr:sp macro="" textlink="">
      <xdr:nvSpPr>
        <xdr:cNvPr id="613" name="テキスト ボックス 612"/>
        <xdr:cNvSpPr txBox="1"/>
      </xdr:nvSpPr>
      <xdr:spPr>
        <a:xfrm>
          <a:off x="12547111" y="129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93929</xdr:rowOff>
    </xdr:from>
    <xdr:to>
      <xdr:col>23</xdr:col>
      <xdr:colOff>568325</xdr:colOff>
      <xdr:row>76</xdr:row>
      <xdr:rowOff>24079</xdr:rowOff>
    </xdr:to>
    <xdr:sp macro="" textlink="">
      <xdr:nvSpPr>
        <xdr:cNvPr id="619" name="円/楕円 618"/>
        <xdr:cNvSpPr/>
      </xdr:nvSpPr>
      <xdr:spPr>
        <a:xfrm>
          <a:off x="16268700" y="129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72356</xdr:rowOff>
    </xdr:from>
    <xdr:ext cx="534377" cy="259045"/>
    <xdr:sp macro="" textlink="">
      <xdr:nvSpPr>
        <xdr:cNvPr id="620" name="公債費該当値テキスト"/>
        <xdr:cNvSpPr txBox="1"/>
      </xdr:nvSpPr>
      <xdr:spPr>
        <a:xfrm>
          <a:off x="16370300" y="129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52248</xdr:rowOff>
    </xdr:from>
    <xdr:to>
      <xdr:col>22</xdr:col>
      <xdr:colOff>415925</xdr:colOff>
      <xdr:row>75</xdr:row>
      <xdr:rowOff>153848</xdr:rowOff>
    </xdr:to>
    <xdr:sp macro="" textlink="">
      <xdr:nvSpPr>
        <xdr:cNvPr id="621" name="円/楕円 620"/>
        <xdr:cNvSpPr/>
      </xdr:nvSpPr>
      <xdr:spPr>
        <a:xfrm>
          <a:off x="15430500" y="129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170375</xdr:rowOff>
    </xdr:from>
    <xdr:ext cx="534377" cy="259045"/>
    <xdr:sp macro="" textlink="">
      <xdr:nvSpPr>
        <xdr:cNvPr id="622" name="テキスト ボックス 621"/>
        <xdr:cNvSpPr txBox="1"/>
      </xdr:nvSpPr>
      <xdr:spPr>
        <a:xfrm>
          <a:off x="15214111" y="126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32303</xdr:rowOff>
    </xdr:from>
    <xdr:to>
      <xdr:col>21</xdr:col>
      <xdr:colOff>212725</xdr:colOff>
      <xdr:row>75</xdr:row>
      <xdr:rowOff>133903</xdr:rowOff>
    </xdr:to>
    <xdr:sp macro="" textlink="">
      <xdr:nvSpPr>
        <xdr:cNvPr id="623" name="円/楕円 622"/>
        <xdr:cNvSpPr/>
      </xdr:nvSpPr>
      <xdr:spPr>
        <a:xfrm>
          <a:off x="14541500" y="128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150430</xdr:rowOff>
    </xdr:from>
    <xdr:ext cx="534377" cy="259045"/>
    <xdr:sp macro="" textlink="">
      <xdr:nvSpPr>
        <xdr:cNvPr id="624" name="テキスト ボックス 623"/>
        <xdr:cNvSpPr txBox="1"/>
      </xdr:nvSpPr>
      <xdr:spPr>
        <a:xfrm>
          <a:off x="14325111" y="126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26301</xdr:rowOff>
    </xdr:from>
    <xdr:to>
      <xdr:col>20</xdr:col>
      <xdr:colOff>9525</xdr:colOff>
      <xdr:row>75</xdr:row>
      <xdr:rowOff>127901</xdr:rowOff>
    </xdr:to>
    <xdr:sp macro="" textlink="">
      <xdr:nvSpPr>
        <xdr:cNvPr id="625" name="円/楕円 624"/>
        <xdr:cNvSpPr/>
      </xdr:nvSpPr>
      <xdr:spPr>
        <a:xfrm>
          <a:off x="13652500" y="128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144428</xdr:rowOff>
    </xdr:from>
    <xdr:ext cx="534377" cy="259045"/>
    <xdr:sp macro="" textlink="">
      <xdr:nvSpPr>
        <xdr:cNvPr id="626" name="テキスト ボックス 625"/>
        <xdr:cNvSpPr txBox="1"/>
      </xdr:nvSpPr>
      <xdr:spPr>
        <a:xfrm>
          <a:off x="13436111" y="1266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21292</xdr:rowOff>
    </xdr:from>
    <xdr:to>
      <xdr:col>18</xdr:col>
      <xdr:colOff>492125</xdr:colOff>
      <xdr:row>75</xdr:row>
      <xdr:rowOff>122892</xdr:rowOff>
    </xdr:to>
    <xdr:sp macro="" textlink="">
      <xdr:nvSpPr>
        <xdr:cNvPr id="627" name="円/楕円 626"/>
        <xdr:cNvSpPr/>
      </xdr:nvSpPr>
      <xdr:spPr>
        <a:xfrm>
          <a:off x="12763500" y="128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139419</xdr:rowOff>
    </xdr:from>
    <xdr:ext cx="534377" cy="259045"/>
    <xdr:sp macro="" textlink="">
      <xdr:nvSpPr>
        <xdr:cNvPr id="628" name="テキスト ボックス 627"/>
        <xdr:cNvSpPr txBox="1"/>
      </xdr:nvSpPr>
      <xdr:spPr>
        <a:xfrm>
          <a:off x="12547111" y="1265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9" name="直線コネクタ 63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0" name="テキスト ボックス 63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3" name="直線コネクタ 64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44" name="テキスト ボックス 64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138728</xdr:rowOff>
    </xdr:from>
    <xdr:to>
      <xdr:col>23</xdr:col>
      <xdr:colOff>516889</xdr:colOff>
      <xdr:row>98</xdr:row>
      <xdr:rowOff>1797</xdr:rowOff>
    </xdr:to>
    <xdr:cxnSp macro="">
      <xdr:nvCxnSpPr>
        <xdr:cNvPr id="648" name="直線コネクタ 647"/>
        <xdr:cNvCxnSpPr/>
      </xdr:nvCxnSpPr>
      <xdr:spPr>
        <a:xfrm flipV="1">
          <a:off x="16317595" y="15569228"/>
          <a:ext cx="1269" cy="12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5624</xdr:rowOff>
    </xdr:from>
    <xdr:ext cx="378565" cy="259045"/>
    <xdr:sp macro="" textlink="">
      <xdr:nvSpPr>
        <xdr:cNvPr id="649" name="積立金最小値テキスト"/>
        <xdr:cNvSpPr txBox="1"/>
      </xdr:nvSpPr>
      <xdr:spPr>
        <a:xfrm>
          <a:off x="16370300" y="168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23</xdr:col>
      <xdr:colOff>428625</xdr:colOff>
      <xdr:row>98</xdr:row>
      <xdr:rowOff>1797</xdr:rowOff>
    </xdr:from>
    <xdr:to>
      <xdr:col>23</xdr:col>
      <xdr:colOff>606425</xdr:colOff>
      <xdr:row>98</xdr:row>
      <xdr:rowOff>1797</xdr:rowOff>
    </xdr:to>
    <xdr:cxnSp macro="">
      <xdr:nvCxnSpPr>
        <xdr:cNvPr id="650" name="直線コネクタ 649"/>
        <xdr:cNvCxnSpPr/>
      </xdr:nvCxnSpPr>
      <xdr:spPr>
        <a:xfrm>
          <a:off x="16230600" y="1680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85405</xdr:rowOff>
    </xdr:from>
    <xdr:ext cx="534377" cy="259045"/>
    <xdr:sp macro="" textlink="">
      <xdr:nvSpPr>
        <xdr:cNvPr id="651" name="積立金最大値テキスト"/>
        <xdr:cNvSpPr txBox="1"/>
      </xdr:nvSpPr>
      <xdr:spPr>
        <a:xfrm>
          <a:off x="16370300" y="153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22,017</a:t>
          </a:r>
          <a:endParaRPr kumimoji="1" lang="ja-JP" altLang="en-US" sz="1000" b="1">
            <a:latin typeface="ＭＳ Ｐゴシック"/>
          </a:endParaRPr>
        </a:p>
      </xdr:txBody>
    </xdr:sp>
    <xdr:clientData/>
  </xdr:oneCellAnchor>
  <xdr:twoCellAnchor>
    <xdr:from>
      <xdr:col>23</xdr:col>
      <xdr:colOff>428625</xdr:colOff>
      <xdr:row>90</xdr:row>
      <xdr:rowOff>138728</xdr:rowOff>
    </xdr:from>
    <xdr:to>
      <xdr:col>23</xdr:col>
      <xdr:colOff>606425</xdr:colOff>
      <xdr:row>90</xdr:row>
      <xdr:rowOff>138728</xdr:rowOff>
    </xdr:to>
    <xdr:cxnSp macro="">
      <xdr:nvCxnSpPr>
        <xdr:cNvPr id="652" name="直線コネクタ 651"/>
        <xdr:cNvCxnSpPr/>
      </xdr:nvCxnSpPr>
      <xdr:spPr>
        <a:xfrm>
          <a:off x="16230600" y="1556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158617</xdr:rowOff>
    </xdr:from>
    <xdr:to>
      <xdr:col>23</xdr:col>
      <xdr:colOff>517525</xdr:colOff>
      <xdr:row>93</xdr:row>
      <xdr:rowOff>169304</xdr:rowOff>
    </xdr:to>
    <xdr:cxnSp macro="">
      <xdr:nvCxnSpPr>
        <xdr:cNvPr id="653" name="直線コネクタ 652"/>
        <xdr:cNvCxnSpPr/>
      </xdr:nvCxnSpPr>
      <xdr:spPr>
        <a:xfrm flipV="1">
          <a:off x="15481300" y="15932017"/>
          <a:ext cx="838200" cy="18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54869</xdr:rowOff>
    </xdr:from>
    <xdr:ext cx="534377" cy="259045"/>
    <xdr:sp macro="" textlink="">
      <xdr:nvSpPr>
        <xdr:cNvPr id="654" name="積立金平均値テキスト"/>
        <xdr:cNvSpPr txBox="1"/>
      </xdr:nvSpPr>
      <xdr:spPr>
        <a:xfrm>
          <a:off x="16370300" y="1617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76442</xdr:rowOff>
    </xdr:from>
    <xdr:to>
      <xdr:col>23</xdr:col>
      <xdr:colOff>568325</xdr:colOff>
      <xdr:row>95</xdr:row>
      <xdr:rowOff>6592</xdr:rowOff>
    </xdr:to>
    <xdr:sp macro="" textlink="">
      <xdr:nvSpPr>
        <xdr:cNvPr id="655" name="フローチャート : 判断 654"/>
        <xdr:cNvSpPr/>
      </xdr:nvSpPr>
      <xdr:spPr>
        <a:xfrm>
          <a:off x="162687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111525</xdr:rowOff>
    </xdr:from>
    <xdr:to>
      <xdr:col>22</xdr:col>
      <xdr:colOff>365125</xdr:colOff>
      <xdr:row>93</xdr:row>
      <xdr:rowOff>169304</xdr:rowOff>
    </xdr:to>
    <xdr:cxnSp macro="">
      <xdr:nvCxnSpPr>
        <xdr:cNvPr id="656" name="直線コネクタ 655"/>
        <xdr:cNvCxnSpPr/>
      </xdr:nvCxnSpPr>
      <xdr:spPr>
        <a:xfrm>
          <a:off x="14592300" y="15713475"/>
          <a:ext cx="889000" cy="4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148737</xdr:rowOff>
    </xdr:from>
    <xdr:to>
      <xdr:col>22</xdr:col>
      <xdr:colOff>415925</xdr:colOff>
      <xdr:row>95</xdr:row>
      <xdr:rowOff>78887</xdr:rowOff>
    </xdr:to>
    <xdr:sp macro="" textlink="">
      <xdr:nvSpPr>
        <xdr:cNvPr id="657" name="フローチャート : 判断 656"/>
        <xdr:cNvSpPr/>
      </xdr:nvSpPr>
      <xdr:spPr>
        <a:xfrm>
          <a:off x="15430500" y="1626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70014</xdr:rowOff>
    </xdr:from>
    <xdr:ext cx="469744" cy="259045"/>
    <xdr:sp macro="" textlink="">
      <xdr:nvSpPr>
        <xdr:cNvPr id="658" name="テキスト ボックス 657"/>
        <xdr:cNvSpPr txBox="1"/>
      </xdr:nvSpPr>
      <xdr:spPr>
        <a:xfrm>
          <a:off x="15246427" y="163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111525</xdr:rowOff>
    </xdr:from>
    <xdr:to>
      <xdr:col>21</xdr:col>
      <xdr:colOff>161925</xdr:colOff>
      <xdr:row>95</xdr:row>
      <xdr:rowOff>23171</xdr:rowOff>
    </xdr:to>
    <xdr:cxnSp macro="">
      <xdr:nvCxnSpPr>
        <xdr:cNvPr id="659" name="直線コネクタ 658"/>
        <xdr:cNvCxnSpPr/>
      </xdr:nvCxnSpPr>
      <xdr:spPr>
        <a:xfrm flipV="1">
          <a:off x="13703300" y="15713475"/>
          <a:ext cx="889000" cy="59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5118</xdr:rowOff>
    </xdr:from>
    <xdr:to>
      <xdr:col>21</xdr:col>
      <xdr:colOff>212725</xdr:colOff>
      <xdr:row>94</xdr:row>
      <xdr:rowOff>106718</xdr:rowOff>
    </xdr:to>
    <xdr:sp macro="" textlink="">
      <xdr:nvSpPr>
        <xdr:cNvPr id="660" name="フローチャート : 判断 659"/>
        <xdr:cNvSpPr/>
      </xdr:nvSpPr>
      <xdr:spPr>
        <a:xfrm>
          <a:off x="14541500" y="1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97845</xdr:rowOff>
    </xdr:from>
    <xdr:ext cx="534377" cy="259045"/>
    <xdr:sp macro="" textlink="">
      <xdr:nvSpPr>
        <xdr:cNvPr id="661" name="テキスト ボックス 660"/>
        <xdr:cNvSpPr txBox="1"/>
      </xdr:nvSpPr>
      <xdr:spPr>
        <a:xfrm>
          <a:off x="14325111" y="162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11,466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83465</xdr:rowOff>
    </xdr:from>
    <xdr:to>
      <xdr:col>19</xdr:col>
      <xdr:colOff>644525</xdr:colOff>
      <xdr:row>95</xdr:row>
      <xdr:rowOff>23171</xdr:rowOff>
    </xdr:to>
    <xdr:cxnSp macro="">
      <xdr:nvCxnSpPr>
        <xdr:cNvPr id="662" name="直線コネクタ 661"/>
        <xdr:cNvCxnSpPr/>
      </xdr:nvCxnSpPr>
      <xdr:spPr>
        <a:xfrm>
          <a:off x="12814300" y="16199765"/>
          <a:ext cx="889000" cy="1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150964</xdr:rowOff>
    </xdr:from>
    <xdr:to>
      <xdr:col>20</xdr:col>
      <xdr:colOff>9525</xdr:colOff>
      <xdr:row>96</xdr:row>
      <xdr:rowOff>81114</xdr:rowOff>
    </xdr:to>
    <xdr:sp macro="" textlink="">
      <xdr:nvSpPr>
        <xdr:cNvPr id="663" name="フローチャート : 判断 662"/>
        <xdr:cNvSpPr/>
      </xdr:nvSpPr>
      <xdr:spPr>
        <a:xfrm>
          <a:off x="13652500" y="1643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72241</xdr:rowOff>
    </xdr:from>
    <xdr:ext cx="469744" cy="259045"/>
    <xdr:sp macro="" textlink="">
      <xdr:nvSpPr>
        <xdr:cNvPr id="664" name="テキスト ボックス 663"/>
        <xdr:cNvSpPr txBox="1"/>
      </xdr:nvSpPr>
      <xdr:spPr>
        <a:xfrm>
          <a:off x="13468427" y="165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84043</xdr:rowOff>
    </xdr:from>
    <xdr:to>
      <xdr:col>18</xdr:col>
      <xdr:colOff>492125</xdr:colOff>
      <xdr:row>96</xdr:row>
      <xdr:rowOff>14193</xdr:rowOff>
    </xdr:to>
    <xdr:sp macro="" textlink="">
      <xdr:nvSpPr>
        <xdr:cNvPr id="665" name="フローチャート : 判断 664"/>
        <xdr:cNvSpPr/>
      </xdr:nvSpPr>
      <xdr:spPr>
        <a:xfrm>
          <a:off x="12763500" y="163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5320</xdr:rowOff>
    </xdr:from>
    <xdr:ext cx="469744" cy="259045"/>
    <xdr:sp macro="" textlink="">
      <xdr:nvSpPr>
        <xdr:cNvPr id="666" name="テキスト ボックス 665"/>
        <xdr:cNvSpPr txBox="1"/>
      </xdr:nvSpPr>
      <xdr:spPr>
        <a:xfrm>
          <a:off x="12579427" y="164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107817</xdr:rowOff>
    </xdr:from>
    <xdr:to>
      <xdr:col>23</xdr:col>
      <xdr:colOff>568325</xdr:colOff>
      <xdr:row>93</xdr:row>
      <xdr:rowOff>37967</xdr:rowOff>
    </xdr:to>
    <xdr:sp macro="" textlink="">
      <xdr:nvSpPr>
        <xdr:cNvPr id="672" name="円/楕円 671"/>
        <xdr:cNvSpPr/>
      </xdr:nvSpPr>
      <xdr:spPr>
        <a:xfrm>
          <a:off x="16268700" y="158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130694</xdr:rowOff>
    </xdr:from>
    <xdr:ext cx="534377" cy="259045"/>
    <xdr:sp macro="" textlink="">
      <xdr:nvSpPr>
        <xdr:cNvPr id="673" name="積立金該当値テキスト"/>
        <xdr:cNvSpPr txBox="1"/>
      </xdr:nvSpPr>
      <xdr:spPr>
        <a:xfrm>
          <a:off x="16370300" y="157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118504</xdr:rowOff>
    </xdr:from>
    <xdr:to>
      <xdr:col>22</xdr:col>
      <xdr:colOff>415925</xdr:colOff>
      <xdr:row>94</xdr:row>
      <xdr:rowOff>48654</xdr:rowOff>
    </xdr:to>
    <xdr:sp macro="" textlink="">
      <xdr:nvSpPr>
        <xdr:cNvPr id="674" name="円/楕円 673"/>
        <xdr:cNvSpPr/>
      </xdr:nvSpPr>
      <xdr:spPr>
        <a:xfrm>
          <a:off x="15430500" y="160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65181</xdr:rowOff>
    </xdr:from>
    <xdr:ext cx="534377" cy="259045"/>
    <xdr:sp macro="" textlink="">
      <xdr:nvSpPr>
        <xdr:cNvPr id="675" name="テキスト ボックス 674"/>
        <xdr:cNvSpPr txBox="1"/>
      </xdr:nvSpPr>
      <xdr:spPr>
        <a:xfrm>
          <a:off x="15214111" y="1583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60725</xdr:rowOff>
    </xdr:from>
    <xdr:to>
      <xdr:col>21</xdr:col>
      <xdr:colOff>212725</xdr:colOff>
      <xdr:row>91</xdr:row>
      <xdr:rowOff>162325</xdr:rowOff>
    </xdr:to>
    <xdr:sp macro="" textlink="">
      <xdr:nvSpPr>
        <xdr:cNvPr id="676" name="円/楕円 675"/>
        <xdr:cNvSpPr/>
      </xdr:nvSpPr>
      <xdr:spPr>
        <a:xfrm>
          <a:off x="14541500" y="156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7402</xdr:rowOff>
    </xdr:from>
    <xdr:ext cx="534377" cy="259045"/>
    <xdr:sp macro="" textlink="">
      <xdr:nvSpPr>
        <xdr:cNvPr id="677" name="テキスト ボックス 676"/>
        <xdr:cNvSpPr txBox="1"/>
      </xdr:nvSpPr>
      <xdr:spPr>
        <a:xfrm>
          <a:off x="14325111" y="154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143821</xdr:rowOff>
    </xdr:from>
    <xdr:to>
      <xdr:col>20</xdr:col>
      <xdr:colOff>9525</xdr:colOff>
      <xdr:row>95</xdr:row>
      <xdr:rowOff>73971</xdr:rowOff>
    </xdr:to>
    <xdr:sp macro="" textlink="">
      <xdr:nvSpPr>
        <xdr:cNvPr id="678" name="円/楕円 677"/>
        <xdr:cNvSpPr/>
      </xdr:nvSpPr>
      <xdr:spPr>
        <a:xfrm>
          <a:off x="13652500" y="162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90498</xdr:rowOff>
    </xdr:from>
    <xdr:ext cx="469744" cy="259045"/>
    <xdr:sp macro="" textlink="">
      <xdr:nvSpPr>
        <xdr:cNvPr id="679" name="テキスト ボックス 678"/>
        <xdr:cNvSpPr txBox="1"/>
      </xdr:nvSpPr>
      <xdr:spPr>
        <a:xfrm>
          <a:off x="13468427" y="160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680" name="円/楕円 679"/>
        <xdr:cNvSpPr/>
      </xdr:nvSpPr>
      <xdr:spPr>
        <a:xfrm>
          <a:off x="12763500" y="161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681" name="テキスト ボックス 680"/>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5" name="テキスト ボックス 69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7" name="テキスト ボックス 69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9" name="テキスト ボックス 69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1" name="テキスト ボックス 70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2083</xdr:rowOff>
    </xdr:from>
    <xdr:to>
      <xdr:col>32</xdr:col>
      <xdr:colOff>186689</xdr:colOff>
      <xdr:row>38</xdr:row>
      <xdr:rowOff>139700</xdr:rowOff>
    </xdr:to>
    <xdr:cxnSp macro="">
      <xdr:nvCxnSpPr>
        <xdr:cNvPr id="703" name="直線コネクタ 702"/>
        <xdr:cNvCxnSpPr/>
      </xdr:nvCxnSpPr>
      <xdr:spPr>
        <a:xfrm flipV="1">
          <a:off x="22159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120210</xdr:rowOff>
    </xdr:from>
    <xdr:ext cx="469744" cy="259045"/>
    <xdr:sp macro="" textlink="">
      <xdr:nvSpPr>
        <xdr:cNvPr id="706" name="投資及び出資金最大値テキスト"/>
        <xdr:cNvSpPr txBox="1"/>
      </xdr:nvSpPr>
      <xdr:spPr>
        <a:xfrm>
          <a:off x="22212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5,852</a:t>
          </a:r>
          <a:endParaRPr kumimoji="1" lang="ja-JP" altLang="en-US" sz="1000" b="1">
            <a:latin typeface="ＭＳ Ｐゴシック"/>
          </a:endParaRPr>
        </a:p>
      </xdr:txBody>
    </xdr:sp>
    <xdr:clientData/>
  </xdr:oneCellAnchor>
  <xdr:twoCellAnchor>
    <xdr:from>
      <xdr:col>32</xdr:col>
      <xdr:colOff>98425</xdr:colOff>
      <xdr:row>31</xdr:row>
      <xdr:rowOff>2083</xdr:rowOff>
    </xdr:from>
    <xdr:to>
      <xdr:col>32</xdr:col>
      <xdr:colOff>276225</xdr:colOff>
      <xdr:row>31</xdr:row>
      <xdr:rowOff>2083</xdr:rowOff>
    </xdr:to>
    <xdr:cxnSp macro="">
      <xdr:nvCxnSpPr>
        <xdr:cNvPr id="707" name="直線コネクタ 706"/>
        <xdr:cNvCxnSpPr/>
      </xdr:nvCxnSpPr>
      <xdr:spPr>
        <a:xfrm>
          <a:off x="22072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132842</xdr:rowOff>
    </xdr:from>
    <xdr:to>
      <xdr:col>32</xdr:col>
      <xdr:colOff>187325</xdr:colOff>
      <xdr:row>38</xdr:row>
      <xdr:rowOff>133985</xdr:rowOff>
    </xdr:to>
    <xdr:cxnSp macro="">
      <xdr:nvCxnSpPr>
        <xdr:cNvPr id="708" name="直線コネクタ 707"/>
        <xdr:cNvCxnSpPr/>
      </xdr:nvCxnSpPr>
      <xdr:spPr>
        <a:xfrm>
          <a:off x="21323300" y="664794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5249</xdr:rowOff>
    </xdr:from>
    <xdr:ext cx="469744" cy="259045"/>
    <xdr:sp macro="" textlink="">
      <xdr:nvSpPr>
        <xdr:cNvPr id="709" name="投資及び出資金平均値テキスト"/>
        <xdr:cNvSpPr txBox="1"/>
      </xdr:nvSpPr>
      <xdr:spPr>
        <a:xfrm>
          <a:off x="22212300" y="617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153822</xdr:rowOff>
    </xdr:from>
    <xdr:to>
      <xdr:col>32</xdr:col>
      <xdr:colOff>238125</xdr:colOff>
      <xdr:row>37</xdr:row>
      <xdr:rowOff>83972</xdr:rowOff>
    </xdr:to>
    <xdr:sp macro="" textlink="">
      <xdr:nvSpPr>
        <xdr:cNvPr id="710" name="フローチャート : 判断 709"/>
        <xdr:cNvSpPr/>
      </xdr:nvSpPr>
      <xdr:spPr>
        <a:xfrm>
          <a:off x="221107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132842</xdr:rowOff>
    </xdr:from>
    <xdr:to>
      <xdr:col>31</xdr:col>
      <xdr:colOff>34925</xdr:colOff>
      <xdr:row>38</xdr:row>
      <xdr:rowOff>135357</xdr:rowOff>
    </xdr:to>
    <xdr:cxnSp macro="">
      <xdr:nvCxnSpPr>
        <xdr:cNvPr id="711" name="直線コネクタ 710"/>
        <xdr:cNvCxnSpPr/>
      </xdr:nvCxnSpPr>
      <xdr:spPr>
        <a:xfrm flipV="1">
          <a:off x="20434300" y="664794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66497</xdr:rowOff>
    </xdr:from>
    <xdr:to>
      <xdr:col>31</xdr:col>
      <xdr:colOff>85725</xdr:colOff>
      <xdr:row>38</xdr:row>
      <xdr:rowOff>168097</xdr:rowOff>
    </xdr:to>
    <xdr:sp macro="" textlink="">
      <xdr:nvSpPr>
        <xdr:cNvPr id="712" name="フローチャート : 判断 711"/>
        <xdr:cNvSpPr/>
      </xdr:nvSpPr>
      <xdr:spPr>
        <a:xfrm>
          <a:off x="21272500" y="658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13174</xdr:rowOff>
    </xdr:from>
    <xdr:ext cx="313932" cy="259045"/>
    <xdr:sp macro="" textlink="">
      <xdr:nvSpPr>
        <xdr:cNvPr id="713" name="テキスト ボックス 712"/>
        <xdr:cNvSpPr txBox="1"/>
      </xdr:nvSpPr>
      <xdr:spPr>
        <a:xfrm>
          <a:off x="21166333" y="6356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125526</xdr:rowOff>
    </xdr:from>
    <xdr:to>
      <xdr:col>29</xdr:col>
      <xdr:colOff>517525</xdr:colOff>
      <xdr:row>38</xdr:row>
      <xdr:rowOff>135357</xdr:rowOff>
    </xdr:to>
    <xdr:cxnSp macro="">
      <xdr:nvCxnSpPr>
        <xdr:cNvPr id="714" name="直線コネクタ 713"/>
        <xdr:cNvCxnSpPr/>
      </xdr:nvCxnSpPr>
      <xdr:spPr>
        <a:xfrm>
          <a:off x="19545300" y="6640626"/>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68783</xdr:rowOff>
    </xdr:from>
    <xdr:to>
      <xdr:col>29</xdr:col>
      <xdr:colOff>568325</xdr:colOff>
      <xdr:row>38</xdr:row>
      <xdr:rowOff>170383</xdr:rowOff>
    </xdr:to>
    <xdr:sp macro="" textlink="">
      <xdr:nvSpPr>
        <xdr:cNvPr id="715" name="フローチャート : 判断 714"/>
        <xdr:cNvSpPr/>
      </xdr:nvSpPr>
      <xdr:spPr>
        <a:xfrm>
          <a:off x="20383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15460</xdr:rowOff>
    </xdr:from>
    <xdr:ext cx="313932" cy="259045"/>
    <xdr:sp macro="" textlink="">
      <xdr:nvSpPr>
        <xdr:cNvPr id="716" name="テキスト ボックス 715"/>
        <xdr:cNvSpPr txBox="1"/>
      </xdr:nvSpPr>
      <xdr:spPr>
        <a:xfrm>
          <a:off x="20277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125526</xdr:rowOff>
    </xdr:from>
    <xdr:to>
      <xdr:col>28</xdr:col>
      <xdr:colOff>314325</xdr:colOff>
      <xdr:row>38</xdr:row>
      <xdr:rowOff>137643</xdr:rowOff>
    </xdr:to>
    <xdr:cxnSp macro="">
      <xdr:nvCxnSpPr>
        <xdr:cNvPr id="717" name="直線コネクタ 716"/>
        <xdr:cNvCxnSpPr/>
      </xdr:nvCxnSpPr>
      <xdr:spPr>
        <a:xfrm flipV="1">
          <a:off x="18656300" y="6640626"/>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64212</xdr:rowOff>
    </xdr:from>
    <xdr:to>
      <xdr:col>28</xdr:col>
      <xdr:colOff>365125</xdr:colOff>
      <xdr:row>38</xdr:row>
      <xdr:rowOff>165812</xdr:rowOff>
    </xdr:to>
    <xdr:sp macro="" textlink="">
      <xdr:nvSpPr>
        <xdr:cNvPr id="718" name="フローチャート : 判断 717"/>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10888</xdr:rowOff>
    </xdr:from>
    <xdr:ext cx="378565" cy="259045"/>
    <xdr:sp macro="" textlink="">
      <xdr:nvSpPr>
        <xdr:cNvPr id="719" name="テキスト ボックス 718"/>
        <xdr:cNvSpPr txBox="1"/>
      </xdr:nvSpPr>
      <xdr:spPr>
        <a:xfrm>
          <a:off x="19356017" y="6354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71755</xdr:rowOff>
    </xdr:from>
    <xdr:to>
      <xdr:col>27</xdr:col>
      <xdr:colOff>161925</xdr:colOff>
      <xdr:row>39</xdr:row>
      <xdr:rowOff>1905</xdr:rowOff>
    </xdr:to>
    <xdr:sp macro="" textlink="">
      <xdr:nvSpPr>
        <xdr:cNvPr id="720" name="フローチャート : 判断 719"/>
        <xdr:cNvSpPr/>
      </xdr:nvSpPr>
      <xdr:spPr>
        <a:xfrm>
          <a:off x="18605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18432</xdr:rowOff>
    </xdr:from>
    <xdr:ext cx="313932" cy="259045"/>
    <xdr:sp macro="" textlink="">
      <xdr:nvSpPr>
        <xdr:cNvPr id="721" name="テキスト ボックス 720"/>
        <xdr:cNvSpPr txBox="1"/>
      </xdr:nvSpPr>
      <xdr:spPr>
        <a:xfrm>
          <a:off x="18499333" y="6362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83185</xdr:rowOff>
    </xdr:from>
    <xdr:to>
      <xdr:col>32</xdr:col>
      <xdr:colOff>238125</xdr:colOff>
      <xdr:row>39</xdr:row>
      <xdr:rowOff>13335</xdr:rowOff>
    </xdr:to>
    <xdr:sp macro="" textlink="">
      <xdr:nvSpPr>
        <xdr:cNvPr id="727" name="円/楕円 726"/>
        <xdr:cNvSpPr/>
      </xdr:nvSpPr>
      <xdr:spPr>
        <a:xfrm>
          <a:off x="22110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169562</xdr:rowOff>
    </xdr:from>
    <xdr:ext cx="313932" cy="259045"/>
    <xdr:sp macro="" textlink="">
      <xdr:nvSpPr>
        <xdr:cNvPr id="728" name="投資及び出資金該当値テキスト"/>
        <xdr:cNvSpPr txBox="1"/>
      </xdr:nvSpPr>
      <xdr:spPr>
        <a:xfrm>
          <a:off x="22212300" y="651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82042</xdr:rowOff>
    </xdr:from>
    <xdr:to>
      <xdr:col>31</xdr:col>
      <xdr:colOff>85725</xdr:colOff>
      <xdr:row>39</xdr:row>
      <xdr:rowOff>12192</xdr:rowOff>
    </xdr:to>
    <xdr:sp macro="" textlink="">
      <xdr:nvSpPr>
        <xdr:cNvPr id="729" name="円/楕円 728"/>
        <xdr:cNvSpPr/>
      </xdr:nvSpPr>
      <xdr:spPr>
        <a:xfrm>
          <a:off x="21272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3319</xdr:rowOff>
    </xdr:from>
    <xdr:ext cx="313932" cy="259045"/>
    <xdr:sp macro="" textlink="">
      <xdr:nvSpPr>
        <xdr:cNvPr id="730" name="テキスト ボックス 729"/>
        <xdr:cNvSpPr txBox="1"/>
      </xdr:nvSpPr>
      <xdr:spPr>
        <a:xfrm>
          <a:off x="21166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84557</xdr:rowOff>
    </xdr:from>
    <xdr:to>
      <xdr:col>29</xdr:col>
      <xdr:colOff>568325</xdr:colOff>
      <xdr:row>39</xdr:row>
      <xdr:rowOff>14707</xdr:rowOff>
    </xdr:to>
    <xdr:sp macro="" textlink="">
      <xdr:nvSpPr>
        <xdr:cNvPr id="731" name="円/楕円 730"/>
        <xdr:cNvSpPr/>
      </xdr:nvSpPr>
      <xdr:spPr>
        <a:xfrm>
          <a:off x="20383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5834</xdr:rowOff>
    </xdr:from>
    <xdr:ext cx="313932" cy="259045"/>
    <xdr:sp macro="" textlink="">
      <xdr:nvSpPr>
        <xdr:cNvPr id="732" name="テキスト ボックス 731"/>
        <xdr:cNvSpPr txBox="1"/>
      </xdr:nvSpPr>
      <xdr:spPr>
        <a:xfrm>
          <a:off x="20277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74726</xdr:rowOff>
    </xdr:from>
    <xdr:to>
      <xdr:col>28</xdr:col>
      <xdr:colOff>365125</xdr:colOff>
      <xdr:row>39</xdr:row>
      <xdr:rowOff>4876</xdr:rowOff>
    </xdr:to>
    <xdr:sp macro="" textlink="">
      <xdr:nvSpPr>
        <xdr:cNvPr id="733" name="円/楕円 732"/>
        <xdr:cNvSpPr/>
      </xdr:nvSpPr>
      <xdr:spPr>
        <a:xfrm>
          <a:off x="19494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167453</xdr:rowOff>
    </xdr:from>
    <xdr:ext cx="313932" cy="259045"/>
    <xdr:sp macro="" textlink="">
      <xdr:nvSpPr>
        <xdr:cNvPr id="734" name="テキスト ボックス 733"/>
        <xdr:cNvSpPr txBox="1"/>
      </xdr:nvSpPr>
      <xdr:spPr>
        <a:xfrm>
          <a:off x="19388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86843</xdr:rowOff>
    </xdr:from>
    <xdr:to>
      <xdr:col>27</xdr:col>
      <xdr:colOff>161925</xdr:colOff>
      <xdr:row>39</xdr:row>
      <xdr:rowOff>16993</xdr:rowOff>
    </xdr:to>
    <xdr:sp macro="" textlink="">
      <xdr:nvSpPr>
        <xdr:cNvPr id="735" name="円/楕円 734"/>
        <xdr:cNvSpPr/>
      </xdr:nvSpPr>
      <xdr:spPr>
        <a:xfrm>
          <a:off x="18605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8120</xdr:rowOff>
    </xdr:from>
    <xdr:ext cx="249299" cy="259045"/>
    <xdr:sp macro="" textlink="">
      <xdr:nvSpPr>
        <xdr:cNvPr id="736" name="テキスト ボックス 735"/>
        <xdr:cNvSpPr txBox="1"/>
      </xdr:nvSpPr>
      <xdr:spPr>
        <a:xfrm>
          <a:off x="18531649"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166560</xdr:rowOff>
    </xdr:from>
    <xdr:to>
      <xdr:col>32</xdr:col>
      <xdr:colOff>186689</xdr:colOff>
      <xdr:row>59</xdr:row>
      <xdr:rowOff>42621</xdr:rowOff>
    </xdr:to>
    <xdr:cxnSp macro="">
      <xdr:nvCxnSpPr>
        <xdr:cNvPr id="760" name="直線コネクタ 759"/>
        <xdr:cNvCxnSpPr/>
      </xdr:nvCxnSpPr>
      <xdr:spPr>
        <a:xfrm flipV="1">
          <a:off x="22159595" y="8567610"/>
          <a:ext cx="1269" cy="15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6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62" name="直線コネクタ 76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113237</xdr:rowOff>
    </xdr:from>
    <xdr:ext cx="534377" cy="259045"/>
    <xdr:sp macro="" textlink="">
      <xdr:nvSpPr>
        <xdr:cNvPr id="763" name="貸付金最大値テキスト"/>
        <xdr:cNvSpPr txBox="1"/>
      </xdr:nvSpPr>
      <xdr:spPr>
        <a:xfrm>
          <a:off x="22212300" y="83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41,795</a:t>
          </a:r>
          <a:endParaRPr kumimoji="1" lang="ja-JP" altLang="en-US" sz="1000" b="1">
            <a:latin typeface="ＭＳ Ｐゴシック"/>
          </a:endParaRPr>
        </a:p>
      </xdr:txBody>
    </xdr:sp>
    <xdr:clientData/>
  </xdr:oneCellAnchor>
  <xdr:twoCellAnchor>
    <xdr:from>
      <xdr:col>32</xdr:col>
      <xdr:colOff>98425</xdr:colOff>
      <xdr:row>49</xdr:row>
      <xdr:rowOff>166560</xdr:rowOff>
    </xdr:from>
    <xdr:to>
      <xdr:col>32</xdr:col>
      <xdr:colOff>276225</xdr:colOff>
      <xdr:row>49</xdr:row>
      <xdr:rowOff>166560</xdr:rowOff>
    </xdr:to>
    <xdr:cxnSp macro="">
      <xdr:nvCxnSpPr>
        <xdr:cNvPr id="764" name="直線コネクタ 763"/>
        <xdr:cNvCxnSpPr/>
      </xdr:nvCxnSpPr>
      <xdr:spPr>
        <a:xfrm>
          <a:off x="22072600" y="856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140043</xdr:rowOff>
    </xdr:from>
    <xdr:to>
      <xdr:col>32</xdr:col>
      <xdr:colOff>187325</xdr:colOff>
      <xdr:row>58</xdr:row>
      <xdr:rowOff>140576</xdr:rowOff>
    </xdr:to>
    <xdr:cxnSp macro="">
      <xdr:nvCxnSpPr>
        <xdr:cNvPr id="765" name="直線コネクタ 764"/>
        <xdr:cNvCxnSpPr/>
      </xdr:nvCxnSpPr>
      <xdr:spPr>
        <a:xfrm>
          <a:off x="21323300" y="10084143"/>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59465</xdr:rowOff>
    </xdr:from>
    <xdr:ext cx="534377" cy="259045"/>
    <xdr:sp macro="" textlink="">
      <xdr:nvSpPr>
        <xdr:cNvPr id="766" name="貸付金平均値テキスト"/>
        <xdr:cNvSpPr txBox="1"/>
      </xdr:nvSpPr>
      <xdr:spPr>
        <a:xfrm>
          <a:off x="22212300" y="9489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36588</xdr:rowOff>
    </xdr:from>
    <xdr:to>
      <xdr:col>32</xdr:col>
      <xdr:colOff>238125</xdr:colOff>
      <xdr:row>56</xdr:row>
      <xdr:rowOff>138188</xdr:rowOff>
    </xdr:to>
    <xdr:sp macro="" textlink="">
      <xdr:nvSpPr>
        <xdr:cNvPr id="767" name="フローチャート : 判断 766"/>
        <xdr:cNvSpPr/>
      </xdr:nvSpPr>
      <xdr:spPr>
        <a:xfrm>
          <a:off x="221107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139052</xdr:rowOff>
    </xdr:from>
    <xdr:to>
      <xdr:col>31</xdr:col>
      <xdr:colOff>34925</xdr:colOff>
      <xdr:row>58</xdr:row>
      <xdr:rowOff>140043</xdr:rowOff>
    </xdr:to>
    <xdr:cxnSp macro="">
      <xdr:nvCxnSpPr>
        <xdr:cNvPr id="768" name="直線コネクタ 767"/>
        <xdr:cNvCxnSpPr/>
      </xdr:nvCxnSpPr>
      <xdr:spPr>
        <a:xfrm>
          <a:off x="20434300" y="1008315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72936</xdr:rowOff>
    </xdr:from>
    <xdr:to>
      <xdr:col>31</xdr:col>
      <xdr:colOff>85725</xdr:colOff>
      <xdr:row>57</xdr:row>
      <xdr:rowOff>3086</xdr:rowOff>
    </xdr:to>
    <xdr:sp macro="" textlink="">
      <xdr:nvSpPr>
        <xdr:cNvPr id="769" name="フローチャート : 判断 768"/>
        <xdr:cNvSpPr/>
      </xdr:nvSpPr>
      <xdr:spPr>
        <a:xfrm>
          <a:off x="21272500" y="96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19613</xdr:rowOff>
    </xdr:from>
    <xdr:ext cx="534377" cy="259045"/>
    <xdr:sp macro="" textlink="">
      <xdr:nvSpPr>
        <xdr:cNvPr id="770" name="テキスト ボックス 769"/>
        <xdr:cNvSpPr txBox="1"/>
      </xdr:nvSpPr>
      <xdr:spPr>
        <a:xfrm>
          <a:off x="21056111" y="94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136461</xdr:rowOff>
    </xdr:from>
    <xdr:to>
      <xdr:col>29</xdr:col>
      <xdr:colOff>517525</xdr:colOff>
      <xdr:row>58</xdr:row>
      <xdr:rowOff>139052</xdr:rowOff>
    </xdr:to>
    <xdr:cxnSp macro="">
      <xdr:nvCxnSpPr>
        <xdr:cNvPr id="771" name="直線コネクタ 770"/>
        <xdr:cNvCxnSpPr/>
      </xdr:nvCxnSpPr>
      <xdr:spPr>
        <a:xfrm>
          <a:off x="19545300" y="1008056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64326</xdr:rowOff>
    </xdr:from>
    <xdr:to>
      <xdr:col>29</xdr:col>
      <xdr:colOff>568325</xdr:colOff>
      <xdr:row>56</xdr:row>
      <xdr:rowOff>165926</xdr:rowOff>
    </xdr:to>
    <xdr:sp macro="" textlink="">
      <xdr:nvSpPr>
        <xdr:cNvPr id="772" name="フローチャート : 判断 771"/>
        <xdr:cNvSpPr/>
      </xdr:nvSpPr>
      <xdr:spPr>
        <a:xfrm>
          <a:off x="20383500" y="96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11003</xdr:rowOff>
    </xdr:from>
    <xdr:ext cx="534377" cy="259045"/>
    <xdr:sp macro="" textlink="">
      <xdr:nvSpPr>
        <xdr:cNvPr id="773" name="テキスト ボックス 772"/>
        <xdr:cNvSpPr txBox="1"/>
      </xdr:nvSpPr>
      <xdr:spPr>
        <a:xfrm>
          <a:off x="20167111" y="94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25019</xdr:rowOff>
    </xdr:from>
    <xdr:to>
      <xdr:col>28</xdr:col>
      <xdr:colOff>314325</xdr:colOff>
      <xdr:row>58</xdr:row>
      <xdr:rowOff>136461</xdr:rowOff>
    </xdr:to>
    <xdr:cxnSp macro="">
      <xdr:nvCxnSpPr>
        <xdr:cNvPr id="774" name="直線コネクタ 773"/>
        <xdr:cNvCxnSpPr/>
      </xdr:nvCxnSpPr>
      <xdr:spPr>
        <a:xfrm>
          <a:off x="18656300" y="9969119"/>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48666</xdr:rowOff>
    </xdr:from>
    <xdr:to>
      <xdr:col>28</xdr:col>
      <xdr:colOff>365125</xdr:colOff>
      <xdr:row>56</xdr:row>
      <xdr:rowOff>150266</xdr:rowOff>
    </xdr:to>
    <xdr:sp macro="" textlink="">
      <xdr:nvSpPr>
        <xdr:cNvPr id="775" name="フローチャート : 判断 774"/>
        <xdr:cNvSpPr/>
      </xdr:nvSpPr>
      <xdr:spPr>
        <a:xfrm>
          <a:off x="19494500" y="96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166793</xdr:rowOff>
    </xdr:from>
    <xdr:ext cx="534377" cy="259045"/>
    <xdr:sp macro="" textlink="">
      <xdr:nvSpPr>
        <xdr:cNvPr id="776" name="テキスト ボックス 775"/>
        <xdr:cNvSpPr txBox="1"/>
      </xdr:nvSpPr>
      <xdr:spPr>
        <a:xfrm>
          <a:off x="19278111" y="94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12,056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129019</xdr:rowOff>
    </xdr:from>
    <xdr:to>
      <xdr:col>27</xdr:col>
      <xdr:colOff>161925</xdr:colOff>
      <xdr:row>56</xdr:row>
      <xdr:rowOff>59169</xdr:rowOff>
    </xdr:to>
    <xdr:sp macro="" textlink="">
      <xdr:nvSpPr>
        <xdr:cNvPr id="777" name="フローチャート : 判断 776"/>
        <xdr:cNvSpPr/>
      </xdr:nvSpPr>
      <xdr:spPr>
        <a:xfrm>
          <a:off x="18605500" y="95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75696</xdr:rowOff>
    </xdr:from>
    <xdr:ext cx="534377" cy="259045"/>
    <xdr:sp macro="" textlink="">
      <xdr:nvSpPr>
        <xdr:cNvPr id="778" name="テキスト ボックス 777"/>
        <xdr:cNvSpPr txBox="1"/>
      </xdr:nvSpPr>
      <xdr:spPr>
        <a:xfrm>
          <a:off x="18389111" y="93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89776</xdr:rowOff>
    </xdr:from>
    <xdr:to>
      <xdr:col>32</xdr:col>
      <xdr:colOff>238125</xdr:colOff>
      <xdr:row>59</xdr:row>
      <xdr:rowOff>19926</xdr:rowOff>
    </xdr:to>
    <xdr:sp macro="" textlink="">
      <xdr:nvSpPr>
        <xdr:cNvPr id="784" name="円/楕円 783"/>
        <xdr:cNvSpPr/>
      </xdr:nvSpPr>
      <xdr:spPr>
        <a:xfrm>
          <a:off x="22110700" y="10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4703</xdr:rowOff>
    </xdr:from>
    <xdr:ext cx="469744" cy="259045"/>
    <xdr:sp macro="" textlink="">
      <xdr:nvSpPr>
        <xdr:cNvPr id="785" name="貸付金該当値テキスト"/>
        <xdr:cNvSpPr txBox="1"/>
      </xdr:nvSpPr>
      <xdr:spPr>
        <a:xfrm>
          <a:off x="22212300" y="994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89243</xdr:rowOff>
    </xdr:from>
    <xdr:to>
      <xdr:col>31</xdr:col>
      <xdr:colOff>85725</xdr:colOff>
      <xdr:row>59</xdr:row>
      <xdr:rowOff>19393</xdr:rowOff>
    </xdr:to>
    <xdr:sp macro="" textlink="">
      <xdr:nvSpPr>
        <xdr:cNvPr id="786" name="円/楕円 785"/>
        <xdr:cNvSpPr/>
      </xdr:nvSpPr>
      <xdr:spPr>
        <a:xfrm>
          <a:off x="21272500" y="100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10520</xdr:rowOff>
    </xdr:from>
    <xdr:ext cx="469744" cy="259045"/>
    <xdr:sp macro="" textlink="">
      <xdr:nvSpPr>
        <xdr:cNvPr id="787" name="テキスト ボックス 786"/>
        <xdr:cNvSpPr txBox="1"/>
      </xdr:nvSpPr>
      <xdr:spPr>
        <a:xfrm>
          <a:off x="21088427" y="1012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88252</xdr:rowOff>
    </xdr:from>
    <xdr:to>
      <xdr:col>29</xdr:col>
      <xdr:colOff>568325</xdr:colOff>
      <xdr:row>59</xdr:row>
      <xdr:rowOff>18402</xdr:rowOff>
    </xdr:to>
    <xdr:sp macro="" textlink="">
      <xdr:nvSpPr>
        <xdr:cNvPr id="788" name="円/楕円 787"/>
        <xdr:cNvSpPr/>
      </xdr:nvSpPr>
      <xdr:spPr>
        <a:xfrm>
          <a:off x="20383500" y="100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9529</xdr:rowOff>
    </xdr:from>
    <xdr:ext cx="469744" cy="259045"/>
    <xdr:sp macro="" textlink="">
      <xdr:nvSpPr>
        <xdr:cNvPr id="789" name="テキスト ボックス 788"/>
        <xdr:cNvSpPr txBox="1"/>
      </xdr:nvSpPr>
      <xdr:spPr>
        <a:xfrm>
          <a:off x="20199427" y="1012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85661</xdr:rowOff>
    </xdr:from>
    <xdr:to>
      <xdr:col>28</xdr:col>
      <xdr:colOff>365125</xdr:colOff>
      <xdr:row>59</xdr:row>
      <xdr:rowOff>15811</xdr:rowOff>
    </xdr:to>
    <xdr:sp macro="" textlink="">
      <xdr:nvSpPr>
        <xdr:cNvPr id="790" name="円/楕円 789"/>
        <xdr:cNvSpPr/>
      </xdr:nvSpPr>
      <xdr:spPr>
        <a:xfrm>
          <a:off x="19494500" y="100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6938</xdr:rowOff>
    </xdr:from>
    <xdr:ext cx="469744" cy="259045"/>
    <xdr:sp macro="" textlink="">
      <xdr:nvSpPr>
        <xdr:cNvPr id="791" name="テキスト ボックス 790"/>
        <xdr:cNvSpPr txBox="1"/>
      </xdr:nvSpPr>
      <xdr:spPr>
        <a:xfrm>
          <a:off x="19310427" y="101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145669</xdr:rowOff>
    </xdr:from>
    <xdr:to>
      <xdr:col>27</xdr:col>
      <xdr:colOff>161925</xdr:colOff>
      <xdr:row>58</xdr:row>
      <xdr:rowOff>75819</xdr:rowOff>
    </xdr:to>
    <xdr:sp macro="" textlink="">
      <xdr:nvSpPr>
        <xdr:cNvPr id="792" name="円/楕円 791"/>
        <xdr:cNvSpPr/>
      </xdr:nvSpPr>
      <xdr:spPr>
        <a:xfrm>
          <a:off x="18605500" y="99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66946</xdr:rowOff>
    </xdr:from>
    <xdr:ext cx="469744" cy="259045"/>
    <xdr:sp macro="" textlink="">
      <xdr:nvSpPr>
        <xdr:cNvPr id="793" name="テキスト ボックス 792"/>
        <xdr:cNvSpPr txBox="1"/>
      </xdr:nvSpPr>
      <xdr:spPr>
        <a:xfrm>
          <a:off x="18421427" y="1001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4" name="テキスト ボックス 80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5" name="直線コネクタ 80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6" name="テキスト ボックス 80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7" name="直線コネクタ 80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8" name="テキスト ボックス 80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9" name="直線コネクタ 80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0" name="テキスト ボックス 80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1" name="直線コネクタ 81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2" name="テキスト ボックス 81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3" name="直線コネクタ 81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4" name="テキスト ボックス 81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5" name="直線コネクタ 81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16" name="テキスト ボックス 81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115239</xdr:rowOff>
    </xdr:from>
    <xdr:to>
      <xdr:col>32</xdr:col>
      <xdr:colOff>186689</xdr:colOff>
      <xdr:row>78</xdr:row>
      <xdr:rowOff>50121</xdr:rowOff>
    </xdr:to>
    <xdr:cxnSp macro="">
      <xdr:nvCxnSpPr>
        <xdr:cNvPr id="820" name="直線コネクタ 819"/>
        <xdr:cNvCxnSpPr/>
      </xdr:nvCxnSpPr>
      <xdr:spPr>
        <a:xfrm flipV="1">
          <a:off x="22159595" y="12116739"/>
          <a:ext cx="1269" cy="130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53948</xdr:rowOff>
    </xdr:from>
    <xdr:ext cx="534377" cy="259045"/>
    <xdr:sp macro="" textlink="">
      <xdr:nvSpPr>
        <xdr:cNvPr id="821" name="繰出金最小値テキスト"/>
        <xdr:cNvSpPr txBox="1"/>
      </xdr:nvSpPr>
      <xdr:spPr>
        <a:xfrm>
          <a:off x="22212300" y="13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26,743</a:t>
          </a:r>
          <a:endParaRPr kumimoji="1" lang="ja-JP" altLang="en-US" sz="1000" b="1">
            <a:latin typeface="ＭＳ Ｐゴシック"/>
          </a:endParaRPr>
        </a:p>
      </xdr:txBody>
    </xdr:sp>
    <xdr:clientData/>
  </xdr:oneCellAnchor>
  <xdr:twoCellAnchor>
    <xdr:from>
      <xdr:col>32</xdr:col>
      <xdr:colOff>98425</xdr:colOff>
      <xdr:row>78</xdr:row>
      <xdr:rowOff>50121</xdr:rowOff>
    </xdr:from>
    <xdr:to>
      <xdr:col>32</xdr:col>
      <xdr:colOff>276225</xdr:colOff>
      <xdr:row>78</xdr:row>
      <xdr:rowOff>50121</xdr:rowOff>
    </xdr:to>
    <xdr:cxnSp macro="">
      <xdr:nvCxnSpPr>
        <xdr:cNvPr id="822" name="直線コネクタ 821"/>
        <xdr:cNvCxnSpPr/>
      </xdr:nvCxnSpPr>
      <xdr:spPr>
        <a:xfrm>
          <a:off x="22072600" y="1342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61916</xdr:rowOff>
    </xdr:from>
    <xdr:ext cx="534377" cy="259045"/>
    <xdr:sp macro="" textlink="">
      <xdr:nvSpPr>
        <xdr:cNvPr id="823" name="繰出金最大値テキスト"/>
        <xdr:cNvSpPr txBox="1"/>
      </xdr:nvSpPr>
      <xdr:spPr>
        <a:xfrm>
          <a:off x="22212300" y="118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66,749</a:t>
          </a:r>
          <a:endParaRPr kumimoji="1" lang="ja-JP" altLang="en-US" sz="1000" b="1">
            <a:latin typeface="ＭＳ Ｐゴシック"/>
          </a:endParaRPr>
        </a:p>
      </xdr:txBody>
    </xdr:sp>
    <xdr:clientData/>
  </xdr:oneCellAnchor>
  <xdr:twoCellAnchor>
    <xdr:from>
      <xdr:col>32</xdr:col>
      <xdr:colOff>98425</xdr:colOff>
      <xdr:row>70</xdr:row>
      <xdr:rowOff>115239</xdr:rowOff>
    </xdr:from>
    <xdr:to>
      <xdr:col>32</xdr:col>
      <xdr:colOff>276225</xdr:colOff>
      <xdr:row>70</xdr:row>
      <xdr:rowOff>115239</xdr:rowOff>
    </xdr:to>
    <xdr:cxnSp macro="">
      <xdr:nvCxnSpPr>
        <xdr:cNvPr id="824" name="直線コネクタ 823"/>
        <xdr:cNvCxnSpPr/>
      </xdr:nvCxnSpPr>
      <xdr:spPr>
        <a:xfrm>
          <a:off x="22072600" y="121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140582</xdr:rowOff>
    </xdr:from>
    <xdr:to>
      <xdr:col>32</xdr:col>
      <xdr:colOff>187325</xdr:colOff>
      <xdr:row>77</xdr:row>
      <xdr:rowOff>1594</xdr:rowOff>
    </xdr:to>
    <xdr:cxnSp macro="">
      <xdr:nvCxnSpPr>
        <xdr:cNvPr id="825" name="直線コネクタ 824"/>
        <xdr:cNvCxnSpPr/>
      </xdr:nvCxnSpPr>
      <xdr:spPr>
        <a:xfrm flipV="1">
          <a:off x="21323300" y="13170782"/>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108185</xdr:rowOff>
    </xdr:from>
    <xdr:ext cx="534377" cy="259045"/>
    <xdr:sp macro="" textlink="">
      <xdr:nvSpPr>
        <xdr:cNvPr id="826" name="繰出金平均値テキスト"/>
        <xdr:cNvSpPr txBox="1"/>
      </xdr:nvSpPr>
      <xdr:spPr>
        <a:xfrm>
          <a:off x="22212300" y="1279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85308</xdr:rowOff>
    </xdr:from>
    <xdr:to>
      <xdr:col>32</xdr:col>
      <xdr:colOff>238125</xdr:colOff>
      <xdr:row>76</xdr:row>
      <xdr:rowOff>15458</xdr:rowOff>
    </xdr:to>
    <xdr:sp macro="" textlink="">
      <xdr:nvSpPr>
        <xdr:cNvPr id="827" name="フローチャート : 判断 826"/>
        <xdr:cNvSpPr/>
      </xdr:nvSpPr>
      <xdr:spPr>
        <a:xfrm>
          <a:off x="221107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1594</xdr:rowOff>
    </xdr:from>
    <xdr:to>
      <xdr:col>31</xdr:col>
      <xdr:colOff>34925</xdr:colOff>
      <xdr:row>77</xdr:row>
      <xdr:rowOff>101491</xdr:rowOff>
    </xdr:to>
    <xdr:cxnSp macro="">
      <xdr:nvCxnSpPr>
        <xdr:cNvPr id="828" name="直線コネクタ 827"/>
        <xdr:cNvCxnSpPr/>
      </xdr:nvCxnSpPr>
      <xdr:spPr>
        <a:xfrm flipV="1">
          <a:off x="20434300" y="13203244"/>
          <a:ext cx="889000" cy="9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109441</xdr:rowOff>
    </xdr:from>
    <xdr:to>
      <xdr:col>31</xdr:col>
      <xdr:colOff>85725</xdr:colOff>
      <xdr:row>76</xdr:row>
      <xdr:rowOff>39591</xdr:rowOff>
    </xdr:to>
    <xdr:sp macro="" textlink="">
      <xdr:nvSpPr>
        <xdr:cNvPr id="829" name="フローチャート : 判断 828"/>
        <xdr:cNvSpPr/>
      </xdr:nvSpPr>
      <xdr:spPr>
        <a:xfrm>
          <a:off x="21272500" y="129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56118</xdr:rowOff>
    </xdr:from>
    <xdr:ext cx="534377" cy="259045"/>
    <xdr:sp macro="" textlink="">
      <xdr:nvSpPr>
        <xdr:cNvPr id="830" name="テキスト ボックス 829"/>
        <xdr:cNvSpPr txBox="1"/>
      </xdr:nvSpPr>
      <xdr:spPr>
        <a:xfrm>
          <a:off x="21056111" y="127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101491</xdr:rowOff>
    </xdr:from>
    <xdr:to>
      <xdr:col>29</xdr:col>
      <xdr:colOff>517525</xdr:colOff>
      <xdr:row>77</xdr:row>
      <xdr:rowOff>164323</xdr:rowOff>
    </xdr:to>
    <xdr:cxnSp macro="">
      <xdr:nvCxnSpPr>
        <xdr:cNvPr id="831" name="直線コネクタ 830"/>
        <xdr:cNvCxnSpPr/>
      </xdr:nvCxnSpPr>
      <xdr:spPr>
        <a:xfrm flipV="1">
          <a:off x="19545300" y="13303141"/>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6539</xdr:rowOff>
    </xdr:from>
    <xdr:to>
      <xdr:col>29</xdr:col>
      <xdr:colOff>568325</xdr:colOff>
      <xdr:row>76</xdr:row>
      <xdr:rowOff>108139</xdr:rowOff>
    </xdr:to>
    <xdr:sp macro="" textlink="">
      <xdr:nvSpPr>
        <xdr:cNvPr id="832" name="フローチャート : 判断 831"/>
        <xdr:cNvSpPr/>
      </xdr:nvSpPr>
      <xdr:spPr>
        <a:xfrm>
          <a:off x="20383500" y="130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124665</xdr:rowOff>
    </xdr:from>
    <xdr:ext cx="534377" cy="259045"/>
    <xdr:sp macro="" textlink="">
      <xdr:nvSpPr>
        <xdr:cNvPr id="833" name="テキスト ボックス 832"/>
        <xdr:cNvSpPr txBox="1"/>
      </xdr:nvSpPr>
      <xdr:spPr>
        <a:xfrm>
          <a:off x="20167111" y="128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37,022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70467</xdr:rowOff>
    </xdr:from>
    <xdr:to>
      <xdr:col>28</xdr:col>
      <xdr:colOff>314325</xdr:colOff>
      <xdr:row>77</xdr:row>
      <xdr:rowOff>164323</xdr:rowOff>
    </xdr:to>
    <xdr:cxnSp macro="">
      <xdr:nvCxnSpPr>
        <xdr:cNvPr id="834" name="直線コネクタ 833"/>
        <xdr:cNvCxnSpPr/>
      </xdr:nvCxnSpPr>
      <xdr:spPr>
        <a:xfrm>
          <a:off x="18656300" y="13272117"/>
          <a:ext cx="889000" cy="9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56896</xdr:rowOff>
    </xdr:from>
    <xdr:to>
      <xdr:col>28</xdr:col>
      <xdr:colOff>365125</xdr:colOff>
      <xdr:row>76</xdr:row>
      <xdr:rowOff>158496</xdr:rowOff>
    </xdr:to>
    <xdr:sp macro="" textlink="">
      <xdr:nvSpPr>
        <xdr:cNvPr id="835" name="フローチャート : 判断 834"/>
        <xdr:cNvSpPr/>
      </xdr:nvSpPr>
      <xdr:spPr>
        <a:xfrm>
          <a:off x="19494500" y="1308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3573</xdr:rowOff>
    </xdr:from>
    <xdr:ext cx="534377" cy="259045"/>
    <xdr:sp macro="" textlink="">
      <xdr:nvSpPr>
        <xdr:cNvPr id="836" name="テキスト ボックス 835"/>
        <xdr:cNvSpPr txBox="1"/>
      </xdr:nvSpPr>
      <xdr:spPr>
        <a:xfrm>
          <a:off x="19278111" y="128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6604</xdr:rowOff>
    </xdr:from>
    <xdr:to>
      <xdr:col>27</xdr:col>
      <xdr:colOff>161925</xdr:colOff>
      <xdr:row>76</xdr:row>
      <xdr:rowOff>108204</xdr:rowOff>
    </xdr:to>
    <xdr:sp macro="" textlink="">
      <xdr:nvSpPr>
        <xdr:cNvPr id="837" name="フローチャート : 判断 836"/>
        <xdr:cNvSpPr/>
      </xdr:nvSpPr>
      <xdr:spPr>
        <a:xfrm>
          <a:off x="18605500" y="130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124731</xdr:rowOff>
    </xdr:from>
    <xdr:ext cx="534377" cy="259045"/>
    <xdr:sp macro="" textlink="">
      <xdr:nvSpPr>
        <xdr:cNvPr id="838" name="テキスト ボックス 837"/>
        <xdr:cNvSpPr txBox="1"/>
      </xdr:nvSpPr>
      <xdr:spPr>
        <a:xfrm>
          <a:off x="18389111" y="128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37,020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89782</xdr:rowOff>
    </xdr:from>
    <xdr:to>
      <xdr:col>32</xdr:col>
      <xdr:colOff>238125</xdr:colOff>
      <xdr:row>77</xdr:row>
      <xdr:rowOff>19932</xdr:rowOff>
    </xdr:to>
    <xdr:sp macro="" textlink="">
      <xdr:nvSpPr>
        <xdr:cNvPr id="844" name="円/楕円 843"/>
        <xdr:cNvSpPr/>
      </xdr:nvSpPr>
      <xdr:spPr>
        <a:xfrm>
          <a:off x="22110700" y="131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68209</xdr:rowOff>
    </xdr:from>
    <xdr:ext cx="534377" cy="259045"/>
    <xdr:sp macro="" textlink="">
      <xdr:nvSpPr>
        <xdr:cNvPr id="845" name="繰出金該当値テキスト"/>
        <xdr:cNvSpPr txBox="1"/>
      </xdr:nvSpPr>
      <xdr:spPr>
        <a:xfrm>
          <a:off x="22212300" y="130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122244</xdr:rowOff>
    </xdr:from>
    <xdr:to>
      <xdr:col>31</xdr:col>
      <xdr:colOff>85725</xdr:colOff>
      <xdr:row>77</xdr:row>
      <xdr:rowOff>52394</xdr:rowOff>
    </xdr:to>
    <xdr:sp macro="" textlink="">
      <xdr:nvSpPr>
        <xdr:cNvPr id="846" name="円/楕円 845"/>
        <xdr:cNvSpPr/>
      </xdr:nvSpPr>
      <xdr:spPr>
        <a:xfrm>
          <a:off x="21272500" y="131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43521</xdr:rowOff>
    </xdr:from>
    <xdr:ext cx="534377" cy="259045"/>
    <xdr:sp macro="" textlink="">
      <xdr:nvSpPr>
        <xdr:cNvPr id="847" name="テキスト ボックス 846"/>
        <xdr:cNvSpPr txBox="1"/>
      </xdr:nvSpPr>
      <xdr:spPr>
        <a:xfrm>
          <a:off x="21056111" y="13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50691</xdr:rowOff>
    </xdr:from>
    <xdr:to>
      <xdr:col>29</xdr:col>
      <xdr:colOff>568325</xdr:colOff>
      <xdr:row>77</xdr:row>
      <xdr:rowOff>152291</xdr:rowOff>
    </xdr:to>
    <xdr:sp macro="" textlink="">
      <xdr:nvSpPr>
        <xdr:cNvPr id="848" name="円/楕円 847"/>
        <xdr:cNvSpPr/>
      </xdr:nvSpPr>
      <xdr:spPr>
        <a:xfrm>
          <a:off x="20383500" y="1325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143418</xdr:rowOff>
    </xdr:from>
    <xdr:ext cx="534377" cy="259045"/>
    <xdr:sp macro="" textlink="">
      <xdr:nvSpPr>
        <xdr:cNvPr id="849" name="テキスト ボックス 848"/>
        <xdr:cNvSpPr txBox="1"/>
      </xdr:nvSpPr>
      <xdr:spPr>
        <a:xfrm>
          <a:off x="20167111" y="1334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113523</xdr:rowOff>
    </xdr:from>
    <xdr:to>
      <xdr:col>28</xdr:col>
      <xdr:colOff>365125</xdr:colOff>
      <xdr:row>78</xdr:row>
      <xdr:rowOff>43673</xdr:rowOff>
    </xdr:to>
    <xdr:sp macro="" textlink="">
      <xdr:nvSpPr>
        <xdr:cNvPr id="850" name="円/楕円 849"/>
        <xdr:cNvSpPr/>
      </xdr:nvSpPr>
      <xdr:spPr>
        <a:xfrm>
          <a:off x="19494500" y="133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34800</xdr:rowOff>
    </xdr:from>
    <xdr:ext cx="534377" cy="259045"/>
    <xdr:sp macro="" textlink="">
      <xdr:nvSpPr>
        <xdr:cNvPr id="851" name="テキスト ボックス 850"/>
        <xdr:cNvSpPr txBox="1"/>
      </xdr:nvSpPr>
      <xdr:spPr>
        <a:xfrm>
          <a:off x="19278111" y="134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19667</xdr:rowOff>
    </xdr:from>
    <xdr:to>
      <xdr:col>27</xdr:col>
      <xdr:colOff>161925</xdr:colOff>
      <xdr:row>77</xdr:row>
      <xdr:rowOff>121267</xdr:rowOff>
    </xdr:to>
    <xdr:sp macro="" textlink="">
      <xdr:nvSpPr>
        <xdr:cNvPr id="852" name="円/楕円 851"/>
        <xdr:cNvSpPr/>
      </xdr:nvSpPr>
      <xdr:spPr>
        <a:xfrm>
          <a:off x="18605500" y="132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112394</xdr:rowOff>
    </xdr:from>
    <xdr:ext cx="534377" cy="259045"/>
    <xdr:sp macro="" textlink="">
      <xdr:nvSpPr>
        <xdr:cNvPr id="853" name="テキスト ボックス 852"/>
        <xdr:cNvSpPr txBox="1"/>
      </xdr:nvSpPr>
      <xdr:spPr>
        <a:xfrm>
          <a:off x="18389111" y="133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と比較して特徴的な</a:t>
          </a:r>
          <a:r>
            <a:rPr kumimoji="1" lang="ja-JP" altLang="ja-JP" sz="1100">
              <a:solidFill>
                <a:schemeClr val="dk1"/>
              </a:solidFill>
              <a:effectLst/>
              <a:latin typeface="+mn-lt"/>
              <a:ea typeface="+mn-ea"/>
              <a:cs typeface="+mn-cs"/>
            </a:rPr>
            <a:t>指標は、人件費、普通建設事業費、積立金であ</a:t>
          </a:r>
          <a:r>
            <a:rPr kumimoji="1" lang="ja-JP" altLang="en-US" sz="1100">
              <a:solidFill>
                <a:schemeClr val="dk1"/>
              </a:solidFill>
              <a:effectLst/>
              <a:latin typeface="+mn-lt"/>
              <a:ea typeface="+mn-ea"/>
              <a:cs typeface="+mn-cs"/>
            </a:rPr>
            <a:t>り、いずれも前年度に比べ右肩上がりの傾向である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69,434</a:t>
          </a:r>
          <a:r>
            <a:rPr kumimoji="1" lang="ja-JP" altLang="ja-JP" sz="1100">
              <a:solidFill>
                <a:schemeClr val="dk1"/>
              </a:solidFill>
              <a:effectLst/>
              <a:latin typeface="+mn-lt"/>
              <a:ea typeface="+mn-ea"/>
              <a:cs typeface="+mn-cs"/>
            </a:rPr>
            <a:t>円となっており、給与改定</a:t>
          </a:r>
          <a:r>
            <a:rPr kumimoji="1" lang="ja-JP" altLang="en-US" sz="1100">
              <a:solidFill>
                <a:schemeClr val="dk1"/>
              </a:solidFill>
              <a:effectLst/>
              <a:latin typeface="+mn-lt"/>
              <a:ea typeface="+mn-ea"/>
              <a:cs typeface="+mn-cs"/>
            </a:rPr>
            <a:t>の影響及び非常勤職員の報酬が多いことによる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・普通建設事業は、住民一人当たり</a:t>
          </a:r>
          <a:r>
            <a:rPr kumimoji="1" lang="en-US" altLang="ja-JP" sz="1100">
              <a:solidFill>
                <a:schemeClr val="dk1"/>
              </a:solidFill>
              <a:effectLst/>
              <a:latin typeface="+mn-lt"/>
              <a:ea typeface="+mn-ea"/>
              <a:cs typeface="+mn-cs"/>
            </a:rPr>
            <a:t>72,860</a:t>
          </a:r>
          <a:r>
            <a:rPr kumimoji="1" lang="ja-JP" altLang="ja-JP" sz="1100">
              <a:solidFill>
                <a:schemeClr val="dk1"/>
              </a:solidFill>
              <a:effectLst/>
              <a:latin typeface="+mn-lt"/>
              <a:ea typeface="+mn-ea"/>
              <a:cs typeface="+mn-cs"/>
            </a:rPr>
            <a:t>円となっており、うち更新整備分は、</a:t>
          </a:r>
          <a:r>
            <a:rPr kumimoji="1" lang="en-US" altLang="ja-JP" sz="1100">
              <a:solidFill>
                <a:schemeClr val="dk1"/>
              </a:solidFill>
              <a:effectLst/>
              <a:latin typeface="+mn-lt"/>
              <a:ea typeface="+mn-ea"/>
              <a:cs typeface="+mn-cs"/>
            </a:rPr>
            <a:t>47,162</a:t>
          </a:r>
          <a:r>
            <a:rPr kumimoji="1" lang="ja-JP" altLang="ja-JP" sz="1100">
              <a:solidFill>
                <a:schemeClr val="dk1"/>
              </a:solidFill>
              <a:effectLst/>
              <a:latin typeface="+mn-lt"/>
              <a:ea typeface="+mn-ea"/>
              <a:cs typeface="+mn-cs"/>
            </a:rPr>
            <a:t>円と増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の大きな要因である。これは東日本震災で被災した庁舎や体育館の建替えを行っている影響であり、平成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年度も同様の傾向が見込まれる。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15,669</a:t>
          </a:r>
          <a:r>
            <a:rPr kumimoji="1" lang="ja-JP" altLang="ja-JP" sz="1100">
              <a:solidFill>
                <a:schemeClr val="dk1"/>
              </a:solidFill>
              <a:effectLst/>
              <a:latin typeface="+mn-lt"/>
              <a:ea typeface="+mn-ea"/>
              <a:cs typeface="+mn-cs"/>
            </a:rPr>
            <a:t>円となっており、ふるさと寄附金の積立や今後の公共施設の維持管理のための積立による</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普通建設事業は一時的な要因によるものであり、</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は将来に備えるための増加である一方、人件費については、事務の効率化と適正な定員管理を進めながら削減減に努める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186,675
185,182
225.74
75,023,450
70,271,925
3,805,627
39,123,088
51,108,266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109220</xdr:rowOff>
    </xdr:from>
    <xdr:to>
      <xdr:col>6</xdr:col>
      <xdr:colOff>510540</xdr:colOff>
      <xdr:row>39</xdr:row>
      <xdr:rowOff>116840</xdr:rowOff>
    </xdr:to>
    <xdr:cxnSp macro="">
      <xdr:nvCxnSpPr>
        <xdr:cNvPr id="56" name="直線コネクタ 55"/>
        <xdr:cNvCxnSpPr/>
      </xdr:nvCxnSpPr>
      <xdr:spPr>
        <a:xfrm flipV="1">
          <a:off x="4633595" y="542417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120667</xdr:rowOff>
    </xdr:from>
    <xdr:ext cx="469744" cy="259045"/>
    <xdr:sp macro="" textlink="">
      <xdr:nvSpPr>
        <xdr:cNvPr id="57" name="議会費最小値テキスト"/>
        <xdr:cNvSpPr txBox="1"/>
      </xdr:nvSpPr>
      <xdr:spPr>
        <a:xfrm>
          <a:off x="4686300"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2,043</a:t>
          </a:r>
          <a:endParaRPr kumimoji="1" lang="ja-JP" altLang="en-US" sz="1000" b="1">
            <a:latin typeface="ＭＳ Ｐゴシック"/>
          </a:endParaRPr>
        </a:p>
      </xdr:txBody>
    </xdr:sp>
    <xdr:clientData/>
  </xdr:oneCellAnchor>
  <xdr:twoCellAnchor>
    <xdr:from>
      <xdr:col>6</xdr:col>
      <xdr:colOff>422275</xdr:colOff>
      <xdr:row>39</xdr:row>
      <xdr:rowOff>116840</xdr:rowOff>
    </xdr:from>
    <xdr:to>
      <xdr:col>6</xdr:col>
      <xdr:colOff>600075</xdr:colOff>
      <xdr:row>39</xdr:row>
      <xdr:rowOff>116840</xdr:rowOff>
    </xdr:to>
    <xdr:cxnSp macro="">
      <xdr:nvCxnSpPr>
        <xdr:cNvPr id="58" name="直線コネクタ 57"/>
        <xdr:cNvCxnSpPr/>
      </xdr:nvCxnSpPr>
      <xdr:spPr>
        <a:xfrm>
          <a:off x="4546600" y="680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3,129</a:t>
          </a:r>
          <a:endParaRPr kumimoji="1" lang="ja-JP" altLang="en-US" sz="1000" b="1">
            <a:latin typeface="ＭＳ Ｐゴシック"/>
          </a:endParaRPr>
        </a:p>
      </xdr:txBody>
    </xdr:sp>
    <xdr:clientData/>
  </xdr:oneCellAnchor>
  <xdr:twoCellAnchor>
    <xdr:from>
      <xdr:col>6</xdr:col>
      <xdr:colOff>422275</xdr:colOff>
      <xdr:row>31</xdr:row>
      <xdr:rowOff>109220</xdr:rowOff>
    </xdr:from>
    <xdr:to>
      <xdr:col>6</xdr:col>
      <xdr:colOff>600075</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167640</xdr:rowOff>
    </xdr:from>
    <xdr:to>
      <xdr:col>6</xdr:col>
      <xdr:colOff>511175</xdr:colOff>
      <xdr:row>36</xdr:row>
      <xdr:rowOff>165100</xdr:rowOff>
    </xdr:to>
    <xdr:cxnSp macro="">
      <xdr:nvCxnSpPr>
        <xdr:cNvPr id="61" name="直線コネクタ 60"/>
        <xdr:cNvCxnSpPr/>
      </xdr:nvCxnSpPr>
      <xdr:spPr>
        <a:xfrm flipV="1">
          <a:off x="3797300" y="616839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99077</xdr:rowOff>
    </xdr:from>
    <xdr:ext cx="469744" cy="259045"/>
    <xdr:sp macro="" textlink="">
      <xdr:nvSpPr>
        <xdr:cNvPr id="62" name="議会費平均値テキスト"/>
        <xdr:cNvSpPr txBox="1"/>
      </xdr:nvSpPr>
      <xdr:spPr>
        <a:xfrm>
          <a:off x="4686300" y="609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120650</xdr:rowOff>
    </xdr:from>
    <xdr:to>
      <xdr:col>6</xdr:col>
      <xdr:colOff>561975</xdr:colOff>
      <xdr:row>36</xdr:row>
      <xdr:rowOff>50800</xdr:rowOff>
    </xdr:to>
    <xdr:sp macro="" textlink="">
      <xdr:nvSpPr>
        <xdr:cNvPr id="63" name="フローチャート : 判断 62"/>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165100</xdr:rowOff>
    </xdr:from>
    <xdr:to>
      <xdr:col>5</xdr:col>
      <xdr:colOff>358775</xdr:colOff>
      <xdr:row>37</xdr:row>
      <xdr:rowOff>73660</xdr:rowOff>
    </xdr:to>
    <xdr:cxnSp macro="">
      <xdr:nvCxnSpPr>
        <xdr:cNvPr id="64" name="直線コネクタ 63"/>
        <xdr:cNvCxnSpPr/>
      </xdr:nvCxnSpPr>
      <xdr:spPr>
        <a:xfrm flipV="1">
          <a:off x="2908300" y="63373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105410</xdr:rowOff>
    </xdr:from>
    <xdr:to>
      <xdr:col>5</xdr:col>
      <xdr:colOff>409575</xdr:colOff>
      <xdr:row>37</xdr:row>
      <xdr:rowOff>35560</xdr:rowOff>
    </xdr:to>
    <xdr:sp macro="" textlink="">
      <xdr:nvSpPr>
        <xdr:cNvPr id="65" name="フローチャート : 判断 64"/>
        <xdr:cNvSpPr/>
      </xdr:nvSpPr>
      <xdr:spPr>
        <a:xfrm>
          <a:off x="3746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52087</xdr:rowOff>
    </xdr:from>
    <xdr:ext cx="469744" cy="259045"/>
    <xdr:sp macro="" textlink="">
      <xdr:nvSpPr>
        <xdr:cNvPr id="66" name="テキスト ボックス 65"/>
        <xdr:cNvSpPr txBox="1"/>
      </xdr:nvSpPr>
      <xdr:spPr>
        <a:xfrm>
          <a:off x="35624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15240</xdr:rowOff>
    </xdr:from>
    <xdr:to>
      <xdr:col>4</xdr:col>
      <xdr:colOff>155575</xdr:colOff>
      <xdr:row>37</xdr:row>
      <xdr:rowOff>73660</xdr:rowOff>
    </xdr:to>
    <xdr:cxnSp macro="">
      <xdr:nvCxnSpPr>
        <xdr:cNvPr id="67" name="直線コネクタ 66"/>
        <xdr:cNvCxnSpPr/>
      </xdr:nvCxnSpPr>
      <xdr:spPr>
        <a:xfrm>
          <a:off x="2019300" y="635889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8890</xdr:rowOff>
    </xdr:from>
    <xdr:to>
      <xdr:col>4</xdr:col>
      <xdr:colOff>206375</xdr:colOff>
      <xdr:row>37</xdr:row>
      <xdr:rowOff>110490</xdr:rowOff>
    </xdr:to>
    <xdr:sp macro="" textlink="">
      <xdr:nvSpPr>
        <xdr:cNvPr id="68" name="フローチャート : 判断 67"/>
        <xdr:cNvSpPr/>
      </xdr:nvSpPr>
      <xdr:spPr>
        <a:xfrm>
          <a:off x="2857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127017</xdr:rowOff>
    </xdr:from>
    <xdr:ext cx="469744" cy="259045"/>
    <xdr:sp macro="" textlink="">
      <xdr:nvSpPr>
        <xdr:cNvPr id="69" name="テキスト ボックス 68"/>
        <xdr:cNvSpPr txBox="1"/>
      </xdr:nvSpPr>
      <xdr:spPr>
        <a:xfrm>
          <a:off x="2673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31750</xdr:rowOff>
    </xdr:from>
    <xdr:to>
      <xdr:col>2</xdr:col>
      <xdr:colOff>638175</xdr:colOff>
      <xdr:row>37</xdr:row>
      <xdr:rowOff>15240</xdr:rowOff>
    </xdr:to>
    <xdr:cxnSp macro="">
      <xdr:nvCxnSpPr>
        <xdr:cNvPr id="70" name="直線コネクタ 69"/>
        <xdr:cNvCxnSpPr/>
      </xdr:nvCxnSpPr>
      <xdr:spPr>
        <a:xfrm>
          <a:off x="1130300" y="6032500"/>
          <a:ext cx="889000" cy="3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109220</xdr:rowOff>
    </xdr:from>
    <xdr:to>
      <xdr:col>3</xdr:col>
      <xdr:colOff>3175</xdr:colOff>
      <xdr:row>37</xdr:row>
      <xdr:rowOff>39370</xdr:rowOff>
    </xdr:to>
    <xdr:sp macro="" textlink="">
      <xdr:nvSpPr>
        <xdr:cNvPr id="71" name="フローチャート : 判断 70"/>
        <xdr:cNvSpPr/>
      </xdr:nvSpPr>
      <xdr:spPr>
        <a:xfrm>
          <a:off x="1968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55897</xdr:rowOff>
    </xdr:from>
    <xdr:ext cx="469744" cy="259045"/>
    <xdr:sp macro="" textlink="">
      <xdr:nvSpPr>
        <xdr:cNvPr id="72" name="テキスト ボックス 71"/>
        <xdr:cNvSpPr txBox="1"/>
      </xdr:nvSpPr>
      <xdr:spPr>
        <a:xfrm>
          <a:off x="1784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74930</xdr:rowOff>
    </xdr:from>
    <xdr:to>
      <xdr:col>1</xdr:col>
      <xdr:colOff>485775</xdr:colOff>
      <xdr:row>35</xdr:row>
      <xdr:rowOff>5080</xdr:rowOff>
    </xdr:to>
    <xdr:sp macro="" textlink="">
      <xdr:nvSpPr>
        <xdr:cNvPr id="73" name="フローチャート : 判断 72"/>
        <xdr:cNvSpPr/>
      </xdr:nvSpPr>
      <xdr:spPr>
        <a:xfrm>
          <a:off x="1079500" y="590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21607</xdr:rowOff>
    </xdr:from>
    <xdr:ext cx="469744" cy="259045"/>
    <xdr:sp macro="" textlink="">
      <xdr:nvSpPr>
        <xdr:cNvPr id="74" name="テキスト ボックス 73"/>
        <xdr:cNvSpPr txBox="1"/>
      </xdr:nvSpPr>
      <xdr:spPr>
        <a:xfrm>
          <a:off x="895427" y="56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116840</xdr:rowOff>
    </xdr:from>
    <xdr:to>
      <xdr:col>6</xdr:col>
      <xdr:colOff>561975</xdr:colOff>
      <xdr:row>36</xdr:row>
      <xdr:rowOff>46990</xdr:rowOff>
    </xdr:to>
    <xdr:sp macro="" textlink="">
      <xdr:nvSpPr>
        <xdr:cNvPr id="80" name="円/楕円 79"/>
        <xdr:cNvSpPr/>
      </xdr:nvSpPr>
      <xdr:spPr>
        <a:xfrm>
          <a:off x="4584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139717</xdr:rowOff>
    </xdr:from>
    <xdr:ext cx="469744" cy="259045"/>
    <xdr:sp macro="" textlink="">
      <xdr:nvSpPr>
        <xdr:cNvPr id="81" name="議会費該当値テキスト"/>
        <xdr:cNvSpPr txBox="1"/>
      </xdr:nvSpPr>
      <xdr:spPr>
        <a:xfrm>
          <a:off x="4686300"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114300</xdr:rowOff>
    </xdr:from>
    <xdr:to>
      <xdr:col>5</xdr:col>
      <xdr:colOff>409575</xdr:colOff>
      <xdr:row>37</xdr:row>
      <xdr:rowOff>44450</xdr:rowOff>
    </xdr:to>
    <xdr:sp macro="" textlink="">
      <xdr:nvSpPr>
        <xdr:cNvPr id="82" name="円/楕円 81"/>
        <xdr:cNvSpPr/>
      </xdr:nvSpPr>
      <xdr:spPr>
        <a:xfrm>
          <a:off x="3746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35577</xdr:rowOff>
    </xdr:from>
    <xdr:ext cx="469744" cy="259045"/>
    <xdr:sp macro="" textlink="">
      <xdr:nvSpPr>
        <xdr:cNvPr id="83" name="テキスト ボックス 82"/>
        <xdr:cNvSpPr txBox="1"/>
      </xdr:nvSpPr>
      <xdr:spPr>
        <a:xfrm>
          <a:off x="3562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22860</xdr:rowOff>
    </xdr:from>
    <xdr:to>
      <xdr:col>4</xdr:col>
      <xdr:colOff>206375</xdr:colOff>
      <xdr:row>37</xdr:row>
      <xdr:rowOff>124460</xdr:rowOff>
    </xdr:to>
    <xdr:sp macro="" textlink="">
      <xdr:nvSpPr>
        <xdr:cNvPr id="84" name="円/楕円 83"/>
        <xdr:cNvSpPr/>
      </xdr:nvSpPr>
      <xdr:spPr>
        <a:xfrm>
          <a:off x="2857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115587</xdr:rowOff>
    </xdr:from>
    <xdr:ext cx="469744" cy="259045"/>
    <xdr:sp macro="" textlink="">
      <xdr:nvSpPr>
        <xdr:cNvPr id="85" name="テキスト ボックス 84"/>
        <xdr:cNvSpPr txBox="1"/>
      </xdr:nvSpPr>
      <xdr:spPr>
        <a:xfrm>
          <a:off x="2673427" y="645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135890</xdr:rowOff>
    </xdr:from>
    <xdr:to>
      <xdr:col>3</xdr:col>
      <xdr:colOff>3175</xdr:colOff>
      <xdr:row>37</xdr:row>
      <xdr:rowOff>66040</xdr:rowOff>
    </xdr:to>
    <xdr:sp macro="" textlink="">
      <xdr:nvSpPr>
        <xdr:cNvPr id="86" name="円/楕円 85"/>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57167</xdr:rowOff>
    </xdr:from>
    <xdr:ext cx="469744" cy="259045"/>
    <xdr:sp macro="" textlink="">
      <xdr:nvSpPr>
        <xdr:cNvPr id="87" name="テキスト ボックス 86"/>
        <xdr:cNvSpPr txBox="1"/>
      </xdr:nvSpPr>
      <xdr:spPr>
        <a:xfrm>
          <a:off x="1784427"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152400</xdr:rowOff>
    </xdr:from>
    <xdr:to>
      <xdr:col>1</xdr:col>
      <xdr:colOff>485775</xdr:colOff>
      <xdr:row>35</xdr:row>
      <xdr:rowOff>82550</xdr:rowOff>
    </xdr:to>
    <xdr:sp macro="" textlink="">
      <xdr:nvSpPr>
        <xdr:cNvPr id="88" name="円/楕円 87"/>
        <xdr:cNvSpPr/>
      </xdr:nvSpPr>
      <xdr:spPr>
        <a:xfrm>
          <a:off x="1079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73677</xdr:rowOff>
    </xdr:from>
    <xdr:ext cx="469744" cy="259045"/>
    <xdr:sp macro="" textlink="">
      <xdr:nvSpPr>
        <xdr:cNvPr id="89" name="テキスト ボックス 88"/>
        <xdr:cNvSpPr txBox="1"/>
      </xdr:nvSpPr>
      <xdr:spPr>
        <a:xfrm>
          <a:off x="895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118326</xdr:rowOff>
    </xdr:from>
    <xdr:to>
      <xdr:col>6</xdr:col>
      <xdr:colOff>510540</xdr:colOff>
      <xdr:row>59</xdr:row>
      <xdr:rowOff>74016</xdr:rowOff>
    </xdr:to>
    <xdr:cxnSp macro="">
      <xdr:nvCxnSpPr>
        <xdr:cNvPr id="114" name="直線コネクタ 113"/>
        <xdr:cNvCxnSpPr/>
      </xdr:nvCxnSpPr>
      <xdr:spPr>
        <a:xfrm flipV="1">
          <a:off x="4633595" y="8862276"/>
          <a:ext cx="1270" cy="132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77843</xdr:rowOff>
    </xdr:from>
    <xdr:ext cx="534377" cy="259045"/>
    <xdr:sp macro="" textlink="">
      <xdr:nvSpPr>
        <xdr:cNvPr id="115" name="総務費最小値テキスト"/>
        <xdr:cNvSpPr txBox="1"/>
      </xdr:nvSpPr>
      <xdr:spPr>
        <a:xfrm>
          <a:off x="4686300" y="101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29,224</a:t>
          </a:r>
          <a:endParaRPr kumimoji="1" lang="ja-JP" altLang="en-US" sz="1000" b="1">
            <a:latin typeface="ＭＳ Ｐゴシック"/>
          </a:endParaRPr>
        </a:p>
      </xdr:txBody>
    </xdr:sp>
    <xdr:clientData/>
  </xdr:oneCellAnchor>
  <xdr:twoCellAnchor>
    <xdr:from>
      <xdr:col>6</xdr:col>
      <xdr:colOff>422275</xdr:colOff>
      <xdr:row>59</xdr:row>
      <xdr:rowOff>74016</xdr:rowOff>
    </xdr:from>
    <xdr:to>
      <xdr:col>6</xdr:col>
      <xdr:colOff>600075</xdr:colOff>
      <xdr:row>59</xdr:row>
      <xdr:rowOff>74016</xdr:rowOff>
    </xdr:to>
    <xdr:cxnSp macro="">
      <xdr:nvCxnSpPr>
        <xdr:cNvPr id="116" name="直線コネクタ 115"/>
        <xdr:cNvCxnSpPr/>
      </xdr:nvCxnSpPr>
      <xdr:spPr>
        <a:xfrm>
          <a:off x="4546600" y="1018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65003</xdr:rowOff>
    </xdr:from>
    <xdr:ext cx="534377" cy="259045"/>
    <xdr:sp macro="" textlink="">
      <xdr:nvSpPr>
        <xdr:cNvPr id="117" name="総務費最大値テキスト"/>
        <xdr:cNvSpPr txBox="1"/>
      </xdr:nvSpPr>
      <xdr:spPr>
        <a:xfrm>
          <a:off x="4686300" y="86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64,061</a:t>
          </a:r>
          <a:endParaRPr kumimoji="1" lang="ja-JP" altLang="en-US" sz="1000" b="1">
            <a:latin typeface="ＭＳ Ｐゴシック"/>
          </a:endParaRPr>
        </a:p>
      </xdr:txBody>
    </xdr:sp>
    <xdr:clientData/>
  </xdr:oneCellAnchor>
  <xdr:twoCellAnchor>
    <xdr:from>
      <xdr:col>6</xdr:col>
      <xdr:colOff>422275</xdr:colOff>
      <xdr:row>51</xdr:row>
      <xdr:rowOff>118326</xdr:rowOff>
    </xdr:from>
    <xdr:to>
      <xdr:col>6</xdr:col>
      <xdr:colOff>600075</xdr:colOff>
      <xdr:row>51</xdr:row>
      <xdr:rowOff>118326</xdr:rowOff>
    </xdr:to>
    <xdr:cxnSp macro="">
      <xdr:nvCxnSpPr>
        <xdr:cNvPr id="118" name="直線コネクタ 117"/>
        <xdr:cNvCxnSpPr/>
      </xdr:nvCxnSpPr>
      <xdr:spPr>
        <a:xfrm>
          <a:off x="4546600" y="886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118326</xdr:rowOff>
    </xdr:from>
    <xdr:to>
      <xdr:col>6</xdr:col>
      <xdr:colOff>511175</xdr:colOff>
      <xdr:row>55</xdr:row>
      <xdr:rowOff>104724</xdr:rowOff>
    </xdr:to>
    <xdr:cxnSp macro="">
      <xdr:nvCxnSpPr>
        <xdr:cNvPr id="119" name="直線コネクタ 118"/>
        <xdr:cNvCxnSpPr/>
      </xdr:nvCxnSpPr>
      <xdr:spPr>
        <a:xfrm flipV="1">
          <a:off x="3797300" y="8862276"/>
          <a:ext cx="838200" cy="67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100055</xdr:rowOff>
    </xdr:from>
    <xdr:ext cx="534377" cy="259045"/>
    <xdr:sp macro="" textlink="">
      <xdr:nvSpPr>
        <xdr:cNvPr id="120" name="総務費平均値テキスト"/>
        <xdr:cNvSpPr txBox="1"/>
      </xdr:nvSpPr>
      <xdr:spPr>
        <a:xfrm>
          <a:off x="4686300" y="952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121628</xdr:rowOff>
    </xdr:from>
    <xdr:to>
      <xdr:col>6</xdr:col>
      <xdr:colOff>561975</xdr:colOff>
      <xdr:row>56</xdr:row>
      <xdr:rowOff>51778</xdr:rowOff>
    </xdr:to>
    <xdr:sp macro="" textlink="">
      <xdr:nvSpPr>
        <xdr:cNvPr id="121" name="フローチャート : 判断 120"/>
        <xdr:cNvSpPr/>
      </xdr:nvSpPr>
      <xdr:spPr>
        <a:xfrm>
          <a:off x="4584700" y="955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134442</xdr:rowOff>
    </xdr:from>
    <xdr:to>
      <xdr:col>5</xdr:col>
      <xdr:colOff>358775</xdr:colOff>
      <xdr:row>55</xdr:row>
      <xdr:rowOff>104724</xdr:rowOff>
    </xdr:to>
    <xdr:cxnSp macro="">
      <xdr:nvCxnSpPr>
        <xdr:cNvPr id="122" name="直線コネクタ 121"/>
        <xdr:cNvCxnSpPr/>
      </xdr:nvCxnSpPr>
      <xdr:spPr>
        <a:xfrm>
          <a:off x="2908300" y="9221292"/>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10757</xdr:rowOff>
    </xdr:from>
    <xdr:to>
      <xdr:col>5</xdr:col>
      <xdr:colOff>409575</xdr:colOff>
      <xdr:row>57</xdr:row>
      <xdr:rowOff>112357</xdr:rowOff>
    </xdr:to>
    <xdr:sp macro="" textlink="">
      <xdr:nvSpPr>
        <xdr:cNvPr id="123" name="フローチャート : 判断 122"/>
        <xdr:cNvSpPr/>
      </xdr:nvSpPr>
      <xdr:spPr>
        <a:xfrm>
          <a:off x="3746500" y="978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103484</xdr:rowOff>
    </xdr:from>
    <xdr:ext cx="534377" cy="259045"/>
    <xdr:sp macro="" textlink="">
      <xdr:nvSpPr>
        <xdr:cNvPr id="124" name="テキスト ボックス 123"/>
        <xdr:cNvSpPr txBox="1"/>
      </xdr:nvSpPr>
      <xdr:spPr>
        <a:xfrm>
          <a:off x="3530111" y="987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38,551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134442</xdr:rowOff>
    </xdr:from>
    <xdr:to>
      <xdr:col>4</xdr:col>
      <xdr:colOff>155575</xdr:colOff>
      <xdr:row>56</xdr:row>
      <xdr:rowOff>130861</xdr:rowOff>
    </xdr:to>
    <xdr:cxnSp macro="">
      <xdr:nvCxnSpPr>
        <xdr:cNvPr id="125" name="直線コネクタ 124"/>
        <xdr:cNvCxnSpPr/>
      </xdr:nvCxnSpPr>
      <xdr:spPr>
        <a:xfrm flipV="1">
          <a:off x="2019300" y="9221292"/>
          <a:ext cx="889000" cy="5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60096</xdr:rowOff>
    </xdr:from>
    <xdr:to>
      <xdr:col>4</xdr:col>
      <xdr:colOff>206375</xdr:colOff>
      <xdr:row>56</xdr:row>
      <xdr:rowOff>161696</xdr:rowOff>
    </xdr:to>
    <xdr:sp macro="" textlink="">
      <xdr:nvSpPr>
        <xdr:cNvPr id="126" name="フローチャート : 判断 125"/>
        <xdr:cNvSpPr/>
      </xdr:nvSpPr>
      <xdr:spPr>
        <a:xfrm>
          <a:off x="2857500" y="96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152823</xdr:rowOff>
    </xdr:from>
    <xdr:ext cx="534377" cy="259045"/>
    <xdr:sp macro="" textlink="">
      <xdr:nvSpPr>
        <xdr:cNvPr id="127" name="テキスト ボックス 126"/>
        <xdr:cNvSpPr txBox="1"/>
      </xdr:nvSpPr>
      <xdr:spPr>
        <a:xfrm>
          <a:off x="2641111" y="97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41,756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67005</xdr:rowOff>
    </xdr:from>
    <xdr:to>
      <xdr:col>2</xdr:col>
      <xdr:colOff>638175</xdr:colOff>
      <xdr:row>56</xdr:row>
      <xdr:rowOff>130861</xdr:rowOff>
    </xdr:to>
    <xdr:cxnSp macro="">
      <xdr:nvCxnSpPr>
        <xdr:cNvPr id="128" name="直線コネクタ 127"/>
        <xdr:cNvCxnSpPr/>
      </xdr:nvCxnSpPr>
      <xdr:spPr>
        <a:xfrm>
          <a:off x="1130300" y="9668205"/>
          <a:ext cx="8890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140488</xdr:rowOff>
    </xdr:from>
    <xdr:to>
      <xdr:col>3</xdr:col>
      <xdr:colOff>3175</xdr:colOff>
      <xdr:row>58</xdr:row>
      <xdr:rowOff>70638</xdr:rowOff>
    </xdr:to>
    <xdr:sp macro="" textlink="">
      <xdr:nvSpPr>
        <xdr:cNvPr id="129" name="フローチャート : 判断 128"/>
        <xdr:cNvSpPr/>
      </xdr:nvSpPr>
      <xdr:spPr>
        <a:xfrm>
          <a:off x="1968500" y="991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61765</xdr:rowOff>
    </xdr:from>
    <xdr:ext cx="534377" cy="259045"/>
    <xdr:sp macro="" textlink="">
      <xdr:nvSpPr>
        <xdr:cNvPr id="130" name="テキスト ボックス 129"/>
        <xdr:cNvSpPr txBox="1"/>
      </xdr:nvSpPr>
      <xdr:spPr>
        <a:xfrm>
          <a:off x="1752111" y="10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114465</xdr:rowOff>
    </xdr:from>
    <xdr:to>
      <xdr:col>1</xdr:col>
      <xdr:colOff>485775</xdr:colOff>
      <xdr:row>58</xdr:row>
      <xdr:rowOff>44615</xdr:rowOff>
    </xdr:to>
    <xdr:sp macro="" textlink="">
      <xdr:nvSpPr>
        <xdr:cNvPr id="131" name="フローチャート : 判断 130"/>
        <xdr:cNvSpPr/>
      </xdr:nvSpPr>
      <xdr:spPr>
        <a:xfrm>
          <a:off x="1079500" y="98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35742</xdr:rowOff>
    </xdr:from>
    <xdr:ext cx="534377" cy="259045"/>
    <xdr:sp macro="" textlink="">
      <xdr:nvSpPr>
        <xdr:cNvPr id="132" name="テキスト ボックス 131"/>
        <xdr:cNvSpPr txBox="1"/>
      </xdr:nvSpPr>
      <xdr:spPr>
        <a:xfrm>
          <a:off x="863111" y="99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67526</xdr:rowOff>
    </xdr:from>
    <xdr:to>
      <xdr:col>6</xdr:col>
      <xdr:colOff>561975</xdr:colOff>
      <xdr:row>51</xdr:row>
      <xdr:rowOff>169126</xdr:rowOff>
    </xdr:to>
    <xdr:sp macro="" textlink="">
      <xdr:nvSpPr>
        <xdr:cNvPr id="138" name="円/楕円 137"/>
        <xdr:cNvSpPr/>
      </xdr:nvSpPr>
      <xdr:spPr>
        <a:xfrm>
          <a:off x="4584700" y="88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20553</xdr:rowOff>
    </xdr:from>
    <xdr:ext cx="534377" cy="259045"/>
    <xdr:sp macro="" textlink="">
      <xdr:nvSpPr>
        <xdr:cNvPr id="139" name="総務費該当値テキスト"/>
        <xdr:cNvSpPr txBox="1"/>
      </xdr:nvSpPr>
      <xdr:spPr>
        <a:xfrm>
          <a:off x="4686300" y="87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64,061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53924</xdr:rowOff>
    </xdr:from>
    <xdr:to>
      <xdr:col>5</xdr:col>
      <xdr:colOff>409575</xdr:colOff>
      <xdr:row>55</xdr:row>
      <xdr:rowOff>155524</xdr:rowOff>
    </xdr:to>
    <xdr:sp macro="" textlink="">
      <xdr:nvSpPr>
        <xdr:cNvPr id="140" name="円/楕円 139"/>
        <xdr:cNvSpPr/>
      </xdr:nvSpPr>
      <xdr:spPr>
        <a:xfrm>
          <a:off x="3746500" y="94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601</xdr:rowOff>
    </xdr:from>
    <xdr:ext cx="534377" cy="259045"/>
    <xdr:sp macro="" textlink="">
      <xdr:nvSpPr>
        <xdr:cNvPr id="141" name="テキスト ボックス 140"/>
        <xdr:cNvSpPr txBox="1"/>
      </xdr:nvSpPr>
      <xdr:spPr>
        <a:xfrm>
          <a:off x="3530111" y="92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83642</xdr:rowOff>
    </xdr:from>
    <xdr:to>
      <xdr:col>4</xdr:col>
      <xdr:colOff>206375</xdr:colOff>
      <xdr:row>54</xdr:row>
      <xdr:rowOff>13792</xdr:rowOff>
    </xdr:to>
    <xdr:sp macro="" textlink="">
      <xdr:nvSpPr>
        <xdr:cNvPr id="142" name="円/楕円 141"/>
        <xdr:cNvSpPr/>
      </xdr:nvSpPr>
      <xdr:spPr>
        <a:xfrm>
          <a:off x="2857500" y="91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30319</xdr:rowOff>
    </xdr:from>
    <xdr:ext cx="534377" cy="259045"/>
    <xdr:sp macro="" textlink="">
      <xdr:nvSpPr>
        <xdr:cNvPr id="143" name="テキスト ボックス 142"/>
        <xdr:cNvSpPr txBox="1"/>
      </xdr:nvSpPr>
      <xdr:spPr>
        <a:xfrm>
          <a:off x="2641111" y="89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80061</xdr:rowOff>
    </xdr:from>
    <xdr:to>
      <xdr:col>3</xdr:col>
      <xdr:colOff>3175</xdr:colOff>
      <xdr:row>57</xdr:row>
      <xdr:rowOff>10211</xdr:rowOff>
    </xdr:to>
    <xdr:sp macro="" textlink="">
      <xdr:nvSpPr>
        <xdr:cNvPr id="144" name="円/楕円 143"/>
        <xdr:cNvSpPr/>
      </xdr:nvSpPr>
      <xdr:spPr>
        <a:xfrm>
          <a:off x="1968500" y="96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26738</xdr:rowOff>
    </xdr:from>
    <xdr:ext cx="534377" cy="259045"/>
    <xdr:sp macro="" textlink="">
      <xdr:nvSpPr>
        <xdr:cNvPr id="145" name="テキスト ボックス 144"/>
        <xdr:cNvSpPr txBox="1"/>
      </xdr:nvSpPr>
      <xdr:spPr>
        <a:xfrm>
          <a:off x="1752111" y="94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16205</xdr:rowOff>
    </xdr:from>
    <xdr:to>
      <xdr:col>1</xdr:col>
      <xdr:colOff>485775</xdr:colOff>
      <xdr:row>56</xdr:row>
      <xdr:rowOff>117805</xdr:rowOff>
    </xdr:to>
    <xdr:sp macro="" textlink="">
      <xdr:nvSpPr>
        <xdr:cNvPr id="146" name="円/楕円 145"/>
        <xdr:cNvSpPr/>
      </xdr:nvSpPr>
      <xdr:spPr>
        <a:xfrm>
          <a:off x="1079500" y="96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134332</xdr:rowOff>
    </xdr:from>
    <xdr:ext cx="534377" cy="259045"/>
    <xdr:sp macro="" textlink="">
      <xdr:nvSpPr>
        <xdr:cNvPr id="147" name="テキスト ボックス 146"/>
        <xdr:cNvSpPr txBox="1"/>
      </xdr:nvSpPr>
      <xdr:spPr>
        <a:xfrm>
          <a:off x="863111" y="93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39367</xdr:rowOff>
    </xdr:from>
    <xdr:to>
      <xdr:col>6</xdr:col>
      <xdr:colOff>510540</xdr:colOff>
      <xdr:row>78</xdr:row>
      <xdr:rowOff>8643</xdr:rowOff>
    </xdr:to>
    <xdr:cxnSp macro="">
      <xdr:nvCxnSpPr>
        <xdr:cNvPr id="170" name="直線コネクタ 169"/>
        <xdr:cNvCxnSpPr/>
      </xdr:nvCxnSpPr>
      <xdr:spPr>
        <a:xfrm flipV="1">
          <a:off x="4633595" y="12212317"/>
          <a:ext cx="1270" cy="116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12470</xdr:rowOff>
    </xdr:from>
    <xdr:ext cx="599010" cy="259045"/>
    <xdr:sp macro="" textlink="">
      <xdr:nvSpPr>
        <xdr:cNvPr id="171" name="民生費最小値テキスト"/>
        <xdr:cNvSpPr txBox="1"/>
      </xdr:nvSpPr>
      <xdr:spPr>
        <a:xfrm>
          <a:off x="4686300" y="133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105,733</a:t>
          </a:r>
          <a:endParaRPr kumimoji="1" lang="ja-JP" altLang="en-US" sz="1000" b="1">
            <a:latin typeface="ＭＳ Ｐゴシック"/>
          </a:endParaRPr>
        </a:p>
      </xdr:txBody>
    </xdr:sp>
    <xdr:clientData/>
  </xdr:oneCellAnchor>
  <xdr:twoCellAnchor>
    <xdr:from>
      <xdr:col>6</xdr:col>
      <xdr:colOff>422275</xdr:colOff>
      <xdr:row>78</xdr:row>
      <xdr:rowOff>8643</xdr:rowOff>
    </xdr:from>
    <xdr:to>
      <xdr:col>6</xdr:col>
      <xdr:colOff>600075</xdr:colOff>
      <xdr:row>78</xdr:row>
      <xdr:rowOff>8643</xdr:rowOff>
    </xdr:to>
    <xdr:cxnSp macro="">
      <xdr:nvCxnSpPr>
        <xdr:cNvPr id="172" name="直線コネクタ 171"/>
        <xdr:cNvCxnSpPr/>
      </xdr:nvCxnSpPr>
      <xdr:spPr>
        <a:xfrm>
          <a:off x="4546600" y="1338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157494</xdr:rowOff>
    </xdr:from>
    <xdr:ext cx="599010" cy="259045"/>
    <xdr:sp macro="" textlink="">
      <xdr:nvSpPr>
        <xdr:cNvPr id="173" name="民生費最大値テキスト"/>
        <xdr:cNvSpPr txBox="1"/>
      </xdr:nvSpPr>
      <xdr:spPr>
        <a:xfrm>
          <a:off x="4686300" y="119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156,889</a:t>
          </a:r>
          <a:endParaRPr kumimoji="1" lang="ja-JP" altLang="en-US" sz="1000" b="1">
            <a:latin typeface="ＭＳ Ｐゴシック"/>
          </a:endParaRPr>
        </a:p>
      </xdr:txBody>
    </xdr:sp>
    <xdr:clientData/>
  </xdr:oneCellAnchor>
  <xdr:twoCellAnchor>
    <xdr:from>
      <xdr:col>6</xdr:col>
      <xdr:colOff>422275</xdr:colOff>
      <xdr:row>71</xdr:row>
      <xdr:rowOff>39367</xdr:rowOff>
    </xdr:from>
    <xdr:to>
      <xdr:col>6</xdr:col>
      <xdr:colOff>600075</xdr:colOff>
      <xdr:row>71</xdr:row>
      <xdr:rowOff>39367</xdr:rowOff>
    </xdr:to>
    <xdr:cxnSp macro="">
      <xdr:nvCxnSpPr>
        <xdr:cNvPr id="174" name="直線コネクタ 173"/>
        <xdr:cNvCxnSpPr/>
      </xdr:nvCxnSpPr>
      <xdr:spPr>
        <a:xfrm>
          <a:off x="4546600" y="1221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40602</xdr:rowOff>
    </xdr:from>
    <xdr:to>
      <xdr:col>6</xdr:col>
      <xdr:colOff>511175</xdr:colOff>
      <xdr:row>76</xdr:row>
      <xdr:rowOff>91306</xdr:rowOff>
    </xdr:to>
    <xdr:cxnSp macro="">
      <xdr:nvCxnSpPr>
        <xdr:cNvPr id="175" name="直線コネクタ 174"/>
        <xdr:cNvCxnSpPr/>
      </xdr:nvCxnSpPr>
      <xdr:spPr>
        <a:xfrm flipV="1">
          <a:off x="3797300" y="13070802"/>
          <a:ext cx="8382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67291</xdr:rowOff>
    </xdr:from>
    <xdr:ext cx="599010" cy="259045"/>
    <xdr:sp macro="" textlink="">
      <xdr:nvSpPr>
        <xdr:cNvPr id="176" name="民生費平均値テキスト"/>
        <xdr:cNvSpPr txBox="1"/>
      </xdr:nvSpPr>
      <xdr:spPr>
        <a:xfrm>
          <a:off x="4686300" y="12754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44414</xdr:rowOff>
    </xdr:from>
    <xdr:to>
      <xdr:col>6</xdr:col>
      <xdr:colOff>561975</xdr:colOff>
      <xdr:row>75</xdr:row>
      <xdr:rowOff>146014</xdr:rowOff>
    </xdr:to>
    <xdr:sp macro="" textlink="">
      <xdr:nvSpPr>
        <xdr:cNvPr id="177" name="フローチャート : 判断 176"/>
        <xdr:cNvSpPr/>
      </xdr:nvSpPr>
      <xdr:spPr>
        <a:xfrm>
          <a:off x="45847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91306</xdr:rowOff>
    </xdr:from>
    <xdr:to>
      <xdr:col>5</xdr:col>
      <xdr:colOff>358775</xdr:colOff>
      <xdr:row>77</xdr:row>
      <xdr:rowOff>126442</xdr:rowOff>
    </xdr:to>
    <xdr:cxnSp macro="">
      <xdr:nvCxnSpPr>
        <xdr:cNvPr id="178" name="直線コネクタ 177"/>
        <xdr:cNvCxnSpPr/>
      </xdr:nvCxnSpPr>
      <xdr:spPr>
        <a:xfrm flipV="1">
          <a:off x="2908300" y="13121506"/>
          <a:ext cx="889000" cy="20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138026</xdr:rowOff>
    </xdr:from>
    <xdr:to>
      <xdr:col>5</xdr:col>
      <xdr:colOff>409575</xdr:colOff>
      <xdr:row>76</xdr:row>
      <xdr:rowOff>68176</xdr:rowOff>
    </xdr:to>
    <xdr:sp macro="" textlink="">
      <xdr:nvSpPr>
        <xdr:cNvPr id="179" name="フローチャート : 判断 178"/>
        <xdr:cNvSpPr/>
      </xdr:nvSpPr>
      <xdr:spPr>
        <a:xfrm>
          <a:off x="3746500" y="1299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84703</xdr:rowOff>
    </xdr:from>
    <xdr:ext cx="599010" cy="259045"/>
    <xdr:sp macro="" textlink="">
      <xdr:nvSpPr>
        <xdr:cNvPr id="180" name="テキスト ボックス 179"/>
        <xdr:cNvSpPr txBox="1"/>
      </xdr:nvSpPr>
      <xdr:spPr>
        <a:xfrm>
          <a:off x="3497794" y="1277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121594</xdr:rowOff>
    </xdr:from>
    <xdr:to>
      <xdr:col>4</xdr:col>
      <xdr:colOff>155575</xdr:colOff>
      <xdr:row>77</xdr:row>
      <xdr:rowOff>126442</xdr:rowOff>
    </xdr:to>
    <xdr:cxnSp macro="">
      <xdr:nvCxnSpPr>
        <xdr:cNvPr id="181" name="直線コネクタ 180"/>
        <xdr:cNvCxnSpPr/>
      </xdr:nvCxnSpPr>
      <xdr:spPr>
        <a:xfrm>
          <a:off x="2019300" y="13323244"/>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6970</xdr:rowOff>
    </xdr:from>
    <xdr:to>
      <xdr:col>4</xdr:col>
      <xdr:colOff>206375</xdr:colOff>
      <xdr:row>77</xdr:row>
      <xdr:rowOff>108570</xdr:rowOff>
    </xdr:to>
    <xdr:sp macro="" textlink="">
      <xdr:nvSpPr>
        <xdr:cNvPr id="182" name="フローチャート : 判断 181"/>
        <xdr:cNvSpPr/>
      </xdr:nvSpPr>
      <xdr:spPr>
        <a:xfrm>
          <a:off x="2857500" y="1320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125097</xdr:rowOff>
    </xdr:from>
    <xdr:ext cx="599010" cy="259045"/>
    <xdr:sp macro="" textlink="">
      <xdr:nvSpPr>
        <xdr:cNvPr id="183" name="テキスト ボックス 182"/>
        <xdr:cNvSpPr txBox="1"/>
      </xdr:nvSpPr>
      <xdr:spPr>
        <a:xfrm>
          <a:off x="2608794" y="1298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106530</xdr:rowOff>
    </xdr:from>
    <xdr:to>
      <xdr:col>2</xdr:col>
      <xdr:colOff>638175</xdr:colOff>
      <xdr:row>77</xdr:row>
      <xdr:rowOff>121594</xdr:rowOff>
    </xdr:to>
    <xdr:cxnSp macro="">
      <xdr:nvCxnSpPr>
        <xdr:cNvPr id="184" name="直線コネクタ 183"/>
        <xdr:cNvCxnSpPr/>
      </xdr:nvCxnSpPr>
      <xdr:spPr>
        <a:xfrm>
          <a:off x="1130300" y="13136730"/>
          <a:ext cx="889000" cy="18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24526</xdr:rowOff>
    </xdr:from>
    <xdr:to>
      <xdr:col>3</xdr:col>
      <xdr:colOff>3175</xdr:colOff>
      <xdr:row>77</xdr:row>
      <xdr:rowOff>126126</xdr:rowOff>
    </xdr:to>
    <xdr:sp macro="" textlink="">
      <xdr:nvSpPr>
        <xdr:cNvPr id="185" name="フローチャート : 判断 184"/>
        <xdr:cNvSpPr/>
      </xdr:nvSpPr>
      <xdr:spPr>
        <a:xfrm>
          <a:off x="1968500" y="132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142653</xdr:rowOff>
    </xdr:from>
    <xdr:ext cx="599010" cy="259045"/>
    <xdr:sp macro="" textlink="">
      <xdr:nvSpPr>
        <xdr:cNvPr id="186" name="テキスト ボックス 185"/>
        <xdr:cNvSpPr txBox="1"/>
      </xdr:nvSpPr>
      <xdr:spPr>
        <a:xfrm>
          <a:off x="1719794" y="1300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71115</xdr:rowOff>
    </xdr:from>
    <xdr:to>
      <xdr:col>1</xdr:col>
      <xdr:colOff>485775</xdr:colOff>
      <xdr:row>77</xdr:row>
      <xdr:rowOff>1265</xdr:rowOff>
    </xdr:to>
    <xdr:sp macro="" textlink="">
      <xdr:nvSpPr>
        <xdr:cNvPr id="187" name="フローチャート : 判断 186"/>
        <xdr:cNvSpPr/>
      </xdr:nvSpPr>
      <xdr:spPr>
        <a:xfrm>
          <a:off x="1079500" y="131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163842</xdr:rowOff>
    </xdr:from>
    <xdr:ext cx="599010" cy="259045"/>
    <xdr:sp macro="" textlink="">
      <xdr:nvSpPr>
        <xdr:cNvPr id="188" name="テキスト ボックス 187"/>
        <xdr:cNvSpPr txBox="1"/>
      </xdr:nvSpPr>
      <xdr:spPr>
        <a:xfrm>
          <a:off x="830794" y="1319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115,778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161252</xdr:rowOff>
    </xdr:from>
    <xdr:to>
      <xdr:col>6</xdr:col>
      <xdr:colOff>561975</xdr:colOff>
      <xdr:row>76</xdr:row>
      <xdr:rowOff>91402</xdr:rowOff>
    </xdr:to>
    <xdr:sp macro="" textlink="">
      <xdr:nvSpPr>
        <xdr:cNvPr id="194" name="円/楕円 193"/>
        <xdr:cNvSpPr/>
      </xdr:nvSpPr>
      <xdr:spPr>
        <a:xfrm>
          <a:off x="4584700" y="130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139679</xdr:rowOff>
    </xdr:from>
    <xdr:ext cx="599010" cy="259045"/>
    <xdr:sp macro="" textlink="">
      <xdr:nvSpPr>
        <xdr:cNvPr id="195" name="民生費該当値テキスト"/>
        <xdr:cNvSpPr txBox="1"/>
      </xdr:nvSpPr>
      <xdr:spPr>
        <a:xfrm>
          <a:off x="4686300" y="1299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40506</xdr:rowOff>
    </xdr:from>
    <xdr:to>
      <xdr:col>5</xdr:col>
      <xdr:colOff>409575</xdr:colOff>
      <xdr:row>76</xdr:row>
      <xdr:rowOff>142106</xdr:rowOff>
    </xdr:to>
    <xdr:sp macro="" textlink="">
      <xdr:nvSpPr>
        <xdr:cNvPr id="196" name="円/楕円 195"/>
        <xdr:cNvSpPr/>
      </xdr:nvSpPr>
      <xdr:spPr>
        <a:xfrm>
          <a:off x="3746500" y="130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133233</xdr:rowOff>
    </xdr:from>
    <xdr:ext cx="599010" cy="259045"/>
    <xdr:sp macro="" textlink="">
      <xdr:nvSpPr>
        <xdr:cNvPr id="197" name="テキスト ボックス 196"/>
        <xdr:cNvSpPr txBox="1"/>
      </xdr:nvSpPr>
      <xdr:spPr>
        <a:xfrm>
          <a:off x="3497794" y="1316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75642</xdr:rowOff>
    </xdr:from>
    <xdr:to>
      <xdr:col>4</xdr:col>
      <xdr:colOff>206375</xdr:colOff>
      <xdr:row>78</xdr:row>
      <xdr:rowOff>5792</xdr:rowOff>
    </xdr:to>
    <xdr:sp macro="" textlink="">
      <xdr:nvSpPr>
        <xdr:cNvPr id="198" name="円/楕円 197"/>
        <xdr:cNvSpPr/>
      </xdr:nvSpPr>
      <xdr:spPr>
        <a:xfrm>
          <a:off x="28575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168369</xdr:rowOff>
    </xdr:from>
    <xdr:ext cx="599010" cy="259045"/>
    <xdr:sp macro="" textlink="">
      <xdr:nvSpPr>
        <xdr:cNvPr id="199" name="テキスト ボックス 198"/>
        <xdr:cNvSpPr txBox="1"/>
      </xdr:nvSpPr>
      <xdr:spPr>
        <a:xfrm>
          <a:off x="2608794" y="1337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70794</xdr:rowOff>
    </xdr:from>
    <xdr:to>
      <xdr:col>3</xdr:col>
      <xdr:colOff>3175</xdr:colOff>
      <xdr:row>78</xdr:row>
      <xdr:rowOff>944</xdr:rowOff>
    </xdr:to>
    <xdr:sp macro="" textlink="">
      <xdr:nvSpPr>
        <xdr:cNvPr id="200" name="円/楕円 199"/>
        <xdr:cNvSpPr/>
      </xdr:nvSpPr>
      <xdr:spPr>
        <a:xfrm>
          <a:off x="1968500" y="132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163521</xdr:rowOff>
    </xdr:from>
    <xdr:ext cx="599010" cy="259045"/>
    <xdr:sp macro="" textlink="">
      <xdr:nvSpPr>
        <xdr:cNvPr id="201" name="テキスト ボックス 200"/>
        <xdr:cNvSpPr txBox="1"/>
      </xdr:nvSpPr>
      <xdr:spPr>
        <a:xfrm>
          <a:off x="1719794" y="133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55730</xdr:rowOff>
    </xdr:from>
    <xdr:to>
      <xdr:col>1</xdr:col>
      <xdr:colOff>485775</xdr:colOff>
      <xdr:row>76</xdr:row>
      <xdr:rowOff>157330</xdr:rowOff>
    </xdr:to>
    <xdr:sp macro="" textlink="">
      <xdr:nvSpPr>
        <xdr:cNvPr id="202" name="円/楕円 201"/>
        <xdr:cNvSpPr/>
      </xdr:nvSpPr>
      <xdr:spPr>
        <a:xfrm>
          <a:off x="1079500" y="130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2407</xdr:rowOff>
    </xdr:from>
    <xdr:ext cx="599010" cy="259045"/>
    <xdr:sp macro="" textlink="">
      <xdr:nvSpPr>
        <xdr:cNvPr id="203" name="テキスト ボックス 202"/>
        <xdr:cNvSpPr txBox="1"/>
      </xdr:nvSpPr>
      <xdr:spPr>
        <a:xfrm>
          <a:off x="830794" y="1286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35744</xdr:rowOff>
    </xdr:from>
    <xdr:to>
      <xdr:col>6</xdr:col>
      <xdr:colOff>510540</xdr:colOff>
      <xdr:row>98</xdr:row>
      <xdr:rowOff>95523</xdr:rowOff>
    </xdr:to>
    <xdr:cxnSp macro="">
      <xdr:nvCxnSpPr>
        <xdr:cNvPr id="224" name="直線コネクタ 223"/>
        <xdr:cNvCxnSpPr/>
      </xdr:nvCxnSpPr>
      <xdr:spPr>
        <a:xfrm flipV="1">
          <a:off x="4633595" y="15637694"/>
          <a:ext cx="1270" cy="1259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99350</xdr:rowOff>
    </xdr:from>
    <xdr:ext cx="534377" cy="259045"/>
    <xdr:sp macro="" textlink="">
      <xdr:nvSpPr>
        <xdr:cNvPr id="225" name="衛生費最小値テキスト"/>
        <xdr:cNvSpPr txBox="1"/>
      </xdr:nvSpPr>
      <xdr:spPr>
        <a:xfrm>
          <a:off x="4686300" y="169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18,773</a:t>
          </a:r>
          <a:endParaRPr kumimoji="1" lang="ja-JP" altLang="en-US" sz="1000" b="1">
            <a:latin typeface="ＭＳ Ｐゴシック"/>
          </a:endParaRPr>
        </a:p>
      </xdr:txBody>
    </xdr:sp>
    <xdr:clientData/>
  </xdr:oneCellAnchor>
  <xdr:twoCellAnchor>
    <xdr:from>
      <xdr:col>6</xdr:col>
      <xdr:colOff>422275</xdr:colOff>
      <xdr:row>98</xdr:row>
      <xdr:rowOff>95523</xdr:rowOff>
    </xdr:from>
    <xdr:to>
      <xdr:col>6</xdr:col>
      <xdr:colOff>600075</xdr:colOff>
      <xdr:row>98</xdr:row>
      <xdr:rowOff>95523</xdr:rowOff>
    </xdr:to>
    <xdr:cxnSp macro="">
      <xdr:nvCxnSpPr>
        <xdr:cNvPr id="226" name="直線コネクタ 225"/>
        <xdr:cNvCxnSpPr/>
      </xdr:nvCxnSpPr>
      <xdr:spPr>
        <a:xfrm>
          <a:off x="4546600" y="1689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153871</xdr:rowOff>
    </xdr:from>
    <xdr:ext cx="534377" cy="259045"/>
    <xdr:sp macro="" textlink="">
      <xdr:nvSpPr>
        <xdr:cNvPr id="227" name="衛生費最大値テキスト"/>
        <xdr:cNvSpPr txBox="1"/>
      </xdr:nvSpPr>
      <xdr:spPr>
        <a:xfrm>
          <a:off x="4686300" y="154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40,819</a:t>
          </a:r>
          <a:endParaRPr kumimoji="1" lang="ja-JP" altLang="en-US" sz="1000" b="1">
            <a:latin typeface="ＭＳ Ｐゴシック"/>
          </a:endParaRPr>
        </a:p>
      </xdr:txBody>
    </xdr:sp>
    <xdr:clientData/>
  </xdr:oneCellAnchor>
  <xdr:twoCellAnchor>
    <xdr:from>
      <xdr:col>6</xdr:col>
      <xdr:colOff>422275</xdr:colOff>
      <xdr:row>91</xdr:row>
      <xdr:rowOff>35744</xdr:rowOff>
    </xdr:from>
    <xdr:to>
      <xdr:col>6</xdr:col>
      <xdr:colOff>600075</xdr:colOff>
      <xdr:row>91</xdr:row>
      <xdr:rowOff>35744</xdr:rowOff>
    </xdr:to>
    <xdr:cxnSp macro="">
      <xdr:nvCxnSpPr>
        <xdr:cNvPr id="228" name="直線コネクタ 227"/>
        <xdr:cNvCxnSpPr/>
      </xdr:nvCxnSpPr>
      <xdr:spPr>
        <a:xfrm>
          <a:off x="4546600" y="1563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14827</xdr:rowOff>
    </xdr:from>
    <xdr:to>
      <xdr:col>6</xdr:col>
      <xdr:colOff>511175</xdr:colOff>
      <xdr:row>97</xdr:row>
      <xdr:rowOff>15456</xdr:rowOff>
    </xdr:to>
    <xdr:cxnSp macro="">
      <xdr:nvCxnSpPr>
        <xdr:cNvPr id="229" name="直線コネクタ 228"/>
        <xdr:cNvCxnSpPr/>
      </xdr:nvCxnSpPr>
      <xdr:spPr>
        <a:xfrm flipV="1">
          <a:off x="3797300" y="16645477"/>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14336</xdr:rowOff>
    </xdr:from>
    <xdr:ext cx="534377" cy="259045"/>
    <xdr:sp macro="" textlink="">
      <xdr:nvSpPr>
        <xdr:cNvPr id="230" name="衛生費平均値テキスト"/>
        <xdr:cNvSpPr txBox="1"/>
      </xdr:nvSpPr>
      <xdr:spPr>
        <a:xfrm>
          <a:off x="4686300" y="1595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162909</xdr:rowOff>
    </xdr:from>
    <xdr:to>
      <xdr:col>6</xdr:col>
      <xdr:colOff>561975</xdr:colOff>
      <xdr:row>94</xdr:row>
      <xdr:rowOff>93059</xdr:rowOff>
    </xdr:to>
    <xdr:sp macro="" textlink="">
      <xdr:nvSpPr>
        <xdr:cNvPr id="231" name="フローチャート : 判断 230"/>
        <xdr:cNvSpPr/>
      </xdr:nvSpPr>
      <xdr:spPr>
        <a:xfrm>
          <a:off x="45847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15456</xdr:rowOff>
    </xdr:from>
    <xdr:to>
      <xdr:col>5</xdr:col>
      <xdr:colOff>358775</xdr:colOff>
      <xdr:row>97</xdr:row>
      <xdr:rowOff>157874</xdr:rowOff>
    </xdr:to>
    <xdr:cxnSp macro="">
      <xdr:nvCxnSpPr>
        <xdr:cNvPr id="232" name="直線コネクタ 231"/>
        <xdr:cNvCxnSpPr/>
      </xdr:nvCxnSpPr>
      <xdr:spPr>
        <a:xfrm flipV="1">
          <a:off x="2908300" y="16646106"/>
          <a:ext cx="8890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163709</xdr:rowOff>
    </xdr:from>
    <xdr:to>
      <xdr:col>5</xdr:col>
      <xdr:colOff>409575</xdr:colOff>
      <xdr:row>97</xdr:row>
      <xdr:rowOff>93859</xdr:rowOff>
    </xdr:to>
    <xdr:sp macro="" textlink="">
      <xdr:nvSpPr>
        <xdr:cNvPr id="233" name="フローチャート : 判断 232"/>
        <xdr:cNvSpPr/>
      </xdr:nvSpPr>
      <xdr:spPr>
        <a:xfrm>
          <a:off x="3746500" y="1662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84986</xdr:rowOff>
    </xdr:from>
    <xdr:ext cx="534377" cy="259045"/>
    <xdr:sp macro="" textlink="">
      <xdr:nvSpPr>
        <xdr:cNvPr id="234" name="テキスト ボックス 233"/>
        <xdr:cNvSpPr txBox="1"/>
      </xdr:nvSpPr>
      <xdr:spPr>
        <a:xfrm>
          <a:off x="3530111" y="167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157874</xdr:rowOff>
    </xdr:from>
    <xdr:to>
      <xdr:col>4</xdr:col>
      <xdr:colOff>155575</xdr:colOff>
      <xdr:row>98</xdr:row>
      <xdr:rowOff>53118</xdr:rowOff>
    </xdr:to>
    <xdr:cxnSp macro="">
      <xdr:nvCxnSpPr>
        <xdr:cNvPr id="235" name="直線コネクタ 234"/>
        <xdr:cNvCxnSpPr/>
      </xdr:nvCxnSpPr>
      <xdr:spPr>
        <a:xfrm flipV="1">
          <a:off x="2019300" y="16788524"/>
          <a:ext cx="889000" cy="6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106159</xdr:rowOff>
    </xdr:from>
    <xdr:to>
      <xdr:col>4</xdr:col>
      <xdr:colOff>206375</xdr:colOff>
      <xdr:row>98</xdr:row>
      <xdr:rowOff>36309</xdr:rowOff>
    </xdr:to>
    <xdr:sp macro="" textlink="">
      <xdr:nvSpPr>
        <xdr:cNvPr id="236" name="フローチャート : 判断 235"/>
        <xdr:cNvSpPr/>
      </xdr:nvSpPr>
      <xdr:spPr>
        <a:xfrm>
          <a:off x="2857500" y="1673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52836</xdr:rowOff>
    </xdr:from>
    <xdr:ext cx="534377" cy="259045"/>
    <xdr:sp macro="" textlink="">
      <xdr:nvSpPr>
        <xdr:cNvPr id="237" name="テキスト ボックス 236"/>
        <xdr:cNvSpPr txBox="1"/>
      </xdr:nvSpPr>
      <xdr:spPr>
        <a:xfrm>
          <a:off x="2641111" y="165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71177</xdr:rowOff>
    </xdr:from>
    <xdr:to>
      <xdr:col>2</xdr:col>
      <xdr:colOff>638175</xdr:colOff>
      <xdr:row>98</xdr:row>
      <xdr:rowOff>53118</xdr:rowOff>
    </xdr:to>
    <xdr:cxnSp macro="">
      <xdr:nvCxnSpPr>
        <xdr:cNvPr id="238" name="直線コネクタ 237"/>
        <xdr:cNvCxnSpPr/>
      </xdr:nvCxnSpPr>
      <xdr:spPr>
        <a:xfrm>
          <a:off x="1130300" y="16701827"/>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139249</xdr:rowOff>
    </xdr:from>
    <xdr:to>
      <xdr:col>3</xdr:col>
      <xdr:colOff>3175</xdr:colOff>
      <xdr:row>98</xdr:row>
      <xdr:rowOff>69399</xdr:rowOff>
    </xdr:to>
    <xdr:sp macro="" textlink="">
      <xdr:nvSpPr>
        <xdr:cNvPr id="239" name="フローチャート : 判断 238"/>
        <xdr:cNvSpPr/>
      </xdr:nvSpPr>
      <xdr:spPr>
        <a:xfrm>
          <a:off x="1968500" y="1676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85926</xdr:rowOff>
    </xdr:from>
    <xdr:ext cx="534377" cy="259045"/>
    <xdr:sp macro="" textlink="">
      <xdr:nvSpPr>
        <xdr:cNvPr id="240" name="テキスト ボックス 239"/>
        <xdr:cNvSpPr txBox="1"/>
      </xdr:nvSpPr>
      <xdr:spPr>
        <a:xfrm>
          <a:off x="1752111" y="165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51581</xdr:rowOff>
    </xdr:from>
    <xdr:to>
      <xdr:col>1</xdr:col>
      <xdr:colOff>485775</xdr:colOff>
      <xdr:row>97</xdr:row>
      <xdr:rowOff>153181</xdr:rowOff>
    </xdr:to>
    <xdr:sp macro="" textlink="">
      <xdr:nvSpPr>
        <xdr:cNvPr id="241" name="フローチャート : 判断 240"/>
        <xdr:cNvSpPr/>
      </xdr:nvSpPr>
      <xdr:spPr>
        <a:xfrm>
          <a:off x="1079500" y="166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144308</xdr:rowOff>
    </xdr:from>
    <xdr:ext cx="534377" cy="259045"/>
    <xdr:sp macro="" textlink="">
      <xdr:nvSpPr>
        <xdr:cNvPr id="242" name="テキスト ボックス 241"/>
        <xdr:cNvSpPr txBox="1"/>
      </xdr:nvSpPr>
      <xdr:spPr>
        <a:xfrm>
          <a:off x="863111" y="167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135477</xdr:rowOff>
    </xdr:from>
    <xdr:to>
      <xdr:col>6</xdr:col>
      <xdr:colOff>561975</xdr:colOff>
      <xdr:row>97</xdr:row>
      <xdr:rowOff>65627</xdr:rowOff>
    </xdr:to>
    <xdr:sp macro="" textlink="">
      <xdr:nvSpPr>
        <xdr:cNvPr id="248" name="円/楕円 247"/>
        <xdr:cNvSpPr/>
      </xdr:nvSpPr>
      <xdr:spPr>
        <a:xfrm>
          <a:off x="4584700" y="165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113904</xdr:rowOff>
    </xdr:from>
    <xdr:ext cx="534377" cy="259045"/>
    <xdr:sp macro="" textlink="">
      <xdr:nvSpPr>
        <xdr:cNvPr id="249" name="衛生費該当値テキスト"/>
        <xdr:cNvSpPr txBox="1"/>
      </xdr:nvSpPr>
      <xdr:spPr>
        <a:xfrm>
          <a:off x="4686300" y="1657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136106</xdr:rowOff>
    </xdr:from>
    <xdr:to>
      <xdr:col>5</xdr:col>
      <xdr:colOff>409575</xdr:colOff>
      <xdr:row>97</xdr:row>
      <xdr:rowOff>66256</xdr:rowOff>
    </xdr:to>
    <xdr:sp macro="" textlink="">
      <xdr:nvSpPr>
        <xdr:cNvPr id="250" name="円/楕円 249"/>
        <xdr:cNvSpPr/>
      </xdr:nvSpPr>
      <xdr:spPr>
        <a:xfrm>
          <a:off x="3746500" y="165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82783</xdr:rowOff>
    </xdr:from>
    <xdr:ext cx="534377" cy="259045"/>
    <xdr:sp macro="" textlink="">
      <xdr:nvSpPr>
        <xdr:cNvPr id="251" name="テキスト ボックス 250"/>
        <xdr:cNvSpPr txBox="1"/>
      </xdr:nvSpPr>
      <xdr:spPr>
        <a:xfrm>
          <a:off x="3530111" y="163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107074</xdr:rowOff>
    </xdr:from>
    <xdr:to>
      <xdr:col>4</xdr:col>
      <xdr:colOff>206375</xdr:colOff>
      <xdr:row>98</xdr:row>
      <xdr:rowOff>37224</xdr:rowOff>
    </xdr:to>
    <xdr:sp macro="" textlink="">
      <xdr:nvSpPr>
        <xdr:cNvPr id="252" name="円/楕円 251"/>
        <xdr:cNvSpPr/>
      </xdr:nvSpPr>
      <xdr:spPr>
        <a:xfrm>
          <a:off x="2857500" y="167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28351</xdr:rowOff>
    </xdr:from>
    <xdr:ext cx="534377" cy="259045"/>
    <xdr:sp macro="" textlink="">
      <xdr:nvSpPr>
        <xdr:cNvPr id="253" name="テキスト ボックス 252"/>
        <xdr:cNvSpPr txBox="1"/>
      </xdr:nvSpPr>
      <xdr:spPr>
        <a:xfrm>
          <a:off x="2641111" y="168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2318</xdr:rowOff>
    </xdr:from>
    <xdr:to>
      <xdr:col>3</xdr:col>
      <xdr:colOff>3175</xdr:colOff>
      <xdr:row>98</xdr:row>
      <xdr:rowOff>103918</xdr:rowOff>
    </xdr:to>
    <xdr:sp macro="" textlink="">
      <xdr:nvSpPr>
        <xdr:cNvPr id="254" name="円/楕円 253"/>
        <xdr:cNvSpPr/>
      </xdr:nvSpPr>
      <xdr:spPr>
        <a:xfrm>
          <a:off x="1968500" y="168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95045</xdr:rowOff>
    </xdr:from>
    <xdr:ext cx="534377" cy="259045"/>
    <xdr:sp macro="" textlink="">
      <xdr:nvSpPr>
        <xdr:cNvPr id="255" name="テキスト ボックス 254"/>
        <xdr:cNvSpPr txBox="1"/>
      </xdr:nvSpPr>
      <xdr:spPr>
        <a:xfrm>
          <a:off x="1752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20377</xdr:rowOff>
    </xdr:from>
    <xdr:to>
      <xdr:col>1</xdr:col>
      <xdr:colOff>485775</xdr:colOff>
      <xdr:row>97</xdr:row>
      <xdr:rowOff>121977</xdr:rowOff>
    </xdr:to>
    <xdr:sp macro="" textlink="">
      <xdr:nvSpPr>
        <xdr:cNvPr id="256" name="円/楕円 255"/>
        <xdr:cNvSpPr/>
      </xdr:nvSpPr>
      <xdr:spPr>
        <a:xfrm>
          <a:off x="1079500" y="166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138504</xdr:rowOff>
    </xdr:from>
    <xdr:ext cx="534377" cy="259045"/>
    <xdr:sp macro="" textlink="">
      <xdr:nvSpPr>
        <xdr:cNvPr id="257" name="テキスト ボックス 256"/>
        <xdr:cNvSpPr txBox="1"/>
      </xdr:nvSpPr>
      <xdr:spPr>
        <a:xfrm>
          <a:off x="863111" y="164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54737</xdr:rowOff>
    </xdr:from>
    <xdr:to>
      <xdr:col>15</xdr:col>
      <xdr:colOff>180340</xdr:colOff>
      <xdr:row>39</xdr:row>
      <xdr:rowOff>6477</xdr:rowOff>
    </xdr:to>
    <xdr:cxnSp macro="">
      <xdr:nvCxnSpPr>
        <xdr:cNvPr id="281" name="直線コネクタ 280"/>
        <xdr:cNvCxnSpPr/>
      </xdr:nvCxnSpPr>
      <xdr:spPr>
        <a:xfrm flipV="1">
          <a:off x="10475595" y="5198237"/>
          <a:ext cx="1270" cy="14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10304</xdr:rowOff>
    </xdr:from>
    <xdr:ext cx="378565" cy="259045"/>
    <xdr:sp macro="" textlink="">
      <xdr:nvSpPr>
        <xdr:cNvPr id="282" name="労働費最小値テキスト"/>
        <xdr:cNvSpPr txBox="1"/>
      </xdr:nvSpPr>
      <xdr:spPr>
        <a:xfrm>
          <a:off x="10528300"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15</xdr:col>
      <xdr:colOff>92075</xdr:colOff>
      <xdr:row>39</xdr:row>
      <xdr:rowOff>6477</xdr:rowOff>
    </xdr:from>
    <xdr:to>
      <xdr:col>15</xdr:col>
      <xdr:colOff>269875</xdr:colOff>
      <xdr:row>39</xdr:row>
      <xdr:rowOff>6477</xdr:rowOff>
    </xdr:to>
    <xdr:cxnSp macro="">
      <xdr:nvCxnSpPr>
        <xdr:cNvPr id="283" name="直線コネクタ 282"/>
        <xdr:cNvCxnSpPr/>
      </xdr:nvCxnSpPr>
      <xdr:spPr>
        <a:xfrm>
          <a:off x="10388600" y="669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1414</xdr:rowOff>
    </xdr:from>
    <xdr:ext cx="534377" cy="259045"/>
    <xdr:sp macro="" textlink="">
      <xdr:nvSpPr>
        <xdr:cNvPr id="284" name="労働費最大値テキスト"/>
        <xdr:cNvSpPr txBox="1"/>
      </xdr:nvSpPr>
      <xdr:spPr>
        <a:xfrm>
          <a:off x="10528300" y="49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a:t>
          </a:r>
          <a:endParaRPr kumimoji="1" lang="ja-JP" altLang="en-US" sz="1000" b="1">
            <a:latin typeface="ＭＳ Ｐゴシック"/>
          </a:endParaRPr>
        </a:p>
      </xdr:txBody>
    </xdr:sp>
    <xdr:clientData/>
  </xdr:oneCellAnchor>
  <xdr:twoCellAnchor>
    <xdr:from>
      <xdr:col>15</xdr:col>
      <xdr:colOff>92075</xdr:colOff>
      <xdr:row>30</xdr:row>
      <xdr:rowOff>54737</xdr:rowOff>
    </xdr:from>
    <xdr:to>
      <xdr:col>15</xdr:col>
      <xdr:colOff>269875</xdr:colOff>
      <xdr:row>30</xdr:row>
      <xdr:rowOff>54737</xdr:rowOff>
    </xdr:to>
    <xdr:cxnSp macro="">
      <xdr:nvCxnSpPr>
        <xdr:cNvPr id="285" name="直線コネクタ 284"/>
        <xdr:cNvCxnSpPr/>
      </xdr:nvCxnSpPr>
      <xdr:spPr>
        <a:xfrm>
          <a:off x="10388600" y="5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33147</xdr:rowOff>
    </xdr:from>
    <xdr:to>
      <xdr:col>15</xdr:col>
      <xdr:colOff>180975</xdr:colOff>
      <xdr:row>38</xdr:row>
      <xdr:rowOff>63246</xdr:rowOff>
    </xdr:to>
    <xdr:cxnSp macro="">
      <xdr:nvCxnSpPr>
        <xdr:cNvPr id="286" name="直線コネクタ 285"/>
        <xdr:cNvCxnSpPr/>
      </xdr:nvCxnSpPr>
      <xdr:spPr>
        <a:xfrm>
          <a:off x="9639300" y="6548247"/>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88282</xdr:rowOff>
    </xdr:from>
    <xdr:ext cx="469744" cy="259045"/>
    <xdr:sp macro="" textlink="">
      <xdr:nvSpPr>
        <xdr:cNvPr id="287" name="労働費平均値テキスト"/>
        <xdr:cNvSpPr txBox="1"/>
      </xdr:nvSpPr>
      <xdr:spPr>
        <a:xfrm>
          <a:off x="10528300" y="626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65405</xdr:rowOff>
    </xdr:from>
    <xdr:to>
      <xdr:col>15</xdr:col>
      <xdr:colOff>231775</xdr:colOff>
      <xdr:row>37</xdr:row>
      <xdr:rowOff>167005</xdr:rowOff>
    </xdr:to>
    <xdr:sp macro="" textlink="">
      <xdr:nvSpPr>
        <xdr:cNvPr id="288" name="フローチャート : 判断 287"/>
        <xdr:cNvSpPr/>
      </xdr:nvSpPr>
      <xdr:spPr>
        <a:xfrm>
          <a:off x="10426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33147</xdr:rowOff>
    </xdr:from>
    <xdr:to>
      <xdr:col>14</xdr:col>
      <xdr:colOff>28575</xdr:colOff>
      <xdr:row>38</xdr:row>
      <xdr:rowOff>79629</xdr:rowOff>
    </xdr:to>
    <xdr:cxnSp macro="">
      <xdr:nvCxnSpPr>
        <xdr:cNvPr id="289" name="直線コネクタ 288"/>
        <xdr:cNvCxnSpPr/>
      </xdr:nvCxnSpPr>
      <xdr:spPr>
        <a:xfrm flipV="1">
          <a:off x="8750300" y="654824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31369</xdr:rowOff>
    </xdr:from>
    <xdr:to>
      <xdr:col>14</xdr:col>
      <xdr:colOff>79375</xdr:colOff>
      <xdr:row>38</xdr:row>
      <xdr:rowOff>132969</xdr:rowOff>
    </xdr:to>
    <xdr:sp macro="" textlink="">
      <xdr:nvSpPr>
        <xdr:cNvPr id="290" name="フローチャート : 判断 289"/>
        <xdr:cNvSpPr/>
      </xdr:nvSpPr>
      <xdr:spPr>
        <a:xfrm>
          <a:off x="9588500" y="654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124096</xdr:rowOff>
    </xdr:from>
    <xdr:ext cx="469744" cy="259045"/>
    <xdr:sp macro="" textlink="">
      <xdr:nvSpPr>
        <xdr:cNvPr id="291" name="テキスト ボックス 290"/>
        <xdr:cNvSpPr txBox="1"/>
      </xdr:nvSpPr>
      <xdr:spPr>
        <a:xfrm>
          <a:off x="9404427" y="66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29972</xdr:rowOff>
    </xdr:from>
    <xdr:to>
      <xdr:col>12</xdr:col>
      <xdr:colOff>511175</xdr:colOff>
      <xdr:row>38</xdr:row>
      <xdr:rowOff>79629</xdr:rowOff>
    </xdr:to>
    <xdr:cxnSp macro="">
      <xdr:nvCxnSpPr>
        <xdr:cNvPr id="292" name="直線コネクタ 291"/>
        <xdr:cNvCxnSpPr/>
      </xdr:nvCxnSpPr>
      <xdr:spPr>
        <a:xfrm>
          <a:off x="7861300" y="6545072"/>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53213</xdr:rowOff>
    </xdr:from>
    <xdr:to>
      <xdr:col>12</xdr:col>
      <xdr:colOff>561975</xdr:colOff>
      <xdr:row>38</xdr:row>
      <xdr:rowOff>154813</xdr:rowOff>
    </xdr:to>
    <xdr:sp macro="" textlink="">
      <xdr:nvSpPr>
        <xdr:cNvPr id="293" name="フローチャート : 判断 292"/>
        <xdr:cNvSpPr/>
      </xdr:nvSpPr>
      <xdr:spPr>
        <a:xfrm>
          <a:off x="8699500" y="65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145940</xdr:rowOff>
    </xdr:from>
    <xdr:ext cx="378565" cy="259045"/>
    <xdr:sp macro="" textlink="">
      <xdr:nvSpPr>
        <xdr:cNvPr id="294" name="テキスト ボックス 293"/>
        <xdr:cNvSpPr txBox="1"/>
      </xdr:nvSpPr>
      <xdr:spPr>
        <a:xfrm>
          <a:off x="8561017" y="66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29972</xdr:rowOff>
    </xdr:from>
    <xdr:to>
      <xdr:col>11</xdr:col>
      <xdr:colOff>307975</xdr:colOff>
      <xdr:row>38</xdr:row>
      <xdr:rowOff>37719</xdr:rowOff>
    </xdr:to>
    <xdr:cxnSp macro="">
      <xdr:nvCxnSpPr>
        <xdr:cNvPr id="295" name="直線コネクタ 294"/>
        <xdr:cNvCxnSpPr/>
      </xdr:nvCxnSpPr>
      <xdr:spPr>
        <a:xfrm flipV="1">
          <a:off x="6972300" y="6545072"/>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147066</xdr:rowOff>
    </xdr:from>
    <xdr:to>
      <xdr:col>11</xdr:col>
      <xdr:colOff>358775</xdr:colOff>
      <xdr:row>38</xdr:row>
      <xdr:rowOff>77215</xdr:rowOff>
    </xdr:to>
    <xdr:sp macro="" textlink="">
      <xdr:nvSpPr>
        <xdr:cNvPr id="296" name="フローチャート : 判断 295"/>
        <xdr:cNvSpPr/>
      </xdr:nvSpPr>
      <xdr:spPr>
        <a:xfrm>
          <a:off x="78105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93743</xdr:rowOff>
    </xdr:from>
    <xdr:ext cx="469744" cy="259045"/>
    <xdr:sp macro="" textlink="">
      <xdr:nvSpPr>
        <xdr:cNvPr id="297" name="テキスト ボックス 296"/>
        <xdr:cNvSpPr txBox="1"/>
      </xdr:nvSpPr>
      <xdr:spPr>
        <a:xfrm>
          <a:off x="7626427" y="626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83058</xdr:rowOff>
    </xdr:from>
    <xdr:to>
      <xdr:col>10</xdr:col>
      <xdr:colOff>155575</xdr:colOff>
      <xdr:row>38</xdr:row>
      <xdr:rowOff>13208</xdr:rowOff>
    </xdr:to>
    <xdr:sp macro="" textlink="">
      <xdr:nvSpPr>
        <xdr:cNvPr id="298" name="フローチャート : 判断 297"/>
        <xdr:cNvSpPr/>
      </xdr:nvSpPr>
      <xdr:spPr>
        <a:xfrm>
          <a:off x="69215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29735</xdr:rowOff>
    </xdr:from>
    <xdr:ext cx="469744" cy="259045"/>
    <xdr:sp macro="" textlink="">
      <xdr:nvSpPr>
        <xdr:cNvPr id="299" name="テキスト ボックス 298"/>
        <xdr:cNvSpPr txBox="1"/>
      </xdr:nvSpPr>
      <xdr:spPr>
        <a:xfrm>
          <a:off x="6737427" y="62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12446</xdr:rowOff>
    </xdr:from>
    <xdr:to>
      <xdr:col>15</xdr:col>
      <xdr:colOff>231775</xdr:colOff>
      <xdr:row>38</xdr:row>
      <xdr:rowOff>114046</xdr:rowOff>
    </xdr:to>
    <xdr:sp macro="" textlink="">
      <xdr:nvSpPr>
        <xdr:cNvPr id="305" name="円/楕円 304"/>
        <xdr:cNvSpPr/>
      </xdr:nvSpPr>
      <xdr:spPr>
        <a:xfrm>
          <a:off x="10426700" y="65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98823</xdr:rowOff>
    </xdr:from>
    <xdr:ext cx="469744" cy="259045"/>
    <xdr:sp macro="" textlink="">
      <xdr:nvSpPr>
        <xdr:cNvPr id="306" name="労働費該当値テキスト"/>
        <xdr:cNvSpPr txBox="1"/>
      </xdr:nvSpPr>
      <xdr:spPr>
        <a:xfrm>
          <a:off x="10528300" y="64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153797</xdr:rowOff>
    </xdr:from>
    <xdr:to>
      <xdr:col>14</xdr:col>
      <xdr:colOff>79375</xdr:colOff>
      <xdr:row>38</xdr:row>
      <xdr:rowOff>83947</xdr:rowOff>
    </xdr:to>
    <xdr:sp macro="" textlink="">
      <xdr:nvSpPr>
        <xdr:cNvPr id="307" name="円/楕円 306"/>
        <xdr:cNvSpPr/>
      </xdr:nvSpPr>
      <xdr:spPr>
        <a:xfrm>
          <a:off x="95885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100474</xdr:rowOff>
    </xdr:from>
    <xdr:ext cx="469744" cy="259045"/>
    <xdr:sp macro="" textlink="">
      <xdr:nvSpPr>
        <xdr:cNvPr id="308" name="テキスト ボックス 307"/>
        <xdr:cNvSpPr txBox="1"/>
      </xdr:nvSpPr>
      <xdr:spPr>
        <a:xfrm>
          <a:off x="9404427"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28829</xdr:rowOff>
    </xdr:from>
    <xdr:to>
      <xdr:col>12</xdr:col>
      <xdr:colOff>561975</xdr:colOff>
      <xdr:row>38</xdr:row>
      <xdr:rowOff>130429</xdr:rowOff>
    </xdr:to>
    <xdr:sp macro="" textlink="">
      <xdr:nvSpPr>
        <xdr:cNvPr id="309" name="円/楕円 308"/>
        <xdr:cNvSpPr/>
      </xdr:nvSpPr>
      <xdr:spPr>
        <a:xfrm>
          <a:off x="8699500" y="65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146956</xdr:rowOff>
    </xdr:from>
    <xdr:ext cx="469744" cy="259045"/>
    <xdr:sp macro="" textlink="">
      <xdr:nvSpPr>
        <xdr:cNvPr id="310" name="テキスト ボックス 309"/>
        <xdr:cNvSpPr txBox="1"/>
      </xdr:nvSpPr>
      <xdr:spPr>
        <a:xfrm>
          <a:off x="8515427"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150622</xdr:rowOff>
    </xdr:from>
    <xdr:to>
      <xdr:col>11</xdr:col>
      <xdr:colOff>358775</xdr:colOff>
      <xdr:row>38</xdr:row>
      <xdr:rowOff>80772</xdr:rowOff>
    </xdr:to>
    <xdr:sp macro="" textlink="">
      <xdr:nvSpPr>
        <xdr:cNvPr id="311" name="円/楕円 310"/>
        <xdr:cNvSpPr/>
      </xdr:nvSpPr>
      <xdr:spPr>
        <a:xfrm>
          <a:off x="7810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71899</xdr:rowOff>
    </xdr:from>
    <xdr:ext cx="469744" cy="259045"/>
    <xdr:sp macro="" textlink="">
      <xdr:nvSpPr>
        <xdr:cNvPr id="312" name="テキスト ボックス 311"/>
        <xdr:cNvSpPr txBox="1"/>
      </xdr:nvSpPr>
      <xdr:spPr>
        <a:xfrm>
          <a:off x="7626427"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158369</xdr:rowOff>
    </xdr:from>
    <xdr:to>
      <xdr:col>10</xdr:col>
      <xdr:colOff>155575</xdr:colOff>
      <xdr:row>38</xdr:row>
      <xdr:rowOff>88519</xdr:rowOff>
    </xdr:to>
    <xdr:sp macro="" textlink="">
      <xdr:nvSpPr>
        <xdr:cNvPr id="313" name="円/楕円 312"/>
        <xdr:cNvSpPr/>
      </xdr:nvSpPr>
      <xdr:spPr>
        <a:xfrm>
          <a:off x="6921500" y="65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79646</xdr:rowOff>
    </xdr:from>
    <xdr:ext cx="469744" cy="259045"/>
    <xdr:sp macro="" textlink="">
      <xdr:nvSpPr>
        <xdr:cNvPr id="314" name="テキスト ボックス 313"/>
        <xdr:cNvSpPr txBox="1"/>
      </xdr:nvSpPr>
      <xdr:spPr>
        <a:xfrm>
          <a:off x="6737427" y="65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28" name="テキスト ボックス 32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35458</xdr:rowOff>
    </xdr:from>
    <xdr:to>
      <xdr:col>15</xdr:col>
      <xdr:colOff>180340</xdr:colOff>
      <xdr:row>58</xdr:row>
      <xdr:rowOff>6503</xdr:rowOff>
    </xdr:to>
    <xdr:cxnSp macro="">
      <xdr:nvCxnSpPr>
        <xdr:cNvPr id="338" name="直線コネクタ 337"/>
        <xdr:cNvCxnSpPr/>
      </xdr:nvCxnSpPr>
      <xdr:spPr>
        <a:xfrm flipV="1">
          <a:off x="10475595" y="8607958"/>
          <a:ext cx="1270" cy="134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10330</xdr:rowOff>
    </xdr:from>
    <xdr:ext cx="469744" cy="259045"/>
    <xdr:sp macro="" textlink="">
      <xdr:nvSpPr>
        <xdr:cNvPr id="339" name="農林水産業費最小値テキスト"/>
        <xdr:cNvSpPr txBox="1"/>
      </xdr:nvSpPr>
      <xdr:spPr>
        <a:xfrm>
          <a:off x="10528300" y="99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2,748</a:t>
          </a:r>
          <a:endParaRPr kumimoji="1" lang="ja-JP" altLang="en-US" sz="1000" b="1">
            <a:latin typeface="ＭＳ Ｐゴシック"/>
          </a:endParaRPr>
        </a:p>
      </xdr:txBody>
    </xdr:sp>
    <xdr:clientData/>
  </xdr:oneCellAnchor>
  <xdr:twoCellAnchor>
    <xdr:from>
      <xdr:col>15</xdr:col>
      <xdr:colOff>92075</xdr:colOff>
      <xdr:row>58</xdr:row>
      <xdr:rowOff>6503</xdr:rowOff>
    </xdr:from>
    <xdr:to>
      <xdr:col>15</xdr:col>
      <xdr:colOff>269875</xdr:colOff>
      <xdr:row>58</xdr:row>
      <xdr:rowOff>6503</xdr:rowOff>
    </xdr:to>
    <xdr:cxnSp macro="">
      <xdr:nvCxnSpPr>
        <xdr:cNvPr id="340" name="直線コネクタ 339"/>
        <xdr:cNvCxnSpPr/>
      </xdr:nvCxnSpPr>
      <xdr:spPr>
        <a:xfrm>
          <a:off x="10388600" y="995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153585</xdr:rowOff>
    </xdr:from>
    <xdr:ext cx="534377" cy="259045"/>
    <xdr:sp macro="" textlink="">
      <xdr:nvSpPr>
        <xdr:cNvPr id="341" name="農林水産業費最大値テキスト"/>
        <xdr:cNvSpPr txBox="1"/>
      </xdr:nvSpPr>
      <xdr:spPr>
        <a:xfrm>
          <a:off x="10528300" y="8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20,368</a:t>
          </a:r>
          <a:endParaRPr kumimoji="1" lang="ja-JP" altLang="en-US" sz="1000" b="1">
            <a:latin typeface="ＭＳ Ｐゴシック"/>
          </a:endParaRPr>
        </a:p>
      </xdr:txBody>
    </xdr:sp>
    <xdr:clientData/>
  </xdr:oneCellAnchor>
  <xdr:twoCellAnchor>
    <xdr:from>
      <xdr:col>15</xdr:col>
      <xdr:colOff>92075</xdr:colOff>
      <xdr:row>50</xdr:row>
      <xdr:rowOff>35458</xdr:rowOff>
    </xdr:from>
    <xdr:to>
      <xdr:col>15</xdr:col>
      <xdr:colOff>269875</xdr:colOff>
      <xdr:row>50</xdr:row>
      <xdr:rowOff>35458</xdr:rowOff>
    </xdr:to>
    <xdr:cxnSp macro="">
      <xdr:nvCxnSpPr>
        <xdr:cNvPr id="342" name="直線コネクタ 341"/>
        <xdr:cNvCxnSpPr/>
      </xdr:nvCxnSpPr>
      <xdr:spPr>
        <a:xfrm>
          <a:off x="10388600" y="860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6503</xdr:rowOff>
    </xdr:from>
    <xdr:to>
      <xdr:col>15</xdr:col>
      <xdr:colOff>180975</xdr:colOff>
      <xdr:row>58</xdr:row>
      <xdr:rowOff>17932</xdr:rowOff>
    </xdr:to>
    <xdr:cxnSp macro="">
      <xdr:nvCxnSpPr>
        <xdr:cNvPr id="343" name="直線コネクタ 342"/>
        <xdr:cNvCxnSpPr/>
      </xdr:nvCxnSpPr>
      <xdr:spPr>
        <a:xfrm flipV="1">
          <a:off x="9639300" y="995060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151096</xdr:rowOff>
    </xdr:from>
    <xdr:ext cx="469744" cy="259045"/>
    <xdr:sp macro="" textlink="">
      <xdr:nvSpPr>
        <xdr:cNvPr id="344" name="農林水産業費平均値テキスト"/>
        <xdr:cNvSpPr txBox="1"/>
      </xdr:nvSpPr>
      <xdr:spPr>
        <a:xfrm>
          <a:off x="10528300" y="9237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128219</xdr:rowOff>
    </xdr:from>
    <xdr:to>
      <xdr:col>15</xdr:col>
      <xdr:colOff>231775</xdr:colOff>
      <xdr:row>55</xdr:row>
      <xdr:rowOff>58369</xdr:rowOff>
    </xdr:to>
    <xdr:sp macro="" textlink="">
      <xdr:nvSpPr>
        <xdr:cNvPr id="345" name="フローチャート : 判断 344"/>
        <xdr:cNvSpPr/>
      </xdr:nvSpPr>
      <xdr:spPr>
        <a:xfrm>
          <a:off x="10426700" y="938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17932</xdr:rowOff>
    </xdr:from>
    <xdr:to>
      <xdr:col>14</xdr:col>
      <xdr:colOff>28575</xdr:colOff>
      <xdr:row>58</xdr:row>
      <xdr:rowOff>19914</xdr:rowOff>
    </xdr:to>
    <xdr:cxnSp macro="">
      <xdr:nvCxnSpPr>
        <xdr:cNvPr id="346" name="直線コネクタ 345"/>
        <xdr:cNvCxnSpPr/>
      </xdr:nvCxnSpPr>
      <xdr:spPr>
        <a:xfrm flipV="1">
          <a:off x="8750300" y="9962032"/>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104369</xdr:rowOff>
    </xdr:from>
    <xdr:to>
      <xdr:col>14</xdr:col>
      <xdr:colOff>79375</xdr:colOff>
      <xdr:row>58</xdr:row>
      <xdr:rowOff>34519</xdr:rowOff>
    </xdr:to>
    <xdr:sp macro="" textlink="">
      <xdr:nvSpPr>
        <xdr:cNvPr id="347" name="フローチャート : 判断 346"/>
        <xdr:cNvSpPr/>
      </xdr:nvSpPr>
      <xdr:spPr>
        <a:xfrm>
          <a:off x="9588500" y="98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51046</xdr:rowOff>
    </xdr:from>
    <xdr:ext cx="469744" cy="259045"/>
    <xdr:sp macro="" textlink="">
      <xdr:nvSpPr>
        <xdr:cNvPr id="348" name="テキスト ボックス 347"/>
        <xdr:cNvSpPr txBox="1"/>
      </xdr:nvSpPr>
      <xdr:spPr>
        <a:xfrm>
          <a:off x="9404427" y="96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19914</xdr:rowOff>
    </xdr:from>
    <xdr:to>
      <xdr:col>12</xdr:col>
      <xdr:colOff>511175</xdr:colOff>
      <xdr:row>58</xdr:row>
      <xdr:rowOff>34010</xdr:rowOff>
    </xdr:to>
    <xdr:cxnSp macro="">
      <xdr:nvCxnSpPr>
        <xdr:cNvPr id="349" name="直線コネクタ 348"/>
        <xdr:cNvCxnSpPr/>
      </xdr:nvCxnSpPr>
      <xdr:spPr>
        <a:xfrm flipV="1">
          <a:off x="7861300" y="9964014"/>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119304</xdr:rowOff>
    </xdr:from>
    <xdr:to>
      <xdr:col>12</xdr:col>
      <xdr:colOff>561975</xdr:colOff>
      <xdr:row>58</xdr:row>
      <xdr:rowOff>49454</xdr:rowOff>
    </xdr:to>
    <xdr:sp macro="" textlink="">
      <xdr:nvSpPr>
        <xdr:cNvPr id="350" name="フローチャート : 判断 349"/>
        <xdr:cNvSpPr/>
      </xdr:nvSpPr>
      <xdr:spPr>
        <a:xfrm>
          <a:off x="8699500" y="989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65981</xdr:rowOff>
    </xdr:from>
    <xdr:ext cx="469744" cy="259045"/>
    <xdr:sp macro="" textlink="">
      <xdr:nvSpPr>
        <xdr:cNvPr id="351" name="テキスト ボックス 350"/>
        <xdr:cNvSpPr txBox="1"/>
      </xdr:nvSpPr>
      <xdr:spPr>
        <a:xfrm>
          <a:off x="8515427" y="966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24333</xdr:rowOff>
    </xdr:from>
    <xdr:to>
      <xdr:col>11</xdr:col>
      <xdr:colOff>307975</xdr:colOff>
      <xdr:row>58</xdr:row>
      <xdr:rowOff>34010</xdr:rowOff>
    </xdr:to>
    <xdr:cxnSp macro="">
      <xdr:nvCxnSpPr>
        <xdr:cNvPr id="352" name="直線コネクタ 351"/>
        <xdr:cNvCxnSpPr/>
      </xdr:nvCxnSpPr>
      <xdr:spPr>
        <a:xfrm>
          <a:off x="6972300" y="9968433"/>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135839</xdr:rowOff>
    </xdr:from>
    <xdr:to>
      <xdr:col>11</xdr:col>
      <xdr:colOff>358775</xdr:colOff>
      <xdr:row>58</xdr:row>
      <xdr:rowOff>65989</xdr:rowOff>
    </xdr:to>
    <xdr:sp macro="" textlink="">
      <xdr:nvSpPr>
        <xdr:cNvPr id="353" name="フローチャート : 判断 352"/>
        <xdr:cNvSpPr/>
      </xdr:nvSpPr>
      <xdr:spPr>
        <a:xfrm>
          <a:off x="7810500" y="99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82516</xdr:rowOff>
    </xdr:from>
    <xdr:ext cx="469744" cy="259045"/>
    <xdr:sp macro="" textlink="">
      <xdr:nvSpPr>
        <xdr:cNvPr id="354" name="テキスト ボックス 353"/>
        <xdr:cNvSpPr txBox="1"/>
      </xdr:nvSpPr>
      <xdr:spPr>
        <a:xfrm>
          <a:off x="7626427" y="968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131953</xdr:rowOff>
    </xdr:from>
    <xdr:to>
      <xdr:col>10</xdr:col>
      <xdr:colOff>155575</xdr:colOff>
      <xdr:row>58</xdr:row>
      <xdr:rowOff>62103</xdr:rowOff>
    </xdr:to>
    <xdr:sp macro="" textlink="">
      <xdr:nvSpPr>
        <xdr:cNvPr id="355" name="フローチャート : 判断 354"/>
        <xdr:cNvSpPr/>
      </xdr:nvSpPr>
      <xdr:spPr>
        <a:xfrm>
          <a:off x="6921500" y="990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78630</xdr:rowOff>
    </xdr:from>
    <xdr:ext cx="469744" cy="259045"/>
    <xdr:sp macro="" textlink="">
      <xdr:nvSpPr>
        <xdr:cNvPr id="356" name="テキスト ボックス 355"/>
        <xdr:cNvSpPr txBox="1"/>
      </xdr:nvSpPr>
      <xdr:spPr>
        <a:xfrm>
          <a:off x="6737427" y="967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127153</xdr:rowOff>
    </xdr:from>
    <xdr:to>
      <xdr:col>15</xdr:col>
      <xdr:colOff>231775</xdr:colOff>
      <xdr:row>58</xdr:row>
      <xdr:rowOff>57303</xdr:rowOff>
    </xdr:to>
    <xdr:sp macro="" textlink="">
      <xdr:nvSpPr>
        <xdr:cNvPr id="362" name="円/楕円 361"/>
        <xdr:cNvSpPr/>
      </xdr:nvSpPr>
      <xdr:spPr>
        <a:xfrm>
          <a:off x="10426700" y="98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42080</xdr:rowOff>
    </xdr:from>
    <xdr:ext cx="469744" cy="259045"/>
    <xdr:sp macro="" textlink="">
      <xdr:nvSpPr>
        <xdr:cNvPr id="363" name="農林水産業費該当値テキスト"/>
        <xdr:cNvSpPr txBox="1"/>
      </xdr:nvSpPr>
      <xdr:spPr>
        <a:xfrm>
          <a:off x="10528300" y="981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138582</xdr:rowOff>
    </xdr:from>
    <xdr:to>
      <xdr:col>14</xdr:col>
      <xdr:colOff>79375</xdr:colOff>
      <xdr:row>58</xdr:row>
      <xdr:rowOff>68732</xdr:rowOff>
    </xdr:to>
    <xdr:sp macro="" textlink="">
      <xdr:nvSpPr>
        <xdr:cNvPr id="364" name="円/楕円 363"/>
        <xdr:cNvSpPr/>
      </xdr:nvSpPr>
      <xdr:spPr>
        <a:xfrm>
          <a:off x="9588500" y="99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59859</xdr:rowOff>
    </xdr:from>
    <xdr:ext cx="469744" cy="259045"/>
    <xdr:sp macro="" textlink="">
      <xdr:nvSpPr>
        <xdr:cNvPr id="365" name="テキスト ボックス 364"/>
        <xdr:cNvSpPr txBox="1"/>
      </xdr:nvSpPr>
      <xdr:spPr>
        <a:xfrm>
          <a:off x="9404427" y="100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140564</xdr:rowOff>
    </xdr:from>
    <xdr:to>
      <xdr:col>12</xdr:col>
      <xdr:colOff>561975</xdr:colOff>
      <xdr:row>58</xdr:row>
      <xdr:rowOff>70714</xdr:rowOff>
    </xdr:to>
    <xdr:sp macro="" textlink="">
      <xdr:nvSpPr>
        <xdr:cNvPr id="366" name="円/楕円 365"/>
        <xdr:cNvSpPr/>
      </xdr:nvSpPr>
      <xdr:spPr>
        <a:xfrm>
          <a:off x="8699500" y="99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61841</xdr:rowOff>
    </xdr:from>
    <xdr:ext cx="469744" cy="259045"/>
    <xdr:sp macro="" textlink="">
      <xdr:nvSpPr>
        <xdr:cNvPr id="367" name="テキスト ボックス 366"/>
        <xdr:cNvSpPr txBox="1"/>
      </xdr:nvSpPr>
      <xdr:spPr>
        <a:xfrm>
          <a:off x="8515427" y="100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154660</xdr:rowOff>
    </xdr:from>
    <xdr:to>
      <xdr:col>11</xdr:col>
      <xdr:colOff>358775</xdr:colOff>
      <xdr:row>58</xdr:row>
      <xdr:rowOff>84810</xdr:rowOff>
    </xdr:to>
    <xdr:sp macro="" textlink="">
      <xdr:nvSpPr>
        <xdr:cNvPr id="368" name="円/楕円 367"/>
        <xdr:cNvSpPr/>
      </xdr:nvSpPr>
      <xdr:spPr>
        <a:xfrm>
          <a:off x="7810500" y="99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75937</xdr:rowOff>
    </xdr:from>
    <xdr:ext cx="469744" cy="259045"/>
    <xdr:sp macro="" textlink="">
      <xdr:nvSpPr>
        <xdr:cNvPr id="369" name="テキスト ボックス 368"/>
        <xdr:cNvSpPr txBox="1"/>
      </xdr:nvSpPr>
      <xdr:spPr>
        <a:xfrm>
          <a:off x="7626427" y="100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144983</xdr:rowOff>
    </xdr:from>
    <xdr:to>
      <xdr:col>10</xdr:col>
      <xdr:colOff>155575</xdr:colOff>
      <xdr:row>58</xdr:row>
      <xdr:rowOff>75133</xdr:rowOff>
    </xdr:to>
    <xdr:sp macro="" textlink="">
      <xdr:nvSpPr>
        <xdr:cNvPr id="370" name="円/楕円 369"/>
        <xdr:cNvSpPr/>
      </xdr:nvSpPr>
      <xdr:spPr>
        <a:xfrm>
          <a:off x="6921500" y="99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66260</xdr:rowOff>
    </xdr:from>
    <xdr:ext cx="469744" cy="259045"/>
    <xdr:sp macro="" textlink="">
      <xdr:nvSpPr>
        <xdr:cNvPr id="371" name="テキスト ボックス 370"/>
        <xdr:cNvSpPr txBox="1"/>
      </xdr:nvSpPr>
      <xdr:spPr>
        <a:xfrm>
          <a:off x="6737427" y="1001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75387</xdr:rowOff>
    </xdr:from>
    <xdr:to>
      <xdr:col>15</xdr:col>
      <xdr:colOff>180340</xdr:colOff>
      <xdr:row>78</xdr:row>
      <xdr:rowOff>63767</xdr:rowOff>
    </xdr:to>
    <xdr:cxnSp macro="">
      <xdr:nvCxnSpPr>
        <xdr:cNvPr id="395" name="直線コネクタ 394"/>
        <xdr:cNvCxnSpPr/>
      </xdr:nvCxnSpPr>
      <xdr:spPr>
        <a:xfrm flipV="1">
          <a:off x="10475595" y="12248337"/>
          <a:ext cx="1270" cy="118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67594</xdr:rowOff>
    </xdr:from>
    <xdr:ext cx="469744" cy="259045"/>
    <xdr:sp macro="" textlink="">
      <xdr:nvSpPr>
        <xdr:cNvPr id="396" name="商工費最小値テキスト"/>
        <xdr:cNvSpPr txBox="1"/>
      </xdr:nvSpPr>
      <xdr:spPr>
        <a:xfrm>
          <a:off x="10528300" y="134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3,993</a:t>
          </a:r>
          <a:endParaRPr kumimoji="1" lang="ja-JP" altLang="en-US" sz="1000" b="1">
            <a:latin typeface="ＭＳ Ｐゴシック"/>
          </a:endParaRPr>
        </a:p>
      </xdr:txBody>
    </xdr:sp>
    <xdr:clientData/>
  </xdr:oneCellAnchor>
  <xdr:twoCellAnchor>
    <xdr:from>
      <xdr:col>15</xdr:col>
      <xdr:colOff>92075</xdr:colOff>
      <xdr:row>78</xdr:row>
      <xdr:rowOff>63767</xdr:rowOff>
    </xdr:from>
    <xdr:to>
      <xdr:col>15</xdr:col>
      <xdr:colOff>269875</xdr:colOff>
      <xdr:row>78</xdr:row>
      <xdr:rowOff>63767</xdr:rowOff>
    </xdr:to>
    <xdr:cxnSp macro="">
      <xdr:nvCxnSpPr>
        <xdr:cNvPr id="397" name="直線コネクタ 396"/>
        <xdr:cNvCxnSpPr/>
      </xdr:nvCxnSpPr>
      <xdr:spPr>
        <a:xfrm>
          <a:off x="10388600" y="1343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22064</xdr:rowOff>
    </xdr:from>
    <xdr:ext cx="534377" cy="259045"/>
    <xdr:sp macro="" textlink="">
      <xdr:nvSpPr>
        <xdr:cNvPr id="398" name="商工費最大値テキスト"/>
        <xdr:cNvSpPr txBox="1"/>
      </xdr:nvSpPr>
      <xdr:spPr>
        <a:xfrm>
          <a:off x="10528300" y="12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35,188</a:t>
          </a:r>
          <a:endParaRPr kumimoji="1" lang="ja-JP" altLang="en-US" sz="1000" b="1">
            <a:latin typeface="ＭＳ Ｐゴシック"/>
          </a:endParaRPr>
        </a:p>
      </xdr:txBody>
    </xdr:sp>
    <xdr:clientData/>
  </xdr:oneCellAnchor>
  <xdr:twoCellAnchor>
    <xdr:from>
      <xdr:col>15</xdr:col>
      <xdr:colOff>92075</xdr:colOff>
      <xdr:row>71</xdr:row>
      <xdr:rowOff>75387</xdr:rowOff>
    </xdr:from>
    <xdr:to>
      <xdr:col>15</xdr:col>
      <xdr:colOff>269875</xdr:colOff>
      <xdr:row>71</xdr:row>
      <xdr:rowOff>75387</xdr:rowOff>
    </xdr:to>
    <xdr:cxnSp macro="">
      <xdr:nvCxnSpPr>
        <xdr:cNvPr id="399" name="直線コネクタ 398"/>
        <xdr:cNvCxnSpPr/>
      </xdr:nvCxnSpPr>
      <xdr:spPr>
        <a:xfrm>
          <a:off x="10388600" y="1224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131508</xdr:rowOff>
    </xdr:from>
    <xdr:to>
      <xdr:col>15</xdr:col>
      <xdr:colOff>180975</xdr:colOff>
      <xdr:row>75</xdr:row>
      <xdr:rowOff>141033</xdr:rowOff>
    </xdr:to>
    <xdr:cxnSp macro="">
      <xdr:nvCxnSpPr>
        <xdr:cNvPr id="400" name="直線コネクタ 399"/>
        <xdr:cNvCxnSpPr/>
      </xdr:nvCxnSpPr>
      <xdr:spPr>
        <a:xfrm flipV="1">
          <a:off x="9639300" y="1299025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76001</xdr:rowOff>
    </xdr:from>
    <xdr:ext cx="534377" cy="259045"/>
    <xdr:sp macro="" textlink="">
      <xdr:nvSpPr>
        <xdr:cNvPr id="401" name="商工費平均値テキスト"/>
        <xdr:cNvSpPr txBox="1"/>
      </xdr:nvSpPr>
      <xdr:spPr>
        <a:xfrm>
          <a:off x="10528300" y="12763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53124</xdr:rowOff>
    </xdr:from>
    <xdr:to>
      <xdr:col>15</xdr:col>
      <xdr:colOff>231775</xdr:colOff>
      <xdr:row>75</xdr:row>
      <xdr:rowOff>154724</xdr:rowOff>
    </xdr:to>
    <xdr:sp macro="" textlink="">
      <xdr:nvSpPr>
        <xdr:cNvPr id="402" name="フローチャート : 判断 401"/>
        <xdr:cNvSpPr/>
      </xdr:nvSpPr>
      <xdr:spPr>
        <a:xfrm>
          <a:off x="104267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141033</xdr:rowOff>
    </xdr:from>
    <xdr:to>
      <xdr:col>14</xdr:col>
      <xdr:colOff>28575</xdr:colOff>
      <xdr:row>76</xdr:row>
      <xdr:rowOff>61976</xdr:rowOff>
    </xdr:to>
    <xdr:cxnSp macro="">
      <xdr:nvCxnSpPr>
        <xdr:cNvPr id="403" name="直線コネクタ 402"/>
        <xdr:cNvCxnSpPr/>
      </xdr:nvCxnSpPr>
      <xdr:spPr>
        <a:xfrm flipV="1">
          <a:off x="8750300" y="12999783"/>
          <a:ext cx="8890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70117</xdr:rowOff>
    </xdr:from>
    <xdr:to>
      <xdr:col>14</xdr:col>
      <xdr:colOff>79375</xdr:colOff>
      <xdr:row>75</xdr:row>
      <xdr:rowOff>267</xdr:rowOff>
    </xdr:to>
    <xdr:sp macro="" textlink="">
      <xdr:nvSpPr>
        <xdr:cNvPr id="404" name="フローチャート : 判断 403"/>
        <xdr:cNvSpPr/>
      </xdr:nvSpPr>
      <xdr:spPr>
        <a:xfrm>
          <a:off x="9588500" y="127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16794</xdr:rowOff>
    </xdr:from>
    <xdr:ext cx="534377" cy="259045"/>
    <xdr:sp macro="" textlink="">
      <xdr:nvSpPr>
        <xdr:cNvPr id="405" name="テキスト ボックス 404"/>
        <xdr:cNvSpPr txBox="1"/>
      </xdr:nvSpPr>
      <xdr:spPr>
        <a:xfrm>
          <a:off x="9372111" y="125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61976</xdr:rowOff>
    </xdr:from>
    <xdr:to>
      <xdr:col>12</xdr:col>
      <xdr:colOff>511175</xdr:colOff>
      <xdr:row>76</xdr:row>
      <xdr:rowOff>152502</xdr:rowOff>
    </xdr:to>
    <xdr:cxnSp macro="">
      <xdr:nvCxnSpPr>
        <xdr:cNvPr id="406" name="直線コネクタ 405"/>
        <xdr:cNvCxnSpPr/>
      </xdr:nvCxnSpPr>
      <xdr:spPr>
        <a:xfrm flipV="1">
          <a:off x="7861300" y="13092176"/>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118008</xdr:rowOff>
    </xdr:from>
    <xdr:to>
      <xdr:col>12</xdr:col>
      <xdr:colOff>561975</xdr:colOff>
      <xdr:row>75</xdr:row>
      <xdr:rowOff>48158</xdr:rowOff>
    </xdr:to>
    <xdr:sp macro="" textlink="">
      <xdr:nvSpPr>
        <xdr:cNvPr id="407" name="フローチャート : 判断 406"/>
        <xdr:cNvSpPr/>
      </xdr:nvSpPr>
      <xdr:spPr>
        <a:xfrm>
          <a:off x="8699500" y="1280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64685</xdr:rowOff>
    </xdr:from>
    <xdr:ext cx="534377" cy="259045"/>
    <xdr:sp macro="" textlink="">
      <xdr:nvSpPr>
        <xdr:cNvPr id="408" name="テキスト ボックス 407"/>
        <xdr:cNvSpPr txBox="1"/>
      </xdr:nvSpPr>
      <xdr:spPr>
        <a:xfrm>
          <a:off x="8483111" y="12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6655</xdr:rowOff>
    </xdr:from>
    <xdr:to>
      <xdr:col>11</xdr:col>
      <xdr:colOff>307975</xdr:colOff>
      <xdr:row>76</xdr:row>
      <xdr:rowOff>152502</xdr:rowOff>
    </xdr:to>
    <xdr:cxnSp macro="">
      <xdr:nvCxnSpPr>
        <xdr:cNvPr id="409" name="直線コネクタ 408"/>
        <xdr:cNvCxnSpPr/>
      </xdr:nvCxnSpPr>
      <xdr:spPr>
        <a:xfrm>
          <a:off x="6972300" y="13036855"/>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166853</xdr:rowOff>
    </xdr:from>
    <xdr:to>
      <xdr:col>11</xdr:col>
      <xdr:colOff>358775</xdr:colOff>
      <xdr:row>75</xdr:row>
      <xdr:rowOff>97003</xdr:rowOff>
    </xdr:to>
    <xdr:sp macro="" textlink="">
      <xdr:nvSpPr>
        <xdr:cNvPr id="410" name="フローチャート : 判断 409"/>
        <xdr:cNvSpPr/>
      </xdr:nvSpPr>
      <xdr:spPr>
        <a:xfrm>
          <a:off x="7810500" y="1285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113530</xdr:rowOff>
    </xdr:from>
    <xdr:ext cx="534377" cy="259045"/>
    <xdr:sp macro="" textlink="">
      <xdr:nvSpPr>
        <xdr:cNvPr id="411" name="テキスト ボックス 410"/>
        <xdr:cNvSpPr txBox="1"/>
      </xdr:nvSpPr>
      <xdr:spPr>
        <a:xfrm>
          <a:off x="7594111" y="126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17,954</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62916</xdr:rowOff>
    </xdr:from>
    <xdr:to>
      <xdr:col>10</xdr:col>
      <xdr:colOff>155575</xdr:colOff>
      <xdr:row>74</xdr:row>
      <xdr:rowOff>164516</xdr:rowOff>
    </xdr:to>
    <xdr:sp macro="" textlink="">
      <xdr:nvSpPr>
        <xdr:cNvPr id="412" name="フローチャート : 判断 411"/>
        <xdr:cNvSpPr/>
      </xdr:nvSpPr>
      <xdr:spPr>
        <a:xfrm>
          <a:off x="6921500" y="127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9593</xdr:rowOff>
    </xdr:from>
    <xdr:ext cx="534377" cy="259045"/>
    <xdr:sp macro="" textlink="">
      <xdr:nvSpPr>
        <xdr:cNvPr id="413" name="テキスト ボックス 412"/>
        <xdr:cNvSpPr txBox="1"/>
      </xdr:nvSpPr>
      <xdr:spPr>
        <a:xfrm>
          <a:off x="6705111" y="125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80708</xdr:rowOff>
    </xdr:from>
    <xdr:to>
      <xdr:col>15</xdr:col>
      <xdr:colOff>231775</xdr:colOff>
      <xdr:row>76</xdr:row>
      <xdr:rowOff>10858</xdr:rowOff>
    </xdr:to>
    <xdr:sp macro="" textlink="">
      <xdr:nvSpPr>
        <xdr:cNvPr id="419" name="円/楕円 418"/>
        <xdr:cNvSpPr/>
      </xdr:nvSpPr>
      <xdr:spPr>
        <a:xfrm>
          <a:off x="10426700" y="1293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59135</xdr:rowOff>
    </xdr:from>
    <xdr:ext cx="534377" cy="259045"/>
    <xdr:sp macro="" textlink="">
      <xdr:nvSpPr>
        <xdr:cNvPr id="420" name="商工費該当値テキスト"/>
        <xdr:cNvSpPr txBox="1"/>
      </xdr:nvSpPr>
      <xdr:spPr>
        <a:xfrm>
          <a:off x="10528300" y="1291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90233</xdr:rowOff>
    </xdr:from>
    <xdr:to>
      <xdr:col>14</xdr:col>
      <xdr:colOff>79375</xdr:colOff>
      <xdr:row>76</xdr:row>
      <xdr:rowOff>20383</xdr:rowOff>
    </xdr:to>
    <xdr:sp macro="" textlink="">
      <xdr:nvSpPr>
        <xdr:cNvPr id="421" name="円/楕円 420"/>
        <xdr:cNvSpPr/>
      </xdr:nvSpPr>
      <xdr:spPr>
        <a:xfrm>
          <a:off x="95885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11510</xdr:rowOff>
    </xdr:from>
    <xdr:ext cx="534377" cy="259045"/>
    <xdr:sp macro="" textlink="">
      <xdr:nvSpPr>
        <xdr:cNvPr id="422" name="テキスト ボックス 421"/>
        <xdr:cNvSpPr txBox="1"/>
      </xdr:nvSpPr>
      <xdr:spPr>
        <a:xfrm>
          <a:off x="9372111" y="13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11176</xdr:rowOff>
    </xdr:from>
    <xdr:to>
      <xdr:col>12</xdr:col>
      <xdr:colOff>561975</xdr:colOff>
      <xdr:row>76</xdr:row>
      <xdr:rowOff>112776</xdr:rowOff>
    </xdr:to>
    <xdr:sp macro="" textlink="">
      <xdr:nvSpPr>
        <xdr:cNvPr id="423" name="円/楕円 422"/>
        <xdr:cNvSpPr/>
      </xdr:nvSpPr>
      <xdr:spPr>
        <a:xfrm>
          <a:off x="8699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103903</xdr:rowOff>
    </xdr:from>
    <xdr:ext cx="534377" cy="259045"/>
    <xdr:sp macro="" textlink="">
      <xdr:nvSpPr>
        <xdr:cNvPr id="424" name="テキスト ボックス 423"/>
        <xdr:cNvSpPr txBox="1"/>
      </xdr:nvSpPr>
      <xdr:spPr>
        <a:xfrm>
          <a:off x="8483111" y="131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101702</xdr:rowOff>
    </xdr:from>
    <xdr:to>
      <xdr:col>11</xdr:col>
      <xdr:colOff>358775</xdr:colOff>
      <xdr:row>77</xdr:row>
      <xdr:rowOff>31852</xdr:rowOff>
    </xdr:to>
    <xdr:sp macro="" textlink="">
      <xdr:nvSpPr>
        <xdr:cNvPr id="425" name="円/楕円 424"/>
        <xdr:cNvSpPr/>
      </xdr:nvSpPr>
      <xdr:spPr>
        <a:xfrm>
          <a:off x="78105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22979</xdr:rowOff>
    </xdr:from>
    <xdr:ext cx="534377" cy="259045"/>
    <xdr:sp macro="" textlink="">
      <xdr:nvSpPr>
        <xdr:cNvPr id="426" name="テキスト ボックス 425"/>
        <xdr:cNvSpPr txBox="1"/>
      </xdr:nvSpPr>
      <xdr:spPr>
        <a:xfrm>
          <a:off x="7594111" y="132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127305</xdr:rowOff>
    </xdr:from>
    <xdr:to>
      <xdr:col>10</xdr:col>
      <xdr:colOff>155575</xdr:colOff>
      <xdr:row>76</xdr:row>
      <xdr:rowOff>57454</xdr:rowOff>
    </xdr:to>
    <xdr:sp macro="" textlink="">
      <xdr:nvSpPr>
        <xdr:cNvPr id="427" name="円/楕円 426"/>
        <xdr:cNvSpPr/>
      </xdr:nvSpPr>
      <xdr:spPr>
        <a:xfrm>
          <a:off x="6921500" y="12986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48582</xdr:rowOff>
    </xdr:from>
    <xdr:ext cx="534377" cy="259045"/>
    <xdr:sp macro="" textlink="">
      <xdr:nvSpPr>
        <xdr:cNvPr id="428" name="テキスト ボックス 427"/>
        <xdr:cNvSpPr txBox="1"/>
      </xdr:nvSpPr>
      <xdr:spPr>
        <a:xfrm>
          <a:off x="6705111" y="130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43506</xdr:rowOff>
    </xdr:from>
    <xdr:to>
      <xdr:col>15</xdr:col>
      <xdr:colOff>180340</xdr:colOff>
      <xdr:row>98</xdr:row>
      <xdr:rowOff>111170</xdr:rowOff>
    </xdr:to>
    <xdr:cxnSp macro="">
      <xdr:nvCxnSpPr>
        <xdr:cNvPr id="451" name="直線コネクタ 450"/>
        <xdr:cNvCxnSpPr/>
      </xdr:nvCxnSpPr>
      <xdr:spPr>
        <a:xfrm flipV="1">
          <a:off x="10475595" y="15474006"/>
          <a:ext cx="1270" cy="14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114997</xdr:rowOff>
    </xdr:from>
    <xdr:ext cx="534377" cy="259045"/>
    <xdr:sp macro="" textlink="">
      <xdr:nvSpPr>
        <xdr:cNvPr id="452" name="土木費最小値テキスト"/>
        <xdr:cNvSpPr txBox="1"/>
      </xdr:nvSpPr>
      <xdr:spPr>
        <a:xfrm>
          <a:off x="10528300" y="169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30,624</a:t>
          </a:r>
          <a:endParaRPr kumimoji="1" lang="ja-JP" altLang="en-US" sz="1000" b="1">
            <a:latin typeface="ＭＳ Ｐゴシック"/>
          </a:endParaRPr>
        </a:p>
      </xdr:txBody>
    </xdr:sp>
    <xdr:clientData/>
  </xdr:oneCellAnchor>
  <xdr:twoCellAnchor>
    <xdr:from>
      <xdr:col>15</xdr:col>
      <xdr:colOff>92075</xdr:colOff>
      <xdr:row>98</xdr:row>
      <xdr:rowOff>111170</xdr:rowOff>
    </xdr:from>
    <xdr:to>
      <xdr:col>15</xdr:col>
      <xdr:colOff>269875</xdr:colOff>
      <xdr:row>98</xdr:row>
      <xdr:rowOff>111170</xdr:rowOff>
    </xdr:to>
    <xdr:cxnSp macro="">
      <xdr:nvCxnSpPr>
        <xdr:cNvPr id="453" name="直線コネクタ 452"/>
        <xdr:cNvCxnSpPr/>
      </xdr:nvCxnSpPr>
      <xdr:spPr>
        <a:xfrm>
          <a:off x="10388600" y="169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161633</xdr:rowOff>
    </xdr:from>
    <xdr:ext cx="534377" cy="259045"/>
    <xdr:sp macro="" textlink="">
      <xdr:nvSpPr>
        <xdr:cNvPr id="454" name="土木費最大値テキスト"/>
        <xdr:cNvSpPr txBox="1"/>
      </xdr:nvSpPr>
      <xdr:spPr>
        <a:xfrm>
          <a:off x="10528300" y="152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62,104</a:t>
          </a:r>
          <a:endParaRPr kumimoji="1" lang="ja-JP" altLang="en-US" sz="1000" b="1">
            <a:latin typeface="ＭＳ Ｐゴシック"/>
          </a:endParaRPr>
        </a:p>
      </xdr:txBody>
    </xdr:sp>
    <xdr:clientData/>
  </xdr:oneCellAnchor>
  <xdr:twoCellAnchor>
    <xdr:from>
      <xdr:col>15</xdr:col>
      <xdr:colOff>92075</xdr:colOff>
      <xdr:row>90</xdr:row>
      <xdr:rowOff>43506</xdr:rowOff>
    </xdr:from>
    <xdr:to>
      <xdr:col>15</xdr:col>
      <xdr:colOff>269875</xdr:colOff>
      <xdr:row>90</xdr:row>
      <xdr:rowOff>43506</xdr:rowOff>
    </xdr:to>
    <xdr:cxnSp macro="">
      <xdr:nvCxnSpPr>
        <xdr:cNvPr id="455" name="直線コネクタ 454"/>
        <xdr:cNvCxnSpPr/>
      </xdr:nvCxnSpPr>
      <xdr:spPr>
        <a:xfrm>
          <a:off x="10388600" y="1547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20051</xdr:rowOff>
    </xdr:from>
    <xdr:to>
      <xdr:col>15</xdr:col>
      <xdr:colOff>180975</xdr:colOff>
      <xdr:row>95</xdr:row>
      <xdr:rowOff>114280</xdr:rowOff>
    </xdr:to>
    <xdr:cxnSp macro="">
      <xdr:nvCxnSpPr>
        <xdr:cNvPr id="456" name="直線コネクタ 455"/>
        <xdr:cNvCxnSpPr/>
      </xdr:nvCxnSpPr>
      <xdr:spPr>
        <a:xfrm flipV="1">
          <a:off x="9639300" y="16307801"/>
          <a:ext cx="8382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90060</xdr:rowOff>
    </xdr:from>
    <xdr:ext cx="534377" cy="259045"/>
    <xdr:sp macro="" textlink="">
      <xdr:nvSpPr>
        <xdr:cNvPr id="457" name="土木費平均値テキスト"/>
        <xdr:cNvSpPr txBox="1"/>
      </xdr:nvSpPr>
      <xdr:spPr>
        <a:xfrm>
          <a:off x="10528300" y="16034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67183</xdr:rowOff>
    </xdr:from>
    <xdr:to>
      <xdr:col>15</xdr:col>
      <xdr:colOff>231775</xdr:colOff>
      <xdr:row>94</xdr:row>
      <xdr:rowOff>168783</xdr:rowOff>
    </xdr:to>
    <xdr:sp macro="" textlink="">
      <xdr:nvSpPr>
        <xdr:cNvPr id="458" name="フローチャート : 判断 457"/>
        <xdr:cNvSpPr/>
      </xdr:nvSpPr>
      <xdr:spPr>
        <a:xfrm>
          <a:off x="104267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40168</xdr:rowOff>
    </xdr:from>
    <xdr:to>
      <xdr:col>14</xdr:col>
      <xdr:colOff>28575</xdr:colOff>
      <xdr:row>95</xdr:row>
      <xdr:rowOff>114280</xdr:rowOff>
    </xdr:to>
    <xdr:cxnSp macro="">
      <xdr:nvCxnSpPr>
        <xdr:cNvPr id="459" name="直線コネクタ 458"/>
        <xdr:cNvCxnSpPr/>
      </xdr:nvCxnSpPr>
      <xdr:spPr>
        <a:xfrm>
          <a:off x="8750300" y="16156468"/>
          <a:ext cx="889000" cy="24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58999</xdr:rowOff>
    </xdr:from>
    <xdr:to>
      <xdr:col>14</xdr:col>
      <xdr:colOff>79375</xdr:colOff>
      <xdr:row>95</xdr:row>
      <xdr:rowOff>160599</xdr:rowOff>
    </xdr:to>
    <xdr:sp macro="" textlink="">
      <xdr:nvSpPr>
        <xdr:cNvPr id="460" name="フローチャート : 判断 459"/>
        <xdr:cNvSpPr/>
      </xdr:nvSpPr>
      <xdr:spPr>
        <a:xfrm>
          <a:off x="9588500" y="16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5676</xdr:rowOff>
    </xdr:from>
    <xdr:ext cx="534377" cy="259045"/>
    <xdr:sp macro="" textlink="">
      <xdr:nvSpPr>
        <xdr:cNvPr id="461" name="テキスト ボックス 460"/>
        <xdr:cNvSpPr txBox="1"/>
      </xdr:nvSpPr>
      <xdr:spPr>
        <a:xfrm>
          <a:off x="9372111" y="161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40168</xdr:rowOff>
    </xdr:from>
    <xdr:to>
      <xdr:col>12</xdr:col>
      <xdr:colOff>511175</xdr:colOff>
      <xdr:row>94</xdr:row>
      <xdr:rowOff>134488</xdr:rowOff>
    </xdr:to>
    <xdr:cxnSp macro="">
      <xdr:nvCxnSpPr>
        <xdr:cNvPr id="462" name="直線コネクタ 461"/>
        <xdr:cNvCxnSpPr/>
      </xdr:nvCxnSpPr>
      <xdr:spPr>
        <a:xfrm flipV="1">
          <a:off x="7861300" y="16156468"/>
          <a:ext cx="889000" cy="9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93</xdr:row>
      <xdr:rowOff>123555</xdr:rowOff>
    </xdr:from>
    <xdr:to>
      <xdr:col>12</xdr:col>
      <xdr:colOff>561975</xdr:colOff>
      <xdr:row>94</xdr:row>
      <xdr:rowOff>53705</xdr:rowOff>
    </xdr:to>
    <xdr:sp macro="" textlink="">
      <xdr:nvSpPr>
        <xdr:cNvPr id="463" name="フローチャート : 判断 462"/>
        <xdr:cNvSpPr/>
      </xdr:nvSpPr>
      <xdr:spPr>
        <a:xfrm>
          <a:off x="8699500" y="1606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70232</xdr:rowOff>
    </xdr:from>
    <xdr:ext cx="534377" cy="259045"/>
    <xdr:sp macro="" textlink="">
      <xdr:nvSpPr>
        <xdr:cNvPr id="464" name="テキスト ボックス 463"/>
        <xdr:cNvSpPr txBox="1"/>
      </xdr:nvSpPr>
      <xdr:spPr>
        <a:xfrm>
          <a:off x="8483111" y="1584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47,992</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105045</xdr:rowOff>
    </xdr:from>
    <xdr:to>
      <xdr:col>11</xdr:col>
      <xdr:colOff>307975</xdr:colOff>
      <xdr:row>94</xdr:row>
      <xdr:rowOff>134488</xdr:rowOff>
    </xdr:to>
    <xdr:cxnSp macro="">
      <xdr:nvCxnSpPr>
        <xdr:cNvPr id="465" name="直線コネクタ 464"/>
        <xdr:cNvCxnSpPr/>
      </xdr:nvCxnSpPr>
      <xdr:spPr>
        <a:xfrm>
          <a:off x="6972300" y="15878445"/>
          <a:ext cx="889000" cy="37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81631</xdr:rowOff>
    </xdr:from>
    <xdr:to>
      <xdr:col>11</xdr:col>
      <xdr:colOff>358775</xdr:colOff>
      <xdr:row>96</xdr:row>
      <xdr:rowOff>11781</xdr:rowOff>
    </xdr:to>
    <xdr:sp macro="" textlink="">
      <xdr:nvSpPr>
        <xdr:cNvPr id="466" name="フローチャート : 判断 465"/>
        <xdr:cNvSpPr/>
      </xdr:nvSpPr>
      <xdr:spPr>
        <a:xfrm>
          <a:off x="7810500" y="16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2908</xdr:rowOff>
    </xdr:from>
    <xdr:ext cx="534377" cy="259045"/>
    <xdr:sp macro="" textlink="">
      <xdr:nvSpPr>
        <xdr:cNvPr id="467" name="テキスト ボックス 466"/>
        <xdr:cNvSpPr txBox="1"/>
      </xdr:nvSpPr>
      <xdr:spPr>
        <a:xfrm>
          <a:off x="7594111" y="164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41,409</a:t>
          </a:r>
          <a:endParaRPr kumimoji="1" lang="ja-JP" altLang="en-US" sz="1000" b="1">
            <a:solidFill>
              <a:srgbClr val="000080"/>
            </a:solidFill>
            <a:latin typeface="ＭＳ Ｐゴシック"/>
          </a:endParaRPr>
        </a:p>
      </xdr:txBody>
    </xdr:sp>
    <xdr:clientData/>
  </xdr:oneCellAnchor>
  <xdr:twoCellAnchor>
    <xdr:from>
      <xdr:col>10</xdr:col>
      <xdr:colOff>53975</xdr:colOff>
      <xdr:row>93</xdr:row>
      <xdr:rowOff>144312</xdr:rowOff>
    </xdr:from>
    <xdr:to>
      <xdr:col>10</xdr:col>
      <xdr:colOff>155575</xdr:colOff>
      <xdr:row>94</xdr:row>
      <xdr:rowOff>74462</xdr:rowOff>
    </xdr:to>
    <xdr:sp macro="" textlink="">
      <xdr:nvSpPr>
        <xdr:cNvPr id="468" name="フローチャート : 判断 467"/>
        <xdr:cNvSpPr/>
      </xdr:nvSpPr>
      <xdr:spPr>
        <a:xfrm>
          <a:off x="6921500" y="1608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65589</xdr:rowOff>
    </xdr:from>
    <xdr:ext cx="534377" cy="259045"/>
    <xdr:sp macro="" textlink="">
      <xdr:nvSpPr>
        <xdr:cNvPr id="469" name="テキスト ボックス 468"/>
        <xdr:cNvSpPr txBox="1"/>
      </xdr:nvSpPr>
      <xdr:spPr>
        <a:xfrm>
          <a:off x="6705111" y="1618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140701</xdr:rowOff>
    </xdr:from>
    <xdr:to>
      <xdr:col>15</xdr:col>
      <xdr:colOff>231775</xdr:colOff>
      <xdr:row>95</xdr:row>
      <xdr:rowOff>70851</xdr:rowOff>
    </xdr:to>
    <xdr:sp macro="" textlink="">
      <xdr:nvSpPr>
        <xdr:cNvPr id="475" name="円/楕円 474"/>
        <xdr:cNvSpPr/>
      </xdr:nvSpPr>
      <xdr:spPr>
        <a:xfrm>
          <a:off x="10426700" y="162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119128</xdr:rowOff>
    </xdr:from>
    <xdr:ext cx="534377" cy="259045"/>
    <xdr:sp macro="" textlink="">
      <xdr:nvSpPr>
        <xdr:cNvPr id="476" name="土木費該当値テキスト"/>
        <xdr:cNvSpPr txBox="1"/>
      </xdr:nvSpPr>
      <xdr:spPr>
        <a:xfrm>
          <a:off x="10528300" y="1623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63480</xdr:rowOff>
    </xdr:from>
    <xdr:to>
      <xdr:col>14</xdr:col>
      <xdr:colOff>79375</xdr:colOff>
      <xdr:row>95</xdr:row>
      <xdr:rowOff>165080</xdr:rowOff>
    </xdr:to>
    <xdr:sp macro="" textlink="">
      <xdr:nvSpPr>
        <xdr:cNvPr id="477" name="円/楕円 476"/>
        <xdr:cNvSpPr/>
      </xdr:nvSpPr>
      <xdr:spPr>
        <a:xfrm>
          <a:off x="9588500" y="163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156207</xdr:rowOff>
    </xdr:from>
    <xdr:ext cx="534377" cy="259045"/>
    <xdr:sp macro="" textlink="">
      <xdr:nvSpPr>
        <xdr:cNvPr id="478" name="テキスト ボックス 477"/>
        <xdr:cNvSpPr txBox="1"/>
      </xdr:nvSpPr>
      <xdr:spPr>
        <a:xfrm>
          <a:off x="9372111" y="164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41,806</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160818</xdr:rowOff>
    </xdr:from>
    <xdr:to>
      <xdr:col>12</xdr:col>
      <xdr:colOff>561975</xdr:colOff>
      <xdr:row>94</xdr:row>
      <xdr:rowOff>90968</xdr:rowOff>
    </xdr:to>
    <xdr:sp macro="" textlink="">
      <xdr:nvSpPr>
        <xdr:cNvPr id="479" name="円/楕円 478"/>
        <xdr:cNvSpPr/>
      </xdr:nvSpPr>
      <xdr:spPr>
        <a:xfrm>
          <a:off x="8699500" y="161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82095</xdr:rowOff>
    </xdr:from>
    <xdr:ext cx="534377" cy="259045"/>
    <xdr:sp macro="" textlink="">
      <xdr:nvSpPr>
        <xdr:cNvPr id="480" name="テキスト ボックス 479"/>
        <xdr:cNvSpPr txBox="1"/>
      </xdr:nvSpPr>
      <xdr:spPr>
        <a:xfrm>
          <a:off x="8483111" y="1619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83688</xdr:rowOff>
    </xdr:from>
    <xdr:to>
      <xdr:col>11</xdr:col>
      <xdr:colOff>358775</xdr:colOff>
      <xdr:row>95</xdr:row>
      <xdr:rowOff>13838</xdr:rowOff>
    </xdr:to>
    <xdr:sp macro="" textlink="">
      <xdr:nvSpPr>
        <xdr:cNvPr id="481" name="円/楕円 480"/>
        <xdr:cNvSpPr/>
      </xdr:nvSpPr>
      <xdr:spPr>
        <a:xfrm>
          <a:off x="7810500" y="161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30365</xdr:rowOff>
    </xdr:from>
    <xdr:ext cx="534377" cy="259045"/>
    <xdr:sp macro="" textlink="">
      <xdr:nvSpPr>
        <xdr:cNvPr id="482" name="テキスト ボックス 481"/>
        <xdr:cNvSpPr txBox="1"/>
      </xdr:nvSpPr>
      <xdr:spPr>
        <a:xfrm>
          <a:off x="7594111" y="159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45,114</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54245</xdr:rowOff>
    </xdr:from>
    <xdr:to>
      <xdr:col>10</xdr:col>
      <xdr:colOff>155575</xdr:colOff>
      <xdr:row>92</xdr:row>
      <xdr:rowOff>155845</xdr:rowOff>
    </xdr:to>
    <xdr:sp macro="" textlink="">
      <xdr:nvSpPr>
        <xdr:cNvPr id="483" name="円/楕円 482"/>
        <xdr:cNvSpPr/>
      </xdr:nvSpPr>
      <xdr:spPr>
        <a:xfrm>
          <a:off x="6921500" y="158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922</xdr:rowOff>
    </xdr:from>
    <xdr:ext cx="534377" cy="259045"/>
    <xdr:sp macro="" textlink="">
      <xdr:nvSpPr>
        <xdr:cNvPr id="484" name="テキスト ボックス 483"/>
        <xdr:cNvSpPr txBox="1"/>
      </xdr:nvSpPr>
      <xdr:spPr>
        <a:xfrm>
          <a:off x="6705111" y="156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139700</xdr:rowOff>
    </xdr:from>
    <xdr:to>
      <xdr:col>24</xdr:col>
      <xdr:colOff>644525</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103315</xdr:rowOff>
    </xdr:from>
    <xdr:to>
      <xdr:col>23</xdr:col>
      <xdr:colOff>516889</xdr:colOff>
      <xdr:row>38</xdr:row>
      <xdr:rowOff>140367</xdr:rowOff>
    </xdr:to>
    <xdr:cxnSp macro="">
      <xdr:nvCxnSpPr>
        <xdr:cNvPr id="513" name="直線コネクタ 512"/>
        <xdr:cNvCxnSpPr/>
      </xdr:nvCxnSpPr>
      <xdr:spPr>
        <a:xfrm flipV="1">
          <a:off x="16317595" y="5246815"/>
          <a:ext cx="1269" cy="140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144194</xdr:rowOff>
    </xdr:from>
    <xdr:ext cx="534377" cy="259045"/>
    <xdr:sp macro="" textlink="">
      <xdr:nvSpPr>
        <xdr:cNvPr id="514" name="消防費最小値テキスト"/>
        <xdr:cNvSpPr txBox="1"/>
      </xdr:nvSpPr>
      <xdr:spPr>
        <a:xfrm>
          <a:off x="16370300" y="66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10,793</a:t>
          </a:r>
          <a:endParaRPr kumimoji="1" lang="ja-JP" altLang="en-US" sz="1000" b="1">
            <a:latin typeface="ＭＳ Ｐゴシック"/>
          </a:endParaRPr>
        </a:p>
      </xdr:txBody>
    </xdr:sp>
    <xdr:clientData/>
  </xdr:oneCellAnchor>
  <xdr:twoCellAnchor>
    <xdr:from>
      <xdr:col>23</xdr:col>
      <xdr:colOff>428625</xdr:colOff>
      <xdr:row>38</xdr:row>
      <xdr:rowOff>140367</xdr:rowOff>
    </xdr:from>
    <xdr:to>
      <xdr:col>23</xdr:col>
      <xdr:colOff>606425</xdr:colOff>
      <xdr:row>38</xdr:row>
      <xdr:rowOff>140367</xdr:rowOff>
    </xdr:to>
    <xdr:cxnSp macro="">
      <xdr:nvCxnSpPr>
        <xdr:cNvPr id="515" name="直線コネクタ 514"/>
        <xdr:cNvCxnSpPr/>
      </xdr:nvCxnSpPr>
      <xdr:spPr>
        <a:xfrm>
          <a:off x="16230600" y="665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49992</xdr:rowOff>
    </xdr:from>
    <xdr:ext cx="534377" cy="259045"/>
    <xdr:sp macro="" textlink="">
      <xdr:nvSpPr>
        <xdr:cNvPr id="516" name="消防費最大値テキスト"/>
        <xdr:cNvSpPr txBox="1"/>
      </xdr:nvSpPr>
      <xdr:spPr>
        <a:xfrm>
          <a:off x="16370300" y="50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25,582</a:t>
          </a:r>
          <a:endParaRPr kumimoji="1" lang="ja-JP" altLang="en-US" sz="1000" b="1">
            <a:latin typeface="ＭＳ Ｐゴシック"/>
          </a:endParaRPr>
        </a:p>
      </xdr:txBody>
    </xdr:sp>
    <xdr:clientData/>
  </xdr:oneCellAnchor>
  <xdr:twoCellAnchor>
    <xdr:from>
      <xdr:col>23</xdr:col>
      <xdr:colOff>428625</xdr:colOff>
      <xdr:row>30</xdr:row>
      <xdr:rowOff>103315</xdr:rowOff>
    </xdr:from>
    <xdr:to>
      <xdr:col>23</xdr:col>
      <xdr:colOff>606425</xdr:colOff>
      <xdr:row>30</xdr:row>
      <xdr:rowOff>103315</xdr:rowOff>
    </xdr:to>
    <xdr:cxnSp macro="">
      <xdr:nvCxnSpPr>
        <xdr:cNvPr id="517" name="直線コネクタ 516"/>
        <xdr:cNvCxnSpPr/>
      </xdr:nvCxnSpPr>
      <xdr:spPr>
        <a:xfrm>
          <a:off x="16230600" y="524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50070</xdr:rowOff>
    </xdr:from>
    <xdr:to>
      <xdr:col>23</xdr:col>
      <xdr:colOff>517525</xdr:colOff>
      <xdr:row>35</xdr:row>
      <xdr:rowOff>15399</xdr:rowOff>
    </xdr:to>
    <xdr:cxnSp macro="">
      <xdr:nvCxnSpPr>
        <xdr:cNvPr id="518" name="直線コネクタ 517"/>
        <xdr:cNvCxnSpPr/>
      </xdr:nvCxnSpPr>
      <xdr:spPr>
        <a:xfrm flipV="1">
          <a:off x="15481300" y="5879370"/>
          <a:ext cx="8382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70661</xdr:rowOff>
    </xdr:from>
    <xdr:ext cx="534377" cy="259045"/>
    <xdr:sp macro="" textlink="">
      <xdr:nvSpPr>
        <xdr:cNvPr id="519" name="消防費平均値テキスト"/>
        <xdr:cNvSpPr txBox="1"/>
      </xdr:nvSpPr>
      <xdr:spPr>
        <a:xfrm>
          <a:off x="16370300" y="6242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92234</xdr:rowOff>
    </xdr:from>
    <xdr:to>
      <xdr:col>23</xdr:col>
      <xdr:colOff>568325</xdr:colOff>
      <xdr:row>37</xdr:row>
      <xdr:rowOff>22384</xdr:rowOff>
    </xdr:to>
    <xdr:sp macro="" textlink="">
      <xdr:nvSpPr>
        <xdr:cNvPr id="520" name="フローチャート : 判断 519"/>
        <xdr:cNvSpPr/>
      </xdr:nvSpPr>
      <xdr:spPr>
        <a:xfrm>
          <a:off x="162687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15399</xdr:rowOff>
    </xdr:from>
    <xdr:to>
      <xdr:col>22</xdr:col>
      <xdr:colOff>365125</xdr:colOff>
      <xdr:row>35</xdr:row>
      <xdr:rowOff>24257</xdr:rowOff>
    </xdr:to>
    <xdr:cxnSp macro="">
      <xdr:nvCxnSpPr>
        <xdr:cNvPr id="521" name="直線コネクタ 520"/>
        <xdr:cNvCxnSpPr/>
      </xdr:nvCxnSpPr>
      <xdr:spPr>
        <a:xfrm flipV="1">
          <a:off x="14592300" y="6016149"/>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86423</xdr:rowOff>
    </xdr:from>
    <xdr:to>
      <xdr:col>22</xdr:col>
      <xdr:colOff>415925</xdr:colOff>
      <xdr:row>37</xdr:row>
      <xdr:rowOff>16573</xdr:rowOff>
    </xdr:to>
    <xdr:sp macro="" textlink="">
      <xdr:nvSpPr>
        <xdr:cNvPr id="522" name="フローチャート : 判断 521"/>
        <xdr:cNvSpPr/>
      </xdr:nvSpPr>
      <xdr:spPr>
        <a:xfrm>
          <a:off x="154305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7700</xdr:rowOff>
    </xdr:from>
    <xdr:ext cx="534377" cy="259045"/>
    <xdr:sp macro="" textlink="">
      <xdr:nvSpPr>
        <xdr:cNvPr id="523" name="テキスト ボックス 522"/>
        <xdr:cNvSpPr txBox="1"/>
      </xdr:nvSpPr>
      <xdr:spPr>
        <a:xfrm>
          <a:off x="15214111" y="63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14,426</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31496</xdr:rowOff>
    </xdr:from>
    <xdr:to>
      <xdr:col>21</xdr:col>
      <xdr:colOff>161925</xdr:colOff>
      <xdr:row>35</xdr:row>
      <xdr:rowOff>24257</xdr:rowOff>
    </xdr:to>
    <xdr:cxnSp macro="">
      <xdr:nvCxnSpPr>
        <xdr:cNvPr id="524" name="直線コネクタ 523"/>
        <xdr:cNvCxnSpPr/>
      </xdr:nvCxnSpPr>
      <xdr:spPr>
        <a:xfrm>
          <a:off x="13703300" y="5517896"/>
          <a:ext cx="889000" cy="5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81375</xdr:rowOff>
    </xdr:from>
    <xdr:to>
      <xdr:col>21</xdr:col>
      <xdr:colOff>212725</xdr:colOff>
      <xdr:row>37</xdr:row>
      <xdr:rowOff>11525</xdr:rowOff>
    </xdr:to>
    <xdr:sp macro="" textlink="">
      <xdr:nvSpPr>
        <xdr:cNvPr id="525" name="フローチャート : 判断 524"/>
        <xdr:cNvSpPr/>
      </xdr:nvSpPr>
      <xdr:spPr>
        <a:xfrm>
          <a:off x="14541500" y="62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2652</xdr:rowOff>
    </xdr:from>
    <xdr:ext cx="534377" cy="259045"/>
    <xdr:sp macro="" textlink="">
      <xdr:nvSpPr>
        <xdr:cNvPr id="526" name="テキスト ボックス 525"/>
        <xdr:cNvSpPr txBox="1"/>
      </xdr:nvSpPr>
      <xdr:spPr>
        <a:xfrm>
          <a:off x="14325111" y="634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14,479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31496</xdr:rowOff>
    </xdr:from>
    <xdr:to>
      <xdr:col>19</xdr:col>
      <xdr:colOff>644525</xdr:colOff>
      <xdr:row>34</xdr:row>
      <xdr:rowOff>138652</xdr:rowOff>
    </xdr:to>
    <xdr:cxnSp macro="">
      <xdr:nvCxnSpPr>
        <xdr:cNvPr id="527" name="直線コネクタ 526"/>
        <xdr:cNvCxnSpPr/>
      </xdr:nvCxnSpPr>
      <xdr:spPr>
        <a:xfrm flipV="1">
          <a:off x="12814300" y="5517896"/>
          <a:ext cx="889000" cy="4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15272</xdr:rowOff>
    </xdr:from>
    <xdr:to>
      <xdr:col>20</xdr:col>
      <xdr:colOff>9525</xdr:colOff>
      <xdr:row>35</xdr:row>
      <xdr:rowOff>116872</xdr:rowOff>
    </xdr:to>
    <xdr:sp macro="" textlink="">
      <xdr:nvSpPr>
        <xdr:cNvPr id="528" name="フローチャート : 判断 527"/>
        <xdr:cNvSpPr/>
      </xdr:nvSpPr>
      <xdr:spPr>
        <a:xfrm>
          <a:off x="13652500" y="601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107999</xdr:rowOff>
    </xdr:from>
    <xdr:ext cx="534377" cy="259045"/>
    <xdr:sp macro="" textlink="">
      <xdr:nvSpPr>
        <xdr:cNvPr id="529" name="テキスト ボックス 528"/>
        <xdr:cNvSpPr txBox="1"/>
      </xdr:nvSpPr>
      <xdr:spPr>
        <a:xfrm>
          <a:off x="13436111" y="61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16,973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78994</xdr:rowOff>
    </xdr:from>
    <xdr:to>
      <xdr:col>18</xdr:col>
      <xdr:colOff>492125</xdr:colOff>
      <xdr:row>37</xdr:row>
      <xdr:rowOff>9144</xdr:rowOff>
    </xdr:to>
    <xdr:sp macro="" textlink="">
      <xdr:nvSpPr>
        <xdr:cNvPr id="530" name="フローチャート : 判断 529"/>
        <xdr:cNvSpPr/>
      </xdr:nvSpPr>
      <xdr:spPr>
        <a:xfrm>
          <a:off x="12763500" y="625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271</xdr:rowOff>
    </xdr:from>
    <xdr:ext cx="534377" cy="259045"/>
    <xdr:sp macro="" textlink="">
      <xdr:nvSpPr>
        <xdr:cNvPr id="531" name="テキスト ボックス 530"/>
        <xdr:cNvSpPr txBox="1"/>
      </xdr:nvSpPr>
      <xdr:spPr>
        <a:xfrm>
          <a:off x="12547111" y="63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170720</xdr:rowOff>
    </xdr:from>
    <xdr:to>
      <xdr:col>23</xdr:col>
      <xdr:colOff>568325</xdr:colOff>
      <xdr:row>34</xdr:row>
      <xdr:rowOff>100870</xdr:rowOff>
    </xdr:to>
    <xdr:sp macro="" textlink="">
      <xdr:nvSpPr>
        <xdr:cNvPr id="537" name="円/楕円 536"/>
        <xdr:cNvSpPr/>
      </xdr:nvSpPr>
      <xdr:spPr>
        <a:xfrm>
          <a:off x="16268700" y="58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22147</xdr:rowOff>
    </xdr:from>
    <xdr:ext cx="534377" cy="259045"/>
    <xdr:sp macro="" textlink="">
      <xdr:nvSpPr>
        <xdr:cNvPr id="538" name="消防費該当値テキスト"/>
        <xdr:cNvSpPr txBox="1"/>
      </xdr:nvSpPr>
      <xdr:spPr>
        <a:xfrm>
          <a:off x="16370300" y="56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136049</xdr:rowOff>
    </xdr:from>
    <xdr:to>
      <xdr:col>22</xdr:col>
      <xdr:colOff>415925</xdr:colOff>
      <xdr:row>35</xdr:row>
      <xdr:rowOff>66199</xdr:rowOff>
    </xdr:to>
    <xdr:sp macro="" textlink="">
      <xdr:nvSpPr>
        <xdr:cNvPr id="539" name="円/楕円 538"/>
        <xdr:cNvSpPr/>
      </xdr:nvSpPr>
      <xdr:spPr>
        <a:xfrm>
          <a:off x="15430500" y="59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82726</xdr:rowOff>
    </xdr:from>
    <xdr:ext cx="534377" cy="259045"/>
    <xdr:sp macro="" textlink="">
      <xdr:nvSpPr>
        <xdr:cNvPr id="540" name="テキスト ボックス 539"/>
        <xdr:cNvSpPr txBox="1"/>
      </xdr:nvSpPr>
      <xdr:spPr>
        <a:xfrm>
          <a:off x="15214111" y="57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144907</xdr:rowOff>
    </xdr:from>
    <xdr:to>
      <xdr:col>21</xdr:col>
      <xdr:colOff>212725</xdr:colOff>
      <xdr:row>35</xdr:row>
      <xdr:rowOff>75057</xdr:rowOff>
    </xdr:to>
    <xdr:sp macro="" textlink="">
      <xdr:nvSpPr>
        <xdr:cNvPr id="541" name="円/楕円 540"/>
        <xdr:cNvSpPr/>
      </xdr:nvSpPr>
      <xdr:spPr>
        <a:xfrm>
          <a:off x="14541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91584</xdr:rowOff>
    </xdr:from>
    <xdr:ext cx="534377" cy="259045"/>
    <xdr:sp macro="" textlink="">
      <xdr:nvSpPr>
        <xdr:cNvPr id="542" name="テキスト ボックス 541"/>
        <xdr:cNvSpPr txBox="1"/>
      </xdr:nvSpPr>
      <xdr:spPr>
        <a:xfrm>
          <a:off x="14325111" y="57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152146</xdr:rowOff>
    </xdr:from>
    <xdr:to>
      <xdr:col>20</xdr:col>
      <xdr:colOff>9525</xdr:colOff>
      <xdr:row>32</xdr:row>
      <xdr:rowOff>82296</xdr:rowOff>
    </xdr:to>
    <xdr:sp macro="" textlink="">
      <xdr:nvSpPr>
        <xdr:cNvPr id="543" name="円/楕円 542"/>
        <xdr:cNvSpPr/>
      </xdr:nvSpPr>
      <xdr:spPr>
        <a:xfrm>
          <a:off x="13652500" y="54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98823</xdr:rowOff>
    </xdr:from>
    <xdr:ext cx="534377" cy="259045"/>
    <xdr:sp macro="" textlink="">
      <xdr:nvSpPr>
        <xdr:cNvPr id="544" name="テキスト ボックス 543"/>
        <xdr:cNvSpPr txBox="1"/>
      </xdr:nvSpPr>
      <xdr:spPr>
        <a:xfrm>
          <a:off x="13436111" y="52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87852</xdr:rowOff>
    </xdr:from>
    <xdr:to>
      <xdr:col>18</xdr:col>
      <xdr:colOff>492125</xdr:colOff>
      <xdr:row>35</xdr:row>
      <xdr:rowOff>18002</xdr:rowOff>
    </xdr:to>
    <xdr:sp macro="" textlink="">
      <xdr:nvSpPr>
        <xdr:cNvPr id="545" name="円/楕円 544"/>
        <xdr:cNvSpPr/>
      </xdr:nvSpPr>
      <xdr:spPr>
        <a:xfrm>
          <a:off x="12763500" y="59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34529</xdr:rowOff>
    </xdr:from>
    <xdr:ext cx="534377" cy="259045"/>
    <xdr:sp macro="" textlink="">
      <xdr:nvSpPr>
        <xdr:cNvPr id="546" name="テキスト ボックス 545"/>
        <xdr:cNvSpPr txBox="1"/>
      </xdr:nvSpPr>
      <xdr:spPr>
        <a:xfrm>
          <a:off x="12547111" y="56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104359</xdr:rowOff>
    </xdr:from>
    <xdr:to>
      <xdr:col>23</xdr:col>
      <xdr:colOff>516889</xdr:colOff>
      <xdr:row>58</xdr:row>
      <xdr:rowOff>95992</xdr:rowOff>
    </xdr:to>
    <xdr:cxnSp macro="">
      <xdr:nvCxnSpPr>
        <xdr:cNvPr id="569" name="直線コネクタ 568"/>
        <xdr:cNvCxnSpPr/>
      </xdr:nvCxnSpPr>
      <xdr:spPr>
        <a:xfrm flipV="1">
          <a:off x="16317595" y="8848309"/>
          <a:ext cx="1269" cy="119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99819</xdr:rowOff>
    </xdr:from>
    <xdr:ext cx="534377" cy="259045"/>
    <xdr:sp macro="" textlink="">
      <xdr:nvSpPr>
        <xdr:cNvPr id="570" name="教育費最小値テキスト"/>
        <xdr:cNvSpPr txBox="1"/>
      </xdr:nvSpPr>
      <xdr:spPr>
        <a:xfrm>
          <a:off x="16370300" y="100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30,956</a:t>
          </a:r>
          <a:endParaRPr kumimoji="1" lang="ja-JP" altLang="en-US" sz="1000" b="1">
            <a:latin typeface="ＭＳ Ｐゴシック"/>
          </a:endParaRPr>
        </a:p>
      </xdr:txBody>
    </xdr:sp>
    <xdr:clientData/>
  </xdr:oneCellAnchor>
  <xdr:twoCellAnchor>
    <xdr:from>
      <xdr:col>23</xdr:col>
      <xdr:colOff>428625</xdr:colOff>
      <xdr:row>58</xdr:row>
      <xdr:rowOff>95992</xdr:rowOff>
    </xdr:from>
    <xdr:to>
      <xdr:col>23</xdr:col>
      <xdr:colOff>606425</xdr:colOff>
      <xdr:row>58</xdr:row>
      <xdr:rowOff>95992</xdr:rowOff>
    </xdr:to>
    <xdr:cxnSp macro="">
      <xdr:nvCxnSpPr>
        <xdr:cNvPr id="571" name="直線コネクタ 570"/>
        <xdr:cNvCxnSpPr/>
      </xdr:nvCxnSpPr>
      <xdr:spPr>
        <a:xfrm>
          <a:off x="16230600" y="1004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51036</xdr:rowOff>
    </xdr:from>
    <xdr:ext cx="534377" cy="259045"/>
    <xdr:sp macro="" textlink="">
      <xdr:nvSpPr>
        <xdr:cNvPr id="572" name="教育費最大値テキスト"/>
        <xdr:cNvSpPr txBox="1"/>
      </xdr:nvSpPr>
      <xdr:spPr>
        <a:xfrm>
          <a:off x="16370300" y="86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57,023</a:t>
          </a:r>
          <a:endParaRPr kumimoji="1" lang="ja-JP" altLang="en-US" sz="1000" b="1">
            <a:latin typeface="ＭＳ Ｐゴシック"/>
          </a:endParaRPr>
        </a:p>
      </xdr:txBody>
    </xdr:sp>
    <xdr:clientData/>
  </xdr:oneCellAnchor>
  <xdr:twoCellAnchor>
    <xdr:from>
      <xdr:col>23</xdr:col>
      <xdr:colOff>428625</xdr:colOff>
      <xdr:row>51</xdr:row>
      <xdr:rowOff>104359</xdr:rowOff>
    </xdr:from>
    <xdr:to>
      <xdr:col>23</xdr:col>
      <xdr:colOff>606425</xdr:colOff>
      <xdr:row>51</xdr:row>
      <xdr:rowOff>104359</xdr:rowOff>
    </xdr:to>
    <xdr:cxnSp macro="">
      <xdr:nvCxnSpPr>
        <xdr:cNvPr id="573" name="直線コネクタ 572"/>
        <xdr:cNvCxnSpPr/>
      </xdr:nvCxnSpPr>
      <xdr:spPr>
        <a:xfrm>
          <a:off x="16230600" y="8848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66914</xdr:rowOff>
    </xdr:from>
    <xdr:to>
      <xdr:col>23</xdr:col>
      <xdr:colOff>517525</xdr:colOff>
      <xdr:row>54</xdr:row>
      <xdr:rowOff>126395</xdr:rowOff>
    </xdr:to>
    <xdr:cxnSp macro="">
      <xdr:nvCxnSpPr>
        <xdr:cNvPr id="574" name="直線コネクタ 573"/>
        <xdr:cNvCxnSpPr/>
      </xdr:nvCxnSpPr>
      <xdr:spPr>
        <a:xfrm flipV="1">
          <a:off x="15481300" y="8982314"/>
          <a:ext cx="838200" cy="40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139564</xdr:rowOff>
    </xdr:from>
    <xdr:ext cx="534377" cy="259045"/>
    <xdr:sp macro="" textlink="">
      <xdr:nvSpPr>
        <xdr:cNvPr id="575" name="教育費平均値テキスト"/>
        <xdr:cNvSpPr txBox="1"/>
      </xdr:nvSpPr>
      <xdr:spPr>
        <a:xfrm>
          <a:off x="16370300" y="9397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161137</xdr:rowOff>
    </xdr:from>
    <xdr:to>
      <xdr:col>23</xdr:col>
      <xdr:colOff>568325</xdr:colOff>
      <xdr:row>55</xdr:row>
      <xdr:rowOff>91287</xdr:rowOff>
    </xdr:to>
    <xdr:sp macro="" textlink="">
      <xdr:nvSpPr>
        <xdr:cNvPr id="576" name="フローチャート : 判断 575"/>
        <xdr:cNvSpPr/>
      </xdr:nvSpPr>
      <xdr:spPr>
        <a:xfrm>
          <a:off x="16268700" y="941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63667</xdr:rowOff>
    </xdr:from>
    <xdr:to>
      <xdr:col>22</xdr:col>
      <xdr:colOff>365125</xdr:colOff>
      <xdr:row>54</xdr:row>
      <xdr:rowOff>126395</xdr:rowOff>
    </xdr:to>
    <xdr:cxnSp macro="">
      <xdr:nvCxnSpPr>
        <xdr:cNvPr id="577" name="直線コネクタ 576"/>
        <xdr:cNvCxnSpPr/>
      </xdr:nvCxnSpPr>
      <xdr:spPr>
        <a:xfrm>
          <a:off x="14592300" y="8979067"/>
          <a:ext cx="889000" cy="40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116926</xdr:rowOff>
    </xdr:from>
    <xdr:to>
      <xdr:col>22</xdr:col>
      <xdr:colOff>415925</xdr:colOff>
      <xdr:row>56</xdr:row>
      <xdr:rowOff>47076</xdr:rowOff>
    </xdr:to>
    <xdr:sp macro="" textlink="">
      <xdr:nvSpPr>
        <xdr:cNvPr id="578" name="フローチャート : 判断 577"/>
        <xdr:cNvSpPr/>
      </xdr:nvSpPr>
      <xdr:spPr>
        <a:xfrm>
          <a:off x="15430500" y="954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38203</xdr:rowOff>
    </xdr:from>
    <xdr:ext cx="534377" cy="259045"/>
    <xdr:sp macro="" textlink="">
      <xdr:nvSpPr>
        <xdr:cNvPr id="579" name="テキスト ボックス 578"/>
        <xdr:cNvSpPr txBox="1"/>
      </xdr:nvSpPr>
      <xdr:spPr>
        <a:xfrm>
          <a:off x="15214111" y="963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63667</xdr:rowOff>
    </xdr:from>
    <xdr:to>
      <xdr:col>21</xdr:col>
      <xdr:colOff>161925</xdr:colOff>
      <xdr:row>56</xdr:row>
      <xdr:rowOff>40122</xdr:rowOff>
    </xdr:to>
    <xdr:cxnSp macro="">
      <xdr:nvCxnSpPr>
        <xdr:cNvPr id="580" name="直線コネクタ 579"/>
        <xdr:cNvCxnSpPr/>
      </xdr:nvCxnSpPr>
      <xdr:spPr>
        <a:xfrm flipV="1">
          <a:off x="13703300" y="8979067"/>
          <a:ext cx="889000" cy="6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141524</xdr:rowOff>
    </xdr:from>
    <xdr:to>
      <xdr:col>21</xdr:col>
      <xdr:colOff>212725</xdr:colOff>
      <xdr:row>55</xdr:row>
      <xdr:rowOff>71674</xdr:rowOff>
    </xdr:to>
    <xdr:sp macro="" textlink="">
      <xdr:nvSpPr>
        <xdr:cNvPr id="581" name="フローチャート : 判断 580"/>
        <xdr:cNvSpPr/>
      </xdr:nvSpPr>
      <xdr:spPr>
        <a:xfrm>
          <a:off x="14541500" y="939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62801</xdr:rowOff>
    </xdr:from>
    <xdr:ext cx="534377" cy="259045"/>
    <xdr:sp macro="" textlink="">
      <xdr:nvSpPr>
        <xdr:cNvPr id="582" name="テキスト ボックス 581"/>
        <xdr:cNvSpPr txBox="1"/>
      </xdr:nvSpPr>
      <xdr:spPr>
        <a:xfrm>
          <a:off x="14325111" y="94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43,849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91191</xdr:rowOff>
    </xdr:from>
    <xdr:to>
      <xdr:col>19</xdr:col>
      <xdr:colOff>644525</xdr:colOff>
      <xdr:row>56</xdr:row>
      <xdr:rowOff>40122</xdr:rowOff>
    </xdr:to>
    <xdr:cxnSp macro="">
      <xdr:nvCxnSpPr>
        <xdr:cNvPr id="583" name="直線コネクタ 582"/>
        <xdr:cNvCxnSpPr/>
      </xdr:nvCxnSpPr>
      <xdr:spPr>
        <a:xfrm>
          <a:off x="12814300" y="9520941"/>
          <a:ext cx="889000" cy="12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106685</xdr:rowOff>
    </xdr:from>
    <xdr:to>
      <xdr:col>20</xdr:col>
      <xdr:colOff>9525</xdr:colOff>
      <xdr:row>57</xdr:row>
      <xdr:rowOff>36835</xdr:rowOff>
    </xdr:to>
    <xdr:sp macro="" textlink="">
      <xdr:nvSpPr>
        <xdr:cNvPr id="584" name="フローチャート : 判断 583"/>
        <xdr:cNvSpPr/>
      </xdr:nvSpPr>
      <xdr:spPr>
        <a:xfrm>
          <a:off x="13652500" y="970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27962</xdr:rowOff>
    </xdr:from>
    <xdr:ext cx="534377" cy="259045"/>
    <xdr:sp macro="" textlink="">
      <xdr:nvSpPr>
        <xdr:cNvPr id="585" name="テキスト ボックス 584"/>
        <xdr:cNvSpPr txBox="1"/>
      </xdr:nvSpPr>
      <xdr:spPr>
        <a:xfrm>
          <a:off x="13436111" y="98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66589</xdr:rowOff>
    </xdr:from>
    <xdr:to>
      <xdr:col>18</xdr:col>
      <xdr:colOff>492125</xdr:colOff>
      <xdr:row>56</xdr:row>
      <xdr:rowOff>168189</xdr:rowOff>
    </xdr:to>
    <xdr:sp macro="" textlink="">
      <xdr:nvSpPr>
        <xdr:cNvPr id="586" name="フローチャート : 判断 585"/>
        <xdr:cNvSpPr/>
      </xdr:nvSpPr>
      <xdr:spPr>
        <a:xfrm>
          <a:off x="12763500" y="966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159316</xdr:rowOff>
    </xdr:from>
    <xdr:ext cx="534377" cy="259045"/>
    <xdr:sp macro="" textlink="">
      <xdr:nvSpPr>
        <xdr:cNvPr id="587" name="テキスト ボックス 586"/>
        <xdr:cNvSpPr txBox="1"/>
      </xdr:nvSpPr>
      <xdr:spPr>
        <a:xfrm>
          <a:off x="12547111" y="97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37,988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16114</xdr:rowOff>
    </xdr:from>
    <xdr:to>
      <xdr:col>23</xdr:col>
      <xdr:colOff>568325</xdr:colOff>
      <xdr:row>52</xdr:row>
      <xdr:rowOff>117714</xdr:rowOff>
    </xdr:to>
    <xdr:sp macro="" textlink="">
      <xdr:nvSpPr>
        <xdr:cNvPr id="593" name="円/楕円 592"/>
        <xdr:cNvSpPr/>
      </xdr:nvSpPr>
      <xdr:spPr>
        <a:xfrm>
          <a:off x="16268700" y="89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38991</xdr:rowOff>
    </xdr:from>
    <xdr:ext cx="534377" cy="259045"/>
    <xdr:sp macro="" textlink="">
      <xdr:nvSpPr>
        <xdr:cNvPr id="594" name="教育費該当値テキスト"/>
        <xdr:cNvSpPr txBox="1"/>
      </xdr:nvSpPr>
      <xdr:spPr>
        <a:xfrm>
          <a:off x="16370300" y="878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54,092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75595</xdr:rowOff>
    </xdr:from>
    <xdr:to>
      <xdr:col>22</xdr:col>
      <xdr:colOff>415925</xdr:colOff>
      <xdr:row>55</xdr:row>
      <xdr:rowOff>5745</xdr:rowOff>
    </xdr:to>
    <xdr:sp macro="" textlink="">
      <xdr:nvSpPr>
        <xdr:cNvPr id="595" name="円/楕円 594"/>
        <xdr:cNvSpPr/>
      </xdr:nvSpPr>
      <xdr:spPr>
        <a:xfrm>
          <a:off x="15430500" y="93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22272</xdr:rowOff>
    </xdr:from>
    <xdr:ext cx="534377" cy="259045"/>
    <xdr:sp macro="" textlink="">
      <xdr:nvSpPr>
        <xdr:cNvPr id="596" name="テキスト ボックス 595"/>
        <xdr:cNvSpPr txBox="1"/>
      </xdr:nvSpPr>
      <xdr:spPr>
        <a:xfrm>
          <a:off x="15214111" y="91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45,291</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12867</xdr:rowOff>
    </xdr:from>
    <xdr:to>
      <xdr:col>21</xdr:col>
      <xdr:colOff>212725</xdr:colOff>
      <xdr:row>52</xdr:row>
      <xdr:rowOff>114467</xdr:rowOff>
    </xdr:to>
    <xdr:sp macro="" textlink="">
      <xdr:nvSpPr>
        <xdr:cNvPr id="597" name="円/楕円 596"/>
        <xdr:cNvSpPr/>
      </xdr:nvSpPr>
      <xdr:spPr>
        <a:xfrm>
          <a:off x="14541500" y="89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130994</xdr:rowOff>
    </xdr:from>
    <xdr:ext cx="534377" cy="259045"/>
    <xdr:sp macro="" textlink="">
      <xdr:nvSpPr>
        <xdr:cNvPr id="598" name="テキスト ボックス 597"/>
        <xdr:cNvSpPr txBox="1"/>
      </xdr:nvSpPr>
      <xdr:spPr>
        <a:xfrm>
          <a:off x="14325111" y="87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160772</xdr:rowOff>
    </xdr:from>
    <xdr:to>
      <xdr:col>20</xdr:col>
      <xdr:colOff>9525</xdr:colOff>
      <xdr:row>56</xdr:row>
      <xdr:rowOff>90922</xdr:rowOff>
    </xdr:to>
    <xdr:sp macro="" textlink="">
      <xdr:nvSpPr>
        <xdr:cNvPr id="599" name="円/楕円 598"/>
        <xdr:cNvSpPr/>
      </xdr:nvSpPr>
      <xdr:spPr>
        <a:xfrm>
          <a:off x="13652500" y="95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107449</xdr:rowOff>
    </xdr:from>
    <xdr:ext cx="534377" cy="259045"/>
    <xdr:sp macro="" textlink="">
      <xdr:nvSpPr>
        <xdr:cNvPr id="600" name="テキスト ボックス 599"/>
        <xdr:cNvSpPr txBox="1"/>
      </xdr:nvSpPr>
      <xdr:spPr>
        <a:xfrm>
          <a:off x="13436111" y="936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40391</xdr:rowOff>
    </xdr:from>
    <xdr:to>
      <xdr:col>18</xdr:col>
      <xdr:colOff>492125</xdr:colOff>
      <xdr:row>55</xdr:row>
      <xdr:rowOff>141991</xdr:rowOff>
    </xdr:to>
    <xdr:sp macro="" textlink="">
      <xdr:nvSpPr>
        <xdr:cNvPr id="601" name="円/楕円 600"/>
        <xdr:cNvSpPr/>
      </xdr:nvSpPr>
      <xdr:spPr>
        <a:xfrm>
          <a:off x="12763500" y="94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158518</xdr:rowOff>
    </xdr:from>
    <xdr:ext cx="534377" cy="259045"/>
    <xdr:sp macro="" textlink="">
      <xdr:nvSpPr>
        <xdr:cNvPr id="602" name="テキスト ボックス 601"/>
        <xdr:cNvSpPr txBox="1"/>
      </xdr:nvSpPr>
      <xdr:spPr>
        <a:xfrm>
          <a:off x="12547111" y="92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79076</xdr:rowOff>
    </xdr:from>
    <xdr:to>
      <xdr:col>23</xdr:col>
      <xdr:colOff>516889</xdr:colOff>
      <xdr:row>78</xdr:row>
      <xdr:rowOff>139700</xdr:rowOff>
    </xdr:to>
    <xdr:cxnSp macro="">
      <xdr:nvCxnSpPr>
        <xdr:cNvPr id="624" name="直線コネクタ 623"/>
        <xdr:cNvCxnSpPr/>
      </xdr:nvCxnSpPr>
      <xdr:spPr>
        <a:xfrm flipV="1">
          <a:off x="16317595" y="13109276"/>
          <a:ext cx="1269" cy="40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25752</xdr:rowOff>
    </xdr:from>
    <xdr:ext cx="469744" cy="259045"/>
    <xdr:sp macro="" textlink="">
      <xdr:nvSpPr>
        <xdr:cNvPr id="627" name="災害復旧費最大値テキスト"/>
        <xdr:cNvSpPr txBox="1"/>
      </xdr:nvSpPr>
      <xdr:spPr>
        <a:xfrm>
          <a:off x="16370300" y="128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76</xdr:row>
      <xdr:rowOff>79076</xdr:rowOff>
    </xdr:from>
    <xdr:to>
      <xdr:col>23</xdr:col>
      <xdr:colOff>606425</xdr:colOff>
      <xdr:row>76</xdr:row>
      <xdr:rowOff>79076</xdr:rowOff>
    </xdr:to>
    <xdr:cxnSp macro="">
      <xdr:nvCxnSpPr>
        <xdr:cNvPr id="628" name="直線コネクタ 627"/>
        <xdr:cNvCxnSpPr/>
      </xdr:nvCxnSpPr>
      <xdr:spPr>
        <a:xfrm>
          <a:off x="16230600" y="13109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120132</xdr:rowOff>
    </xdr:from>
    <xdr:to>
      <xdr:col>23</xdr:col>
      <xdr:colOff>517525</xdr:colOff>
      <xdr:row>78</xdr:row>
      <xdr:rowOff>138511</xdr:rowOff>
    </xdr:to>
    <xdr:cxnSp macro="">
      <xdr:nvCxnSpPr>
        <xdr:cNvPr id="629" name="直線コネクタ 628"/>
        <xdr:cNvCxnSpPr/>
      </xdr:nvCxnSpPr>
      <xdr:spPr>
        <a:xfrm>
          <a:off x="15481300" y="13493232"/>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40637</xdr:rowOff>
    </xdr:from>
    <xdr:ext cx="378565" cy="259045"/>
    <xdr:sp macro="" textlink="">
      <xdr:nvSpPr>
        <xdr:cNvPr id="630" name="災害復旧費平均値テキスト"/>
        <xdr:cNvSpPr txBox="1"/>
      </xdr:nvSpPr>
      <xdr:spPr>
        <a:xfrm>
          <a:off x="16370300" y="132422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17760</xdr:rowOff>
    </xdr:from>
    <xdr:to>
      <xdr:col>23</xdr:col>
      <xdr:colOff>568325</xdr:colOff>
      <xdr:row>78</xdr:row>
      <xdr:rowOff>119360</xdr:rowOff>
    </xdr:to>
    <xdr:sp macro="" textlink="">
      <xdr:nvSpPr>
        <xdr:cNvPr id="631" name="フローチャート : 判断 630"/>
        <xdr:cNvSpPr/>
      </xdr:nvSpPr>
      <xdr:spPr>
        <a:xfrm>
          <a:off x="162687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27961</xdr:rowOff>
    </xdr:from>
    <xdr:to>
      <xdr:col>22</xdr:col>
      <xdr:colOff>365125</xdr:colOff>
      <xdr:row>78</xdr:row>
      <xdr:rowOff>120132</xdr:rowOff>
    </xdr:to>
    <xdr:cxnSp macro="">
      <xdr:nvCxnSpPr>
        <xdr:cNvPr id="632" name="直線コネクタ 631"/>
        <xdr:cNvCxnSpPr/>
      </xdr:nvCxnSpPr>
      <xdr:spPr>
        <a:xfrm>
          <a:off x="14592300" y="13229611"/>
          <a:ext cx="889000" cy="26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63114</xdr:rowOff>
    </xdr:from>
    <xdr:to>
      <xdr:col>22</xdr:col>
      <xdr:colOff>415925</xdr:colOff>
      <xdr:row>78</xdr:row>
      <xdr:rowOff>164714</xdr:rowOff>
    </xdr:to>
    <xdr:sp macro="" textlink="">
      <xdr:nvSpPr>
        <xdr:cNvPr id="633" name="フローチャート : 判断 632"/>
        <xdr:cNvSpPr/>
      </xdr:nvSpPr>
      <xdr:spPr>
        <a:xfrm>
          <a:off x="15430500" y="134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9791</xdr:rowOff>
    </xdr:from>
    <xdr:ext cx="378565" cy="259045"/>
    <xdr:sp macro="" textlink="">
      <xdr:nvSpPr>
        <xdr:cNvPr id="634" name="テキスト ボックス 633"/>
        <xdr:cNvSpPr txBox="1"/>
      </xdr:nvSpPr>
      <xdr:spPr>
        <a:xfrm>
          <a:off x="15292017" y="1321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73955</xdr:rowOff>
    </xdr:from>
    <xdr:to>
      <xdr:col>21</xdr:col>
      <xdr:colOff>161925</xdr:colOff>
      <xdr:row>77</xdr:row>
      <xdr:rowOff>27961</xdr:rowOff>
    </xdr:to>
    <xdr:cxnSp macro="">
      <xdr:nvCxnSpPr>
        <xdr:cNvPr id="635" name="直線コネクタ 634"/>
        <xdr:cNvCxnSpPr/>
      </xdr:nvCxnSpPr>
      <xdr:spPr>
        <a:xfrm>
          <a:off x="13703300" y="13104155"/>
          <a:ext cx="8890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102433</xdr:rowOff>
    </xdr:from>
    <xdr:to>
      <xdr:col>21</xdr:col>
      <xdr:colOff>212725</xdr:colOff>
      <xdr:row>78</xdr:row>
      <xdr:rowOff>32583</xdr:rowOff>
    </xdr:to>
    <xdr:sp macro="" textlink="">
      <xdr:nvSpPr>
        <xdr:cNvPr id="636" name="フローチャート : 判断 635"/>
        <xdr:cNvSpPr/>
      </xdr:nvSpPr>
      <xdr:spPr>
        <a:xfrm>
          <a:off x="14541500" y="1330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23710</xdr:rowOff>
    </xdr:from>
    <xdr:ext cx="469744" cy="259045"/>
    <xdr:sp macro="" textlink="">
      <xdr:nvSpPr>
        <xdr:cNvPr id="637" name="テキスト ボックス 636"/>
        <xdr:cNvSpPr txBox="1"/>
      </xdr:nvSpPr>
      <xdr:spPr>
        <a:xfrm>
          <a:off x="14357427" y="133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98278</xdr:rowOff>
    </xdr:from>
    <xdr:to>
      <xdr:col>19</xdr:col>
      <xdr:colOff>644525</xdr:colOff>
      <xdr:row>76</xdr:row>
      <xdr:rowOff>73955</xdr:rowOff>
    </xdr:to>
    <xdr:cxnSp macro="">
      <xdr:nvCxnSpPr>
        <xdr:cNvPr id="638" name="直線コネクタ 637"/>
        <xdr:cNvCxnSpPr/>
      </xdr:nvCxnSpPr>
      <xdr:spPr>
        <a:xfrm>
          <a:off x="12814300" y="12099778"/>
          <a:ext cx="889000" cy="100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32573</xdr:rowOff>
    </xdr:from>
    <xdr:to>
      <xdr:col>20</xdr:col>
      <xdr:colOff>9525</xdr:colOff>
      <xdr:row>77</xdr:row>
      <xdr:rowOff>134173</xdr:rowOff>
    </xdr:to>
    <xdr:sp macro="" textlink="">
      <xdr:nvSpPr>
        <xdr:cNvPr id="639" name="フローチャート : 判断 638"/>
        <xdr:cNvSpPr/>
      </xdr:nvSpPr>
      <xdr:spPr>
        <a:xfrm>
          <a:off x="13652500" y="1323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125300</xdr:rowOff>
    </xdr:from>
    <xdr:ext cx="469744" cy="259045"/>
    <xdr:sp macro="" textlink="">
      <xdr:nvSpPr>
        <xdr:cNvPr id="640" name="テキスト ボックス 639"/>
        <xdr:cNvSpPr txBox="1"/>
      </xdr:nvSpPr>
      <xdr:spPr>
        <a:xfrm>
          <a:off x="13468427" y="1332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103805</xdr:rowOff>
    </xdr:from>
    <xdr:to>
      <xdr:col>18</xdr:col>
      <xdr:colOff>492125</xdr:colOff>
      <xdr:row>74</xdr:row>
      <xdr:rowOff>33955</xdr:rowOff>
    </xdr:to>
    <xdr:sp macro="" textlink="">
      <xdr:nvSpPr>
        <xdr:cNvPr id="641" name="フローチャート : 判断 640"/>
        <xdr:cNvSpPr/>
      </xdr:nvSpPr>
      <xdr:spPr>
        <a:xfrm>
          <a:off x="12763500" y="12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25082</xdr:rowOff>
    </xdr:from>
    <xdr:ext cx="469744" cy="259045"/>
    <xdr:sp macro="" textlink="">
      <xdr:nvSpPr>
        <xdr:cNvPr id="642" name="テキスト ボックス 641"/>
        <xdr:cNvSpPr txBox="1"/>
      </xdr:nvSpPr>
      <xdr:spPr>
        <a:xfrm>
          <a:off x="12579427" y="127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87711</xdr:rowOff>
    </xdr:from>
    <xdr:to>
      <xdr:col>23</xdr:col>
      <xdr:colOff>568325</xdr:colOff>
      <xdr:row>79</xdr:row>
      <xdr:rowOff>17861</xdr:rowOff>
    </xdr:to>
    <xdr:sp macro="" textlink="">
      <xdr:nvSpPr>
        <xdr:cNvPr id="648" name="円/楕円 647"/>
        <xdr:cNvSpPr/>
      </xdr:nvSpPr>
      <xdr:spPr>
        <a:xfrm>
          <a:off x="162687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2638</xdr:rowOff>
    </xdr:from>
    <xdr:ext cx="313932" cy="259045"/>
    <xdr:sp macro="" textlink="">
      <xdr:nvSpPr>
        <xdr:cNvPr id="649" name="災害復旧費該当値テキスト"/>
        <xdr:cNvSpPr txBox="1"/>
      </xdr:nvSpPr>
      <xdr:spPr>
        <a:xfrm>
          <a:off x="16370300" y="13375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69332</xdr:rowOff>
    </xdr:from>
    <xdr:to>
      <xdr:col>22</xdr:col>
      <xdr:colOff>415925</xdr:colOff>
      <xdr:row>78</xdr:row>
      <xdr:rowOff>170932</xdr:rowOff>
    </xdr:to>
    <xdr:sp macro="" textlink="">
      <xdr:nvSpPr>
        <xdr:cNvPr id="650" name="円/楕円 649"/>
        <xdr:cNvSpPr/>
      </xdr:nvSpPr>
      <xdr:spPr>
        <a:xfrm>
          <a:off x="15430500" y="134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162059</xdr:rowOff>
    </xdr:from>
    <xdr:ext cx="378565" cy="259045"/>
    <xdr:sp macro="" textlink="">
      <xdr:nvSpPr>
        <xdr:cNvPr id="651" name="テキスト ボックス 650"/>
        <xdr:cNvSpPr txBox="1"/>
      </xdr:nvSpPr>
      <xdr:spPr>
        <a:xfrm>
          <a:off x="15292017" y="1353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148611</xdr:rowOff>
    </xdr:from>
    <xdr:to>
      <xdr:col>21</xdr:col>
      <xdr:colOff>212725</xdr:colOff>
      <xdr:row>77</xdr:row>
      <xdr:rowOff>78761</xdr:rowOff>
    </xdr:to>
    <xdr:sp macro="" textlink="">
      <xdr:nvSpPr>
        <xdr:cNvPr id="652" name="円/楕円 651"/>
        <xdr:cNvSpPr/>
      </xdr:nvSpPr>
      <xdr:spPr>
        <a:xfrm>
          <a:off x="14541500" y="131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95287</xdr:rowOff>
    </xdr:from>
    <xdr:ext cx="469744" cy="259045"/>
    <xdr:sp macro="" textlink="">
      <xdr:nvSpPr>
        <xdr:cNvPr id="653" name="テキスト ボックス 652"/>
        <xdr:cNvSpPr txBox="1"/>
      </xdr:nvSpPr>
      <xdr:spPr>
        <a:xfrm>
          <a:off x="14357427" y="1295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23155</xdr:rowOff>
    </xdr:from>
    <xdr:to>
      <xdr:col>20</xdr:col>
      <xdr:colOff>9525</xdr:colOff>
      <xdr:row>76</xdr:row>
      <xdr:rowOff>124755</xdr:rowOff>
    </xdr:to>
    <xdr:sp macro="" textlink="">
      <xdr:nvSpPr>
        <xdr:cNvPr id="654" name="円/楕円 653"/>
        <xdr:cNvSpPr/>
      </xdr:nvSpPr>
      <xdr:spPr>
        <a:xfrm>
          <a:off x="13652500" y="130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141281</xdr:rowOff>
    </xdr:from>
    <xdr:ext cx="469744" cy="259045"/>
    <xdr:sp macro="" textlink="">
      <xdr:nvSpPr>
        <xdr:cNvPr id="655" name="テキスト ボックス 654"/>
        <xdr:cNvSpPr txBox="1"/>
      </xdr:nvSpPr>
      <xdr:spPr>
        <a:xfrm>
          <a:off x="13468427" y="12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47478</xdr:rowOff>
    </xdr:from>
    <xdr:to>
      <xdr:col>18</xdr:col>
      <xdr:colOff>492125</xdr:colOff>
      <xdr:row>70</xdr:row>
      <xdr:rowOff>149078</xdr:rowOff>
    </xdr:to>
    <xdr:sp macro="" textlink="">
      <xdr:nvSpPr>
        <xdr:cNvPr id="656" name="円/楕円 655"/>
        <xdr:cNvSpPr/>
      </xdr:nvSpPr>
      <xdr:spPr>
        <a:xfrm>
          <a:off x="12763500" y="120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165605</xdr:rowOff>
    </xdr:from>
    <xdr:ext cx="534377" cy="259045"/>
    <xdr:sp macro="" textlink="">
      <xdr:nvSpPr>
        <xdr:cNvPr id="657" name="テキスト ボックス 656"/>
        <xdr:cNvSpPr txBox="1"/>
      </xdr:nvSpPr>
      <xdr:spPr>
        <a:xfrm>
          <a:off x="12547111" y="118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69253</xdr:rowOff>
    </xdr:from>
    <xdr:to>
      <xdr:col>23</xdr:col>
      <xdr:colOff>516889</xdr:colOff>
      <xdr:row>97</xdr:row>
      <xdr:rowOff>122746</xdr:rowOff>
    </xdr:to>
    <xdr:cxnSp macro="">
      <xdr:nvCxnSpPr>
        <xdr:cNvPr id="681" name="直線コネクタ 680"/>
        <xdr:cNvCxnSpPr/>
      </xdr:nvCxnSpPr>
      <xdr:spPr>
        <a:xfrm flipV="1">
          <a:off x="16317595" y="15671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126573</xdr:rowOff>
    </xdr:from>
    <xdr:ext cx="534377" cy="259045"/>
    <xdr:sp macro="" textlink="">
      <xdr:nvSpPr>
        <xdr:cNvPr id="682" name="公債費最小値テキスト"/>
        <xdr:cNvSpPr txBox="1"/>
      </xdr:nvSpPr>
      <xdr:spPr>
        <a:xfrm>
          <a:off x="16370300" y="167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97</xdr:row>
      <xdr:rowOff>122746</xdr:rowOff>
    </xdr:from>
    <xdr:to>
      <xdr:col>23</xdr:col>
      <xdr:colOff>606425</xdr:colOff>
      <xdr:row>97</xdr:row>
      <xdr:rowOff>122746</xdr:rowOff>
    </xdr:to>
    <xdr:cxnSp macro="">
      <xdr:nvCxnSpPr>
        <xdr:cNvPr id="683" name="直線コネクタ 682"/>
        <xdr:cNvCxnSpPr/>
      </xdr:nvCxnSpPr>
      <xdr:spPr>
        <a:xfrm>
          <a:off x="16230600" y="167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15930</xdr:rowOff>
    </xdr:from>
    <xdr:ext cx="534377" cy="259045"/>
    <xdr:sp macro="" textlink="">
      <xdr:nvSpPr>
        <xdr:cNvPr id="684" name="公債費最大値テキスト"/>
        <xdr:cNvSpPr txBox="1"/>
      </xdr:nvSpPr>
      <xdr:spPr>
        <a:xfrm>
          <a:off x="16370300" y="154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91</xdr:row>
      <xdr:rowOff>69253</xdr:rowOff>
    </xdr:from>
    <xdr:to>
      <xdr:col>23</xdr:col>
      <xdr:colOff>606425</xdr:colOff>
      <xdr:row>91</xdr:row>
      <xdr:rowOff>69253</xdr:rowOff>
    </xdr:to>
    <xdr:cxnSp macro="">
      <xdr:nvCxnSpPr>
        <xdr:cNvPr id="685" name="直線コネクタ 684"/>
        <xdr:cNvCxnSpPr/>
      </xdr:nvCxnSpPr>
      <xdr:spPr>
        <a:xfrm>
          <a:off x="16230600" y="1567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103048</xdr:rowOff>
    </xdr:from>
    <xdr:to>
      <xdr:col>23</xdr:col>
      <xdr:colOff>517525</xdr:colOff>
      <xdr:row>95</xdr:row>
      <xdr:rowOff>144729</xdr:rowOff>
    </xdr:to>
    <xdr:cxnSp macro="">
      <xdr:nvCxnSpPr>
        <xdr:cNvPr id="686" name="直線コネクタ 685"/>
        <xdr:cNvCxnSpPr/>
      </xdr:nvCxnSpPr>
      <xdr:spPr>
        <a:xfrm>
          <a:off x="15481300" y="16390798"/>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15231</xdr:rowOff>
    </xdr:from>
    <xdr:ext cx="534377" cy="259045"/>
    <xdr:sp macro="" textlink="">
      <xdr:nvSpPr>
        <xdr:cNvPr id="687" name="公債費平均値テキスト"/>
        <xdr:cNvSpPr txBox="1"/>
      </xdr:nvSpPr>
      <xdr:spPr>
        <a:xfrm>
          <a:off x="16370300" y="161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163804</xdr:rowOff>
    </xdr:from>
    <xdr:to>
      <xdr:col>23</xdr:col>
      <xdr:colOff>568325</xdr:colOff>
      <xdr:row>95</xdr:row>
      <xdr:rowOff>93954</xdr:rowOff>
    </xdr:to>
    <xdr:sp macro="" textlink="">
      <xdr:nvSpPr>
        <xdr:cNvPr id="688" name="フローチャート : 判断 687"/>
        <xdr:cNvSpPr/>
      </xdr:nvSpPr>
      <xdr:spPr>
        <a:xfrm>
          <a:off x="162687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83102</xdr:rowOff>
    </xdr:from>
    <xdr:to>
      <xdr:col>22</xdr:col>
      <xdr:colOff>365125</xdr:colOff>
      <xdr:row>95</xdr:row>
      <xdr:rowOff>103048</xdr:rowOff>
    </xdr:to>
    <xdr:cxnSp macro="">
      <xdr:nvCxnSpPr>
        <xdr:cNvPr id="689" name="直線コネクタ 688"/>
        <xdr:cNvCxnSpPr/>
      </xdr:nvCxnSpPr>
      <xdr:spPr>
        <a:xfrm>
          <a:off x="14592300" y="16370852"/>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84404</xdr:rowOff>
    </xdr:from>
    <xdr:to>
      <xdr:col>22</xdr:col>
      <xdr:colOff>415925</xdr:colOff>
      <xdr:row>96</xdr:row>
      <xdr:rowOff>14554</xdr:rowOff>
    </xdr:to>
    <xdr:sp macro="" textlink="">
      <xdr:nvSpPr>
        <xdr:cNvPr id="690" name="フローチャート : 判断 689"/>
        <xdr:cNvSpPr/>
      </xdr:nvSpPr>
      <xdr:spPr>
        <a:xfrm>
          <a:off x="15430500" y="1637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5681</xdr:rowOff>
    </xdr:from>
    <xdr:ext cx="534377" cy="259045"/>
    <xdr:sp macro="" textlink="">
      <xdr:nvSpPr>
        <xdr:cNvPr id="691" name="テキスト ボックス 690"/>
        <xdr:cNvSpPr txBox="1"/>
      </xdr:nvSpPr>
      <xdr:spPr>
        <a:xfrm>
          <a:off x="15214111" y="164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77082</xdr:rowOff>
    </xdr:from>
    <xdr:to>
      <xdr:col>21</xdr:col>
      <xdr:colOff>161925</xdr:colOff>
      <xdr:row>95</xdr:row>
      <xdr:rowOff>83102</xdr:rowOff>
    </xdr:to>
    <xdr:cxnSp macro="">
      <xdr:nvCxnSpPr>
        <xdr:cNvPr id="692" name="直線コネクタ 691"/>
        <xdr:cNvCxnSpPr/>
      </xdr:nvCxnSpPr>
      <xdr:spPr>
        <a:xfrm>
          <a:off x="13703300" y="1636483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52781</xdr:rowOff>
    </xdr:from>
    <xdr:to>
      <xdr:col>21</xdr:col>
      <xdr:colOff>212725</xdr:colOff>
      <xdr:row>95</xdr:row>
      <xdr:rowOff>154381</xdr:rowOff>
    </xdr:to>
    <xdr:sp macro="" textlink="">
      <xdr:nvSpPr>
        <xdr:cNvPr id="693" name="フローチャート : 判断 692"/>
        <xdr:cNvSpPr/>
      </xdr:nvSpPr>
      <xdr:spPr>
        <a:xfrm>
          <a:off x="14541500" y="1634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145508</xdr:rowOff>
    </xdr:from>
    <xdr:ext cx="534377" cy="259045"/>
    <xdr:sp macro="" textlink="">
      <xdr:nvSpPr>
        <xdr:cNvPr id="694" name="テキスト ボックス 693"/>
        <xdr:cNvSpPr txBox="1"/>
      </xdr:nvSpPr>
      <xdr:spPr>
        <a:xfrm>
          <a:off x="14325111" y="164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72073</xdr:rowOff>
    </xdr:from>
    <xdr:to>
      <xdr:col>19</xdr:col>
      <xdr:colOff>644525</xdr:colOff>
      <xdr:row>95</xdr:row>
      <xdr:rowOff>77082</xdr:rowOff>
    </xdr:to>
    <xdr:cxnSp macro="">
      <xdr:nvCxnSpPr>
        <xdr:cNvPr id="695" name="直線コネクタ 694"/>
        <xdr:cNvCxnSpPr/>
      </xdr:nvCxnSpPr>
      <xdr:spPr>
        <a:xfrm>
          <a:off x="12814300" y="16359823"/>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36703</xdr:rowOff>
    </xdr:from>
    <xdr:to>
      <xdr:col>20</xdr:col>
      <xdr:colOff>9525</xdr:colOff>
      <xdr:row>95</xdr:row>
      <xdr:rowOff>138303</xdr:rowOff>
    </xdr:to>
    <xdr:sp macro="" textlink="">
      <xdr:nvSpPr>
        <xdr:cNvPr id="696" name="フローチャート : 判断 695"/>
        <xdr:cNvSpPr/>
      </xdr:nvSpPr>
      <xdr:spPr>
        <a:xfrm>
          <a:off x="13652500" y="1632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129430</xdr:rowOff>
    </xdr:from>
    <xdr:ext cx="534377" cy="259045"/>
    <xdr:sp macro="" textlink="">
      <xdr:nvSpPr>
        <xdr:cNvPr id="697" name="テキスト ボックス 696"/>
        <xdr:cNvSpPr txBox="1"/>
      </xdr:nvSpPr>
      <xdr:spPr>
        <a:xfrm>
          <a:off x="13436111" y="1641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26854</xdr:rowOff>
    </xdr:from>
    <xdr:to>
      <xdr:col>18</xdr:col>
      <xdr:colOff>492125</xdr:colOff>
      <xdr:row>95</xdr:row>
      <xdr:rowOff>128454</xdr:rowOff>
    </xdr:to>
    <xdr:sp macro="" textlink="">
      <xdr:nvSpPr>
        <xdr:cNvPr id="698" name="フローチャート : 判断 697"/>
        <xdr:cNvSpPr/>
      </xdr:nvSpPr>
      <xdr:spPr>
        <a:xfrm>
          <a:off x="12763500" y="1631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119581</xdr:rowOff>
    </xdr:from>
    <xdr:ext cx="534377" cy="259045"/>
    <xdr:sp macro="" textlink="">
      <xdr:nvSpPr>
        <xdr:cNvPr id="699" name="テキスト ボックス 698"/>
        <xdr:cNvSpPr txBox="1"/>
      </xdr:nvSpPr>
      <xdr:spPr>
        <a:xfrm>
          <a:off x="12547111" y="164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93929</xdr:rowOff>
    </xdr:from>
    <xdr:to>
      <xdr:col>23</xdr:col>
      <xdr:colOff>568325</xdr:colOff>
      <xdr:row>96</xdr:row>
      <xdr:rowOff>24079</xdr:rowOff>
    </xdr:to>
    <xdr:sp macro="" textlink="">
      <xdr:nvSpPr>
        <xdr:cNvPr id="705" name="円/楕円 704"/>
        <xdr:cNvSpPr/>
      </xdr:nvSpPr>
      <xdr:spPr>
        <a:xfrm>
          <a:off x="16268700" y="163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72356</xdr:rowOff>
    </xdr:from>
    <xdr:ext cx="534377" cy="259045"/>
    <xdr:sp macro="" textlink="">
      <xdr:nvSpPr>
        <xdr:cNvPr id="706" name="公債費該当値テキスト"/>
        <xdr:cNvSpPr txBox="1"/>
      </xdr:nvSpPr>
      <xdr:spPr>
        <a:xfrm>
          <a:off x="16370300" y="163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52248</xdr:rowOff>
    </xdr:from>
    <xdr:to>
      <xdr:col>22</xdr:col>
      <xdr:colOff>415925</xdr:colOff>
      <xdr:row>95</xdr:row>
      <xdr:rowOff>153848</xdr:rowOff>
    </xdr:to>
    <xdr:sp macro="" textlink="">
      <xdr:nvSpPr>
        <xdr:cNvPr id="707" name="円/楕円 706"/>
        <xdr:cNvSpPr/>
      </xdr:nvSpPr>
      <xdr:spPr>
        <a:xfrm>
          <a:off x="15430500" y="163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170375</xdr:rowOff>
    </xdr:from>
    <xdr:ext cx="534377" cy="259045"/>
    <xdr:sp macro="" textlink="">
      <xdr:nvSpPr>
        <xdr:cNvPr id="708" name="テキスト ボックス 707"/>
        <xdr:cNvSpPr txBox="1"/>
      </xdr:nvSpPr>
      <xdr:spPr>
        <a:xfrm>
          <a:off x="15214111" y="161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32302</xdr:rowOff>
    </xdr:from>
    <xdr:to>
      <xdr:col>21</xdr:col>
      <xdr:colOff>212725</xdr:colOff>
      <xdr:row>95</xdr:row>
      <xdr:rowOff>133902</xdr:rowOff>
    </xdr:to>
    <xdr:sp macro="" textlink="">
      <xdr:nvSpPr>
        <xdr:cNvPr id="709" name="円/楕円 708"/>
        <xdr:cNvSpPr/>
      </xdr:nvSpPr>
      <xdr:spPr>
        <a:xfrm>
          <a:off x="14541500" y="163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150429</xdr:rowOff>
    </xdr:from>
    <xdr:ext cx="534377" cy="259045"/>
    <xdr:sp macro="" textlink="">
      <xdr:nvSpPr>
        <xdr:cNvPr id="710" name="テキスト ボックス 709"/>
        <xdr:cNvSpPr txBox="1"/>
      </xdr:nvSpPr>
      <xdr:spPr>
        <a:xfrm>
          <a:off x="14325111" y="160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26282</xdr:rowOff>
    </xdr:from>
    <xdr:to>
      <xdr:col>20</xdr:col>
      <xdr:colOff>9525</xdr:colOff>
      <xdr:row>95</xdr:row>
      <xdr:rowOff>127882</xdr:rowOff>
    </xdr:to>
    <xdr:sp macro="" textlink="">
      <xdr:nvSpPr>
        <xdr:cNvPr id="711" name="円/楕円 710"/>
        <xdr:cNvSpPr/>
      </xdr:nvSpPr>
      <xdr:spPr>
        <a:xfrm>
          <a:off x="13652500" y="163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144409</xdr:rowOff>
    </xdr:from>
    <xdr:ext cx="534377" cy="259045"/>
    <xdr:sp macro="" textlink="">
      <xdr:nvSpPr>
        <xdr:cNvPr id="712" name="テキスト ボックス 711"/>
        <xdr:cNvSpPr txBox="1"/>
      </xdr:nvSpPr>
      <xdr:spPr>
        <a:xfrm>
          <a:off x="13436111" y="160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21273</xdr:rowOff>
    </xdr:from>
    <xdr:to>
      <xdr:col>18</xdr:col>
      <xdr:colOff>492125</xdr:colOff>
      <xdr:row>95</xdr:row>
      <xdr:rowOff>122873</xdr:rowOff>
    </xdr:to>
    <xdr:sp macro="" textlink="">
      <xdr:nvSpPr>
        <xdr:cNvPr id="713" name="円/楕円 712"/>
        <xdr:cNvSpPr/>
      </xdr:nvSpPr>
      <xdr:spPr>
        <a:xfrm>
          <a:off x="12763500" y="163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139400</xdr:rowOff>
    </xdr:from>
    <xdr:ext cx="534377" cy="259045"/>
    <xdr:sp macro="" textlink="">
      <xdr:nvSpPr>
        <xdr:cNvPr id="714" name="テキスト ボックス 713"/>
        <xdr:cNvSpPr txBox="1"/>
      </xdr:nvSpPr>
      <xdr:spPr>
        <a:xfrm>
          <a:off x="12547111" y="160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38</xdr:row>
      <xdr:rowOff>139700</xdr:rowOff>
    </xdr:to>
    <xdr:cxnSp macro="">
      <xdr:nvCxnSpPr>
        <xdr:cNvPr id="736" name="直線コネクタ 735"/>
        <xdr:cNvCxnSpPr/>
      </xdr:nvCxnSpPr>
      <xdr:spPr>
        <a:xfrm flipV="1">
          <a:off x="22159595" y="51917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39"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40" name="直線コネクタ 739"/>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2049</xdr:rowOff>
    </xdr:from>
    <xdr:ext cx="313932" cy="259045"/>
    <xdr:sp macro="" textlink="">
      <xdr:nvSpPr>
        <xdr:cNvPr id="742" name="諸支出金平均値テキスト"/>
        <xdr:cNvSpPr txBox="1"/>
      </xdr:nvSpPr>
      <xdr:spPr>
        <a:xfrm>
          <a:off x="22212300" y="63456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150622</xdr:rowOff>
    </xdr:from>
    <xdr:to>
      <xdr:col>32</xdr:col>
      <xdr:colOff>238125</xdr:colOff>
      <xdr:row>38</xdr:row>
      <xdr:rowOff>80772</xdr:rowOff>
    </xdr:to>
    <xdr:sp macro="" textlink="">
      <xdr:nvSpPr>
        <xdr:cNvPr id="743" name="フローチャート : 判断 742"/>
        <xdr:cNvSpPr/>
      </xdr:nvSpPr>
      <xdr:spPr>
        <a:xfrm>
          <a:off x="221107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45" name="フローチャート : 判断 744"/>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48" name="フローチャート : 判断 74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9" name="テキスト ボックス 74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51" name="フローチャート : 判断 750"/>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フローチャート : 判断 752"/>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35577</xdr:rowOff>
    </xdr:from>
    <xdr:ext cx="249299" cy="259045"/>
    <xdr:sp macro="" textlink="">
      <xdr:nvSpPr>
        <xdr:cNvPr id="763" name="テキスト ボックス 762"/>
        <xdr:cNvSpPr txBox="1"/>
      </xdr:nvSpPr>
      <xdr:spPr>
        <a:xfrm>
          <a:off x="21198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65" name="テキスト ボックス 764"/>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67" name="テキスト ボックス 766"/>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69" name="テキスト ボックス 768"/>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類似団体の平均を大きく上回っているのは、「総務費、消防費、教育費」の区分である。</a:t>
          </a:r>
          <a:endParaRPr kumimoji="1" lang="en-US" altLang="ja-JP" sz="1100">
            <a:latin typeface="ＭＳ Ｐゴシック"/>
          </a:endParaRPr>
        </a:p>
        <a:p>
          <a:r>
            <a:rPr kumimoji="1" lang="ja-JP" altLang="en-US" sz="1300">
              <a:latin typeface="ＭＳ Ｐゴシック"/>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64,061</a:t>
          </a:r>
          <a:r>
            <a:rPr kumimoji="1" lang="ja-JP" altLang="ja-JP" sz="1100">
              <a:solidFill>
                <a:schemeClr val="dk1"/>
              </a:solidFill>
              <a:effectLst/>
              <a:latin typeface="+mn-lt"/>
              <a:ea typeface="+mn-ea"/>
              <a:cs typeface="+mn-cs"/>
            </a:rPr>
            <a:t>円となっている。新庁舎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が要因となっており、平成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年度まで同様な傾向が続く</a:t>
          </a:r>
          <a:r>
            <a:rPr kumimoji="1" lang="ja-JP" altLang="en-US" sz="1100">
              <a:solidFill>
                <a:schemeClr val="dk1"/>
              </a:solidFill>
              <a:effectLst/>
              <a:latin typeface="+mn-lt"/>
              <a:ea typeface="+mn-ea"/>
              <a:cs typeface="+mn-cs"/>
            </a:rPr>
            <a:t>見込みである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消防費は、住民一人当たり</a:t>
          </a:r>
          <a:r>
            <a:rPr kumimoji="1" lang="en-US" altLang="ja-JP" sz="1100">
              <a:solidFill>
                <a:schemeClr val="dk1"/>
              </a:solidFill>
              <a:effectLst/>
              <a:latin typeface="+mn-lt"/>
              <a:ea typeface="+mn-ea"/>
              <a:cs typeface="+mn-cs"/>
            </a:rPr>
            <a:t>18,941</a:t>
          </a:r>
          <a:r>
            <a:rPr kumimoji="1" lang="ja-JP" altLang="en-US" sz="1100">
              <a:solidFill>
                <a:schemeClr val="dk1"/>
              </a:solidFill>
              <a:effectLst/>
              <a:latin typeface="+mn-lt"/>
              <a:ea typeface="+mn-ea"/>
              <a:cs typeface="+mn-cs"/>
            </a:rPr>
            <a:t>円となっている。本市特有の縦長の地形により、類似団体と比較すると、消防署・出張所の面積当たりの数が多いため、住民一人あたりの人件費・物件費が割高になっている。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54,092</a:t>
          </a:r>
          <a:r>
            <a:rPr kumimoji="1" lang="ja-JP" altLang="en-US" sz="1100">
              <a:solidFill>
                <a:schemeClr val="dk1"/>
              </a:solidFill>
              <a:effectLst/>
              <a:latin typeface="+mn-lt"/>
              <a:ea typeface="+mn-ea"/>
              <a:cs typeface="+mn-cs"/>
            </a:rPr>
            <a:t>円となっている。市民運動公園中央体育館の建設事業がピークを迎えたことや学校の大規模改造事業等の影響により、前年度より大きく増加している。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新庁舎、市民運動公園中央体育館の建設は、いずれも東日本大震災により被災したもので、本市の復興の総仕上げとなる事業であり、これらの事業完了後は、必要な投資は行いつつも、持続的な財政運営を図るため、行財政改革に取り組んでいく。</a:t>
          </a:r>
          <a:endParaRPr lang="ja-JP" altLang="ja-JP" sz="1400">
            <a:effectLst/>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財政調整基金は、ふるさと寄附金の積立等の増により、標準財政規模に対する比率が増加している。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実質収支額</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及び実質単年度収支</a:t>
          </a:r>
          <a:r>
            <a:rPr kumimoji="1" lang="ja-JP" altLang="en-US" sz="1200" baseline="0">
              <a:latin typeface="ＭＳ ゴシック" pitchFamily="49" charset="-128"/>
              <a:ea typeface="ＭＳ ゴシック" pitchFamily="49" charset="-128"/>
            </a:rPr>
            <a:t>については、ふるさと寄附金や地方消費税交付金などの歳入増により大幅に伸び、標準財政規模の伸びよりも大きかったため、比率が増加している。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今後も人口減少等に伴う市税収入の減少が見込まれるので、引き続き適正な予算執行に努める。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各会計においては、いずれも赤字額が生じることなく、黒字が継続している状況であり、中でも一般会計は、黒字額の増加が大きい。その理由としては、ふるさと寄附金が大幅に増し、財政調整基金に積み立てたこと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赤字額が発生している会計はないものの、一般会計からの繰入金に依存している状況の会計もあるため、引き続き自主財源の確保を図る取り組みや、保険料、使用料の見直しを進めるなど、健全な財政運営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なお、公設地方卸売市場事業特別会計及び簡易水道事業特別会計は、平成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年度中に打切り決算を行い、会計を廃止しており、発生した黒字額は、事業を継承する会計が引き継いでいる。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75023450</v>
      </c>
      <c r="BO4" s="409"/>
      <c r="BP4" s="409"/>
      <c r="BQ4" s="409"/>
      <c r="BR4" s="409"/>
      <c r="BS4" s="409"/>
      <c r="BT4" s="409"/>
      <c r="BU4" s="410"/>
      <c r="BV4" s="408">
        <v>69517286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9.6999999999999993</v>
      </c>
      <c r="CU4" s="586"/>
      <c r="CV4" s="586"/>
      <c r="CW4" s="586"/>
      <c r="CX4" s="586"/>
      <c r="CY4" s="586"/>
      <c r="CZ4" s="586"/>
      <c r="DA4" s="587"/>
      <c r="DB4" s="585">
        <v>7.7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70271925</v>
      </c>
      <c r="BO5" s="414"/>
      <c r="BP5" s="414"/>
      <c r="BQ5" s="414"/>
      <c r="BR5" s="414"/>
      <c r="BS5" s="414"/>
      <c r="BT5" s="414"/>
      <c r="BU5" s="415"/>
      <c r="BV5" s="413">
        <v>65440779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v>
      </c>
      <c r="CU5" s="384"/>
      <c r="CV5" s="384"/>
      <c r="CW5" s="384"/>
      <c r="CX5" s="384"/>
      <c r="CY5" s="384"/>
      <c r="CZ5" s="384"/>
      <c r="DA5" s="385"/>
      <c r="DB5" s="383">
        <v>90.8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4751525</v>
      </c>
      <c r="BO6" s="414"/>
      <c r="BP6" s="414"/>
      <c r="BQ6" s="414"/>
      <c r="BR6" s="414"/>
      <c r="BS6" s="414"/>
      <c r="BT6" s="414"/>
      <c r="BU6" s="415"/>
      <c r="BV6" s="413">
        <v>4076507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92.7</v>
      </c>
      <c r="CU6" s="560"/>
      <c r="CV6" s="560"/>
      <c r="CW6" s="560"/>
      <c r="CX6" s="560"/>
      <c r="CY6" s="560"/>
      <c r="CZ6" s="560"/>
      <c r="DA6" s="561"/>
      <c r="DB6" s="559">
        <v>95.9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945898</v>
      </c>
      <c r="BO7" s="414"/>
      <c r="BP7" s="414"/>
      <c r="BQ7" s="414"/>
      <c r="BR7" s="414"/>
      <c r="BS7" s="414"/>
      <c r="BT7" s="414"/>
      <c r="BU7" s="415"/>
      <c r="BV7" s="413">
        <v>1124018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39123088</v>
      </c>
      <c r="CU7" s="414"/>
      <c r="CV7" s="414"/>
      <c r="CW7" s="414"/>
      <c r="CX7" s="414"/>
      <c r="CY7" s="414"/>
      <c r="CZ7" s="414"/>
      <c r="DA7" s="415"/>
      <c r="DB7" s="413">
        <v>38539581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3805627</v>
      </c>
      <c r="BO8" s="414"/>
      <c r="BP8" s="414"/>
      <c r="BQ8" s="414"/>
      <c r="BR8" s="414"/>
      <c r="BS8" s="414"/>
      <c r="BT8" s="414"/>
      <c r="BU8" s="415"/>
      <c r="BV8" s="413">
        <v>2952489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0.83</v>
      </c>
      <c r="CU8" s="523"/>
      <c r="CV8" s="523"/>
      <c r="CW8" s="523"/>
      <c r="CX8" s="523"/>
      <c r="CY8" s="523"/>
      <c r="CZ8" s="523"/>
      <c r="DA8" s="524"/>
      <c r="DB8" s="522">
        <v>0.83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185054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853138</v>
      </c>
      <c r="BO9" s="414"/>
      <c r="BP9" s="414"/>
      <c r="BQ9" s="414"/>
      <c r="BR9" s="414"/>
      <c r="BS9" s="414"/>
      <c r="BT9" s="414"/>
      <c r="BU9" s="415"/>
      <c r="BV9" s="413">
        <v>16052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11.5</v>
      </c>
      <c r="CU9" s="384"/>
      <c r="CV9" s="384"/>
      <c r="CW9" s="384"/>
      <c r="CX9" s="384"/>
      <c r="CY9" s="384"/>
      <c r="CZ9" s="384"/>
      <c r="DA9" s="385"/>
      <c r="DB9" s="383">
        <v>12.9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193129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1782739</v>
      </c>
      <c r="BO10" s="414"/>
      <c r="BP10" s="414"/>
      <c r="BQ10" s="414"/>
      <c r="BR10" s="414"/>
      <c r="BS10" s="414"/>
      <c r="BT10" s="414"/>
      <c r="BU10" s="415"/>
      <c r="BV10" s="413">
        <v>80016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88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186675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60998</v>
      </c>
      <c r="BO12" s="414"/>
      <c r="BP12" s="414"/>
      <c r="BQ12" s="414"/>
      <c r="BR12" s="414"/>
      <c r="BS12" s="414"/>
      <c r="BT12" s="414"/>
      <c r="BU12" s="415"/>
      <c r="BV12" s="413">
        <v>383542</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185182</v>
      </c>
      <c r="S13" s="515"/>
      <c r="T13" s="515"/>
      <c r="U13" s="515"/>
      <c r="V13" s="516"/>
      <c r="W13" s="502" t="s">
        <v>120</v>
      </c>
      <c r="X13" s="426"/>
      <c r="Y13" s="426"/>
      <c r="Z13" s="426"/>
      <c r="AA13" s="426"/>
      <c r="AB13" s="427"/>
      <c r="AC13" s="389">
        <v>1262</v>
      </c>
      <c r="AD13" s="390"/>
      <c r="AE13" s="390"/>
      <c r="AF13" s="390"/>
      <c r="AG13" s="391"/>
      <c r="AH13" s="389">
        <v>1836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2574879</v>
      </c>
      <c r="BO13" s="414"/>
      <c r="BP13" s="414"/>
      <c r="BQ13" s="414"/>
      <c r="BR13" s="414"/>
      <c r="BS13" s="414"/>
      <c r="BT13" s="414"/>
      <c r="BU13" s="415"/>
      <c r="BV13" s="413">
        <v>-287474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0</v>
      </c>
      <c r="CU13" s="384"/>
      <c r="CV13" s="384"/>
      <c r="CW13" s="384"/>
      <c r="CX13" s="384"/>
      <c r="CY13" s="384"/>
      <c r="CZ13" s="384"/>
      <c r="DA13" s="385"/>
      <c r="DB13" s="383">
        <v>1.2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188938</v>
      </c>
      <c r="S14" s="515"/>
      <c r="T14" s="515"/>
      <c r="U14" s="515"/>
      <c r="V14" s="516"/>
      <c r="W14" s="517"/>
      <c r="X14" s="429"/>
      <c r="Y14" s="429"/>
      <c r="Z14" s="429"/>
      <c r="AA14" s="429"/>
      <c r="AB14" s="430"/>
      <c r="AC14" s="507">
        <v>1.5</v>
      </c>
      <c r="AD14" s="508"/>
      <c r="AE14" s="508"/>
      <c r="AF14" s="508"/>
      <c r="AG14" s="509"/>
      <c r="AH14" s="507">
        <v>2.1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187672</v>
      </c>
      <c r="S15" s="515"/>
      <c r="T15" s="515"/>
      <c r="U15" s="515"/>
      <c r="V15" s="516"/>
      <c r="W15" s="502" t="s">
        <v>127</v>
      </c>
      <c r="X15" s="426"/>
      <c r="Y15" s="426"/>
      <c r="Z15" s="426"/>
      <c r="AA15" s="426"/>
      <c r="AB15" s="427"/>
      <c r="AC15" s="389">
        <v>30882</v>
      </c>
      <c r="AD15" s="390"/>
      <c r="AE15" s="390"/>
      <c r="AF15" s="390"/>
      <c r="AG15" s="391"/>
      <c r="AH15" s="389">
        <v>32920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23500705</v>
      </c>
      <c r="BO15" s="409"/>
      <c r="BP15" s="409"/>
      <c r="BQ15" s="409"/>
      <c r="BR15" s="409"/>
      <c r="BS15" s="409"/>
      <c r="BT15" s="409"/>
      <c r="BU15" s="410"/>
      <c r="BV15" s="408">
        <v>22602672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37.9</v>
      </c>
      <c r="AD16" s="508"/>
      <c r="AE16" s="508"/>
      <c r="AF16" s="508"/>
      <c r="AG16" s="509"/>
      <c r="AH16" s="507">
        <v>37.5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28558785</v>
      </c>
      <c r="BO16" s="414"/>
      <c r="BP16" s="414"/>
      <c r="BQ16" s="414"/>
      <c r="BR16" s="414"/>
      <c r="BS16" s="414"/>
      <c r="BT16" s="414"/>
      <c r="BU16" s="415"/>
      <c r="BV16" s="413">
        <v>27335875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49439</v>
      </c>
      <c r="AD17" s="390"/>
      <c r="AE17" s="390"/>
      <c r="AF17" s="390"/>
      <c r="AG17" s="391"/>
      <c r="AH17" s="389">
        <v>52617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30011322</v>
      </c>
      <c r="BO17" s="414"/>
      <c r="BP17" s="414"/>
      <c r="BQ17" s="414"/>
      <c r="BR17" s="414"/>
      <c r="BS17" s="414"/>
      <c r="BT17" s="414"/>
      <c r="BU17" s="415"/>
      <c r="BV17" s="413">
        <v>29249500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225.74</v>
      </c>
      <c r="M18" s="478"/>
      <c r="N18" s="478"/>
      <c r="O18" s="478"/>
      <c r="P18" s="478"/>
      <c r="Q18" s="478"/>
      <c r="R18" s="479"/>
      <c r="S18" s="479"/>
      <c r="T18" s="479"/>
      <c r="U18" s="479"/>
      <c r="V18" s="480"/>
      <c r="W18" s="494"/>
      <c r="X18" s="495"/>
      <c r="Y18" s="495"/>
      <c r="Z18" s="495"/>
      <c r="AA18" s="495"/>
      <c r="AB18" s="503"/>
      <c r="AC18" s="377">
        <v>60.6</v>
      </c>
      <c r="AD18" s="378"/>
      <c r="AE18" s="378"/>
      <c r="AF18" s="378"/>
      <c r="AG18" s="481"/>
      <c r="AH18" s="377">
        <v>59.9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34590651</v>
      </c>
      <c r="BO18" s="414"/>
      <c r="BP18" s="414"/>
      <c r="BQ18" s="414"/>
      <c r="BR18" s="414"/>
      <c r="BS18" s="414"/>
      <c r="BT18" s="414"/>
      <c r="BU18" s="415"/>
      <c r="BV18" s="413">
        <v>34351385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820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48632441</v>
      </c>
      <c r="BO19" s="414"/>
      <c r="BP19" s="414"/>
      <c r="BQ19" s="414"/>
      <c r="BR19" s="414"/>
      <c r="BS19" s="414"/>
      <c r="BT19" s="414"/>
      <c r="BU19" s="415"/>
      <c r="BV19" s="413">
        <v>46779562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78625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51108266</v>
      </c>
      <c r="BO23" s="414"/>
      <c r="BP23" s="414"/>
      <c r="BQ23" s="414"/>
      <c r="BR23" s="414"/>
      <c r="BS23" s="414"/>
      <c r="BT23" s="414"/>
      <c r="BU23" s="415"/>
      <c r="BV23" s="413">
        <v>49538986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9579</v>
      </c>
      <c r="R24" s="390"/>
      <c r="S24" s="390"/>
      <c r="T24" s="390"/>
      <c r="U24" s="390"/>
      <c r="V24" s="391"/>
      <c r="W24" s="455"/>
      <c r="X24" s="446"/>
      <c r="Y24" s="447"/>
      <c r="Z24" s="386" t="s">
        <v>151</v>
      </c>
      <c r="AA24" s="387"/>
      <c r="AB24" s="387"/>
      <c r="AC24" s="387"/>
      <c r="AD24" s="387"/>
      <c r="AE24" s="387"/>
      <c r="AF24" s="387"/>
      <c r="AG24" s="388"/>
      <c r="AH24" s="389">
        <v>1224</v>
      </c>
      <c r="AI24" s="390"/>
      <c r="AJ24" s="390"/>
      <c r="AK24" s="390"/>
      <c r="AL24" s="391"/>
      <c r="AM24" s="389">
        <v>3902112</v>
      </c>
      <c r="AN24" s="390"/>
      <c r="AO24" s="390"/>
      <c r="AP24" s="390"/>
      <c r="AQ24" s="390"/>
      <c r="AR24" s="391"/>
      <c r="AS24" s="389">
        <v>3188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36273855</v>
      </c>
      <c r="BO24" s="414"/>
      <c r="BP24" s="414"/>
      <c r="BQ24" s="414"/>
      <c r="BR24" s="414"/>
      <c r="BS24" s="414"/>
      <c r="BT24" s="414"/>
      <c r="BU24" s="415"/>
      <c r="BV24" s="413">
        <v>37246271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8208</v>
      </c>
      <c r="R25" s="390"/>
      <c r="S25" s="390"/>
      <c r="T25" s="390"/>
      <c r="U25" s="390"/>
      <c r="V25" s="391"/>
      <c r="W25" s="455"/>
      <c r="X25" s="446"/>
      <c r="Y25" s="447"/>
      <c r="Z25" s="386" t="s">
        <v>154</v>
      </c>
      <c r="AA25" s="387"/>
      <c r="AB25" s="387"/>
      <c r="AC25" s="387"/>
      <c r="AD25" s="387"/>
      <c r="AE25" s="387"/>
      <c r="AF25" s="387"/>
      <c r="AG25" s="388"/>
      <c r="AH25" s="389">
        <v>292</v>
      </c>
      <c r="AI25" s="390"/>
      <c r="AJ25" s="390"/>
      <c r="AK25" s="390"/>
      <c r="AL25" s="391"/>
      <c r="AM25" s="389">
        <v>895272</v>
      </c>
      <c r="AN25" s="390"/>
      <c r="AO25" s="390"/>
      <c r="AP25" s="390"/>
      <c r="AQ25" s="390"/>
      <c r="AR25" s="391"/>
      <c r="AS25" s="389">
        <v>3066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3516153</v>
      </c>
      <c r="BO25" s="409"/>
      <c r="BP25" s="409"/>
      <c r="BQ25" s="409"/>
      <c r="BR25" s="409"/>
      <c r="BS25" s="409"/>
      <c r="BT25" s="409"/>
      <c r="BU25" s="410"/>
      <c r="BV25" s="408">
        <v>3039036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7399</v>
      </c>
      <c r="R26" s="390"/>
      <c r="S26" s="390"/>
      <c r="T26" s="390"/>
      <c r="U26" s="390"/>
      <c r="V26" s="391"/>
      <c r="W26" s="455"/>
      <c r="X26" s="446"/>
      <c r="Y26" s="447"/>
      <c r="Z26" s="386" t="s">
        <v>157</v>
      </c>
      <c r="AA26" s="468"/>
      <c r="AB26" s="468"/>
      <c r="AC26" s="468"/>
      <c r="AD26" s="468"/>
      <c r="AE26" s="468"/>
      <c r="AF26" s="468"/>
      <c r="AG26" s="469"/>
      <c r="AH26" s="389">
        <v>46</v>
      </c>
      <c r="AI26" s="390"/>
      <c r="AJ26" s="390"/>
      <c r="AK26" s="390"/>
      <c r="AL26" s="391"/>
      <c r="AM26" s="389">
        <v>153088</v>
      </c>
      <c r="AN26" s="390"/>
      <c r="AO26" s="390"/>
      <c r="AP26" s="390"/>
      <c r="AQ26" s="390"/>
      <c r="AR26" s="391"/>
      <c r="AS26" s="389">
        <v>3328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6150</v>
      </c>
      <c r="R27" s="390"/>
      <c r="S27" s="390"/>
      <c r="T27" s="390"/>
      <c r="U27" s="390"/>
      <c r="V27" s="391"/>
      <c r="W27" s="455"/>
      <c r="X27" s="446"/>
      <c r="Y27" s="447"/>
      <c r="Z27" s="386" t="s">
        <v>160</v>
      </c>
      <c r="AA27" s="387"/>
      <c r="AB27" s="387"/>
      <c r="AC27" s="387"/>
      <c r="AD27" s="387"/>
      <c r="AE27" s="387"/>
      <c r="AF27" s="387"/>
      <c r="AG27" s="388"/>
      <c r="AH27" s="389">
        <v>34</v>
      </c>
      <c r="AI27" s="390"/>
      <c r="AJ27" s="390"/>
      <c r="AK27" s="390"/>
      <c r="AL27" s="391"/>
      <c r="AM27" s="389">
        <v>100062</v>
      </c>
      <c r="AN27" s="390"/>
      <c r="AO27" s="390"/>
      <c r="AP27" s="390"/>
      <c r="AQ27" s="390"/>
      <c r="AR27" s="391"/>
      <c r="AS27" s="389">
        <v>2943</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5500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6563054</v>
      </c>
      <c r="BO28" s="409"/>
      <c r="BP28" s="409"/>
      <c r="BQ28" s="409"/>
      <c r="BR28" s="409"/>
      <c r="BS28" s="409"/>
      <c r="BT28" s="409"/>
      <c r="BU28" s="410"/>
      <c r="BV28" s="408">
        <v>4841313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26</v>
      </c>
      <c r="M29" s="390"/>
      <c r="N29" s="390"/>
      <c r="O29" s="390"/>
      <c r="P29" s="391"/>
      <c r="Q29" s="389">
        <v>5100</v>
      </c>
      <c r="R29" s="390"/>
      <c r="S29" s="390"/>
      <c r="T29" s="390"/>
      <c r="U29" s="390"/>
      <c r="V29" s="391"/>
      <c r="W29" s="456"/>
      <c r="X29" s="457"/>
      <c r="Y29" s="458"/>
      <c r="Z29" s="386" t="s">
        <v>167</v>
      </c>
      <c r="AA29" s="387"/>
      <c r="AB29" s="387"/>
      <c r="AC29" s="387"/>
      <c r="AD29" s="387"/>
      <c r="AE29" s="387"/>
      <c r="AF29" s="387"/>
      <c r="AG29" s="388"/>
      <c r="AH29" s="389">
        <v>1258</v>
      </c>
      <c r="AI29" s="390"/>
      <c r="AJ29" s="390"/>
      <c r="AK29" s="390"/>
      <c r="AL29" s="391"/>
      <c r="AM29" s="389">
        <v>4002174</v>
      </c>
      <c r="AN29" s="390"/>
      <c r="AO29" s="390"/>
      <c r="AP29" s="390"/>
      <c r="AQ29" s="390"/>
      <c r="AR29" s="391"/>
      <c r="AS29" s="389">
        <v>3181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13081076</v>
      </c>
      <c r="BO29" s="414"/>
      <c r="BP29" s="414"/>
      <c r="BQ29" s="414"/>
      <c r="BR29" s="414"/>
      <c r="BS29" s="414"/>
      <c r="BT29" s="414"/>
      <c r="BU29" s="415"/>
      <c r="BV29" s="413">
        <v>13034273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7035261</v>
      </c>
      <c r="BO30" s="417"/>
      <c r="BP30" s="417"/>
      <c r="BQ30" s="417"/>
      <c r="BR30" s="417"/>
      <c r="BS30" s="417"/>
      <c r="BT30" s="417"/>
      <c r="BU30" s="418"/>
      <c r="BV30" s="416">
        <v>6726676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茨城県市町村事務組合（一般会計）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日立市公園協会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公設地方卸売市場事業特別会計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茨城県市町村事務組合（県民交通災害共済事業特別会計）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日立市体育協会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戸別合併処理浄化槽事業特別会計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茨城租税債権管理機構</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日立地区産業支援センター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茨城県後期高齢者広域連合（一般会計）</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日立市場データプロセス</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茨城県後期高齢者広域連合（後期高齢者医療事業特別会計）</v>
      </c>
      <c r="BZ38" s="372"/>
      <c r="CA38" s="372"/>
      <c r="CB38" s="372"/>
      <c r="CC38" s="372"/>
      <c r="CD38" s="372"/>
      <c r="CE38" s="372"/>
      <c r="CF38" s="372"/>
      <c r="CG38" s="372"/>
      <c r="CH38" s="372"/>
      <c r="CI38" s="372"/>
      <c r="CJ38" s="372"/>
      <c r="CK38" s="372"/>
      <c r="CL38" s="372"/>
      <c r="CM38" s="372"/>
      <c r="CN38" s="165"/>
      <c r="CO38" s="373">
        <f t="shared" si="3"/>
        <v>22</v>
      </c>
      <c r="CP38" s="373"/>
      <c r="CQ38" s="372" t="str">
        <f>IF('各会計、関係団体の財政状況及び健全化判断比率'!BS11="","",'各会計、関係団体の財政状況及び健全化判断比率'!BS11)</f>
        <v>日立市土地開発公社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日立・高萩広域下水道組合</v>
      </c>
      <c r="BZ39" s="372"/>
      <c r="CA39" s="372"/>
      <c r="CB39" s="372"/>
      <c r="CC39" s="372"/>
      <c r="CD39" s="372"/>
      <c r="CE39" s="372"/>
      <c r="CF39" s="372"/>
      <c r="CG39" s="372"/>
      <c r="CH39" s="372"/>
      <c r="CI39" s="372"/>
      <c r="CJ39" s="372"/>
      <c r="CK39" s="372"/>
      <c r="CL39" s="372"/>
      <c r="CM39" s="372"/>
      <c r="CN39" s="165"/>
      <c r="CO39" s="373">
        <f t="shared" si="3"/>
        <v>23</v>
      </c>
      <c r="CP39" s="373"/>
      <c r="CQ39" s="372" t="str">
        <f>IF('各会計、関係団体の財政状況及び健全化判断比率'!BS12="","",'各会計、関係団体の財政状況及び健全化判断比率'!BS12)</f>
        <v>JWAY</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茨城北農業共済事務組合</v>
      </c>
      <c r="BZ40" s="372"/>
      <c r="CA40" s="372"/>
      <c r="CB40" s="372"/>
      <c r="CC40" s="372"/>
      <c r="CD40" s="372"/>
      <c r="CE40" s="372"/>
      <c r="CF40" s="372"/>
      <c r="CG40" s="372"/>
      <c r="CH40" s="372"/>
      <c r="CI40" s="372"/>
      <c r="CJ40" s="372"/>
      <c r="CK40" s="372"/>
      <c r="CL40" s="372"/>
      <c r="CM40" s="372"/>
      <c r="CN40" s="165"/>
      <c r="CO40" s="373">
        <f t="shared" si="3"/>
        <v>24</v>
      </c>
      <c r="CP40" s="373"/>
      <c r="CQ40" s="372" t="str">
        <f>IF('各会計、関係団体の財政状況及び健全化判断比率'!BS13="","",'各会計、関係団体の財政状況及び健全化判断比率'!BS13)</f>
        <v>日立埠頭</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25</v>
      </c>
      <c r="CP41" s="373"/>
      <c r="CQ41" s="372" t="str">
        <f>IF('各会計、関係団体の財政状況及び健全化判断比率'!BS14="","",'各会計、関係団体の財政状況及び健全化判断比率'!BS14)</f>
        <v>日立市民科学文化財団</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78" t="s">
        <v>537</v>
      </c>
      <c r="D34" s="1178"/>
      <c r="E34" s="1179"/>
      <c r="F34" s="32">
        <v>6.15</v>
      </c>
      <c r="G34" s="33">
        <v>11.15</v>
      </c>
      <c r="H34" s="33">
        <v>7.35</v>
      </c>
      <c r="I34" s="33">
        <v>7.66</v>
      </c>
      <c r="J34" s="34">
        <v>9.7200000000000006</v>
      </c>
      <c r="K34" s="22"/>
      <c r="L34" s="22"/>
      <c r="M34" s="22"/>
      <c r="N34" s="22"/>
      <c r="O34" s="22"/>
      <c r="P34" s="22"/>
    </row>
    <row r="35" spans="1:16" ht="39" customHeight="1">
      <c r="A35" s="22"/>
      <c r="B35" s="35"/>
      <c r="C35" s="1172" t="s">
        <v>538</v>
      </c>
      <c r="D35" s="1173"/>
      <c r="E35" s="1174"/>
      <c r="F35" s="36">
        <v>5.5</v>
      </c>
      <c r="G35" s="37">
        <v>5.5</v>
      </c>
      <c r="H35" s="37">
        <v>5.2</v>
      </c>
      <c r="I35" s="37">
        <v>5.48</v>
      </c>
      <c r="J35" s="38">
        <v>5.68</v>
      </c>
      <c r="K35" s="22"/>
      <c r="L35" s="22"/>
      <c r="M35" s="22"/>
      <c r="N35" s="22"/>
      <c r="O35" s="22"/>
      <c r="P35" s="22"/>
    </row>
    <row r="36" spans="1:16" ht="39" customHeight="1">
      <c r="A36" s="22"/>
      <c r="B36" s="35"/>
      <c r="C36" s="1172" t="s">
        <v>539</v>
      </c>
      <c r="D36" s="1173"/>
      <c r="E36" s="1174"/>
      <c r="F36" s="36">
        <v>0.61</v>
      </c>
      <c r="G36" s="37">
        <v>0.48</v>
      </c>
      <c r="H36" s="37">
        <v>0.55000000000000004</v>
      </c>
      <c r="I36" s="37">
        <v>0.89</v>
      </c>
      <c r="J36" s="38">
        <v>1.9</v>
      </c>
      <c r="K36" s="22"/>
      <c r="L36" s="22"/>
      <c r="M36" s="22"/>
      <c r="N36" s="22"/>
      <c r="O36" s="22"/>
      <c r="P36" s="22"/>
    </row>
    <row r="37" spans="1:16" ht="39" customHeight="1">
      <c r="A37" s="22"/>
      <c r="B37" s="35"/>
      <c r="C37" s="1172" t="s">
        <v>540</v>
      </c>
      <c r="D37" s="1173"/>
      <c r="E37" s="1174"/>
      <c r="F37" s="36">
        <v>0.36</v>
      </c>
      <c r="G37" s="37">
        <v>0.32</v>
      </c>
      <c r="H37" s="37">
        <v>0.39</v>
      </c>
      <c r="I37" s="37">
        <v>0.43</v>
      </c>
      <c r="J37" s="38">
        <v>0.33</v>
      </c>
      <c r="K37" s="22"/>
      <c r="L37" s="22"/>
      <c r="M37" s="22"/>
      <c r="N37" s="22"/>
      <c r="O37" s="22"/>
      <c r="P37" s="22"/>
    </row>
    <row r="38" spans="1:16" ht="39" customHeight="1">
      <c r="A38" s="22"/>
      <c r="B38" s="35"/>
      <c r="C38" s="1172" t="s">
        <v>541</v>
      </c>
      <c r="D38" s="1173"/>
      <c r="E38" s="1174"/>
      <c r="F38" s="36">
        <v>0.01</v>
      </c>
      <c r="G38" s="37">
        <v>0.9</v>
      </c>
      <c r="H38" s="37">
        <v>0.92</v>
      </c>
      <c r="I38" s="37">
        <v>0.38</v>
      </c>
      <c r="J38" s="38">
        <v>0.19</v>
      </c>
      <c r="K38" s="22"/>
      <c r="L38" s="22"/>
      <c r="M38" s="22"/>
      <c r="N38" s="22"/>
      <c r="O38" s="22"/>
      <c r="P38" s="22"/>
    </row>
    <row r="39" spans="1:16" ht="39" customHeight="1">
      <c r="A39" s="22"/>
      <c r="B39" s="35"/>
      <c r="C39" s="1172" t="s">
        <v>542</v>
      </c>
      <c r="D39" s="1173"/>
      <c r="E39" s="1174"/>
      <c r="F39" s="36">
        <v>0</v>
      </c>
      <c r="G39" s="37">
        <v>0</v>
      </c>
      <c r="H39" s="37">
        <v>0</v>
      </c>
      <c r="I39" s="37">
        <v>0</v>
      </c>
      <c r="J39" s="38">
        <v>0.03</v>
      </c>
      <c r="K39" s="22"/>
      <c r="L39" s="22"/>
      <c r="M39" s="22"/>
      <c r="N39" s="22"/>
      <c r="O39" s="22"/>
      <c r="P39" s="22"/>
    </row>
    <row r="40" spans="1:16" ht="39" customHeight="1">
      <c r="A40" s="22"/>
      <c r="B40" s="35"/>
      <c r="C40" s="1172" t="s">
        <v>543</v>
      </c>
      <c r="D40" s="1173"/>
      <c r="E40" s="1174"/>
      <c r="F40" s="36">
        <v>0</v>
      </c>
      <c r="G40" s="37">
        <v>0.02</v>
      </c>
      <c r="H40" s="37">
        <v>0.02</v>
      </c>
      <c r="I40" s="37">
        <v>0</v>
      </c>
      <c r="J40" s="38">
        <v>0.02</v>
      </c>
      <c r="K40" s="22"/>
      <c r="L40" s="22"/>
      <c r="M40" s="22"/>
      <c r="N40" s="22"/>
      <c r="O40" s="22"/>
      <c r="P40" s="22"/>
    </row>
    <row r="41" spans="1:16" ht="39" customHeight="1">
      <c r="A41" s="22"/>
      <c r="B41" s="35"/>
      <c r="C41" s="1172" t="s">
        <v>544</v>
      </c>
      <c r="D41" s="1173"/>
      <c r="E41" s="1174"/>
      <c r="F41" s="36">
        <v>0</v>
      </c>
      <c r="G41" s="37">
        <v>0</v>
      </c>
      <c r="H41" s="37">
        <v>0</v>
      </c>
      <c r="I41" s="37">
        <v>0</v>
      </c>
      <c r="J41" s="38">
        <v>0.01</v>
      </c>
      <c r="K41" s="22"/>
      <c r="L41" s="22"/>
      <c r="M41" s="22"/>
      <c r="N41" s="22"/>
      <c r="O41" s="22"/>
      <c r="P41" s="22"/>
    </row>
    <row r="42" spans="1:16" ht="39" customHeight="1">
      <c r="A42" s="22"/>
      <c r="B42" s="39"/>
      <c r="C42" s="1172" t="s">
        <v>545</v>
      </c>
      <c r="D42" s="1173"/>
      <c r="E42" s="1174"/>
      <c r="F42" s="36" t="s">
        <v>491</v>
      </c>
      <c r="G42" s="37" t="s">
        <v>491</v>
      </c>
      <c r="H42" s="37" t="s">
        <v>491</v>
      </c>
      <c r="I42" s="37" t="s">
        <v>491</v>
      </c>
      <c r="J42" s="38" t="s">
        <v>491</v>
      </c>
      <c r="K42" s="22"/>
      <c r="L42" s="22"/>
      <c r="M42" s="22"/>
      <c r="N42" s="22"/>
      <c r="O42" s="22"/>
      <c r="P42" s="22"/>
    </row>
    <row r="43" spans="1:16" ht="39" customHeight="1" thickBot="1">
      <c r="A43" s="22"/>
      <c r="B43" s="40"/>
      <c r="C43" s="1175" t="s">
        <v>546</v>
      </c>
      <c r="D43" s="1176"/>
      <c r="E43" s="1177"/>
      <c r="F43" s="41">
        <v>0.15</v>
      </c>
      <c r="G43" s="42">
        <v>0.17</v>
      </c>
      <c r="H43" s="42">
        <v>0.24</v>
      </c>
      <c r="I43" s="42">
        <v>0.17</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88" t="s">
        <v>10</v>
      </c>
      <c r="C45" s="1189"/>
      <c r="D45" s="58"/>
      <c r="E45" s="1194" t="s">
        <v>11</v>
      </c>
      <c r="F45" s="1194"/>
      <c r="G45" s="1194"/>
      <c r="H45" s="1194"/>
      <c r="I45" s="1194"/>
      <c r="J45" s="1195"/>
      <c r="K45" s="59">
        <v>6653</v>
      </c>
      <c r="L45" s="60">
        <v>6598</v>
      </c>
      <c r="M45" s="60">
        <v>6497</v>
      </c>
      <c r="N45" s="60">
        <v>6219</v>
      </c>
      <c r="O45" s="61">
        <v>5740</v>
      </c>
      <c r="P45" s="48"/>
      <c r="Q45" s="48"/>
      <c r="R45" s="48"/>
      <c r="S45" s="48"/>
      <c r="T45" s="48"/>
      <c r="U45" s="48"/>
    </row>
    <row r="46" spans="1:21" ht="30.75" customHeight="1">
      <c r="A46" s="48"/>
      <c r="B46" s="1190"/>
      <c r="C46" s="1191"/>
      <c r="D46" s="62"/>
      <c r="E46" s="1182" t="s">
        <v>12</v>
      </c>
      <c r="F46" s="1182"/>
      <c r="G46" s="1182"/>
      <c r="H46" s="1182"/>
      <c r="I46" s="1182"/>
      <c r="J46" s="1183"/>
      <c r="K46" s="63" t="s">
        <v>491</v>
      </c>
      <c r="L46" s="64" t="s">
        <v>491</v>
      </c>
      <c r="M46" s="64" t="s">
        <v>491</v>
      </c>
      <c r="N46" s="64" t="s">
        <v>491</v>
      </c>
      <c r="O46" s="65" t="s">
        <v>491</v>
      </c>
      <c r="P46" s="48"/>
      <c r="Q46" s="48"/>
      <c r="R46" s="48"/>
      <c r="S46" s="48"/>
      <c r="T46" s="48"/>
      <c r="U46" s="48"/>
    </row>
    <row r="47" spans="1:21" ht="30.75" customHeight="1">
      <c r="A47" s="48"/>
      <c r="B47" s="1190"/>
      <c r="C47" s="1191"/>
      <c r="D47" s="62"/>
      <c r="E47" s="1182" t="s">
        <v>13</v>
      </c>
      <c r="F47" s="1182"/>
      <c r="G47" s="1182"/>
      <c r="H47" s="1182"/>
      <c r="I47" s="1182"/>
      <c r="J47" s="1183"/>
      <c r="K47" s="63" t="s">
        <v>491</v>
      </c>
      <c r="L47" s="64" t="s">
        <v>491</v>
      </c>
      <c r="M47" s="64" t="s">
        <v>491</v>
      </c>
      <c r="N47" s="64" t="s">
        <v>491</v>
      </c>
      <c r="O47" s="65" t="s">
        <v>491</v>
      </c>
      <c r="P47" s="48"/>
      <c r="Q47" s="48"/>
      <c r="R47" s="48"/>
      <c r="S47" s="48"/>
      <c r="T47" s="48"/>
      <c r="U47" s="48"/>
    </row>
    <row r="48" spans="1:21" ht="30.75" customHeight="1">
      <c r="A48" s="48"/>
      <c r="B48" s="1190"/>
      <c r="C48" s="1191"/>
      <c r="D48" s="62"/>
      <c r="E48" s="1182" t="s">
        <v>14</v>
      </c>
      <c r="F48" s="1182"/>
      <c r="G48" s="1182"/>
      <c r="H48" s="1182"/>
      <c r="I48" s="1182"/>
      <c r="J48" s="1183"/>
      <c r="K48" s="63">
        <v>1398</v>
      </c>
      <c r="L48" s="64">
        <v>1105</v>
      </c>
      <c r="M48" s="64">
        <v>878</v>
      </c>
      <c r="N48" s="64">
        <v>627</v>
      </c>
      <c r="O48" s="65">
        <v>636</v>
      </c>
      <c r="P48" s="48"/>
      <c r="Q48" s="48"/>
      <c r="R48" s="48"/>
      <c r="S48" s="48"/>
      <c r="T48" s="48"/>
      <c r="U48" s="48"/>
    </row>
    <row r="49" spans="1:21" ht="30.75" customHeight="1">
      <c r="A49" s="48"/>
      <c r="B49" s="1190"/>
      <c r="C49" s="1191"/>
      <c r="D49" s="62"/>
      <c r="E49" s="1182" t="s">
        <v>15</v>
      </c>
      <c r="F49" s="1182"/>
      <c r="G49" s="1182"/>
      <c r="H49" s="1182"/>
      <c r="I49" s="1182"/>
      <c r="J49" s="1183"/>
      <c r="K49" s="63">
        <v>773</v>
      </c>
      <c r="L49" s="64">
        <v>740</v>
      </c>
      <c r="M49" s="64">
        <v>735</v>
      </c>
      <c r="N49" s="64">
        <v>728</v>
      </c>
      <c r="O49" s="65">
        <v>741</v>
      </c>
      <c r="P49" s="48"/>
      <c r="Q49" s="48"/>
      <c r="R49" s="48"/>
      <c r="S49" s="48"/>
      <c r="T49" s="48"/>
      <c r="U49" s="48"/>
    </row>
    <row r="50" spans="1:21" ht="30.75" customHeight="1">
      <c r="A50" s="48"/>
      <c r="B50" s="1190"/>
      <c r="C50" s="1191"/>
      <c r="D50" s="62"/>
      <c r="E50" s="1182" t="s">
        <v>16</v>
      </c>
      <c r="F50" s="1182"/>
      <c r="G50" s="1182"/>
      <c r="H50" s="1182"/>
      <c r="I50" s="1182"/>
      <c r="J50" s="1183"/>
      <c r="K50" s="63" t="s">
        <v>491</v>
      </c>
      <c r="L50" s="64" t="s">
        <v>491</v>
      </c>
      <c r="M50" s="64" t="s">
        <v>491</v>
      </c>
      <c r="N50" s="64" t="s">
        <v>491</v>
      </c>
      <c r="O50" s="65" t="s">
        <v>491</v>
      </c>
      <c r="P50" s="48"/>
      <c r="Q50" s="48"/>
      <c r="R50" s="48"/>
      <c r="S50" s="48"/>
      <c r="T50" s="48"/>
      <c r="U50" s="48"/>
    </row>
    <row r="51" spans="1:21" ht="30.75" customHeight="1">
      <c r="A51" s="48"/>
      <c r="B51" s="1192"/>
      <c r="C51" s="1193"/>
      <c r="D51" s="66"/>
      <c r="E51" s="1182" t="s">
        <v>17</v>
      </c>
      <c r="F51" s="1182"/>
      <c r="G51" s="1182"/>
      <c r="H51" s="1182"/>
      <c r="I51" s="1182"/>
      <c r="J51" s="1183"/>
      <c r="K51" s="63">
        <v>0</v>
      </c>
      <c r="L51" s="64">
        <v>0</v>
      </c>
      <c r="M51" s="64" t="s">
        <v>491</v>
      </c>
      <c r="N51" s="64" t="s">
        <v>491</v>
      </c>
      <c r="O51" s="65" t="s">
        <v>491</v>
      </c>
      <c r="P51" s="48"/>
      <c r="Q51" s="48"/>
      <c r="R51" s="48"/>
      <c r="S51" s="48"/>
      <c r="T51" s="48"/>
      <c r="U51" s="48"/>
    </row>
    <row r="52" spans="1:21" ht="30.75" customHeight="1">
      <c r="A52" s="48"/>
      <c r="B52" s="1180" t="s">
        <v>18</v>
      </c>
      <c r="C52" s="1181"/>
      <c r="D52" s="66"/>
      <c r="E52" s="1182" t="s">
        <v>19</v>
      </c>
      <c r="F52" s="1182"/>
      <c r="G52" s="1182"/>
      <c r="H52" s="1182"/>
      <c r="I52" s="1182"/>
      <c r="J52" s="1183"/>
      <c r="K52" s="63">
        <v>7625</v>
      </c>
      <c r="L52" s="64">
        <v>7589</v>
      </c>
      <c r="M52" s="64">
        <v>7546</v>
      </c>
      <c r="N52" s="64">
        <v>7741</v>
      </c>
      <c r="O52" s="65">
        <v>7483</v>
      </c>
      <c r="P52" s="48"/>
      <c r="Q52" s="48"/>
      <c r="R52" s="48"/>
      <c r="S52" s="48"/>
      <c r="T52" s="48"/>
      <c r="U52" s="48"/>
    </row>
    <row r="53" spans="1:21" ht="30.75" customHeight="1" thickBot="1">
      <c r="A53" s="48"/>
      <c r="B53" s="1184" t="s">
        <v>20</v>
      </c>
      <c r="C53" s="1185"/>
      <c r="D53" s="67"/>
      <c r="E53" s="1186" t="s">
        <v>21</v>
      </c>
      <c r="F53" s="1186"/>
      <c r="G53" s="1186"/>
      <c r="H53" s="1186"/>
      <c r="I53" s="1186"/>
      <c r="J53" s="1187"/>
      <c r="K53" s="68">
        <v>1199</v>
      </c>
      <c r="L53" s="69">
        <v>854</v>
      </c>
      <c r="M53" s="69">
        <v>564</v>
      </c>
      <c r="N53" s="69">
        <v>-167</v>
      </c>
      <c r="O53" s="70">
        <v>-366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208" t="s">
        <v>23</v>
      </c>
      <c r="C41" s="1209"/>
      <c r="D41" s="81"/>
      <c r="E41" s="1210" t="s">
        <v>24</v>
      </c>
      <c r="F41" s="1210"/>
      <c r="G41" s="1210"/>
      <c r="H41" s="1211"/>
      <c r="I41" s="82">
        <v>49915</v>
      </c>
      <c r="J41" s="83">
        <v>49798</v>
      </c>
      <c r="K41" s="83">
        <v>50457</v>
      </c>
      <c r="L41" s="83">
        <v>49539</v>
      </c>
      <c r="M41" s="84">
        <v>51117</v>
      </c>
    </row>
    <row r="42" spans="2:13" ht="27.75" customHeight="1">
      <c r="B42" s="1198"/>
      <c r="C42" s="1199"/>
      <c r="D42" s="85"/>
      <c r="E42" s="1202" t="s">
        <v>25</v>
      </c>
      <c r="F42" s="1202"/>
      <c r="G42" s="1202"/>
      <c r="H42" s="1203"/>
      <c r="I42" s="86">
        <v>763</v>
      </c>
      <c r="J42" s="87">
        <v>596</v>
      </c>
      <c r="K42" s="87">
        <v>378</v>
      </c>
      <c r="L42" s="87">
        <v>163</v>
      </c>
      <c r="M42" s="88">
        <v>493</v>
      </c>
    </row>
    <row r="43" spans="2:13" ht="27.75" customHeight="1">
      <c r="B43" s="1198"/>
      <c r="C43" s="1199"/>
      <c r="D43" s="85"/>
      <c r="E43" s="1202" t="s">
        <v>26</v>
      </c>
      <c r="F43" s="1202"/>
      <c r="G43" s="1202"/>
      <c r="H43" s="1203"/>
      <c r="I43" s="86">
        <v>12880</v>
      </c>
      <c r="J43" s="87">
        <v>12333</v>
      </c>
      <c r="K43" s="87">
        <v>10506</v>
      </c>
      <c r="L43" s="87">
        <v>8195</v>
      </c>
      <c r="M43" s="88">
        <v>6708</v>
      </c>
    </row>
    <row r="44" spans="2:13" ht="27.75" customHeight="1">
      <c r="B44" s="1198"/>
      <c r="C44" s="1199"/>
      <c r="D44" s="85"/>
      <c r="E44" s="1202" t="s">
        <v>27</v>
      </c>
      <c r="F44" s="1202"/>
      <c r="G44" s="1202"/>
      <c r="H44" s="1203"/>
      <c r="I44" s="86">
        <v>6670</v>
      </c>
      <c r="J44" s="87">
        <v>6248</v>
      </c>
      <c r="K44" s="87">
        <v>5859</v>
      </c>
      <c r="L44" s="87">
        <v>5344</v>
      </c>
      <c r="M44" s="88">
        <v>4932</v>
      </c>
    </row>
    <row r="45" spans="2:13" ht="27.75" customHeight="1">
      <c r="B45" s="1198"/>
      <c r="C45" s="1199"/>
      <c r="D45" s="85"/>
      <c r="E45" s="1202" t="s">
        <v>28</v>
      </c>
      <c r="F45" s="1202"/>
      <c r="G45" s="1202"/>
      <c r="H45" s="1203"/>
      <c r="I45" s="86">
        <v>17419</v>
      </c>
      <c r="J45" s="87">
        <v>16771</v>
      </c>
      <c r="K45" s="87">
        <v>16244</v>
      </c>
      <c r="L45" s="87">
        <v>15482</v>
      </c>
      <c r="M45" s="88">
        <v>14535</v>
      </c>
    </row>
    <row r="46" spans="2:13" ht="27.75" customHeight="1">
      <c r="B46" s="1198"/>
      <c r="C46" s="1199"/>
      <c r="D46" s="85"/>
      <c r="E46" s="1202" t="s">
        <v>29</v>
      </c>
      <c r="F46" s="1202"/>
      <c r="G46" s="1202"/>
      <c r="H46" s="1203"/>
      <c r="I46" s="86">
        <v>10</v>
      </c>
      <c r="J46" s="87">
        <v>18</v>
      </c>
      <c r="K46" s="87">
        <v>13</v>
      </c>
      <c r="L46" s="87" t="s">
        <v>491</v>
      </c>
      <c r="M46" s="88">
        <v>23</v>
      </c>
    </row>
    <row r="47" spans="2:13" ht="27.75" customHeight="1">
      <c r="B47" s="1198"/>
      <c r="C47" s="1199"/>
      <c r="D47" s="85"/>
      <c r="E47" s="1202" t="s">
        <v>30</v>
      </c>
      <c r="F47" s="1202"/>
      <c r="G47" s="1202"/>
      <c r="H47" s="1203"/>
      <c r="I47" s="86" t="s">
        <v>491</v>
      </c>
      <c r="J47" s="87" t="s">
        <v>491</v>
      </c>
      <c r="K47" s="87" t="s">
        <v>491</v>
      </c>
      <c r="L47" s="87" t="s">
        <v>491</v>
      </c>
      <c r="M47" s="88" t="s">
        <v>491</v>
      </c>
    </row>
    <row r="48" spans="2:13" ht="27.75" customHeight="1">
      <c r="B48" s="1200"/>
      <c r="C48" s="1201"/>
      <c r="D48" s="85"/>
      <c r="E48" s="1202" t="s">
        <v>31</v>
      </c>
      <c r="F48" s="1202"/>
      <c r="G48" s="1202"/>
      <c r="H48" s="1203"/>
      <c r="I48" s="86" t="s">
        <v>491</v>
      </c>
      <c r="J48" s="87" t="s">
        <v>491</v>
      </c>
      <c r="K48" s="87" t="s">
        <v>491</v>
      </c>
      <c r="L48" s="87" t="s">
        <v>491</v>
      </c>
      <c r="M48" s="88" t="s">
        <v>491</v>
      </c>
    </row>
    <row r="49" spans="2:13" ht="27.75" customHeight="1">
      <c r="B49" s="1196" t="s">
        <v>32</v>
      </c>
      <c r="C49" s="1197"/>
      <c r="D49" s="89"/>
      <c r="E49" s="1202" t="s">
        <v>33</v>
      </c>
      <c r="F49" s="1202"/>
      <c r="G49" s="1202"/>
      <c r="H49" s="1203"/>
      <c r="I49" s="86">
        <v>18715</v>
      </c>
      <c r="J49" s="87">
        <v>19230</v>
      </c>
      <c r="K49" s="87">
        <v>22379</v>
      </c>
      <c r="L49" s="87">
        <v>23347</v>
      </c>
      <c r="M49" s="88">
        <v>26096</v>
      </c>
    </row>
    <row r="50" spans="2:13" ht="27.75" customHeight="1">
      <c r="B50" s="1198"/>
      <c r="C50" s="1199"/>
      <c r="D50" s="85"/>
      <c r="E50" s="1202" t="s">
        <v>34</v>
      </c>
      <c r="F50" s="1202"/>
      <c r="G50" s="1202"/>
      <c r="H50" s="1203"/>
      <c r="I50" s="86">
        <v>15884</v>
      </c>
      <c r="J50" s="87">
        <v>15183</v>
      </c>
      <c r="K50" s="87">
        <v>15489</v>
      </c>
      <c r="L50" s="87">
        <v>14386</v>
      </c>
      <c r="M50" s="88">
        <v>13160</v>
      </c>
    </row>
    <row r="51" spans="2:13" ht="27.75" customHeight="1">
      <c r="B51" s="1200"/>
      <c r="C51" s="1201"/>
      <c r="D51" s="85"/>
      <c r="E51" s="1202" t="s">
        <v>35</v>
      </c>
      <c r="F51" s="1202"/>
      <c r="G51" s="1202"/>
      <c r="H51" s="1203"/>
      <c r="I51" s="86">
        <v>56845</v>
      </c>
      <c r="J51" s="87">
        <v>59586</v>
      </c>
      <c r="K51" s="87">
        <v>59593</v>
      </c>
      <c r="L51" s="87">
        <v>58813</v>
      </c>
      <c r="M51" s="88">
        <v>61327</v>
      </c>
    </row>
    <row r="52" spans="2:13" ht="27.75" customHeight="1" thickBot="1">
      <c r="B52" s="1204" t="s">
        <v>36</v>
      </c>
      <c r="C52" s="1205"/>
      <c r="D52" s="90"/>
      <c r="E52" s="1206" t="s">
        <v>37</v>
      </c>
      <c r="F52" s="1206"/>
      <c r="G52" s="1206"/>
      <c r="H52" s="1207"/>
      <c r="I52" s="91">
        <v>-3787</v>
      </c>
      <c r="J52" s="92">
        <v>-8236</v>
      </c>
      <c r="K52" s="92">
        <v>-14005</v>
      </c>
      <c r="L52" s="92">
        <v>-17823</v>
      </c>
      <c r="M52" s="93">
        <v>-22776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576</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576</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575</v>
      </c>
      <c r="C41" s="246"/>
      <c r="D41" s="246"/>
      <c r="E41" s="246"/>
      <c r="F41" s="246"/>
      <c r="G41" s="246"/>
      <c r="H41" s="246"/>
      <c r="I41" s="246"/>
      <c r="J41" s="246"/>
      <c r="K41" s="246"/>
      <c r="L41" s="246"/>
      <c r="M41" s="246"/>
      <c r="N41" s="246"/>
      <c r="O41" s="246"/>
      <c r="P41" s="247"/>
    </row>
    <row r="42" spans="2:17" ht="13.5">
      <c r="B42" s="248"/>
      <c r="C42" s="244"/>
      <c r="D42" s="244"/>
      <c r="E42" s="244"/>
      <c r="F42" s="244"/>
      <c r="G42" s="353" t="s">
        <v>571</v>
      </c>
      <c r="I42" s="352"/>
      <c r="J42" s="352"/>
      <c r="K42" s="352"/>
      <c r="L42" s="244"/>
      <c r="M42" s="244"/>
      <c r="N42" s="244"/>
      <c r="O42" s="244"/>
    </row>
    <row r="43" spans="2:17" ht="13.5">
      <c r="B43" s="248"/>
      <c r="C43" s="244"/>
      <c r="D43" s="244"/>
      <c r="E43" s="244"/>
      <c r="F43" s="244"/>
      <c r="G43" s="1221"/>
      <c r="H43" s="1222"/>
      <c r="I43" s="1222"/>
      <c r="J43" s="1222"/>
      <c r="K43" s="1222"/>
      <c r="L43" s="1222"/>
      <c r="M43" s="1222"/>
      <c r="N43" s="1222"/>
      <c r="O43" s="1223"/>
    </row>
    <row r="44" spans="2:17" ht="13.5">
      <c r="B44" s="248"/>
      <c r="C44" s="244"/>
      <c r="D44" s="244"/>
      <c r="E44" s="244"/>
      <c r="F44" s="244"/>
      <c r="G44" s="1224"/>
      <c r="H44" s="1225"/>
      <c r="I44" s="1225"/>
      <c r="J44" s="1225"/>
      <c r="K44" s="1225"/>
      <c r="L44" s="1225"/>
      <c r="M44" s="1225"/>
      <c r="N44" s="1225"/>
      <c r="O44" s="1226"/>
    </row>
    <row r="45" spans="2:17" ht="13.5">
      <c r="B45" s="248"/>
      <c r="C45" s="244"/>
      <c r="D45" s="244"/>
      <c r="E45" s="244"/>
      <c r="F45" s="244"/>
      <c r="G45" s="1224"/>
      <c r="H45" s="1225"/>
      <c r="I45" s="1225"/>
      <c r="J45" s="1225"/>
      <c r="K45" s="1225"/>
      <c r="L45" s="1225"/>
      <c r="M45" s="1225"/>
      <c r="N45" s="1225"/>
      <c r="O45" s="1226"/>
    </row>
    <row r="46" spans="2:17" ht="13.5">
      <c r="B46" s="248"/>
      <c r="C46" s="244"/>
      <c r="D46" s="244"/>
      <c r="E46" s="244"/>
      <c r="F46" s="244"/>
      <c r="G46" s="1224"/>
      <c r="H46" s="1225"/>
      <c r="I46" s="1225"/>
      <c r="J46" s="1225"/>
      <c r="K46" s="1225"/>
      <c r="L46" s="1225"/>
      <c r="M46" s="1225"/>
      <c r="N46" s="1225"/>
      <c r="O46" s="1226"/>
    </row>
    <row r="47" spans="2:17" ht="13.5">
      <c r="B47" s="248"/>
      <c r="C47" s="244"/>
      <c r="D47" s="244"/>
      <c r="E47" s="244"/>
      <c r="F47" s="244"/>
      <c r="G47" s="1227"/>
      <c r="H47" s="1228"/>
      <c r="I47" s="1228"/>
      <c r="J47" s="1228"/>
      <c r="K47" s="1228"/>
      <c r="L47" s="1228"/>
      <c r="M47" s="1228"/>
      <c r="N47" s="1228"/>
      <c r="O47" s="1229"/>
    </row>
    <row r="48" spans="2:17" ht="13.5">
      <c r="B48" s="248"/>
      <c r="C48" s="244"/>
      <c r="D48" s="244"/>
      <c r="E48" s="244"/>
      <c r="F48" s="244"/>
      <c r="G48" s="244"/>
      <c r="H48" s="363"/>
      <c r="I48" s="363"/>
      <c r="J48" s="363"/>
    </row>
    <row r="49" spans="1:17" ht="13.5">
      <c r="B49" s="248"/>
      <c r="C49" s="244"/>
      <c r="D49" s="244"/>
      <c r="E49" s="244"/>
      <c r="F49" s="244"/>
      <c r="G49" s="243" t="s">
        <v>574</v>
      </c>
    </row>
    <row r="50" spans="1:17" ht="13.5">
      <c r="B50" s="248"/>
      <c r="C50" s="244"/>
      <c r="D50" s="244"/>
      <c r="E50" s="244"/>
      <c r="F50" s="244"/>
      <c r="G50" s="1230"/>
      <c r="H50" s="1231"/>
      <c r="I50" s="1231"/>
      <c r="J50" s="1232"/>
      <c r="K50" s="345" t="s">
        <v>530</v>
      </c>
      <c r="L50" s="345" t="s">
        <v>531</v>
      </c>
      <c r="M50" s="345" t="s">
        <v>532</v>
      </c>
      <c r="N50" s="345" t="s">
        <v>533</v>
      </c>
      <c r="O50" s="345" t="s">
        <v>534</v>
      </c>
    </row>
    <row r="51" spans="1:17" ht="13.5">
      <c r="B51" s="248"/>
      <c r="C51" s="244"/>
      <c r="D51" s="244"/>
      <c r="E51" s="244"/>
      <c r="F51" s="244"/>
      <c r="G51" s="1233" t="s">
        <v>569</v>
      </c>
      <c r="H51" s="1234"/>
      <c r="I51" s="1239" t="s">
        <v>567</v>
      </c>
      <c r="J51" s="1239"/>
      <c r="K51" s="1219"/>
      <c r="L51" s="1219"/>
      <c r="M51" s="1219"/>
      <c r="N51" s="1219"/>
      <c r="O51" s="1219"/>
    </row>
    <row r="52" spans="1:17" ht="13.5">
      <c r="B52" s="248"/>
      <c r="C52" s="244"/>
      <c r="D52" s="244"/>
      <c r="E52" s="244"/>
      <c r="F52" s="244"/>
      <c r="G52" s="1235"/>
      <c r="H52" s="1236"/>
      <c r="I52" s="1240"/>
      <c r="J52" s="1240"/>
      <c r="K52" s="1220"/>
      <c r="L52" s="1220"/>
      <c r="M52" s="1220"/>
      <c r="N52" s="1220"/>
      <c r="O52" s="1220"/>
    </row>
    <row r="53" spans="1:17" ht="13.5">
      <c r="A53" s="355"/>
      <c r="B53" s="248"/>
      <c r="C53" s="244"/>
      <c r="D53" s="244"/>
      <c r="E53" s="244"/>
      <c r="F53" s="244"/>
      <c r="G53" s="1235"/>
      <c r="H53" s="1236"/>
      <c r="I53" s="1218" t="s">
        <v>573</v>
      </c>
      <c r="J53" s="1218"/>
      <c r="K53" s="1241"/>
      <c r="L53" s="1241"/>
      <c r="M53" s="1241"/>
      <c r="N53" s="1241"/>
      <c r="O53" s="1241"/>
    </row>
    <row r="54" spans="1:17" ht="13.5">
      <c r="A54" s="355"/>
      <c r="B54" s="248"/>
      <c r="C54" s="244"/>
      <c r="D54" s="244"/>
      <c r="E54" s="244"/>
      <c r="F54" s="244"/>
      <c r="G54" s="1237"/>
      <c r="H54" s="1238"/>
      <c r="I54" s="1218"/>
      <c r="J54" s="1218"/>
      <c r="K54" s="1242"/>
      <c r="L54" s="1242"/>
      <c r="M54" s="1242"/>
      <c r="N54" s="1242"/>
      <c r="O54" s="1242"/>
    </row>
    <row r="55" spans="1:17" ht="13.5">
      <c r="A55" s="355"/>
      <c r="B55" s="248"/>
      <c r="C55" s="244"/>
      <c r="D55" s="244"/>
      <c r="E55" s="244"/>
      <c r="F55" s="244"/>
      <c r="G55" s="1212" t="s">
        <v>568</v>
      </c>
      <c r="H55" s="1213"/>
      <c r="I55" s="1218" t="s">
        <v>567</v>
      </c>
      <c r="J55" s="1218"/>
      <c r="K55" s="1219"/>
      <c r="L55" s="1219"/>
      <c r="M55" s="1219"/>
      <c r="N55" s="1219"/>
      <c r="O55" s="1219"/>
    </row>
    <row r="56" spans="1:17" ht="13.5">
      <c r="A56" s="355"/>
      <c r="B56" s="248"/>
      <c r="C56" s="244"/>
      <c r="D56" s="244"/>
      <c r="E56" s="244"/>
      <c r="F56" s="244"/>
      <c r="G56" s="1214"/>
      <c r="H56" s="1215"/>
      <c r="I56" s="1218"/>
      <c r="J56" s="1218"/>
      <c r="K56" s="1220"/>
      <c r="L56" s="1220"/>
      <c r="M56" s="1220"/>
      <c r="N56" s="1220"/>
      <c r="O56" s="1220"/>
    </row>
    <row r="57" spans="1:17" s="355" customFormat="1" ht="13.5">
      <c r="B57" s="356"/>
      <c r="C57" s="352"/>
      <c r="D57" s="352"/>
      <c r="E57" s="352"/>
      <c r="F57" s="352"/>
      <c r="G57" s="1214"/>
      <c r="H57" s="1215"/>
      <c r="I57" s="1243" t="s">
        <v>573</v>
      </c>
      <c r="J57" s="1243"/>
      <c r="K57" s="1241"/>
      <c r="L57" s="1241"/>
      <c r="M57" s="1241"/>
      <c r="N57" s="1241"/>
      <c r="O57" s="1241"/>
      <c r="P57" s="361"/>
      <c r="Q57" s="356"/>
    </row>
    <row r="58" spans="1:17" s="355" customFormat="1" ht="13.5">
      <c r="A58" s="243"/>
      <c r="B58" s="356"/>
      <c r="C58" s="352"/>
      <c r="D58" s="352"/>
      <c r="E58" s="352"/>
      <c r="F58" s="352"/>
      <c r="G58" s="1216"/>
      <c r="H58" s="1217"/>
      <c r="I58" s="1243"/>
      <c r="J58" s="1243"/>
      <c r="K58" s="1242"/>
      <c r="L58" s="1242"/>
      <c r="M58" s="1242"/>
      <c r="N58" s="1242"/>
      <c r="O58" s="1242"/>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572</v>
      </c>
      <c r="C63" s="244"/>
      <c r="D63" s="244"/>
      <c r="E63" s="244"/>
      <c r="F63" s="244"/>
      <c r="G63" s="244"/>
      <c r="H63" s="244"/>
      <c r="I63" s="244"/>
      <c r="J63" s="244"/>
      <c r="K63" s="244"/>
      <c r="L63" s="244"/>
      <c r="M63" s="244"/>
      <c r="N63" s="244"/>
      <c r="O63" s="244"/>
    </row>
    <row r="64" spans="1:17" ht="13.5">
      <c r="B64" s="248"/>
      <c r="C64" s="244"/>
      <c r="D64" s="244"/>
      <c r="E64" s="244"/>
      <c r="F64" s="244"/>
      <c r="G64" s="353" t="s">
        <v>571</v>
      </c>
      <c r="I64" s="352"/>
      <c r="J64" s="352"/>
      <c r="K64" s="352"/>
      <c r="L64" s="244"/>
      <c r="M64" s="244"/>
      <c r="N64" s="244"/>
      <c r="O64" s="244"/>
    </row>
    <row r="65" spans="2:30" ht="13.5">
      <c r="B65" s="248"/>
      <c r="C65" s="244"/>
      <c r="D65" s="244"/>
      <c r="E65" s="244"/>
      <c r="F65" s="244"/>
      <c r="G65" s="1245" t="s">
        <v>577</v>
      </c>
      <c r="H65" s="1222"/>
      <c r="I65" s="1222"/>
      <c r="J65" s="1222"/>
      <c r="K65" s="1222"/>
      <c r="L65" s="1222"/>
      <c r="M65" s="1222"/>
      <c r="N65" s="1222"/>
      <c r="O65" s="1223"/>
    </row>
    <row r="66" spans="2:30" ht="13.5">
      <c r="B66" s="248"/>
      <c r="C66" s="244"/>
      <c r="D66" s="244"/>
      <c r="E66" s="244"/>
      <c r="F66" s="244"/>
      <c r="G66" s="1224"/>
      <c r="H66" s="1225"/>
      <c r="I66" s="1225"/>
      <c r="J66" s="1225"/>
      <c r="K66" s="1225"/>
      <c r="L66" s="1225"/>
      <c r="M66" s="1225"/>
      <c r="N66" s="1225"/>
      <c r="O66" s="1226"/>
    </row>
    <row r="67" spans="2:30" ht="13.5">
      <c r="B67" s="248"/>
      <c r="C67" s="244"/>
      <c r="D67" s="244"/>
      <c r="E67" s="244"/>
      <c r="F67" s="244"/>
      <c r="G67" s="1224"/>
      <c r="H67" s="1225"/>
      <c r="I67" s="1225"/>
      <c r="J67" s="1225"/>
      <c r="K67" s="1225"/>
      <c r="L67" s="1225"/>
      <c r="M67" s="1225"/>
      <c r="N67" s="1225"/>
      <c r="O67" s="1226"/>
    </row>
    <row r="68" spans="2:30" ht="13.5">
      <c r="B68" s="248"/>
      <c r="C68" s="244"/>
      <c r="D68" s="244"/>
      <c r="E68" s="244"/>
      <c r="F68" s="244"/>
      <c r="G68" s="1224"/>
      <c r="H68" s="1225"/>
      <c r="I68" s="1225"/>
      <c r="J68" s="1225"/>
      <c r="K68" s="1225"/>
      <c r="L68" s="1225"/>
      <c r="M68" s="1225"/>
      <c r="N68" s="1225"/>
      <c r="O68" s="1226"/>
    </row>
    <row r="69" spans="2:30" ht="13.5">
      <c r="B69" s="248"/>
      <c r="C69" s="244"/>
      <c r="D69" s="244"/>
      <c r="E69" s="244"/>
      <c r="F69" s="244"/>
      <c r="G69" s="1227"/>
      <c r="H69" s="1228"/>
      <c r="I69" s="1228"/>
      <c r="J69" s="1228"/>
      <c r="K69" s="1228"/>
      <c r="L69" s="1228"/>
      <c r="M69" s="1228"/>
      <c r="N69" s="1228"/>
      <c r="O69" s="1229"/>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570</v>
      </c>
      <c r="I71" s="349"/>
      <c r="J71" s="348"/>
      <c r="K71" s="348"/>
      <c r="L71" s="347"/>
      <c r="M71" s="348"/>
      <c r="N71" s="347"/>
      <c r="O71" s="346"/>
    </row>
    <row r="72" spans="2:30" ht="13.5">
      <c r="B72" s="248"/>
      <c r="C72" s="244"/>
      <c r="D72" s="244"/>
      <c r="E72" s="244"/>
      <c r="F72" s="244"/>
      <c r="G72" s="1230"/>
      <c r="H72" s="1231"/>
      <c r="I72" s="1231"/>
      <c r="J72" s="1232"/>
      <c r="K72" s="345" t="s">
        <v>530</v>
      </c>
      <c r="L72" s="345" t="s">
        <v>531</v>
      </c>
      <c r="M72" s="345" t="s">
        <v>532</v>
      </c>
      <c r="N72" s="345" t="s">
        <v>533</v>
      </c>
      <c r="O72" s="345" t="s">
        <v>534</v>
      </c>
    </row>
    <row r="73" spans="2:30" ht="13.5">
      <c r="B73" s="248"/>
      <c r="C73" s="244"/>
      <c r="D73" s="244"/>
      <c r="E73" s="244"/>
      <c r="F73" s="244"/>
      <c r="G73" s="1233" t="s">
        <v>569</v>
      </c>
      <c r="H73" s="1234"/>
      <c r="I73" s="1239" t="s">
        <v>567</v>
      </c>
      <c r="J73" s="1239"/>
      <c r="K73" s="1244"/>
      <c r="L73" s="1244"/>
      <c r="M73" s="1220"/>
      <c r="N73" s="1220"/>
      <c r="O73" s="1220"/>
      <c r="S73" s="243">
        <v>9.9</v>
      </c>
    </row>
    <row r="74" spans="2:30" ht="13.5">
      <c r="B74" s="248"/>
      <c r="C74" s="244"/>
      <c r="D74" s="244"/>
      <c r="E74" s="244"/>
      <c r="F74" s="244"/>
      <c r="G74" s="1235"/>
      <c r="H74" s="1236"/>
      <c r="I74" s="1240"/>
      <c r="J74" s="1240"/>
      <c r="K74" s="1244"/>
      <c r="L74" s="1244"/>
      <c r="M74" s="1220"/>
      <c r="N74" s="1220"/>
      <c r="O74" s="1220"/>
    </row>
    <row r="75" spans="2:30" ht="13.5">
      <c r="B75" s="248"/>
      <c r="C75" s="244"/>
      <c r="D75" s="244"/>
      <c r="E75" s="244"/>
      <c r="F75" s="244"/>
      <c r="G75" s="1235"/>
      <c r="H75" s="1236"/>
      <c r="I75" s="1218" t="s">
        <v>566</v>
      </c>
      <c r="J75" s="1218"/>
      <c r="K75" s="1246">
        <v>4.4000000000000004</v>
      </c>
      <c r="L75" s="1246">
        <v>3.8</v>
      </c>
      <c r="M75" s="1246">
        <v>2.6</v>
      </c>
      <c r="N75" s="1246">
        <v>1.2</v>
      </c>
      <c r="O75" s="1246">
        <v>0</v>
      </c>
      <c r="U75" s="243">
        <v>81.2</v>
      </c>
      <c r="W75" s="243">
        <v>87.2</v>
      </c>
      <c r="Y75" s="243">
        <v>99.8</v>
      </c>
      <c r="AA75" s="243">
        <v>109.5</v>
      </c>
      <c r="AC75" s="243">
        <v>115.2</v>
      </c>
    </row>
    <row r="76" spans="2:30" ht="13.5">
      <c r="B76" s="248"/>
      <c r="C76" s="244"/>
      <c r="D76" s="244"/>
      <c r="E76" s="244"/>
      <c r="F76" s="244"/>
      <c r="G76" s="1237"/>
      <c r="H76" s="1238"/>
      <c r="I76" s="1218"/>
      <c r="J76" s="1218"/>
      <c r="K76" s="1242"/>
      <c r="L76" s="1242"/>
      <c r="M76" s="1242"/>
      <c r="N76" s="1242"/>
      <c r="O76" s="1242"/>
    </row>
    <row r="77" spans="2:30" ht="13.5">
      <c r="B77" s="248"/>
      <c r="C77" s="244"/>
      <c r="D77" s="244"/>
      <c r="E77" s="244"/>
      <c r="F77" s="244"/>
      <c r="G77" s="1212" t="s">
        <v>568</v>
      </c>
      <c r="H77" s="1213"/>
      <c r="I77" s="1218" t="s">
        <v>567</v>
      </c>
      <c r="J77" s="1218"/>
      <c r="K77" s="1244">
        <v>7.1</v>
      </c>
      <c r="L77" s="1244">
        <v>0</v>
      </c>
      <c r="M77" s="1220">
        <v>0</v>
      </c>
      <c r="N77" s="1220">
        <v>0</v>
      </c>
      <c r="O77" s="1220">
        <v>13.7</v>
      </c>
      <c r="R77" s="243">
        <v>12.3</v>
      </c>
      <c r="T77" s="243">
        <v>11.1</v>
      </c>
    </row>
    <row r="78" spans="2:30" ht="13.5">
      <c r="B78" s="248"/>
      <c r="C78" s="244"/>
      <c r="D78" s="244"/>
      <c r="E78" s="244"/>
      <c r="F78" s="244"/>
      <c r="G78" s="1214"/>
      <c r="H78" s="1215"/>
      <c r="I78" s="1218"/>
      <c r="J78" s="1218"/>
      <c r="K78" s="1244"/>
      <c r="L78" s="1244"/>
      <c r="M78" s="1220"/>
      <c r="N78" s="1220"/>
      <c r="O78" s="1220"/>
    </row>
    <row r="79" spans="2:30" ht="13.5">
      <c r="B79" s="248"/>
      <c r="C79" s="244"/>
      <c r="D79" s="244"/>
      <c r="E79" s="244"/>
      <c r="F79" s="244"/>
      <c r="G79" s="1214"/>
      <c r="H79" s="1215"/>
      <c r="I79" s="1247" t="s">
        <v>566</v>
      </c>
      <c r="J79" s="1243"/>
      <c r="K79" s="1248">
        <v>5.6</v>
      </c>
      <c r="L79" s="1248">
        <v>5.3</v>
      </c>
      <c r="M79" s="1248">
        <v>4.5</v>
      </c>
      <c r="N79" s="1248">
        <v>3.3</v>
      </c>
      <c r="O79" s="1248">
        <v>5.8</v>
      </c>
      <c r="V79" s="243">
        <v>53.5</v>
      </c>
      <c r="X79" s="243">
        <v>48.2</v>
      </c>
      <c r="Z79" s="243">
        <v>34.200000000000003</v>
      </c>
      <c r="AB79" s="243">
        <v>30.3</v>
      </c>
      <c r="AD79" s="243">
        <v>28.9</v>
      </c>
    </row>
    <row r="80" spans="2:30" ht="13.5">
      <c r="B80" s="248"/>
      <c r="C80" s="244"/>
      <c r="D80" s="244"/>
      <c r="E80" s="244"/>
      <c r="F80" s="244"/>
      <c r="G80" s="1216"/>
      <c r="H80" s="1217"/>
      <c r="I80" s="1243"/>
      <c r="J80" s="1243"/>
      <c r="K80" s="1248"/>
      <c r="L80" s="1248"/>
      <c r="M80" s="1248"/>
      <c r="N80" s="1248"/>
      <c r="O80" s="124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529</v>
      </c>
      <c r="G2" s="111"/>
      <c r="H2" s="112"/>
    </row>
    <row r="3" spans="1:8">
      <c r="A3" s="108" t="s">
        <v>522</v>
      </c>
      <c r="B3" s="113"/>
      <c r="C3" s="114"/>
      <c r="D3" s="115">
        <v>51093</v>
      </c>
      <c r="E3" s="116"/>
      <c r="F3" s="117">
        <v>40213</v>
      </c>
      <c r="G3" s="118"/>
      <c r="H3" s="119"/>
    </row>
    <row r="4" spans="1:8">
      <c r="A4" s="120"/>
      <c r="B4" s="121"/>
      <c r="C4" s="122"/>
      <c r="D4" s="123">
        <v>17348</v>
      </c>
      <c r="E4" s="124"/>
      <c r="F4" s="125">
        <v>17663</v>
      </c>
      <c r="G4" s="126"/>
      <c r="H4" s="127"/>
    </row>
    <row r="5" spans="1:8">
      <c r="A5" s="108" t="s">
        <v>524</v>
      </c>
      <c r="B5" s="113"/>
      <c r="C5" s="114"/>
      <c r="D5" s="115">
        <v>47395</v>
      </c>
      <c r="E5" s="116"/>
      <c r="F5" s="117">
        <v>37981</v>
      </c>
      <c r="G5" s="118"/>
      <c r="H5" s="119"/>
    </row>
    <row r="6" spans="1:8">
      <c r="A6" s="120"/>
      <c r="B6" s="121"/>
      <c r="C6" s="122"/>
      <c r="D6" s="123">
        <v>21963</v>
      </c>
      <c r="E6" s="124"/>
      <c r="F6" s="125">
        <v>20316</v>
      </c>
      <c r="G6" s="126"/>
      <c r="H6" s="127"/>
    </row>
    <row r="7" spans="1:8">
      <c r="A7" s="108" t="s">
        <v>525</v>
      </c>
      <c r="B7" s="113"/>
      <c r="C7" s="114"/>
      <c r="D7" s="115">
        <v>70488</v>
      </c>
      <c r="E7" s="116"/>
      <c r="F7" s="117">
        <v>54874</v>
      </c>
      <c r="G7" s="118"/>
      <c r="H7" s="119"/>
    </row>
    <row r="8" spans="1:8">
      <c r="A8" s="120"/>
      <c r="B8" s="121"/>
      <c r="C8" s="122"/>
      <c r="D8" s="123">
        <v>32010</v>
      </c>
      <c r="E8" s="124"/>
      <c r="F8" s="125">
        <v>25571</v>
      </c>
      <c r="G8" s="126"/>
      <c r="H8" s="127"/>
    </row>
    <row r="9" spans="1:8">
      <c r="A9" s="108" t="s">
        <v>526</v>
      </c>
      <c r="B9" s="113"/>
      <c r="C9" s="114"/>
      <c r="D9" s="115">
        <v>58852</v>
      </c>
      <c r="E9" s="116"/>
      <c r="F9" s="117">
        <v>46504</v>
      </c>
      <c r="G9" s="118"/>
      <c r="H9" s="119"/>
    </row>
    <row r="10" spans="1:8">
      <c r="A10" s="120"/>
      <c r="B10" s="121"/>
      <c r="C10" s="122"/>
      <c r="D10" s="123">
        <v>24149</v>
      </c>
      <c r="E10" s="124"/>
      <c r="F10" s="125">
        <v>19984</v>
      </c>
      <c r="G10" s="126"/>
      <c r="H10" s="127"/>
    </row>
    <row r="11" spans="1:8">
      <c r="A11" s="108" t="s">
        <v>527</v>
      </c>
      <c r="B11" s="113"/>
      <c r="C11" s="114"/>
      <c r="D11" s="115">
        <v>72860</v>
      </c>
      <c r="E11" s="116"/>
      <c r="F11" s="117">
        <v>52496</v>
      </c>
      <c r="G11" s="118"/>
      <c r="H11" s="119"/>
    </row>
    <row r="12" spans="1:8">
      <c r="A12" s="120"/>
      <c r="B12" s="121"/>
      <c r="C12" s="128"/>
      <c r="D12" s="123">
        <v>36068</v>
      </c>
      <c r="E12" s="124"/>
      <c r="F12" s="125">
        <v>29467</v>
      </c>
      <c r="G12" s="126"/>
      <c r="H12" s="127"/>
    </row>
    <row r="13" spans="1:8">
      <c r="A13" s="108"/>
      <c r="B13" s="113"/>
      <c r="C13" s="129"/>
      <c r="D13" s="130">
        <v>60138</v>
      </c>
      <c r="E13" s="131"/>
      <c r="F13" s="132">
        <v>46414</v>
      </c>
      <c r="G13" s="133"/>
      <c r="H13" s="119"/>
    </row>
    <row r="14" spans="1:8">
      <c r="A14" s="120"/>
      <c r="B14" s="121"/>
      <c r="C14" s="122"/>
      <c r="D14" s="123">
        <v>26308</v>
      </c>
      <c r="E14" s="124"/>
      <c r="F14" s="125">
        <v>22600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6.26</v>
      </c>
      <c r="C19" s="134">
        <f>ROUND(VALUE(SUBSTITUTE(実質収支比率等に係る経年分析!G$48,"▲","-")),2)</f>
        <v>11.27</v>
      </c>
      <c r="D19" s="134">
        <f>ROUND(VALUE(SUBSTITUTE(実質収支比率等に係る経年分析!H$48,"▲","-")),2)</f>
        <v>7.55</v>
      </c>
      <c r="E19" s="134">
        <f>ROUND(VALUE(SUBSTITUTE(実質収支比率等に係る経年分析!I$48,"▲","-")),2)</f>
        <v>7.66</v>
      </c>
      <c r="F19" s="134">
        <f>ROUND(VALUE(SUBSTITUTE(実質収支比率等に係る経年分析!J$48,"▲","-")),2)</f>
        <v>9.73</v>
      </c>
    </row>
    <row r="20" spans="1:11">
      <c r="A20" s="134" t="s">
        <v>42</v>
      </c>
      <c r="B20" s="134">
        <f>ROUND(VALUE(SUBSTITUTE(実質収支比率等に係る経年分析!F$47,"▲","-")),2)</f>
        <v>10.39</v>
      </c>
      <c r="C20" s="134">
        <f>ROUND(VALUE(SUBSTITUTE(実質収支比率等に係る経年分析!G$47,"▲","-")),2)</f>
        <v>12.11</v>
      </c>
      <c r="D20" s="134">
        <f>ROUND(VALUE(SUBSTITUTE(実質収支比率等に係る経年分析!H$47,"▲","-")),2)</f>
        <v>13.22</v>
      </c>
      <c r="E20" s="134">
        <f>ROUND(VALUE(SUBSTITUTE(実質収支比率等に係る経年分析!I$47,"▲","-")),2)</f>
        <v>12.56</v>
      </c>
      <c r="F20" s="134">
        <f>ROUND(VALUE(SUBSTITUTE(実質収支比率等に係る経年分析!J$47,"▲","-")),2)</f>
        <v>16.78</v>
      </c>
    </row>
    <row r="21" spans="1:11">
      <c r="A21" s="134" t="s">
        <v>43</v>
      </c>
      <c r="B21" s="134">
        <f>IF(ISNUMBER(VALUE(SUBSTITUTE(実質収支比率等に係る経年分析!F$49,"▲","-"))),ROUND(VALUE(SUBSTITUTE(実質収支比率等に係る経年分析!F$49,"▲","-")),2),NA())</f>
        <v>2.78</v>
      </c>
      <c r="C21" s="134">
        <f>IF(ISNUMBER(VALUE(SUBSTITUTE(実質収支比率等に係る経年分析!G$49,"▲","-"))),ROUND(VALUE(SUBSTITUTE(実質収支比率等に係る経年分析!G$49,"▲","-")),2),NA())</f>
        <v>6.81</v>
      </c>
      <c r="D21" s="134">
        <f>IF(ISNUMBER(VALUE(SUBSTITUTE(実質収支比率等に係る経年分析!H$49,"▲","-"))),ROUND(VALUE(SUBSTITUTE(実質収支比率等に係る経年分析!H$49,"▲","-")),2),NA())</f>
        <v>-2.35</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6.58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公設地方卸売市場事業特別会計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9.7200000000000006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7625</v>
      </c>
      <c r="E42" s="136"/>
      <c r="F42" s="136"/>
      <c r="G42" s="136">
        <f>'実質公債費比率（分子）の構造'!L$52</f>
        <v>7589</v>
      </c>
      <c r="H42" s="136"/>
      <c r="I42" s="136"/>
      <c r="J42" s="136">
        <f>'実質公債費比率（分子）の構造'!M$52</f>
        <v>7546</v>
      </c>
      <c r="K42" s="136"/>
      <c r="L42" s="136"/>
      <c r="M42" s="136">
        <f>'実質公債費比率（分子）の構造'!N$52</f>
        <v>7741</v>
      </c>
      <c r="N42" s="136"/>
      <c r="O42" s="136"/>
      <c r="P42" s="136">
        <f>'実質公債費比率（分子）の構造'!O$52</f>
        <v>7483</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773</v>
      </c>
      <c r="C45" s="136"/>
      <c r="D45" s="136"/>
      <c r="E45" s="136">
        <f>'実質公債費比率（分子）の構造'!L$49</f>
        <v>740</v>
      </c>
      <c r="F45" s="136"/>
      <c r="G45" s="136"/>
      <c r="H45" s="136">
        <f>'実質公債費比率（分子）の構造'!M$49</f>
        <v>735</v>
      </c>
      <c r="I45" s="136"/>
      <c r="J45" s="136"/>
      <c r="K45" s="136">
        <f>'実質公債費比率（分子）の構造'!N$49</f>
        <v>728</v>
      </c>
      <c r="L45" s="136"/>
      <c r="M45" s="136"/>
      <c r="N45" s="136">
        <f>'実質公債費比率（分子）の構造'!O$49</f>
        <v>741</v>
      </c>
      <c r="O45" s="136"/>
      <c r="P45" s="136"/>
    </row>
    <row r="46" spans="1:16">
      <c r="A46" s="136" t="s">
        <v>54</v>
      </c>
      <c r="B46" s="136">
        <f>'実質公債費比率（分子）の構造'!K$48</f>
        <v>1398</v>
      </c>
      <c r="C46" s="136"/>
      <c r="D46" s="136"/>
      <c r="E46" s="136">
        <f>'実質公債費比率（分子）の構造'!L$48</f>
        <v>1105</v>
      </c>
      <c r="F46" s="136"/>
      <c r="G46" s="136"/>
      <c r="H46" s="136">
        <f>'実質公債費比率（分子）の構造'!M$48</f>
        <v>878</v>
      </c>
      <c r="I46" s="136"/>
      <c r="J46" s="136"/>
      <c r="K46" s="136">
        <f>'実質公債費比率（分子）の構造'!N$48</f>
        <v>627</v>
      </c>
      <c r="L46" s="136"/>
      <c r="M46" s="136"/>
      <c r="N46" s="136">
        <f>'実質公債費比率（分子）の構造'!O$48</f>
        <v>636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6653</v>
      </c>
      <c r="C49" s="136"/>
      <c r="D49" s="136"/>
      <c r="E49" s="136">
        <f>'実質公債費比率（分子）の構造'!L$45</f>
        <v>6598</v>
      </c>
      <c r="F49" s="136"/>
      <c r="G49" s="136"/>
      <c r="H49" s="136">
        <f>'実質公債費比率（分子）の構造'!M$45</f>
        <v>6497</v>
      </c>
      <c r="I49" s="136"/>
      <c r="J49" s="136"/>
      <c r="K49" s="136">
        <f>'実質公債費比率（分子）の構造'!N$45</f>
        <v>6219</v>
      </c>
      <c r="L49" s="136"/>
      <c r="M49" s="136"/>
      <c r="N49" s="136">
        <f>'実質公債費比率（分子）の構造'!O$45</f>
        <v>5740</v>
      </c>
      <c r="O49" s="136"/>
      <c r="P49" s="136"/>
    </row>
    <row r="50" spans="1:16">
      <c r="A50" s="136" t="s">
        <v>58</v>
      </c>
      <c r="B50" s="136" t="e">
        <f>NA()</f>
        <v>#N/A</v>
      </c>
      <c r="C50" s="136">
        <f>IF(ISNUMBER('実質公債費比率（分子）の構造'!K$53),'実質公債費比率（分子）の構造'!K$53,NA())</f>
        <v>1199</v>
      </c>
      <c r="D50" s="136" t="e">
        <f>NA()</f>
        <v>#N/A</v>
      </c>
      <c r="E50" s="136" t="e">
        <f>NA()</f>
        <v>#N/A</v>
      </c>
      <c r="F50" s="136">
        <f>IF(ISNUMBER('実質公債費比率（分子）の構造'!L$53),'実質公債費比率（分子）の構造'!L$53,NA())</f>
        <v>854</v>
      </c>
      <c r="G50" s="136" t="e">
        <f>NA()</f>
        <v>#N/A</v>
      </c>
      <c r="H50" s="136" t="e">
        <f>NA()</f>
        <v>#N/A</v>
      </c>
      <c r="I50" s="136">
        <f>IF(ISNUMBER('実質公債費比率（分子）の構造'!M$53),'実質公債費比率（分子）の構造'!M$53,NA())</f>
        <v>564</v>
      </c>
      <c r="J50" s="136" t="e">
        <f>NA()</f>
        <v>#N/A</v>
      </c>
      <c r="K50" s="136" t="e">
        <f>NA()</f>
        <v>#N/A</v>
      </c>
      <c r="L50" s="136">
        <f>IF(ISNUMBER('実質公債費比率（分子）の構造'!N$53),'実質公債費比率（分子）の構造'!N$53,NA())</f>
        <v>-167</v>
      </c>
      <c r="M50" s="136" t="e">
        <f>NA()</f>
        <v>#N/A</v>
      </c>
      <c r="N50" s="136" t="e">
        <f>NA()</f>
        <v>#N/A</v>
      </c>
      <c r="O50" s="136">
        <f>IF(ISNUMBER('実質公債費比率（分子）の構造'!O$53),'実質公債費比率（分子）の構造'!O$53,NA())</f>
        <v>-366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56845</v>
      </c>
      <c r="E56" s="135"/>
      <c r="F56" s="135"/>
      <c r="G56" s="135">
        <f>'将来負担比率（分子）の構造'!J$51</f>
        <v>59586</v>
      </c>
      <c r="H56" s="135"/>
      <c r="I56" s="135"/>
      <c r="J56" s="135">
        <f>'将来負担比率（分子）の構造'!K$51</f>
        <v>59593</v>
      </c>
      <c r="K56" s="135"/>
      <c r="L56" s="135"/>
      <c r="M56" s="135">
        <f>'将来負担比率（分子）の構造'!L$51</f>
        <v>58813</v>
      </c>
      <c r="N56" s="135"/>
      <c r="O56" s="135"/>
      <c r="P56" s="135">
        <f>'将来負担比率（分子）の構造'!M$51</f>
        <v>61327</v>
      </c>
    </row>
    <row r="57" spans="1:16">
      <c r="A57" s="135" t="s">
        <v>34</v>
      </c>
      <c r="B57" s="135"/>
      <c r="C57" s="135"/>
      <c r="D57" s="135">
        <f>'将来負担比率（分子）の構造'!I$50</f>
        <v>15884</v>
      </c>
      <c r="E57" s="135"/>
      <c r="F57" s="135"/>
      <c r="G57" s="135">
        <f>'将来負担比率（分子）の構造'!J$50</f>
        <v>15183</v>
      </c>
      <c r="H57" s="135"/>
      <c r="I57" s="135"/>
      <c r="J57" s="135">
        <f>'将来負担比率（分子）の構造'!K$50</f>
        <v>15489</v>
      </c>
      <c r="K57" s="135"/>
      <c r="L57" s="135"/>
      <c r="M57" s="135">
        <f>'将来負担比率（分子）の構造'!L$50</f>
        <v>14386</v>
      </c>
      <c r="N57" s="135"/>
      <c r="O57" s="135"/>
      <c r="P57" s="135">
        <f>'将来負担比率（分子）の構造'!M$50</f>
        <v>13160</v>
      </c>
    </row>
    <row r="58" spans="1:16">
      <c r="A58" s="135" t="s">
        <v>33</v>
      </c>
      <c r="B58" s="135"/>
      <c r="C58" s="135"/>
      <c r="D58" s="135">
        <f>'将来負担比率（分子）の構造'!I$49</f>
        <v>18715</v>
      </c>
      <c r="E58" s="135"/>
      <c r="F58" s="135"/>
      <c r="G58" s="135">
        <f>'将来負担比率（分子）の構造'!J$49</f>
        <v>19230</v>
      </c>
      <c r="H58" s="135"/>
      <c r="I58" s="135"/>
      <c r="J58" s="135">
        <f>'将来負担比率（分子）の構造'!K$49</f>
        <v>22379</v>
      </c>
      <c r="K58" s="135"/>
      <c r="L58" s="135"/>
      <c r="M58" s="135">
        <f>'将来負担比率（分子）の構造'!L$49</f>
        <v>23347</v>
      </c>
      <c r="N58" s="135"/>
      <c r="O58" s="135"/>
      <c r="P58" s="135">
        <f>'将来負担比率（分子）の構造'!M$49</f>
        <v>26096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v>
      </c>
      <c r="C61" s="135"/>
      <c r="D61" s="135"/>
      <c r="E61" s="135">
        <f>'将来負担比率（分子）の構造'!J$46</f>
        <v>18</v>
      </c>
      <c r="F61" s="135"/>
      <c r="G61" s="135"/>
      <c r="H61" s="135">
        <f>'将来負担比率（分子）の構造'!K$46</f>
        <v>13</v>
      </c>
      <c r="I61" s="135"/>
      <c r="J61" s="135"/>
      <c r="K61" s="135" t="str">
        <f>'将来負担比率（分子）の構造'!L$46</f>
        <v>-</v>
      </c>
      <c r="L61" s="135"/>
      <c r="M61" s="135"/>
      <c r="N61" s="135">
        <f>'将来負担比率（分子）の構造'!M$46</f>
        <v>23</v>
      </c>
      <c r="O61" s="135"/>
      <c r="P61" s="135"/>
    </row>
    <row r="62" spans="1:16">
      <c r="A62" s="135" t="s">
        <v>28</v>
      </c>
      <c r="B62" s="135">
        <f>'将来負担比率（分子）の構造'!I$45</f>
        <v>17419</v>
      </c>
      <c r="C62" s="135"/>
      <c r="D62" s="135"/>
      <c r="E62" s="135">
        <f>'将来負担比率（分子）の構造'!J$45</f>
        <v>16771</v>
      </c>
      <c r="F62" s="135"/>
      <c r="G62" s="135"/>
      <c r="H62" s="135">
        <f>'将来負担比率（分子）の構造'!K$45</f>
        <v>16244</v>
      </c>
      <c r="I62" s="135"/>
      <c r="J62" s="135"/>
      <c r="K62" s="135">
        <f>'将来負担比率（分子）の構造'!L$45</f>
        <v>15482</v>
      </c>
      <c r="L62" s="135"/>
      <c r="M62" s="135"/>
      <c r="N62" s="135">
        <f>'将来負担比率（分子）の構造'!M$45</f>
        <v>14535</v>
      </c>
      <c r="O62" s="135"/>
      <c r="P62" s="135"/>
    </row>
    <row r="63" spans="1:16">
      <c r="A63" s="135" t="s">
        <v>27</v>
      </c>
      <c r="B63" s="135">
        <f>'将来負担比率（分子）の構造'!I$44</f>
        <v>6670</v>
      </c>
      <c r="C63" s="135"/>
      <c r="D63" s="135"/>
      <c r="E63" s="135">
        <f>'将来負担比率（分子）の構造'!J$44</f>
        <v>6248</v>
      </c>
      <c r="F63" s="135"/>
      <c r="G63" s="135"/>
      <c r="H63" s="135">
        <f>'将来負担比率（分子）の構造'!K$44</f>
        <v>5859</v>
      </c>
      <c r="I63" s="135"/>
      <c r="J63" s="135"/>
      <c r="K63" s="135">
        <f>'将来負担比率（分子）の構造'!L$44</f>
        <v>5344</v>
      </c>
      <c r="L63" s="135"/>
      <c r="M63" s="135"/>
      <c r="N63" s="135">
        <f>'将来負担比率（分子）の構造'!M$44</f>
        <v>4932</v>
      </c>
      <c r="O63" s="135"/>
      <c r="P63" s="135"/>
    </row>
    <row r="64" spans="1:16">
      <c r="A64" s="135" t="s">
        <v>26</v>
      </c>
      <c r="B64" s="135">
        <f>'将来負担比率（分子）の構造'!I$43</f>
        <v>12880</v>
      </c>
      <c r="C64" s="135"/>
      <c r="D64" s="135"/>
      <c r="E64" s="135">
        <f>'将来負担比率（分子）の構造'!J$43</f>
        <v>12333</v>
      </c>
      <c r="F64" s="135"/>
      <c r="G64" s="135"/>
      <c r="H64" s="135">
        <f>'将来負担比率（分子）の構造'!K$43</f>
        <v>10506</v>
      </c>
      <c r="I64" s="135"/>
      <c r="J64" s="135"/>
      <c r="K64" s="135">
        <f>'将来負担比率（分子）の構造'!L$43</f>
        <v>8195</v>
      </c>
      <c r="L64" s="135"/>
      <c r="M64" s="135"/>
      <c r="N64" s="135">
        <f>'将来負担比率（分子）の構造'!M$43</f>
        <v>6708</v>
      </c>
      <c r="O64" s="135"/>
      <c r="P64" s="135"/>
    </row>
    <row r="65" spans="1:16">
      <c r="A65" s="135" t="s">
        <v>25</v>
      </c>
      <c r="B65" s="135">
        <f>'将来負担比率（分子）の構造'!I$42</f>
        <v>763</v>
      </c>
      <c r="C65" s="135"/>
      <c r="D65" s="135"/>
      <c r="E65" s="135">
        <f>'将来負担比率（分子）の構造'!J$42</f>
        <v>596</v>
      </c>
      <c r="F65" s="135"/>
      <c r="G65" s="135"/>
      <c r="H65" s="135">
        <f>'将来負担比率（分子）の構造'!K$42</f>
        <v>378</v>
      </c>
      <c r="I65" s="135"/>
      <c r="J65" s="135"/>
      <c r="K65" s="135">
        <f>'将来負担比率（分子）の構造'!L$42</f>
        <v>163</v>
      </c>
      <c r="L65" s="135"/>
      <c r="M65" s="135"/>
      <c r="N65" s="135">
        <f>'将来負担比率（分子）の構造'!M$42</f>
        <v>493</v>
      </c>
      <c r="O65" s="135"/>
      <c r="P65" s="135"/>
    </row>
    <row r="66" spans="1:16">
      <c r="A66" s="135" t="s">
        <v>24</v>
      </c>
      <c r="B66" s="135">
        <f>'将来負担比率（分子）の構造'!I$41</f>
        <v>49915</v>
      </c>
      <c r="C66" s="135"/>
      <c r="D66" s="135"/>
      <c r="E66" s="135">
        <f>'将来負担比率（分子）の構造'!J$41</f>
        <v>49798</v>
      </c>
      <c r="F66" s="135"/>
      <c r="G66" s="135"/>
      <c r="H66" s="135">
        <f>'将来負担比率（分子）の構造'!K$41</f>
        <v>50457</v>
      </c>
      <c r="I66" s="135"/>
      <c r="J66" s="135"/>
      <c r="K66" s="135">
        <f>'将来負担比率（分子）の構造'!L$41</f>
        <v>49539</v>
      </c>
      <c r="L66" s="135"/>
      <c r="M66" s="135"/>
      <c r="N66" s="135">
        <f>'将来負担比率（分子）の構造'!M$41</f>
        <v>51117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28550952</v>
      </c>
      <c r="S5" s="669"/>
      <c r="T5" s="669"/>
      <c r="U5" s="669"/>
      <c r="V5" s="669"/>
      <c r="W5" s="669"/>
      <c r="X5" s="669"/>
      <c r="Y5" s="716"/>
      <c r="Z5" s="729">
        <v>38.1</v>
      </c>
      <c r="AA5" s="729"/>
      <c r="AB5" s="729"/>
      <c r="AC5" s="729"/>
      <c r="AD5" s="730">
        <v>26507305</v>
      </c>
      <c r="AE5" s="730"/>
      <c r="AF5" s="730"/>
      <c r="AG5" s="730"/>
      <c r="AH5" s="730"/>
      <c r="AI5" s="730"/>
      <c r="AJ5" s="730"/>
      <c r="AK5" s="730"/>
      <c r="AL5" s="717">
        <v>71</v>
      </c>
      <c r="AM5" s="686"/>
      <c r="AN5" s="686"/>
      <c r="AO5" s="718"/>
      <c r="AP5" s="705" t="s">
        <v>206</v>
      </c>
      <c r="AQ5" s="706"/>
      <c r="AR5" s="706"/>
      <c r="AS5" s="706"/>
      <c r="AT5" s="706"/>
      <c r="AU5" s="706"/>
      <c r="AV5" s="706"/>
      <c r="AW5" s="706"/>
      <c r="AX5" s="706"/>
      <c r="AY5" s="706"/>
      <c r="AZ5" s="706"/>
      <c r="BA5" s="706"/>
      <c r="BB5" s="706"/>
      <c r="BC5" s="706"/>
      <c r="BD5" s="706"/>
      <c r="BE5" s="706"/>
      <c r="BF5" s="707"/>
      <c r="BG5" s="618">
        <v>26471090</v>
      </c>
      <c r="BH5" s="619"/>
      <c r="BI5" s="619"/>
      <c r="BJ5" s="619"/>
      <c r="BK5" s="619"/>
      <c r="BL5" s="619"/>
      <c r="BM5" s="619"/>
      <c r="BN5" s="620"/>
      <c r="BO5" s="671">
        <v>92.7</v>
      </c>
      <c r="BP5" s="671"/>
      <c r="BQ5" s="671"/>
      <c r="BR5" s="671"/>
      <c r="BS5" s="672">
        <v>414116</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553268</v>
      </c>
      <c r="S6" s="619"/>
      <c r="T6" s="619"/>
      <c r="U6" s="619"/>
      <c r="V6" s="619"/>
      <c r="W6" s="619"/>
      <c r="X6" s="619"/>
      <c r="Y6" s="620"/>
      <c r="Z6" s="671">
        <v>0.7</v>
      </c>
      <c r="AA6" s="671"/>
      <c r="AB6" s="671"/>
      <c r="AC6" s="671"/>
      <c r="AD6" s="672">
        <v>553268</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26471090</v>
      </c>
      <c r="BH6" s="619"/>
      <c r="BI6" s="619"/>
      <c r="BJ6" s="619"/>
      <c r="BK6" s="619"/>
      <c r="BL6" s="619"/>
      <c r="BM6" s="619"/>
      <c r="BN6" s="620"/>
      <c r="BO6" s="671">
        <v>92.7</v>
      </c>
      <c r="BP6" s="671"/>
      <c r="BQ6" s="671"/>
      <c r="BR6" s="671"/>
      <c r="BS6" s="672">
        <v>414116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474786</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474786</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39576</v>
      </c>
      <c r="S7" s="619"/>
      <c r="T7" s="619"/>
      <c r="U7" s="619"/>
      <c r="V7" s="619"/>
      <c r="W7" s="619"/>
      <c r="X7" s="619"/>
      <c r="Y7" s="620"/>
      <c r="Z7" s="671">
        <v>0.1</v>
      </c>
      <c r="AA7" s="671"/>
      <c r="AB7" s="671"/>
      <c r="AC7" s="671"/>
      <c r="AD7" s="672">
        <v>39576</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13329318</v>
      </c>
      <c r="BH7" s="619"/>
      <c r="BI7" s="619"/>
      <c r="BJ7" s="619"/>
      <c r="BK7" s="619"/>
      <c r="BL7" s="619"/>
      <c r="BM7" s="619"/>
      <c r="BN7" s="620"/>
      <c r="BO7" s="671">
        <v>46.7</v>
      </c>
      <c r="BP7" s="671"/>
      <c r="BQ7" s="671"/>
      <c r="BR7" s="671"/>
      <c r="BS7" s="672">
        <v>414116</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11958674</v>
      </c>
      <c r="CS7" s="619"/>
      <c r="CT7" s="619"/>
      <c r="CU7" s="619"/>
      <c r="CV7" s="619"/>
      <c r="CW7" s="619"/>
      <c r="CX7" s="619"/>
      <c r="CY7" s="620"/>
      <c r="CZ7" s="671">
        <v>17</v>
      </c>
      <c r="DA7" s="671"/>
      <c r="DB7" s="671"/>
      <c r="DC7" s="671"/>
      <c r="DD7" s="624">
        <v>2930716</v>
      </c>
      <c r="DE7" s="619"/>
      <c r="DF7" s="619"/>
      <c r="DG7" s="619"/>
      <c r="DH7" s="619"/>
      <c r="DI7" s="619"/>
      <c r="DJ7" s="619"/>
      <c r="DK7" s="619"/>
      <c r="DL7" s="619"/>
      <c r="DM7" s="619"/>
      <c r="DN7" s="619"/>
      <c r="DO7" s="619"/>
      <c r="DP7" s="620"/>
      <c r="DQ7" s="624">
        <v>8531660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149013</v>
      </c>
      <c r="S8" s="619"/>
      <c r="T8" s="619"/>
      <c r="U8" s="619"/>
      <c r="V8" s="619"/>
      <c r="W8" s="619"/>
      <c r="X8" s="619"/>
      <c r="Y8" s="620"/>
      <c r="Z8" s="671">
        <v>0.2</v>
      </c>
      <c r="AA8" s="671"/>
      <c r="AB8" s="671"/>
      <c r="AC8" s="671"/>
      <c r="AD8" s="672">
        <v>149013</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310354</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22276895</v>
      </c>
      <c r="CS8" s="619"/>
      <c r="CT8" s="619"/>
      <c r="CU8" s="619"/>
      <c r="CV8" s="619"/>
      <c r="CW8" s="619"/>
      <c r="CX8" s="619"/>
      <c r="CY8" s="620"/>
      <c r="CZ8" s="671">
        <v>31.7</v>
      </c>
      <c r="DA8" s="671"/>
      <c r="DB8" s="671"/>
      <c r="DC8" s="671"/>
      <c r="DD8" s="624">
        <v>257147</v>
      </c>
      <c r="DE8" s="619"/>
      <c r="DF8" s="619"/>
      <c r="DG8" s="619"/>
      <c r="DH8" s="619"/>
      <c r="DI8" s="619"/>
      <c r="DJ8" s="619"/>
      <c r="DK8" s="619"/>
      <c r="DL8" s="619"/>
      <c r="DM8" s="619"/>
      <c r="DN8" s="619"/>
      <c r="DO8" s="619"/>
      <c r="DP8" s="620"/>
      <c r="DQ8" s="624">
        <v>10584076</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144925</v>
      </c>
      <c r="S9" s="619"/>
      <c r="T9" s="619"/>
      <c r="U9" s="619"/>
      <c r="V9" s="619"/>
      <c r="W9" s="619"/>
      <c r="X9" s="619"/>
      <c r="Y9" s="620"/>
      <c r="Z9" s="671">
        <v>0.2</v>
      </c>
      <c r="AA9" s="671"/>
      <c r="AB9" s="671"/>
      <c r="AC9" s="671"/>
      <c r="AD9" s="672">
        <v>144925</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10027688</v>
      </c>
      <c r="BH9" s="619"/>
      <c r="BI9" s="619"/>
      <c r="BJ9" s="619"/>
      <c r="BK9" s="619"/>
      <c r="BL9" s="619"/>
      <c r="BM9" s="619"/>
      <c r="BN9" s="620"/>
      <c r="BO9" s="671">
        <v>35.1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4328067</v>
      </c>
      <c r="CS9" s="619"/>
      <c r="CT9" s="619"/>
      <c r="CU9" s="619"/>
      <c r="CV9" s="619"/>
      <c r="CW9" s="619"/>
      <c r="CX9" s="619"/>
      <c r="CY9" s="620"/>
      <c r="CZ9" s="671">
        <v>6.2</v>
      </c>
      <c r="DA9" s="671"/>
      <c r="DB9" s="671"/>
      <c r="DC9" s="671"/>
      <c r="DD9" s="624">
        <v>983033</v>
      </c>
      <c r="DE9" s="619"/>
      <c r="DF9" s="619"/>
      <c r="DG9" s="619"/>
      <c r="DH9" s="619"/>
      <c r="DI9" s="619"/>
      <c r="DJ9" s="619"/>
      <c r="DK9" s="619"/>
      <c r="DL9" s="619"/>
      <c r="DM9" s="619"/>
      <c r="DN9" s="619"/>
      <c r="DO9" s="619"/>
      <c r="DP9" s="620"/>
      <c r="DQ9" s="624">
        <v>3599310</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3481614</v>
      </c>
      <c r="S10" s="619"/>
      <c r="T10" s="619"/>
      <c r="U10" s="619"/>
      <c r="V10" s="619"/>
      <c r="W10" s="619"/>
      <c r="X10" s="619"/>
      <c r="Y10" s="620"/>
      <c r="Z10" s="671">
        <v>4.5999999999999996</v>
      </c>
      <c r="AA10" s="671"/>
      <c r="AB10" s="671"/>
      <c r="AC10" s="671"/>
      <c r="AD10" s="672">
        <v>3481614</v>
      </c>
      <c r="AE10" s="672"/>
      <c r="AF10" s="672"/>
      <c r="AG10" s="672"/>
      <c r="AH10" s="672"/>
      <c r="AI10" s="672"/>
      <c r="AJ10" s="672"/>
      <c r="AK10" s="672"/>
      <c r="AL10" s="641">
        <v>9.3000000000000007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480401</v>
      </c>
      <c r="BH10" s="619"/>
      <c r="BI10" s="619"/>
      <c r="BJ10" s="619"/>
      <c r="BK10" s="619"/>
      <c r="BL10" s="619"/>
      <c r="BM10" s="619"/>
      <c r="BN10" s="620"/>
      <c r="BO10" s="671">
        <v>1.7</v>
      </c>
      <c r="BP10" s="671"/>
      <c r="BQ10" s="671"/>
      <c r="BR10" s="671"/>
      <c r="BS10" s="624">
        <v>60604</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224316</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107503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13285</v>
      </c>
      <c r="S11" s="619"/>
      <c r="T11" s="619"/>
      <c r="U11" s="619"/>
      <c r="V11" s="619"/>
      <c r="W11" s="619"/>
      <c r="X11" s="619"/>
      <c r="Y11" s="620"/>
      <c r="Z11" s="671">
        <v>0</v>
      </c>
      <c r="AA11" s="671"/>
      <c r="AB11" s="671"/>
      <c r="AC11" s="671"/>
      <c r="AD11" s="672">
        <v>13285</v>
      </c>
      <c r="AE11" s="672"/>
      <c r="AF11" s="672"/>
      <c r="AG11" s="672"/>
      <c r="AH11" s="672"/>
      <c r="AI11" s="672"/>
      <c r="AJ11" s="672"/>
      <c r="AK11" s="672"/>
      <c r="AL11" s="641">
        <v>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2510875</v>
      </c>
      <c r="BH11" s="619"/>
      <c r="BI11" s="619"/>
      <c r="BJ11" s="619"/>
      <c r="BK11" s="619"/>
      <c r="BL11" s="619"/>
      <c r="BM11" s="619"/>
      <c r="BN11" s="620"/>
      <c r="BO11" s="671">
        <v>8.8000000000000007</v>
      </c>
      <c r="BP11" s="671"/>
      <c r="BQ11" s="671"/>
      <c r="BR11" s="671"/>
      <c r="BS11" s="624">
        <v>353512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513015</v>
      </c>
      <c r="CS11" s="619"/>
      <c r="CT11" s="619"/>
      <c r="CU11" s="619"/>
      <c r="CV11" s="619"/>
      <c r="CW11" s="619"/>
      <c r="CX11" s="619"/>
      <c r="CY11" s="620"/>
      <c r="CZ11" s="671">
        <v>0.7</v>
      </c>
      <c r="DA11" s="671"/>
      <c r="DB11" s="671"/>
      <c r="DC11" s="671"/>
      <c r="DD11" s="624">
        <v>228594</v>
      </c>
      <c r="DE11" s="619"/>
      <c r="DF11" s="619"/>
      <c r="DG11" s="619"/>
      <c r="DH11" s="619"/>
      <c r="DI11" s="619"/>
      <c r="DJ11" s="619"/>
      <c r="DK11" s="619"/>
      <c r="DL11" s="619"/>
      <c r="DM11" s="619"/>
      <c r="DN11" s="619"/>
      <c r="DO11" s="619"/>
      <c r="DP11" s="620"/>
      <c r="DQ11" s="624">
        <v>264269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11468350</v>
      </c>
      <c r="BH12" s="619"/>
      <c r="BI12" s="619"/>
      <c r="BJ12" s="619"/>
      <c r="BK12" s="619"/>
      <c r="BL12" s="619"/>
      <c r="BM12" s="619"/>
      <c r="BN12" s="620"/>
      <c r="BO12" s="671">
        <v>40.200000000000003</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2933677</v>
      </c>
      <c r="CS12" s="619"/>
      <c r="CT12" s="619"/>
      <c r="CU12" s="619"/>
      <c r="CV12" s="619"/>
      <c r="CW12" s="619"/>
      <c r="CX12" s="619"/>
      <c r="CY12" s="620"/>
      <c r="CZ12" s="671">
        <v>4.2</v>
      </c>
      <c r="DA12" s="671"/>
      <c r="DB12" s="671"/>
      <c r="DC12" s="671"/>
      <c r="DD12" s="624">
        <v>108204</v>
      </c>
      <c r="DE12" s="619"/>
      <c r="DF12" s="619"/>
      <c r="DG12" s="619"/>
      <c r="DH12" s="619"/>
      <c r="DI12" s="619"/>
      <c r="DJ12" s="619"/>
      <c r="DK12" s="619"/>
      <c r="DL12" s="619"/>
      <c r="DM12" s="619"/>
      <c r="DN12" s="619"/>
      <c r="DO12" s="619"/>
      <c r="DP12" s="620"/>
      <c r="DQ12" s="624">
        <v>2069011</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93133</v>
      </c>
      <c r="S13" s="619"/>
      <c r="T13" s="619"/>
      <c r="U13" s="619"/>
      <c r="V13" s="619"/>
      <c r="W13" s="619"/>
      <c r="X13" s="619"/>
      <c r="Y13" s="620"/>
      <c r="Z13" s="671">
        <v>0.1</v>
      </c>
      <c r="AA13" s="671"/>
      <c r="AB13" s="671"/>
      <c r="AC13" s="671"/>
      <c r="AD13" s="672">
        <v>93133</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11381038</v>
      </c>
      <c r="BH13" s="619"/>
      <c r="BI13" s="619"/>
      <c r="BJ13" s="619"/>
      <c r="BK13" s="619"/>
      <c r="BL13" s="619"/>
      <c r="BM13" s="619"/>
      <c r="BN13" s="620"/>
      <c r="BO13" s="671">
        <v>39.9</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8188948</v>
      </c>
      <c r="CS13" s="619"/>
      <c r="CT13" s="619"/>
      <c r="CU13" s="619"/>
      <c r="CV13" s="619"/>
      <c r="CW13" s="619"/>
      <c r="CX13" s="619"/>
      <c r="CY13" s="620"/>
      <c r="CZ13" s="671">
        <v>11.7</v>
      </c>
      <c r="DA13" s="671"/>
      <c r="DB13" s="671"/>
      <c r="DC13" s="671"/>
      <c r="DD13" s="624">
        <v>4444226</v>
      </c>
      <c r="DE13" s="619"/>
      <c r="DF13" s="619"/>
      <c r="DG13" s="619"/>
      <c r="DH13" s="619"/>
      <c r="DI13" s="619"/>
      <c r="DJ13" s="619"/>
      <c r="DK13" s="619"/>
      <c r="DL13" s="619"/>
      <c r="DM13" s="619"/>
      <c r="DN13" s="619"/>
      <c r="DO13" s="619"/>
      <c r="DP13" s="620"/>
      <c r="DQ13" s="624">
        <v>4295121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324910</v>
      </c>
      <c r="BH14" s="619"/>
      <c r="BI14" s="619"/>
      <c r="BJ14" s="619"/>
      <c r="BK14" s="619"/>
      <c r="BL14" s="619"/>
      <c r="BM14" s="619"/>
      <c r="BN14" s="620"/>
      <c r="BO14" s="671">
        <v>1.1000000000000001</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3535893</v>
      </c>
      <c r="CS14" s="619"/>
      <c r="CT14" s="619"/>
      <c r="CU14" s="619"/>
      <c r="CV14" s="619"/>
      <c r="CW14" s="619"/>
      <c r="CX14" s="619"/>
      <c r="CY14" s="620"/>
      <c r="CZ14" s="671">
        <v>5</v>
      </c>
      <c r="DA14" s="671"/>
      <c r="DB14" s="671"/>
      <c r="DC14" s="671"/>
      <c r="DD14" s="624">
        <v>496782</v>
      </c>
      <c r="DE14" s="619"/>
      <c r="DF14" s="619"/>
      <c r="DG14" s="619"/>
      <c r="DH14" s="619"/>
      <c r="DI14" s="619"/>
      <c r="DJ14" s="619"/>
      <c r="DK14" s="619"/>
      <c r="DL14" s="619"/>
      <c r="DM14" s="619"/>
      <c r="DN14" s="619"/>
      <c r="DO14" s="619"/>
      <c r="DP14" s="620"/>
      <c r="DQ14" s="624">
        <v>3039249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87347</v>
      </c>
      <c r="S15" s="619"/>
      <c r="T15" s="619"/>
      <c r="U15" s="619"/>
      <c r="V15" s="619"/>
      <c r="W15" s="619"/>
      <c r="X15" s="619"/>
      <c r="Y15" s="620"/>
      <c r="Z15" s="671">
        <v>0.1</v>
      </c>
      <c r="AA15" s="671"/>
      <c r="AB15" s="671"/>
      <c r="AC15" s="671"/>
      <c r="AD15" s="672">
        <v>87347</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1346535</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10097559</v>
      </c>
      <c r="CS15" s="619"/>
      <c r="CT15" s="619"/>
      <c r="CU15" s="619"/>
      <c r="CV15" s="619"/>
      <c r="CW15" s="619"/>
      <c r="CX15" s="619"/>
      <c r="CY15" s="620"/>
      <c r="CZ15" s="671">
        <v>14.4</v>
      </c>
      <c r="DA15" s="671"/>
      <c r="DB15" s="671"/>
      <c r="DC15" s="671"/>
      <c r="DD15" s="624">
        <v>4152349</v>
      </c>
      <c r="DE15" s="619"/>
      <c r="DF15" s="619"/>
      <c r="DG15" s="619"/>
      <c r="DH15" s="619"/>
      <c r="DI15" s="619"/>
      <c r="DJ15" s="619"/>
      <c r="DK15" s="619"/>
      <c r="DL15" s="619"/>
      <c r="DM15" s="619"/>
      <c r="DN15" s="619"/>
      <c r="DO15" s="619"/>
      <c r="DP15" s="620"/>
      <c r="DQ15" s="624">
        <v>5345407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8099637</v>
      </c>
      <c r="S16" s="619"/>
      <c r="T16" s="619"/>
      <c r="U16" s="619"/>
      <c r="V16" s="619"/>
      <c r="W16" s="619"/>
      <c r="X16" s="619"/>
      <c r="Y16" s="620"/>
      <c r="Z16" s="671">
        <v>10.8</v>
      </c>
      <c r="AA16" s="671"/>
      <c r="AB16" s="671"/>
      <c r="AC16" s="671"/>
      <c r="AD16" s="672">
        <v>5791446</v>
      </c>
      <c r="AE16" s="672"/>
      <c r="AF16" s="672"/>
      <c r="AG16" s="672"/>
      <c r="AH16" s="672"/>
      <c r="AI16" s="672"/>
      <c r="AJ16" s="672"/>
      <c r="AK16" s="672"/>
      <c r="AL16" s="641">
        <v>15.5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1977</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2383</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802</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5791446</v>
      </c>
      <c r="S17" s="619"/>
      <c r="T17" s="619"/>
      <c r="U17" s="619"/>
      <c r="V17" s="619"/>
      <c r="W17" s="619"/>
      <c r="X17" s="619"/>
      <c r="Y17" s="620"/>
      <c r="Z17" s="671">
        <v>7.7</v>
      </c>
      <c r="AA17" s="671"/>
      <c r="AB17" s="671"/>
      <c r="AC17" s="671"/>
      <c r="AD17" s="672">
        <v>5791446</v>
      </c>
      <c r="AE17" s="672"/>
      <c r="AF17" s="672"/>
      <c r="AG17" s="672"/>
      <c r="AH17" s="672"/>
      <c r="AI17" s="672"/>
      <c r="AJ17" s="672"/>
      <c r="AK17" s="672"/>
      <c r="AL17" s="641">
        <v>15.5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5737712</v>
      </c>
      <c r="CS17" s="619"/>
      <c r="CT17" s="619"/>
      <c r="CU17" s="619"/>
      <c r="CV17" s="619"/>
      <c r="CW17" s="619"/>
      <c r="CX17" s="619"/>
      <c r="CY17" s="620"/>
      <c r="CZ17" s="671">
        <v>8.1999999999999993</v>
      </c>
      <c r="DA17" s="671"/>
      <c r="DB17" s="671"/>
      <c r="DC17" s="671"/>
      <c r="DD17" s="624" t="s">
        <v>108</v>
      </c>
      <c r="DE17" s="619"/>
      <c r="DF17" s="619"/>
      <c r="DG17" s="619"/>
      <c r="DH17" s="619"/>
      <c r="DI17" s="619"/>
      <c r="DJ17" s="619"/>
      <c r="DK17" s="619"/>
      <c r="DL17" s="619"/>
      <c r="DM17" s="619"/>
      <c r="DN17" s="619"/>
      <c r="DO17" s="619"/>
      <c r="DP17" s="620"/>
      <c r="DQ17" s="624">
        <v>5569722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607370</v>
      </c>
      <c r="S18" s="619"/>
      <c r="T18" s="619"/>
      <c r="U18" s="619"/>
      <c r="V18" s="619"/>
      <c r="W18" s="619"/>
      <c r="X18" s="619"/>
      <c r="Y18" s="620"/>
      <c r="Z18" s="671">
        <v>0.8</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1700821</v>
      </c>
      <c r="S19" s="619"/>
      <c r="T19" s="619"/>
      <c r="U19" s="619"/>
      <c r="V19" s="619"/>
      <c r="W19" s="619"/>
      <c r="X19" s="619"/>
      <c r="Y19" s="620"/>
      <c r="Z19" s="671">
        <v>2.2999999999999998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2079862</v>
      </c>
      <c r="BH19" s="619"/>
      <c r="BI19" s="619"/>
      <c r="BJ19" s="619"/>
      <c r="BK19" s="619"/>
      <c r="BL19" s="619"/>
      <c r="BM19" s="619"/>
      <c r="BN19" s="620"/>
      <c r="BO19" s="671">
        <v>7.3</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41212750</v>
      </c>
      <c r="S20" s="619"/>
      <c r="T20" s="619"/>
      <c r="U20" s="619"/>
      <c r="V20" s="619"/>
      <c r="W20" s="619"/>
      <c r="X20" s="619"/>
      <c r="Y20" s="620"/>
      <c r="Z20" s="671">
        <v>54.9</v>
      </c>
      <c r="AA20" s="671"/>
      <c r="AB20" s="671"/>
      <c r="AC20" s="671"/>
      <c r="AD20" s="672">
        <v>36860912</v>
      </c>
      <c r="AE20" s="672"/>
      <c r="AF20" s="672"/>
      <c r="AG20" s="672"/>
      <c r="AH20" s="672"/>
      <c r="AI20" s="672"/>
      <c r="AJ20" s="672"/>
      <c r="AK20" s="672"/>
      <c r="AL20" s="641">
        <v>98.8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2079862</v>
      </c>
      <c r="BH20" s="619"/>
      <c r="BI20" s="619"/>
      <c r="BJ20" s="619"/>
      <c r="BK20" s="619"/>
      <c r="BL20" s="619"/>
      <c r="BM20" s="619"/>
      <c r="BN20" s="620"/>
      <c r="BO20" s="671">
        <v>7.3</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70271925</v>
      </c>
      <c r="CS20" s="619"/>
      <c r="CT20" s="619"/>
      <c r="CU20" s="619"/>
      <c r="CV20" s="619"/>
      <c r="CW20" s="619"/>
      <c r="CX20" s="619"/>
      <c r="CY20" s="620"/>
      <c r="CZ20" s="671">
        <v>100</v>
      </c>
      <c r="DA20" s="671"/>
      <c r="DB20" s="671"/>
      <c r="DC20" s="671"/>
      <c r="DD20" s="624">
        <v>13601051</v>
      </c>
      <c r="DE20" s="619"/>
      <c r="DF20" s="619"/>
      <c r="DG20" s="619"/>
      <c r="DH20" s="619"/>
      <c r="DI20" s="619"/>
      <c r="DJ20" s="619"/>
      <c r="DK20" s="619"/>
      <c r="DL20" s="619"/>
      <c r="DM20" s="619"/>
      <c r="DN20" s="619"/>
      <c r="DO20" s="619"/>
      <c r="DP20" s="620"/>
      <c r="DQ20" s="624">
        <v>43880916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35594</v>
      </c>
      <c r="S21" s="619"/>
      <c r="T21" s="619"/>
      <c r="U21" s="619"/>
      <c r="V21" s="619"/>
      <c r="W21" s="619"/>
      <c r="X21" s="619"/>
      <c r="Y21" s="620"/>
      <c r="Z21" s="671">
        <v>0</v>
      </c>
      <c r="AA21" s="671"/>
      <c r="AB21" s="671"/>
      <c r="AC21" s="671"/>
      <c r="AD21" s="672">
        <v>35594</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36215</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742372</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1852327</v>
      </c>
      <c r="S23" s="619"/>
      <c r="T23" s="619"/>
      <c r="U23" s="619"/>
      <c r="V23" s="619"/>
      <c r="W23" s="619"/>
      <c r="X23" s="619"/>
      <c r="Y23" s="620"/>
      <c r="Z23" s="671">
        <v>2.5</v>
      </c>
      <c r="AA23" s="671"/>
      <c r="AB23" s="671"/>
      <c r="AC23" s="671"/>
      <c r="AD23" s="672">
        <v>221200</v>
      </c>
      <c r="AE23" s="672"/>
      <c r="AF23" s="672"/>
      <c r="AG23" s="672"/>
      <c r="AH23" s="672"/>
      <c r="AI23" s="672"/>
      <c r="AJ23" s="672"/>
      <c r="AK23" s="672"/>
      <c r="AL23" s="641">
        <v>0.6</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2043647</v>
      </c>
      <c r="BH23" s="619"/>
      <c r="BI23" s="619"/>
      <c r="BJ23" s="619"/>
      <c r="BK23" s="619"/>
      <c r="BL23" s="619"/>
      <c r="BM23" s="619"/>
      <c r="BN23" s="620"/>
      <c r="BO23" s="671">
        <v>7.2</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543359</v>
      </c>
      <c r="S24" s="619"/>
      <c r="T24" s="619"/>
      <c r="U24" s="619"/>
      <c r="V24" s="619"/>
      <c r="W24" s="619"/>
      <c r="X24" s="619"/>
      <c r="Y24" s="620"/>
      <c r="Z24" s="671">
        <v>0.7</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32573989</v>
      </c>
      <c r="CS24" s="669"/>
      <c r="CT24" s="669"/>
      <c r="CU24" s="669"/>
      <c r="CV24" s="669"/>
      <c r="CW24" s="669"/>
      <c r="CX24" s="669"/>
      <c r="CY24" s="716"/>
      <c r="CZ24" s="720">
        <v>46.4</v>
      </c>
      <c r="DA24" s="721"/>
      <c r="DB24" s="721"/>
      <c r="DC24" s="722"/>
      <c r="DD24" s="715">
        <v>21692632</v>
      </c>
      <c r="DE24" s="669"/>
      <c r="DF24" s="669"/>
      <c r="DG24" s="669"/>
      <c r="DH24" s="669"/>
      <c r="DI24" s="669"/>
      <c r="DJ24" s="669"/>
      <c r="DK24" s="716"/>
      <c r="DL24" s="715">
        <v>21470568</v>
      </c>
      <c r="DM24" s="669"/>
      <c r="DN24" s="669"/>
      <c r="DO24" s="669"/>
      <c r="DP24" s="669"/>
      <c r="DQ24" s="669"/>
      <c r="DR24" s="669"/>
      <c r="DS24" s="669"/>
      <c r="DT24" s="669"/>
      <c r="DU24" s="669"/>
      <c r="DV24" s="716"/>
      <c r="DW24" s="717">
        <v>54.6</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11516194</v>
      </c>
      <c r="S25" s="619"/>
      <c r="T25" s="619"/>
      <c r="U25" s="619"/>
      <c r="V25" s="619"/>
      <c r="W25" s="619"/>
      <c r="X25" s="619"/>
      <c r="Y25" s="620"/>
      <c r="Z25" s="671">
        <v>15.4</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12961626</v>
      </c>
      <c r="CS25" s="637"/>
      <c r="CT25" s="637"/>
      <c r="CU25" s="637"/>
      <c r="CV25" s="637"/>
      <c r="CW25" s="637"/>
      <c r="CX25" s="637"/>
      <c r="CY25" s="638"/>
      <c r="CZ25" s="621">
        <v>18.399999999999999</v>
      </c>
      <c r="DA25" s="639"/>
      <c r="DB25" s="639"/>
      <c r="DC25" s="640"/>
      <c r="DD25" s="624">
        <v>12182211</v>
      </c>
      <c r="DE25" s="637"/>
      <c r="DF25" s="637"/>
      <c r="DG25" s="637"/>
      <c r="DH25" s="637"/>
      <c r="DI25" s="637"/>
      <c r="DJ25" s="637"/>
      <c r="DK25" s="638"/>
      <c r="DL25" s="624">
        <v>11985392</v>
      </c>
      <c r="DM25" s="637"/>
      <c r="DN25" s="637"/>
      <c r="DO25" s="637"/>
      <c r="DP25" s="637"/>
      <c r="DQ25" s="637"/>
      <c r="DR25" s="637"/>
      <c r="DS25" s="637"/>
      <c r="DT25" s="637"/>
      <c r="DU25" s="637"/>
      <c r="DV25" s="638"/>
      <c r="DW25" s="641">
        <v>30.5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8398243</v>
      </c>
      <c r="CS26" s="619"/>
      <c r="CT26" s="619"/>
      <c r="CU26" s="619"/>
      <c r="CV26" s="619"/>
      <c r="CW26" s="619"/>
      <c r="CX26" s="619"/>
      <c r="CY26" s="620"/>
      <c r="CZ26" s="621">
        <v>12</v>
      </c>
      <c r="DA26" s="639"/>
      <c r="DB26" s="639"/>
      <c r="DC26" s="640"/>
      <c r="DD26" s="624">
        <v>7792598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3965386</v>
      </c>
      <c r="S27" s="619"/>
      <c r="T27" s="619"/>
      <c r="U27" s="619"/>
      <c r="V27" s="619"/>
      <c r="W27" s="619"/>
      <c r="X27" s="619"/>
      <c r="Y27" s="620"/>
      <c r="Z27" s="671">
        <v>5.3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28550952</v>
      </c>
      <c r="BH27" s="619"/>
      <c r="BI27" s="619"/>
      <c r="BJ27" s="619"/>
      <c r="BK27" s="619"/>
      <c r="BL27" s="619"/>
      <c r="BM27" s="619"/>
      <c r="BN27" s="620"/>
      <c r="BO27" s="671">
        <v>100</v>
      </c>
      <c r="BP27" s="671"/>
      <c r="BQ27" s="671"/>
      <c r="BR27" s="671"/>
      <c r="BS27" s="624">
        <v>414116</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13874651</v>
      </c>
      <c r="CS27" s="637"/>
      <c r="CT27" s="637"/>
      <c r="CU27" s="637"/>
      <c r="CV27" s="637"/>
      <c r="CW27" s="637"/>
      <c r="CX27" s="637"/>
      <c r="CY27" s="638"/>
      <c r="CZ27" s="621">
        <v>19.7</v>
      </c>
      <c r="DA27" s="639"/>
      <c r="DB27" s="639"/>
      <c r="DC27" s="640"/>
      <c r="DD27" s="624">
        <v>3940699</v>
      </c>
      <c r="DE27" s="637"/>
      <c r="DF27" s="637"/>
      <c r="DG27" s="637"/>
      <c r="DH27" s="637"/>
      <c r="DI27" s="637"/>
      <c r="DJ27" s="637"/>
      <c r="DK27" s="638"/>
      <c r="DL27" s="624">
        <v>3915454</v>
      </c>
      <c r="DM27" s="637"/>
      <c r="DN27" s="637"/>
      <c r="DO27" s="637"/>
      <c r="DP27" s="637"/>
      <c r="DQ27" s="637"/>
      <c r="DR27" s="637"/>
      <c r="DS27" s="637"/>
      <c r="DT27" s="637"/>
      <c r="DU27" s="637"/>
      <c r="DV27" s="638"/>
      <c r="DW27" s="641">
        <v>10</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461810</v>
      </c>
      <c r="S28" s="619"/>
      <c r="T28" s="619"/>
      <c r="U28" s="619"/>
      <c r="V28" s="619"/>
      <c r="W28" s="619"/>
      <c r="X28" s="619"/>
      <c r="Y28" s="620"/>
      <c r="Z28" s="671">
        <v>0.6</v>
      </c>
      <c r="AA28" s="671"/>
      <c r="AB28" s="671"/>
      <c r="AC28" s="671"/>
      <c r="AD28" s="672">
        <v>173758</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5737712</v>
      </c>
      <c r="CS28" s="619"/>
      <c r="CT28" s="619"/>
      <c r="CU28" s="619"/>
      <c r="CV28" s="619"/>
      <c r="CW28" s="619"/>
      <c r="CX28" s="619"/>
      <c r="CY28" s="620"/>
      <c r="CZ28" s="621">
        <v>8.1999999999999993</v>
      </c>
      <c r="DA28" s="639"/>
      <c r="DB28" s="639"/>
      <c r="DC28" s="640"/>
      <c r="DD28" s="624">
        <v>5569722</v>
      </c>
      <c r="DE28" s="619"/>
      <c r="DF28" s="619"/>
      <c r="DG28" s="619"/>
      <c r="DH28" s="619"/>
      <c r="DI28" s="619"/>
      <c r="DJ28" s="619"/>
      <c r="DK28" s="620"/>
      <c r="DL28" s="624">
        <v>5569722</v>
      </c>
      <c r="DM28" s="619"/>
      <c r="DN28" s="619"/>
      <c r="DO28" s="619"/>
      <c r="DP28" s="619"/>
      <c r="DQ28" s="619"/>
      <c r="DR28" s="619"/>
      <c r="DS28" s="619"/>
      <c r="DT28" s="619"/>
      <c r="DU28" s="619"/>
      <c r="DV28" s="620"/>
      <c r="DW28" s="641">
        <v>14.2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879872</v>
      </c>
      <c r="S29" s="619"/>
      <c r="T29" s="619"/>
      <c r="U29" s="619"/>
      <c r="V29" s="619"/>
      <c r="W29" s="619"/>
      <c r="X29" s="619"/>
      <c r="Y29" s="620"/>
      <c r="Z29" s="671">
        <v>1.2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5735739</v>
      </c>
      <c r="CS29" s="637"/>
      <c r="CT29" s="637"/>
      <c r="CU29" s="637"/>
      <c r="CV29" s="637"/>
      <c r="CW29" s="637"/>
      <c r="CX29" s="637"/>
      <c r="CY29" s="638"/>
      <c r="CZ29" s="621">
        <v>8.1999999999999993</v>
      </c>
      <c r="DA29" s="639"/>
      <c r="DB29" s="639"/>
      <c r="DC29" s="640"/>
      <c r="DD29" s="624">
        <v>5567749</v>
      </c>
      <c r="DE29" s="637"/>
      <c r="DF29" s="637"/>
      <c r="DG29" s="637"/>
      <c r="DH29" s="637"/>
      <c r="DI29" s="637"/>
      <c r="DJ29" s="637"/>
      <c r="DK29" s="638"/>
      <c r="DL29" s="624">
        <v>5567749</v>
      </c>
      <c r="DM29" s="637"/>
      <c r="DN29" s="637"/>
      <c r="DO29" s="637"/>
      <c r="DP29" s="637"/>
      <c r="DQ29" s="637"/>
      <c r="DR29" s="637"/>
      <c r="DS29" s="637"/>
      <c r="DT29" s="637"/>
      <c r="DU29" s="637"/>
      <c r="DV29" s="638"/>
      <c r="DW29" s="641">
        <v>14.2</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847973</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95.5</v>
      </c>
      <c r="BN30" s="685"/>
      <c r="BO30" s="685"/>
      <c r="BP30" s="685"/>
      <c r="BQ30" s="687"/>
      <c r="BR30" s="684">
        <v>98.9</v>
      </c>
      <c r="BS30" s="685"/>
      <c r="BT30" s="685"/>
      <c r="BU30" s="685"/>
      <c r="BV30" s="685"/>
      <c r="BW30" s="685"/>
      <c r="BX30" s="686">
        <v>94.9</v>
      </c>
      <c r="BY30" s="685"/>
      <c r="BZ30" s="685"/>
      <c r="CA30" s="685"/>
      <c r="CB30" s="687"/>
      <c r="CD30" s="690"/>
      <c r="CE30" s="691"/>
      <c r="CF30" s="655" t="s">
        <v>290</v>
      </c>
      <c r="CG30" s="652"/>
      <c r="CH30" s="652"/>
      <c r="CI30" s="652"/>
      <c r="CJ30" s="652"/>
      <c r="CK30" s="652"/>
      <c r="CL30" s="652"/>
      <c r="CM30" s="652"/>
      <c r="CN30" s="652"/>
      <c r="CO30" s="652"/>
      <c r="CP30" s="652"/>
      <c r="CQ30" s="653"/>
      <c r="CR30" s="618">
        <v>5254800</v>
      </c>
      <c r="CS30" s="619"/>
      <c r="CT30" s="619"/>
      <c r="CU30" s="619"/>
      <c r="CV30" s="619"/>
      <c r="CW30" s="619"/>
      <c r="CX30" s="619"/>
      <c r="CY30" s="620"/>
      <c r="CZ30" s="621">
        <v>7.5</v>
      </c>
      <c r="DA30" s="639"/>
      <c r="DB30" s="639"/>
      <c r="DC30" s="640"/>
      <c r="DD30" s="624">
        <v>5110524</v>
      </c>
      <c r="DE30" s="619"/>
      <c r="DF30" s="619"/>
      <c r="DG30" s="619"/>
      <c r="DH30" s="619"/>
      <c r="DI30" s="619"/>
      <c r="DJ30" s="619"/>
      <c r="DK30" s="620"/>
      <c r="DL30" s="624">
        <v>5110524</v>
      </c>
      <c r="DM30" s="619"/>
      <c r="DN30" s="619"/>
      <c r="DO30" s="619"/>
      <c r="DP30" s="619"/>
      <c r="DQ30" s="619"/>
      <c r="DR30" s="619"/>
      <c r="DS30" s="619"/>
      <c r="DT30" s="619"/>
      <c r="DU30" s="619"/>
      <c r="DV30" s="620"/>
      <c r="DW30" s="641">
        <v>13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4076507</v>
      </c>
      <c r="S31" s="619"/>
      <c r="T31" s="619"/>
      <c r="U31" s="619"/>
      <c r="V31" s="619"/>
      <c r="W31" s="619"/>
      <c r="X31" s="619"/>
      <c r="Y31" s="620"/>
      <c r="Z31" s="671">
        <v>5.4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99.3</v>
      </c>
      <c r="BH31" s="637"/>
      <c r="BI31" s="637"/>
      <c r="BJ31" s="637"/>
      <c r="BK31" s="637"/>
      <c r="BL31" s="637"/>
      <c r="BM31" s="673">
        <v>96.7</v>
      </c>
      <c r="BN31" s="683"/>
      <c r="BO31" s="683"/>
      <c r="BP31" s="683"/>
      <c r="BQ31" s="647"/>
      <c r="BR31" s="682">
        <v>99</v>
      </c>
      <c r="BS31" s="637"/>
      <c r="BT31" s="637"/>
      <c r="BU31" s="637"/>
      <c r="BV31" s="637"/>
      <c r="BW31" s="637"/>
      <c r="BX31" s="673">
        <v>96.1</v>
      </c>
      <c r="BY31" s="683"/>
      <c r="BZ31" s="683"/>
      <c r="CA31" s="683"/>
      <c r="CB31" s="647"/>
      <c r="CD31" s="690"/>
      <c r="CE31" s="691"/>
      <c r="CF31" s="655" t="s">
        <v>294</v>
      </c>
      <c r="CG31" s="652"/>
      <c r="CH31" s="652"/>
      <c r="CI31" s="652"/>
      <c r="CJ31" s="652"/>
      <c r="CK31" s="652"/>
      <c r="CL31" s="652"/>
      <c r="CM31" s="652"/>
      <c r="CN31" s="652"/>
      <c r="CO31" s="652"/>
      <c r="CP31" s="652"/>
      <c r="CQ31" s="653"/>
      <c r="CR31" s="618">
        <v>480939</v>
      </c>
      <c r="CS31" s="637"/>
      <c r="CT31" s="637"/>
      <c r="CU31" s="637"/>
      <c r="CV31" s="637"/>
      <c r="CW31" s="637"/>
      <c r="CX31" s="637"/>
      <c r="CY31" s="638"/>
      <c r="CZ31" s="621">
        <v>0.7</v>
      </c>
      <c r="DA31" s="639"/>
      <c r="DB31" s="639"/>
      <c r="DC31" s="640"/>
      <c r="DD31" s="624">
        <v>457225</v>
      </c>
      <c r="DE31" s="637"/>
      <c r="DF31" s="637"/>
      <c r="DG31" s="637"/>
      <c r="DH31" s="637"/>
      <c r="DI31" s="637"/>
      <c r="DJ31" s="637"/>
      <c r="DK31" s="638"/>
      <c r="DL31" s="624">
        <v>457225</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2065226</v>
      </c>
      <c r="S32" s="619"/>
      <c r="T32" s="619"/>
      <c r="U32" s="619"/>
      <c r="V32" s="619"/>
      <c r="W32" s="619"/>
      <c r="X32" s="619"/>
      <c r="Y32" s="620"/>
      <c r="Z32" s="671">
        <v>2.8</v>
      </c>
      <c r="AA32" s="671"/>
      <c r="AB32" s="671"/>
      <c r="AC32" s="671"/>
      <c r="AD32" s="672">
        <v>33608</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98.8</v>
      </c>
      <c r="BH32" s="603"/>
      <c r="BI32" s="603"/>
      <c r="BJ32" s="603"/>
      <c r="BK32" s="603"/>
      <c r="BL32" s="603"/>
      <c r="BM32" s="666">
        <v>93.8</v>
      </c>
      <c r="BN32" s="603"/>
      <c r="BO32" s="603"/>
      <c r="BP32" s="603"/>
      <c r="BQ32" s="660"/>
      <c r="BR32" s="681">
        <v>98.6</v>
      </c>
      <c r="BS32" s="603"/>
      <c r="BT32" s="603"/>
      <c r="BU32" s="603"/>
      <c r="BV32" s="603"/>
      <c r="BW32" s="603"/>
      <c r="BX32" s="666">
        <v>93.3</v>
      </c>
      <c r="BY32" s="603"/>
      <c r="BZ32" s="603"/>
      <c r="CA32" s="603"/>
      <c r="CB32" s="660"/>
      <c r="CD32" s="692"/>
      <c r="CE32" s="693"/>
      <c r="CF32" s="655" t="s">
        <v>297</v>
      </c>
      <c r="CG32" s="652"/>
      <c r="CH32" s="652"/>
      <c r="CI32" s="652"/>
      <c r="CJ32" s="652"/>
      <c r="CK32" s="652"/>
      <c r="CL32" s="652"/>
      <c r="CM32" s="652"/>
      <c r="CN32" s="652"/>
      <c r="CO32" s="652"/>
      <c r="CP32" s="652"/>
      <c r="CQ32" s="653"/>
      <c r="CR32" s="618">
        <v>1973</v>
      </c>
      <c r="CS32" s="619"/>
      <c r="CT32" s="619"/>
      <c r="CU32" s="619"/>
      <c r="CV32" s="619"/>
      <c r="CW32" s="619"/>
      <c r="CX32" s="619"/>
      <c r="CY32" s="620"/>
      <c r="CZ32" s="621">
        <v>0</v>
      </c>
      <c r="DA32" s="639"/>
      <c r="DB32" s="639"/>
      <c r="DC32" s="640"/>
      <c r="DD32" s="624">
        <v>1973</v>
      </c>
      <c r="DE32" s="619"/>
      <c r="DF32" s="619"/>
      <c r="DG32" s="619"/>
      <c r="DH32" s="619"/>
      <c r="DI32" s="619"/>
      <c r="DJ32" s="619"/>
      <c r="DK32" s="620"/>
      <c r="DL32" s="624">
        <v>1973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6824080</v>
      </c>
      <c r="S33" s="619"/>
      <c r="T33" s="619"/>
      <c r="U33" s="619"/>
      <c r="V33" s="619"/>
      <c r="W33" s="619"/>
      <c r="X33" s="619"/>
      <c r="Y33" s="620"/>
      <c r="Z33" s="671">
        <v>9.1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24094502</v>
      </c>
      <c r="CS33" s="637"/>
      <c r="CT33" s="637"/>
      <c r="CU33" s="637"/>
      <c r="CV33" s="637"/>
      <c r="CW33" s="637"/>
      <c r="CX33" s="637"/>
      <c r="CY33" s="638"/>
      <c r="CZ33" s="621">
        <v>34.299999999999997</v>
      </c>
      <c r="DA33" s="639"/>
      <c r="DB33" s="639"/>
      <c r="DC33" s="640"/>
      <c r="DD33" s="624">
        <v>18119674</v>
      </c>
      <c r="DE33" s="637"/>
      <c r="DF33" s="637"/>
      <c r="DG33" s="637"/>
      <c r="DH33" s="637"/>
      <c r="DI33" s="637"/>
      <c r="DJ33" s="637"/>
      <c r="DK33" s="638"/>
      <c r="DL33" s="624">
        <v>13120083</v>
      </c>
      <c r="DM33" s="637"/>
      <c r="DN33" s="637"/>
      <c r="DO33" s="637"/>
      <c r="DP33" s="637"/>
      <c r="DQ33" s="637"/>
      <c r="DR33" s="637"/>
      <c r="DS33" s="637"/>
      <c r="DT33" s="637"/>
      <c r="DU33" s="637"/>
      <c r="DV33" s="638"/>
      <c r="DW33" s="641">
        <v>33.4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10541778</v>
      </c>
      <c r="CS34" s="619"/>
      <c r="CT34" s="619"/>
      <c r="CU34" s="619"/>
      <c r="CV34" s="619"/>
      <c r="CW34" s="619"/>
      <c r="CX34" s="619"/>
      <c r="CY34" s="620"/>
      <c r="CZ34" s="621">
        <v>15</v>
      </c>
      <c r="DA34" s="639"/>
      <c r="DB34" s="639"/>
      <c r="DC34" s="640"/>
      <c r="DD34" s="624">
        <v>7320289</v>
      </c>
      <c r="DE34" s="619"/>
      <c r="DF34" s="619"/>
      <c r="DG34" s="619"/>
      <c r="DH34" s="619"/>
      <c r="DI34" s="619"/>
      <c r="DJ34" s="619"/>
      <c r="DK34" s="620"/>
      <c r="DL34" s="624">
        <v>6440823</v>
      </c>
      <c r="DM34" s="619"/>
      <c r="DN34" s="619"/>
      <c r="DO34" s="619"/>
      <c r="DP34" s="619"/>
      <c r="DQ34" s="619"/>
      <c r="DR34" s="619"/>
      <c r="DS34" s="619"/>
      <c r="DT34" s="619"/>
      <c r="DU34" s="619"/>
      <c r="DV34" s="620"/>
      <c r="DW34" s="641">
        <v>16.399999999999999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2000000</v>
      </c>
      <c r="S35" s="619"/>
      <c r="T35" s="619"/>
      <c r="U35" s="619"/>
      <c r="V35" s="619"/>
      <c r="W35" s="619"/>
      <c r="X35" s="619"/>
      <c r="Y35" s="620"/>
      <c r="Z35" s="671">
        <v>2.7</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7119638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78164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405339</v>
      </c>
      <c r="CS35" s="637"/>
      <c r="CT35" s="637"/>
      <c r="CU35" s="637"/>
      <c r="CV35" s="637"/>
      <c r="CW35" s="637"/>
      <c r="CX35" s="637"/>
      <c r="CY35" s="638"/>
      <c r="CZ35" s="621">
        <v>0.6</v>
      </c>
      <c r="DA35" s="639"/>
      <c r="DB35" s="639"/>
      <c r="DC35" s="640"/>
      <c r="DD35" s="624">
        <v>222694</v>
      </c>
      <c r="DE35" s="637"/>
      <c r="DF35" s="637"/>
      <c r="DG35" s="637"/>
      <c r="DH35" s="637"/>
      <c r="DI35" s="637"/>
      <c r="DJ35" s="637"/>
      <c r="DK35" s="638"/>
      <c r="DL35" s="624">
        <v>222694</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75023450</v>
      </c>
      <c r="S36" s="659"/>
      <c r="T36" s="659"/>
      <c r="U36" s="659"/>
      <c r="V36" s="659"/>
      <c r="W36" s="659"/>
      <c r="X36" s="659"/>
      <c r="Y36" s="662"/>
      <c r="Z36" s="663">
        <v>100</v>
      </c>
      <c r="AA36" s="663"/>
      <c r="AB36" s="663"/>
      <c r="AC36" s="663"/>
      <c r="AD36" s="664">
        <v>37325072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1435669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-37663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3413350</v>
      </c>
      <c r="CS36" s="619"/>
      <c r="CT36" s="619"/>
      <c r="CU36" s="619"/>
      <c r="CV36" s="619"/>
      <c r="CW36" s="619"/>
      <c r="CX36" s="619"/>
      <c r="CY36" s="620"/>
      <c r="CZ36" s="621">
        <v>4.9000000000000004</v>
      </c>
      <c r="DA36" s="639"/>
      <c r="DB36" s="639"/>
      <c r="DC36" s="640"/>
      <c r="DD36" s="624">
        <v>3075004</v>
      </c>
      <c r="DE36" s="619"/>
      <c r="DF36" s="619"/>
      <c r="DG36" s="619"/>
      <c r="DH36" s="619"/>
      <c r="DI36" s="619"/>
      <c r="DJ36" s="619"/>
      <c r="DK36" s="620"/>
      <c r="DL36" s="624">
        <v>1467921</v>
      </c>
      <c r="DM36" s="619"/>
      <c r="DN36" s="619"/>
      <c r="DO36" s="619"/>
      <c r="DP36" s="619"/>
      <c r="DQ36" s="619"/>
      <c r="DR36" s="619"/>
      <c r="DS36" s="619"/>
      <c r="DT36" s="619"/>
      <c r="DU36" s="619"/>
      <c r="DV36" s="620"/>
      <c r="DW36" s="641">
        <v>3.7</v>
      </c>
      <c r="DX36" s="642"/>
      <c r="DY36" s="642"/>
      <c r="DZ36" s="642"/>
      <c r="EA36" s="642"/>
      <c r="EB36" s="642"/>
      <c r="EC36" s="643"/>
    </row>
    <row r="37" spans="2:133" ht="11.25" customHeight="1">
      <c r="AQ37" s="644" t="s">
        <v>312</v>
      </c>
      <c r="AR37" s="645"/>
      <c r="AS37" s="645"/>
      <c r="AT37" s="645"/>
      <c r="AU37" s="645"/>
      <c r="AV37" s="645"/>
      <c r="AW37" s="645"/>
      <c r="AX37" s="645"/>
      <c r="AY37" s="646"/>
      <c r="AZ37" s="618">
        <v>186184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25047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34254</v>
      </c>
      <c r="CS37" s="637"/>
      <c r="CT37" s="637"/>
      <c r="CU37" s="637"/>
      <c r="CV37" s="637"/>
      <c r="CW37" s="637"/>
      <c r="CX37" s="637"/>
      <c r="CY37" s="638"/>
      <c r="CZ37" s="621">
        <v>0</v>
      </c>
      <c r="DA37" s="639"/>
      <c r="DB37" s="639"/>
      <c r="DC37" s="640"/>
      <c r="DD37" s="624">
        <v>9223</v>
      </c>
      <c r="DE37" s="637"/>
      <c r="DF37" s="637"/>
      <c r="DG37" s="637"/>
      <c r="DH37" s="637"/>
      <c r="DI37" s="637"/>
      <c r="DJ37" s="637"/>
      <c r="DK37" s="638"/>
      <c r="DL37" s="624">
        <v>9223</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v>128095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39464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6435333</v>
      </c>
      <c r="CS38" s="619"/>
      <c r="CT38" s="619"/>
      <c r="CU38" s="619"/>
      <c r="CV38" s="619"/>
      <c r="CW38" s="619"/>
      <c r="CX38" s="619"/>
      <c r="CY38" s="620"/>
      <c r="CZ38" s="621">
        <v>9.1999999999999993</v>
      </c>
      <c r="DA38" s="639"/>
      <c r="DB38" s="639"/>
      <c r="DC38" s="640"/>
      <c r="DD38" s="624">
        <v>5491957</v>
      </c>
      <c r="DE38" s="619"/>
      <c r="DF38" s="619"/>
      <c r="DG38" s="619"/>
      <c r="DH38" s="619"/>
      <c r="DI38" s="619"/>
      <c r="DJ38" s="619"/>
      <c r="DK38" s="620"/>
      <c r="DL38" s="624">
        <v>4988645</v>
      </c>
      <c r="DM38" s="619"/>
      <c r="DN38" s="619"/>
      <c r="DO38" s="619"/>
      <c r="DP38" s="619"/>
      <c r="DQ38" s="619"/>
      <c r="DR38" s="619"/>
      <c r="DS38" s="619"/>
      <c r="DT38" s="619"/>
      <c r="DU38" s="619"/>
      <c r="DV38" s="620"/>
      <c r="DW38" s="641">
        <v>12.7</v>
      </c>
      <c r="DX38" s="642"/>
      <c r="DY38" s="642"/>
      <c r="DZ38" s="642"/>
      <c r="EA38" s="642"/>
      <c r="EB38" s="642"/>
      <c r="EC38" s="643"/>
    </row>
    <row r="39" spans="2:133" ht="11.25" customHeight="1">
      <c r="AQ39" s="644" t="s">
        <v>318</v>
      </c>
      <c r="AR39" s="645"/>
      <c r="AS39" s="645"/>
      <c r="AT39" s="645"/>
      <c r="AU39" s="645"/>
      <c r="AV39" s="645"/>
      <c r="AW39" s="645"/>
      <c r="AX39" s="645"/>
      <c r="AY39" s="646"/>
      <c r="AZ39" s="618">
        <v>81923</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2925102</v>
      </c>
      <c r="CS39" s="637"/>
      <c r="CT39" s="637"/>
      <c r="CU39" s="637"/>
      <c r="CV39" s="637"/>
      <c r="CW39" s="637"/>
      <c r="CX39" s="637"/>
      <c r="CY39" s="638"/>
      <c r="CZ39" s="621">
        <v>4.2</v>
      </c>
      <c r="DA39" s="639"/>
      <c r="DB39" s="639"/>
      <c r="DC39" s="640"/>
      <c r="DD39" s="624">
        <v>2004330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1278839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373600</v>
      </c>
      <c r="CS40" s="619"/>
      <c r="CT40" s="619"/>
      <c r="CU40" s="619"/>
      <c r="CV40" s="619"/>
      <c r="CW40" s="619"/>
      <c r="CX40" s="619"/>
      <c r="CY40" s="620"/>
      <c r="CZ40" s="621">
        <v>0.5</v>
      </c>
      <c r="DA40" s="639"/>
      <c r="DB40" s="639"/>
      <c r="DC40" s="640"/>
      <c r="DD40" s="624">
        <v>5400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4008928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13603434</v>
      </c>
      <c r="CS42" s="619"/>
      <c r="CT42" s="619"/>
      <c r="CU42" s="619"/>
      <c r="CV42" s="619"/>
      <c r="CW42" s="619"/>
      <c r="CX42" s="619"/>
      <c r="CY42" s="620"/>
      <c r="CZ42" s="621">
        <v>19.399999999999999</v>
      </c>
      <c r="DA42" s="622"/>
      <c r="DB42" s="622"/>
      <c r="DC42" s="623"/>
      <c r="DD42" s="624">
        <v>4068610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278902</v>
      </c>
      <c r="CS43" s="637"/>
      <c r="CT43" s="637"/>
      <c r="CU43" s="637"/>
      <c r="CV43" s="637"/>
      <c r="CW43" s="637"/>
      <c r="CX43" s="637"/>
      <c r="CY43" s="638"/>
      <c r="CZ43" s="621">
        <v>0.4</v>
      </c>
      <c r="DA43" s="639"/>
      <c r="DB43" s="639"/>
      <c r="DC43" s="640"/>
      <c r="DD43" s="624">
        <v>275113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13601051</v>
      </c>
      <c r="CS44" s="619"/>
      <c r="CT44" s="619"/>
      <c r="CU44" s="619"/>
      <c r="CV44" s="619"/>
      <c r="CW44" s="619"/>
      <c r="CX44" s="619"/>
      <c r="CY44" s="620"/>
      <c r="CZ44" s="621">
        <v>19.399999999999999</v>
      </c>
      <c r="DA44" s="622"/>
      <c r="DB44" s="622"/>
      <c r="DC44" s="623"/>
      <c r="DD44" s="624">
        <v>4067808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6720236</v>
      </c>
      <c r="CS45" s="637"/>
      <c r="CT45" s="637"/>
      <c r="CU45" s="637"/>
      <c r="CV45" s="637"/>
      <c r="CW45" s="637"/>
      <c r="CX45" s="637"/>
      <c r="CY45" s="638"/>
      <c r="CZ45" s="621">
        <v>9.6</v>
      </c>
      <c r="DA45" s="639"/>
      <c r="DB45" s="639"/>
      <c r="DC45" s="640"/>
      <c r="DD45" s="624">
        <v>338383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6732935</v>
      </c>
      <c r="CS46" s="619"/>
      <c r="CT46" s="619"/>
      <c r="CU46" s="619"/>
      <c r="CV46" s="619"/>
      <c r="CW46" s="619"/>
      <c r="CX46" s="619"/>
      <c r="CY46" s="620"/>
      <c r="CZ46" s="621">
        <v>9.6</v>
      </c>
      <c r="DA46" s="622"/>
      <c r="DB46" s="622"/>
      <c r="DC46" s="623"/>
      <c r="DD46" s="624">
        <v>3616560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2383</v>
      </c>
      <c r="CS47" s="637"/>
      <c r="CT47" s="637"/>
      <c r="CU47" s="637"/>
      <c r="CV47" s="637"/>
      <c r="CW47" s="637"/>
      <c r="CX47" s="637"/>
      <c r="CY47" s="638"/>
      <c r="CZ47" s="621">
        <v>0</v>
      </c>
      <c r="DA47" s="639"/>
      <c r="DB47" s="639"/>
      <c r="DC47" s="640"/>
      <c r="DD47" s="624">
        <v>802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70271925</v>
      </c>
      <c r="CS49" s="603"/>
      <c r="CT49" s="603"/>
      <c r="CU49" s="603"/>
      <c r="CV49" s="603"/>
      <c r="CW49" s="603"/>
      <c r="CX49" s="603"/>
      <c r="CY49" s="604"/>
      <c r="CZ49" s="605">
        <v>100</v>
      </c>
      <c r="DA49" s="606"/>
      <c r="DB49" s="606"/>
      <c r="DC49" s="607"/>
      <c r="DD49" s="608">
        <v>43880916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340</v>
      </c>
      <c r="DK2" s="1134"/>
      <c r="DL2" s="1134"/>
      <c r="DM2" s="1134"/>
      <c r="DN2" s="1134"/>
      <c r="DO2" s="1135"/>
      <c r="DP2" s="200"/>
      <c r="DQ2" s="1133" t="s">
        <v>341</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6"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1" t="s">
        <v>358</v>
      </c>
      <c r="DH5" s="1122"/>
      <c r="DI5" s="1122"/>
      <c r="DJ5" s="1122"/>
      <c r="DK5" s="1123"/>
      <c r="DL5" s="1121" t="s">
        <v>359</v>
      </c>
      <c r="DM5" s="1122"/>
      <c r="DN5" s="1122"/>
      <c r="DO5" s="1122"/>
      <c r="DP5" s="1123"/>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7"/>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4"/>
      <c r="DH6" s="1125"/>
      <c r="DI6" s="1125"/>
      <c r="DJ6" s="1125"/>
      <c r="DK6" s="1126"/>
      <c r="DL6" s="1124"/>
      <c r="DM6" s="1125"/>
      <c r="DN6" s="1125"/>
      <c r="DO6" s="1125"/>
      <c r="DP6" s="1126"/>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27">
        <v>75101</v>
      </c>
      <c r="R7" s="1128"/>
      <c r="S7" s="1128"/>
      <c r="T7" s="1128"/>
      <c r="U7" s="1128"/>
      <c r="V7" s="1128">
        <v>70350</v>
      </c>
      <c r="W7" s="1128"/>
      <c r="X7" s="1128"/>
      <c r="Y7" s="1128"/>
      <c r="Z7" s="1128"/>
      <c r="AA7" s="1128">
        <v>4752</v>
      </c>
      <c r="AB7" s="1128"/>
      <c r="AC7" s="1128"/>
      <c r="AD7" s="1128"/>
      <c r="AE7" s="1129"/>
      <c r="AF7" s="1130">
        <v>3806</v>
      </c>
      <c r="AG7" s="1131"/>
      <c r="AH7" s="1131"/>
      <c r="AI7" s="1131"/>
      <c r="AJ7" s="1132"/>
      <c r="AK7" s="1117">
        <v>848</v>
      </c>
      <c r="AL7" s="1118"/>
      <c r="AM7" s="1118"/>
      <c r="AN7" s="1118"/>
      <c r="AO7" s="1118"/>
      <c r="AP7" s="1118">
        <v>51117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011" t="s">
        <v>547</v>
      </c>
      <c r="BT7" s="1012"/>
      <c r="BU7" s="1012"/>
      <c r="BV7" s="1012"/>
      <c r="BW7" s="1012"/>
      <c r="BX7" s="1012"/>
      <c r="BY7" s="1012"/>
      <c r="BZ7" s="1012"/>
      <c r="CA7" s="1012"/>
      <c r="CB7" s="1012"/>
      <c r="CC7" s="1012"/>
      <c r="CD7" s="1012"/>
      <c r="CE7" s="1012"/>
      <c r="CF7" s="1012"/>
      <c r="CG7" s="1013"/>
      <c r="CH7" s="1114">
        <v>-7</v>
      </c>
      <c r="CI7" s="1115"/>
      <c r="CJ7" s="1115"/>
      <c r="CK7" s="1115"/>
      <c r="CL7" s="1116"/>
      <c r="CM7" s="1114">
        <v>253</v>
      </c>
      <c r="CN7" s="1115"/>
      <c r="CO7" s="1115"/>
      <c r="CP7" s="1115"/>
      <c r="CQ7" s="1116"/>
      <c r="CR7" s="1114">
        <v>50</v>
      </c>
      <c r="CS7" s="1115"/>
      <c r="CT7" s="1115"/>
      <c r="CU7" s="1115"/>
      <c r="CV7" s="1116"/>
      <c r="CW7" s="1114" t="s">
        <v>548</v>
      </c>
      <c r="CX7" s="1115"/>
      <c r="CY7" s="1115"/>
      <c r="CZ7" s="1115"/>
      <c r="DA7" s="1116"/>
      <c r="DB7" s="1114" t="s">
        <v>548</v>
      </c>
      <c r="DC7" s="1115"/>
      <c r="DD7" s="1115"/>
      <c r="DE7" s="1115"/>
      <c r="DF7" s="1116"/>
      <c r="DG7" s="1114" t="s">
        <v>548</v>
      </c>
      <c r="DH7" s="1115"/>
      <c r="DI7" s="1115"/>
      <c r="DJ7" s="1115"/>
      <c r="DK7" s="1116"/>
      <c r="DL7" s="1114" t="s">
        <v>548</v>
      </c>
      <c r="DM7" s="1115"/>
      <c r="DN7" s="1115"/>
      <c r="DO7" s="1115"/>
      <c r="DP7" s="1116"/>
      <c r="DQ7" s="1114" t="s">
        <v>548</v>
      </c>
      <c r="DR7" s="1115"/>
      <c r="DS7" s="1115"/>
      <c r="DT7" s="1115"/>
      <c r="DU7" s="1116"/>
      <c r="DV7" s="1138"/>
      <c r="DW7" s="1139"/>
      <c r="DX7" s="1139"/>
      <c r="DY7" s="1139"/>
      <c r="DZ7" s="1140"/>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00" t="s">
        <v>549</v>
      </c>
      <c r="BT8" s="1001"/>
      <c r="BU8" s="1001"/>
      <c r="BV8" s="1001"/>
      <c r="BW8" s="1001"/>
      <c r="BX8" s="1001"/>
      <c r="BY8" s="1001"/>
      <c r="BZ8" s="1001"/>
      <c r="CA8" s="1001"/>
      <c r="CB8" s="1001"/>
      <c r="CC8" s="1001"/>
      <c r="CD8" s="1001"/>
      <c r="CE8" s="1001"/>
      <c r="CF8" s="1001"/>
      <c r="CG8" s="1002"/>
      <c r="CH8" s="1015">
        <v>-4</v>
      </c>
      <c r="CI8" s="1016"/>
      <c r="CJ8" s="1016"/>
      <c r="CK8" s="1016"/>
      <c r="CL8" s="1017"/>
      <c r="CM8" s="1015">
        <v>199</v>
      </c>
      <c r="CN8" s="1016"/>
      <c r="CO8" s="1016"/>
      <c r="CP8" s="1016"/>
      <c r="CQ8" s="1017"/>
      <c r="CR8" s="1015">
        <v>65</v>
      </c>
      <c r="CS8" s="1016"/>
      <c r="CT8" s="1016"/>
      <c r="CU8" s="1016"/>
      <c r="CV8" s="1017"/>
      <c r="CW8" s="1015">
        <v>33</v>
      </c>
      <c r="CX8" s="1016"/>
      <c r="CY8" s="1016"/>
      <c r="CZ8" s="1016"/>
      <c r="DA8" s="1017"/>
      <c r="DB8" s="1015" t="s">
        <v>548</v>
      </c>
      <c r="DC8" s="1016"/>
      <c r="DD8" s="1016"/>
      <c r="DE8" s="1016"/>
      <c r="DF8" s="1017"/>
      <c r="DG8" s="1015" t="s">
        <v>548</v>
      </c>
      <c r="DH8" s="1016"/>
      <c r="DI8" s="1016"/>
      <c r="DJ8" s="1016"/>
      <c r="DK8" s="1017"/>
      <c r="DL8" s="1015" t="s">
        <v>548</v>
      </c>
      <c r="DM8" s="1016"/>
      <c r="DN8" s="1016"/>
      <c r="DO8" s="1016"/>
      <c r="DP8" s="1017"/>
      <c r="DQ8" s="1015" t="s">
        <v>548</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00" t="s">
        <v>550</v>
      </c>
      <c r="BT9" s="1001"/>
      <c r="BU9" s="1001"/>
      <c r="BV9" s="1001"/>
      <c r="BW9" s="1001"/>
      <c r="BX9" s="1001"/>
      <c r="BY9" s="1001"/>
      <c r="BZ9" s="1001"/>
      <c r="CA9" s="1001"/>
      <c r="CB9" s="1001"/>
      <c r="CC9" s="1001"/>
      <c r="CD9" s="1001"/>
      <c r="CE9" s="1001"/>
      <c r="CF9" s="1001"/>
      <c r="CG9" s="1002"/>
      <c r="CH9" s="1015">
        <v>5</v>
      </c>
      <c r="CI9" s="1016"/>
      <c r="CJ9" s="1016"/>
      <c r="CK9" s="1016"/>
      <c r="CL9" s="1017"/>
      <c r="CM9" s="1015">
        <v>167</v>
      </c>
      <c r="CN9" s="1016"/>
      <c r="CO9" s="1016"/>
      <c r="CP9" s="1016"/>
      <c r="CQ9" s="1017"/>
      <c r="CR9" s="1015">
        <v>100</v>
      </c>
      <c r="CS9" s="1016"/>
      <c r="CT9" s="1016"/>
      <c r="CU9" s="1016"/>
      <c r="CV9" s="1017"/>
      <c r="CW9" s="1015">
        <v>65</v>
      </c>
      <c r="CX9" s="1016"/>
      <c r="CY9" s="1016"/>
      <c r="CZ9" s="1016"/>
      <c r="DA9" s="1017"/>
      <c r="DB9" s="1015" t="s">
        <v>548</v>
      </c>
      <c r="DC9" s="1016"/>
      <c r="DD9" s="1016"/>
      <c r="DE9" s="1016"/>
      <c r="DF9" s="1017"/>
      <c r="DG9" s="1015" t="s">
        <v>548</v>
      </c>
      <c r="DH9" s="1016"/>
      <c r="DI9" s="1016"/>
      <c r="DJ9" s="1016"/>
      <c r="DK9" s="1017"/>
      <c r="DL9" s="1015" t="s">
        <v>548</v>
      </c>
      <c r="DM9" s="1016"/>
      <c r="DN9" s="1016"/>
      <c r="DO9" s="1016"/>
      <c r="DP9" s="1017"/>
      <c r="DQ9" s="1015" t="s">
        <v>548</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00" t="s">
        <v>551</v>
      </c>
      <c r="BT10" s="1001"/>
      <c r="BU10" s="1001"/>
      <c r="BV10" s="1001"/>
      <c r="BW10" s="1001"/>
      <c r="BX10" s="1001"/>
      <c r="BY10" s="1001"/>
      <c r="BZ10" s="1001"/>
      <c r="CA10" s="1001"/>
      <c r="CB10" s="1001"/>
      <c r="CC10" s="1001"/>
      <c r="CD10" s="1001"/>
      <c r="CE10" s="1001"/>
      <c r="CF10" s="1001"/>
      <c r="CG10" s="1002"/>
      <c r="CH10" s="1015">
        <v>-1</v>
      </c>
      <c r="CI10" s="1016"/>
      <c r="CJ10" s="1016"/>
      <c r="CK10" s="1016"/>
      <c r="CL10" s="1017"/>
      <c r="CM10" s="1015">
        <v>8</v>
      </c>
      <c r="CN10" s="1016"/>
      <c r="CO10" s="1016"/>
      <c r="CP10" s="1016"/>
      <c r="CQ10" s="1017"/>
      <c r="CR10" s="1015">
        <v>3</v>
      </c>
      <c r="CS10" s="1016"/>
      <c r="CT10" s="1016"/>
      <c r="CU10" s="1016"/>
      <c r="CV10" s="1017"/>
      <c r="CW10" s="1015" t="s">
        <v>548</v>
      </c>
      <c r="CX10" s="1016"/>
      <c r="CY10" s="1016"/>
      <c r="CZ10" s="1016"/>
      <c r="DA10" s="1017"/>
      <c r="DB10" s="1015" t="s">
        <v>548</v>
      </c>
      <c r="DC10" s="1016"/>
      <c r="DD10" s="1016"/>
      <c r="DE10" s="1016"/>
      <c r="DF10" s="1017"/>
      <c r="DG10" s="1015" t="s">
        <v>548</v>
      </c>
      <c r="DH10" s="1016"/>
      <c r="DI10" s="1016"/>
      <c r="DJ10" s="1016"/>
      <c r="DK10" s="1017"/>
      <c r="DL10" s="1015" t="s">
        <v>548</v>
      </c>
      <c r="DM10" s="1016"/>
      <c r="DN10" s="1016"/>
      <c r="DO10" s="1016"/>
      <c r="DP10" s="1017"/>
      <c r="DQ10" s="1015" t="s">
        <v>548</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552</v>
      </c>
      <c r="BS11" s="1000" t="s">
        <v>553</v>
      </c>
      <c r="BT11" s="1001"/>
      <c r="BU11" s="1001"/>
      <c r="BV11" s="1001"/>
      <c r="BW11" s="1001"/>
      <c r="BX11" s="1001"/>
      <c r="BY11" s="1001"/>
      <c r="BZ11" s="1001"/>
      <c r="CA11" s="1001"/>
      <c r="CB11" s="1001"/>
      <c r="CC11" s="1001"/>
      <c r="CD11" s="1001"/>
      <c r="CE11" s="1001"/>
      <c r="CF11" s="1001"/>
      <c r="CG11" s="1002"/>
      <c r="CH11" s="1015">
        <v>0</v>
      </c>
      <c r="CI11" s="1016"/>
      <c r="CJ11" s="1016"/>
      <c r="CK11" s="1016"/>
      <c r="CL11" s="1017"/>
      <c r="CM11" s="1015">
        <v>6</v>
      </c>
      <c r="CN11" s="1016"/>
      <c r="CO11" s="1016"/>
      <c r="CP11" s="1016"/>
      <c r="CQ11" s="1017"/>
      <c r="CR11" s="1015">
        <v>5</v>
      </c>
      <c r="CS11" s="1016"/>
      <c r="CT11" s="1016"/>
      <c r="CU11" s="1016"/>
      <c r="CV11" s="1017"/>
      <c r="CW11" s="1015" t="s">
        <v>548</v>
      </c>
      <c r="CX11" s="1016"/>
      <c r="CY11" s="1016"/>
      <c r="CZ11" s="1016"/>
      <c r="DA11" s="1017"/>
      <c r="DB11" s="1015" t="s">
        <v>548</v>
      </c>
      <c r="DC11" s="1016"/>
      <c r="DD11" s="1016"/>
      <c r="DE11" s="1016"/>
      <c r="DF11" s="1017"/>
      <c r="DG11" s="1015">
        <v>492</v>
      </c>
      <c r="DH11" s="1016"/>
      <c r="DI11" s="1016"/>
      <c r="DJ11" s="1016"/>
      <c r="DK11" s="1017"/>
      <c r="DL11" s="1015" t="s">
        <v>548</v>
      </c>
      <c r="DM11" s="1016"/>
      <c r="DN11" s="1016"/>
      <c r="DO11" s="1016"/>
      <c r="DP11" s="1017"/>
      <c r="DQ11" s="1015" t="s">
        <v>548</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00" t="s">
        <v>554</v>
      </c>
      <c r="BT12" s="1001"/>
      <c r="BU12" s="1001"/>
      <c r="BV12" s="1001"/>
      <c r="BW12" s="1001"/>
      <c r="BX12" s="1001"/>
      <c r="BY12" s="1001"/>
      <c r="BZ12" s="1001"/>
      <c r="CA12" s="1001"/>
      <c r="CB12" s="1001"/>
      <c r="CC12" s="1001"/>
      <c r="CD12" s="1001"/>
      <c r="CE12" s="1001"/>
      <c r="CF12" s="1001"/>
      <c r="CG12" s="1002"/>
      <c r="CH12" s="1015">
        <v>161</v>
      </c>
      <c r="CI12" s="1016"/>
      <c r="CJ12" s="1016"/>
      <c r="CK12" s="1016"/>
      <c r="CL12" s="1017"/>
      <c r="CM12" s="1015">
        <v>830</v>
      </c>
      <c r="CN12" s="1016"/>
      <c r="CO12" s="1016"/>
      <c r="CP12" s="1016"/>
      <c r="CQ12" s="1017"/>
      <c r="CR12" s="1015">
        <v>3</v>
      </c>
      <c r="CS12" s="1016"/>
      <c r="CT12" s="1016"/>
      <c r="CU12" s="1016"/>
      <c r="CV12" s="1017"/>
      <c r="CW12" s="1015" t="s">
        <v>548</v>
      </c>
      <c r="CX12" s="1016"/>
      <c r="CY12" s="1016"/>
      <c r="CZ12" s="1016"/>
      <c r="DA12" s="1017"/>
      <c r="DB12" s="1015">
        <v>275</v>
      </c>
      <c r="DC12" s="1016"/>
      <c r="DD12" s="1016"/>
      <c r="DE12" s="1016"/>
      <c r="DF12" s="1017"/>
      <c r="DG12" s="1015" t="s">
        <v>548</v>
      </c>
      <c r="DH12" s="1016"/>
      <c r="DI12" s="1016"/>
      <c r="DJ12" s="1016"/>
      <c r="DK12" s="1017"/>
      <c r="DL12" s="1015" t="s">
        <v>548</v>
      </c>
      <c r="DM12" s="1016"/>
      <c r="DN12" s="1016"/>
      <c r="DO12" s="1016"/>
      <c r="DP12" s="1017"/>
      <c r="DQ12" s="1015" t="s">
        <v>548</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00" t="s">
        <v>555</v>
      </c>
      <c r="BT13" s="1001"/>
      <c r="BU13" s="1001"/>
      <c r="BV13" s="1001"/>
      <c r="BW13" s="1001"/>
      <c r="BX13" s="1001"/>
      <c r="BY13" s="1001"/>
      <c r="BZ13" s="1001"/>
      <c r="CA13" s="1001"/>
      <c r="CB13" s="1001"/>
      <c r="CC13" s="1001"/>
      <c r="CD13" s="1001"/>
      <c r="CE13" s="1001"/>
      <c r="CF13" s="1001"/>
      <c r="CG13" s="1002"/>
      <c r="CH13" s="1015">
        <v>50</v>
      </c>
      <c r="CI13" s="1016"/>
      <c r="CJ13" s="1016"/>
      <c r="CK13" s="1016"/>
      <c r="CL13" s="1017"/>
      <c r="CM13" s="1015">
        <v>908</v>
      </c>
      <c r="CN13" s="1016"/>
      <c r="CO13" s="1016"/>
      <c r="CP13" s="1016"/>
      <c r="CQ13" s="1017"/>
      <c r="CR13" s="1015">
        <v>55</v>
      </c>
      <c r="CS13" s="1016"/>
      <c r="CT13" s="1016"/>
      <c r="CU13" s="1016"/>
      <c r="CV13" s="1017"/>
      <c r="CW13" s="1015" t="s">
        <v>548</v>
      </c>
      <c r="CX13" s="1016"/>
      <c r="CY13" s="1016"/>
      <c r="CZ13" s="1016"/>
      <c r="DA13" s="1017"/>
      <c r="DB13" s="1015">
        <v>300</v>
      </c>
      <c r="DC13" s="1016"/>
      <c r="DD13" s="1016"/>
      <c r="DE13" s="1016"/>
      <c r="DF13" s="1017"/>
      <c r="DG13" s="1015" t="s">
        <v>548</v>
      </c>
      <c r="DH13" s="1016"/>
      <c r="DI13" s="1016"/>
      <c r="DJ13" s="1016"/>
      <c r="DK13" s="1017"/>
      <c r="DL13" s="1015" t="s">
        <v>548</v>
      </c>
      <c r="DM13" s="1016"/>
      <c r="DN13" s="1016"/>
      <c r="DO13" s="1016"/>
      <c r="DP13" s="1017"/>
      <c r="DQ13" s="1015" t="s">
        <v>548</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00" t="s">
        <v>556</v>
      </c>
      <c r="BT14" s="1001"/>
      <c r="BU14" s="1001"/>
      <c r="BV14" s="1001"/>
      <c r="BW14" s="1001"/>
      <c r="BX14" s="1001"/>
      <c r="BY14" s="1001"/>
      <c r="BZ14" s="1001"/>
      <c r="CA14" s="1001"/>
      <c r="CB14" s="1001"/>
      <c r="CC14" s="1001"/>
      <c r="CD14" s="1001"/>
      <c r="CE14" s="1001"/>
      <c r="CF14" s="1001"/>
      <c r="CG14" s="1002"/>
      <c r="CH14" s="1015">
        <v>-15</v>
      </c>
      <c r="CI14" s="1016"/>
      <c r="CJ14" s="1016"/>
      <c r="CK14" s="1016"/>
      <c r="CL14" s="1017"/>
      <c r="CM14" s="1015">
        <v>451</v>
      </c>
      <c r="CN14" s="1016"/>
      <c r="CO14" s="1016"/>
      <c r="CP14" s="1016"/>
      <c r="CQ14" s="1017"/>
      <c r="CR14" s="1015">
        <v>120</v>
      </c>
      <c r="CS14" s="1016"/>
      <c r="CT14" s="1016"/>
      <c r="CU14" s="1016"/>
      <c r="CV14" s="1017"/>
      <c r="CW14" s="1015">
        <v>75</v>
      </c>
      <c r="CX14" s="1016"/>
      <c r="CY14" s="1016"/>
      <c r="CZ14" s="1016"/>
      <c r="DA14" s="1017"/>
      <c r="DB14" s="1015" t="s">
        <v>548</v>
      </c>
      <c r="DC14" s="1016"/>
      <c r="DD14" s="1016"/>
      <c r="DE14" s="1016"/>
      <c r="DF14" s="1017"/>
      <c r="DG14" s="1015" t="s">
        <v>548</v>
      </c>
      <c r="DH14" s="1016"/>
      <c r="DI14" s="1016"/>
      <c r="DJ14" s="1016"/>
      <c r="DK14" s="1017"/>
      <c r="DL14" s="1015" t="s">
        <v>548</v>
      </c>
      <c r="DM14" s="1016"/>
      <c r="DN14" s="1016"/>
      <c r="DO14" s="1016"/>
      <c r="DP14" s="1017"/>
      <c r="DQ14" s="1015" t="s">
        <v>548</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75029</v>
      </c>
      <c r="R23" s="1095"/>
      <c r="S23" s="1095"/>
      <c r="T23" s="1095"/>
      <c r="U23" s="1095"/>
      <c r="V23" s="1095">
        <v>70278</v>
      </c>
      <c r="W23" s="1095"/>
      <c r="X23" s="1095"/>
      <c r="Y23" s="1095"/>
      <c r="Z23" s="1095"/>
      <c r="AA23" s="1095">
        <v>4752</v>
      </c>
      <c r="AB23" s="1095"/>
      <c r="AC23" s="1095"/>
      <c r="AD23" s="1095"/>
      <c r="AE23" s="1096"/>
      <c r="AF23" s="1097">
        <v>3806</v>
      </c>
      <c r="AG23" s="1095"/>
      <c r="AH23" s="1095"/>
      <c r="AI23" s="1095"/>
      <c r="AJ23" s="1098"/>
      <c r="AK23" s="1099"/>
      <c r="AL23" s="1100"/>
      <c r="AM23" s="1100"/>
      <c r="AN23" s="1100"/>
      <c r="AO23" s="1100"/>
      <c r="AP23" s="1095">
        <v>51117</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18620</v>
      </c>
      <c r="R28" s="1080"/>
      <c r="S28" s="1080"/>
      <c r="T28" s="1080"/>
      <c r="U28" s="1080"/>
      <c r="V28" s="1080">
        <v>18542</v>
      </c>
      <c r="W28" s="1080"/>
      <c r="X28" s="1080"/>
      <c r="Y28" s="1080"/>
      <c r="Z28" s="1080"/>
      <c r="AA28" s="1080">
        <v>78</v>
      </c>
      <c r="AB28" s="1080"/>
      <c r="AC28" s="1080"/>
      <c r="AD28" s="1080"/>
      <c r="AE28" s="1081"/>
      <c r="AF28" s="1082">
        <v>78</v>
      </c>
      <c r="AG28" s="1080"/>
      <c r="AH28" s="1080"/>
      <c r="AI28" s="1080"/>
      <c r="AJ28" s="1083"/>
      <c r="AK28" s="1084">
        <v>1279</v>
      </c>
      <c r="AL28" s="1072"/>
      <c r="AM28" s="1072"/>
      <c r="AN28" s="1072"/>
      <c r="AO28" s="1072"/>
      <c r="AP28" s="1072" t="s">
        <v>548</v>
      </c>
      <c r="AQ28" s="1072"/>
      <c r="AR28" s="1072"/>
      <c r="AS28" s="1072"/>
      <c r="AT28" s="1072"/>
      <c r="AU28" s="1072" t="s">
        <v>548</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13767</v>
      </c>
      <c r="R29" s="1070"/>
      <c r="S29" s="1070"/>
      <c r="T29" s="1070"/>
      <c r="U29" s="1070"/>
      <c r="V29" s="1070">
        <v>13022</v>
      </c>
      <c r="W29" s="1070"/>
      <c r="X29" s="1070"/>
      <c r="Y29" s="1070"/>
      <c r="Z29" s="1070"/>
      <c r="AA29" s="1070">
        <v>745</v>
      </c>
      <c r="AB29" s="1070"/>
      <c r="AC29" s="1070"/>
      <c r="AD29" s="1070"/>
      <c r="AE29" s="1071"/>
      <c r="AF29" s="1045">
        <v>745</v>
      </c>
      <c r="AG29" s="1046"/>
      <c r="AH29" s="1046"/>
      <c r="AI29" s="1046"/>
      <c r="AJ29" s="1047"/>
      <c r="AK29" s="1006">
        <v>1949</v>
      </c>
      <c r="AL29" s="997"/>
      <c r="AM29" s="997"/>
      <c r="AN29" s="997"/>
      <c r="AO29" s="997"/>
      <c r="AP29" s="997" t="s">
        <v>548</v>
      </c>
      <c r="AQ29" s="997"/>
      <c r="AR29" s="997"/>
      <c r="AS29" s="997"/>
      <c r="AT29" s="997"/>
      <c r="AU29" s="997" t="s">
        <v>548</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2285</v>
      </c>
      <c r="R30" s="1070"/>
      <c r="S30" s="1070"/>
      <c r="T30" s="1070"/>
      <c r="U30" s="1070"/>
      <c r="V30" s="1070">
        <v>2274</v>
      </c>
      <c r="W30" s="1070"/>
      <c r="X30" s="1070"/>
      <c r="Y30" s="1070"/>
      <c r="Z30" s="1070"/>
      <c r="AA30" s="1070">
        <v>11</v>
      </c>
      <c r="AB30" s="1070"/>
      <c r="AC30" s="1070"/>
      <c r="AD30" s="1070"/>
      <c r="AE30" s="1071"/>
      <c r="AF30" s="1045">
        <v>11</v>
      </c>
      <c r="AG30" s="1046"/>
      <c r="AH30" s="1046"/>
      <c r="AI30" s="1046"/>
      <c r="AJ30" s="1047"/>
      <c r="AK30" s="1006">
        <v>350</v>
      </c>
      <c r="AL30" s="997"/>
      <c r="AM30" s="997"/>
      <c r="AN30" s="997"/>
      <c r="AO30" s="997"/>
      <c r="AP30" s="997" t="s">
        <v>548</v>
      </c>
      <c r="AQ30" s="997"/>
      <c r="AR30" s="997"/>
      <c r="AS30" s="997"/>
      <c r="AT30" s="997"/>
      <c r="AU30" s="997" t="s">
        <v>548</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640</v>
      </c>
      <c r="R31" s="1070"/>
      <c r="S31" s="1070"/>
      <c r="T31" s="1070"/>
      <c r="U31" s="1070"/>
      <c r="V31" s="1070">
        <v>640</v>
      </c>
      <c r="W31" s="1070"/>
      <c r="X31" s="1070"/>
      <c r="Y31" s="1070"/>
      <c r="Z31" s="1070"/>
      <c r="AA31" s="1070">
        <v>0</v>
      </c>
      <c r="AB31" s="1070"/>
      <c r="AC31" s="1070"/>
      <c r="AD31" s="1070"/>
      <c r="AE31" s="1071"/>
      <c r="AF31" s="1045">
        <v>0</v>
      </c>
      <c r="AG31" s="1046"/>
      <c r="AH31" s="1046"/>
      <c r="AI31" s="1046"/>
      <c r="AJ31" s="1047"/>
      <c r="AK31" s="1006">
        <v>128</v>
      </c>
      <c r="AL31" s="997"/>
      <c r="AM31" s="997"/>
      <c r="AN31" s="997"/>
      <c r="AO31" s="997"/>
      <c r="AP31" s="997" t="s">
        <v>548</v>
      </c>
      <c r="AQ31" s="997"/>
      <c r="AR31" s="997"/>
      <c r="AS31" s="997"/>
      <c r="AT31" s="997"/>
      <c r="AU31" s="997" t="s">
        <v>548</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3804</v>
      </c>
      <c r="R32" s="1070"/>
      <c r="S32" s="1070"/>
      <c r="T32" s="1070"/>
      <c r="U32" s="1070"/>
      <c r="V32" s="1070">
        <v>3325</v>
      </c>
      <c r="W32" s="1070"/>
      <c r="X32" s="1070"/>
      <c r="Y32" s="1070"/>
      <c r="Z32" s="1070"/>
      <c r="AA32" s="1070">
        <v>480</v>
      </c>
      <c r="AB32" s="1070"/>
      <c r="AC32" s="1070"/>
      <c r="AD32" s="1070"/>
      <c r="AE32" s="1071"/>
      <c r="AF32" s="1045">
        <v>2226</v>
      </c>
      <c r="AG32" s="1046"/>
      <c r="AH32" s="1046"/>
      <c r="AI32" s="1046"/>
      <c r="AJ32" s="1047"/>
      <c r="AK32" s="1006">
        <v>14</v>
      </c>
      <c r="AL32" s="997"/>
      <c r="AM32" s="997"/>
      <c r="AN32" s="997"/>
      <c r="AO32" s="997"/>
      <c r="AP32" s="997">
        <v>14073</v>
      </c>
      <c r="AQ32" s="997"/>
      <c r="AR32" s="997"/>
      <c r="AS32" s="997"/>
      <c r="AT32" s="997"/>
      <c r="AU32" s="997">
        <v>436</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3992</v>
      </c>
      <c r="R33" s="1070"/>
      <c r="S33" s="1070"/>
      <c r="T33" s="1070"/>
      <c r="U33" s="1070"/>
      <c r="V33" s="1070">
        <v>3790</v>
      </c>
      <c r="W33" s="1070"/>
      <c r="X33" s="1070"/>
      <c r="Y33" s="1070"/>
      <c r="Z33" s="1070"/>
      <c r="AA33" s="1070">
        <v>203</v>
      </c>
      <c r="AB33" s="1070"/>
      <c r="AC33" s="1070"/>
      <c r="AD33" s="1070"/>
      <c r="AE33" s="1071"/>
      <c r="AF33" s="1045">
        <v>129</v>
      </c>
      <c r="AG33" s="1046"/>
      <c r="AH33" s="1046"/>
      <c r="AI33" s="1046"/>
      <c r="AJ33" s="1047"/>
      <c r="AK33" s="1006">
        <v>106</v>
      </c>
      <c r="AL33" s="997"/>
      <c r="AM33" s="997"/>
      <c r="AN33" s="997"/>
      <c r="AO33" s="997"/>
      <c r="AP33" s="997">
        <v>14584</v>
      </c>
      <c r="AQ33" s="997"/>
      <c r="AR33" s="997"/>
      <c r="AS33" s="997"/>
      <c r="AT33" s="997"/>
      <c r="AU33" s="997">
        <v>5250</v>
      </c>
      <c r="AV33" s="997"/>
      <c r="AW33" s="997"/>
      <c r="AX33" s="997"/>
      <c r="AY33" s="997"/>
      <c r="AZ33" s="1068"/>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376</v>
      </c>
      <c r="R34" s="1070"/>
      <c r="S34" s="1070"/>
      <c r="T34" s="1070"/>
      <c r="U34" s="1070"/>
      <c r="V34" s="1070">
        <v>371</v>
      </c>
      <c r="W34" s="1070"/>
      <c r="X34" s="1070"/>
      <c r="Y34" s="1070"/>
      <c r="Z34" s="1070"/>
      <c r="AA34" s="1070">
        <v>5</v>
      </c>
      <c r="AB34" s="1070"/>
      <c r="AC34" s="1070"/>
      <c r="AD34" s="1070"/>
      <c r="AE34" s="1071"/>
      <c r="AF34" s="1045">
        <v>5</v>
      </c>
      <c r="AG34" s="1046"/>
      <c r="AH34" s="1046"/>
      <c r="AI34" s="1046"/>
      <c r="AJ34" s="1047"/>
      <c r="AK34" s="1006">
        <v>82</v>
      </c>
      <c r="AL34" s="997"/>
      <c r="AM34" s="997"/>
      <c r="AN34" s="997"/>
      <c r="AO34" s="997"/>
      <c r="AP34" s="997">
        <v>951</v>
      </c>
      <c r="AQ34" s="997"/>
      <c r="AR34" s="997"/>
      <c r="AS34" s="997"/>
      <c r="AT34" s="997"/>
      <c r="AU34" s="997">
        <v>888</v>
      </c>
      <c r="AV34" s="997"/>
      <c r="AW34" s="997"/>
      <c r="AX34" s="997"/>
      <c r="AY34" s="997"/>
      <c r="AZ34" s="1068"/>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239</v>
      </c>
      <c r="R35" s="1070"/>
      <c r="S35" s="1070"/>
      <c r="T35" s="1070"/>
      <c r="U35" s="1070"/>
      <c r="V35" s="1070">
        <v>225</v>
      </c>
      <c r="W35" s="1070"/>
      <c r="X35" s="1070"/>
      <c r="Y35" s="1070"/>
      <c r="Z35" s="1070"/>
      <c r="AA35" s="1070">
        <v>14</v>
      </c>
      <c r="AB35" s="1070"/>
      <c r="AC35" s="1070"/>
      <c r="AD35" s="1070"/>
      <c r="AE35" s="1071"/>
      <c r="AF35" s="1045">
        <v>14</v>
      </c>
      <c r="AG35" s="1046"/>
      <c r="AH35" s="1046"/>
      <c r="AI35" s="1046"/>
      <c r="AJ35" s="1047"/>
      <c r="AK35" s="1006">
        <v>203</v>
      </c>
      <c r="AL35" s="997"/>
      <c r="AM35" s="997"/>
      <c r="AN35" s="997"/>
      <c r="AO35" s="997"/>
      <c r="AP35" s="997" t="s">
        <v>548</v>
      </c>
      <c r="AQ35" s="997"/>
      <c r="AR35" s="997"/>
      <c r="AS35" s="997"/>
      <c r="AT35" s="997"/>
      <c r="AU35" s="997" t="s">
        <v>548</v>
      </c>
      <c r="AV35" s="997"/>
      <c r="AW35" s="997"/>
      <c r="AX35" s="997"/>
      <c r="AY35" s="997"/>
      <c r="AZ35" s="1068"/>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21</v>
      </c>
      <c r="R36" s="1070"/>
      <c r="S36" s="1070"/>
      <c r="T36" s="1070"/>
      <c r="U36" s="1070"/>
      <c r="V36" s="1070">
        <v>21</v>
      </c>
      <c r="W36" s="1070"/>
      <c r="X36" s="1070"/>
      <c r="Y36" s="1070"/>
      <c r="Z36" s="1070"/>
      <c r="AA36" s="1070" t="s">
        <v>548</v>
      </c>
      <c r="AB36" s="1070"/>
      <c r="AC36" s="1070"/>
      <c r="AD36" s="1070"/>
      <c r="AE36" s="1071"/>
      <c r="AF36" s="1045" t="s">
        <v>387</v>
      </c>
      <c r="AG36" s="1046"/>
      <c r="AH36" s="1046"/>
      <c r="AI36" s="1046"/>
      <c r="AJ36" s="1047"/>
      <c r="AK36" s="1006">
        <v>13</v>
      </c>
      <c r="AL36" s="997"/>
      <c r="AM36" s="997"/>
      <c r="AN36" s="997"/>
      <c r="AO36" s="997"/>
      <c r="AP36" s="997">
        <v>133</v>
      </c>
      <c r="AQ36" s="997"/>
      <c r="AR36" s="997"/>
      <c r="AS36" s="997"/>
      <c r="AT36" s="997"/>
      <c r="AU36" s="997">
        <v>133</v>
      </c>
      <c r="AV36" s="997"/>
      <c r="AW36" s="997"/>
      <c r="AX36" s="997"/>
      <c r="AY36" s="997"/>
      <c r="AZ36" s="1068"/>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3207</v>
      </c>
      <c r="AG63" s="985"/>
      <c r="AH63" s="985"/>
      <c r="AI63" s="985"/>
      <c r="AJ63" s="1056"/>
      <c r="AK63" s="1057"/>
      <c r="AL63" s="989"/>
      <c r="AM63" s="989"/>
      <c r="AN63" s="989"/>
      <c r="AO63" s="989"/>
      <c r="AP63" s="985">
        <v>29741</v>
      </c>
      <c r="AQ63" s="985"/>
      <c r="AR63" s="985"/>
      <c r="AS63" s="985"/>
      <c r="AT63" s="985"/>
      <c r="AU63" s="985">
        <v>6707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392</v>
      </c>
      <c r="R66" s="1028"/>
      <c r="S66" s="1028"/>
      <c r="T66" s="1028"/>
      <c r="U66" s="1029"/>
      <c r="V66" s="1027" t="s">
        <v>393</v>
      </c>
      <c r="W66" s="1028"/>
      <c r="X66" s="1028"/>
      <c r="Y66" s="1028"/>
      <c r="Z66" s="1029"/>
      <c r="AA66" s="1027" t="s">
        <v>394</v>
      </c>
      <c r="AB66" s="1028"/>
      <c r="AC66" s="1028"/>
      <c r="AD66" s="1028"/>
      <c r="AE66" s="1029"/>
      <c r="AF66" s="1033" t="s">
        <v>395</v>
      </c>
      <c r="AG66" s="1034"/>
      <c r="AH66" s="1034"/>
      <c r="AI66" s="1034"/>
      <c r="AJ66" s="1035"/>
      <c r="AK66" s="1027" t="s">
        <v>396</v>
      </c>
      <c r="AL66" s="1022"/>
      <c r="AM66" s="1022"/>
      <c r="AN66" s="1022"/>
      <c r="AO66" s="1023"/>
      <c r="AP66" s="1027" t="s">
        <v>397</v>
      </c>
      <c r="AQ66" s="1028"/>
      <c r="AR66" s="1028"/>
      <c r="AS66" s="1028"/>
      <c r="AT66" s="1029"/>
      <c r="AU66" s="1027" t="s">
        <v>398</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559</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548</v>
      </c>
      <c r="AQ68" s="1008"/>
      <c r="AR68" s="1008"/>
      <c r="AS68" s="1008"/>
      <c r="AT68" s="1008"/>
      <c r="AU68" s="1008" t="s">
        <v>548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560</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548</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561</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548</v>
      </c>
      <c r="AL70" s="997"/>
      <c r="AM70" s="997"/>
      <c r="AN70" s="997"/>
      <c r="AO70" s="997"/>
      <c r="AP70" s="997" t="s">
        <v>548</v>
      </c>
      <c r="AQ70" s="997"/>
      <c r="AR70" s="997"/>
      <c r="AS70" s="997"/>
      <c r="AT70" s="997"/>
      <c r="AU70" s="997" t="s">
        <v>548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562</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548</v>
      </c>
      <c r="AL71" s="997"/>
      <c r="AM71" s="997"/>
      <c r="AN71" s="997"/>
      <c r="AO71" s="997"/>
      <c r="AP71" s="997" t="s">
        <v>548</v>
      </c>
      <c r="AQ71" s="997"/>
      <c r="AR71" s="997"/>
      <c r="AS71" s="997"/>
      <c r="AT71" s="997"/>
      <c r="AU71" s="997" t="s">
        <v>548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563</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548</v>
      </c>
      <c r="AQ72" s="997"/>
      <c r="AR72" s="997"/>
      <c r="AS72" s="997"/>
      <c r="AT72" s="997"/>
      <c r="AU72" s="997" t="s">
        <v>548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564</v>
      </c>
      <c r="C73" s="1001"/>
      <c r="D73" s="1001"/>
      <c r="E73" s="1001"/>
      <c r="F73" s="1001"/>
      <c r="G73" s="1001"/>
      <c r="H73" s="1001"/>
      <c r="I73" s="1001"/>
      <c r="J73" s="1001"/>
      <c r="K73" s="1001"/>
      <c r="L73" s="1001"/>
      <c r="M73" s="1001"/>
      <c r="N73" s="1001"/>
      <c r="O73" s="1001"/>
      <c r="P73" s="1002"/>
      <c r="Q73" s="1003">
        <v>3303</v>
      </c>
      <c r="R73" s="997"/>
      <c r="S73" s="997"/>
      <c r="T73" s="997"/>
      <c r="U73" s="997"/>
      <c r="V73" s="997">
        <v>3204</v>
      </c>
      <c r="W73" s="997"/>
      <c r="X73" s="997"/>
      <c r="Y73" s="997"/>
      <c r="Z73" s="997"/>
      <c r="AA73" s="997">
        <v>98</v>
      </c>
      <c r="AB73" s="997"/>
      <c r="AC73" s="997"/>
      <c r="AD73" s="997"/>
      <c r="AE73" s="997"/>
      <c r="AF73" s="997">
        <v>95</v>
      </c>
      <c r="AG73" s="997"/>
      <c r="AH73" s="997"/>
      <c r="AI73" s="997"/>
      <c r="AJ73" s="997"/>
      <c r="AK73" s="997" t="s">
        <v>548</v>
      </c>
      <c r="AL73" s="997"/>
      <c r="AM73" s="997"/>
      <c r="AN73" s="997"/>
      <c r="AO73" s="997"/>
      <c r="AP73" s="997">
        <v>13738</v>
      </c>
      <c r="AQ73" s="997"/>
      <c r="AR73" s="997"/>
      <c r="AS73" s="997"/>
      <c r="AT73" s="997"/>
      <c r="AU73" s="997">
        <v>4932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565</v>
      </c>
      <c r="C74" s="1001"/>
      <c r="D74" s="1001"/>
      <c r="E74" s="1001"/>
      <c r="F74" s="1001"/>
      <c r="G74" s="1001"/>
      <c r="H74" s="1001"/>
      <c r="I74" s="1001"/>
      <c r="J74" s="1001"/>
      <c r="K74" s="1001"/>
      <c r="L74" s="1001"/>
      <c r="M74" s="1001"/>
      <c r="N74" s="1001"/>
      <c r="O74" s="1001"/>
      <c r="P74" s="1002"/>
      <c r="Q74" s="1003">
        <v>880</v>
      </c>
      <c r="R74" s="997"/>
      <c r="S74" s="997"/>
      <c r="T74" s="997"/>
      <c r="U74" s="997"/>
      <c r="V74" s="997">
        <v>859</v>
      </c>
      <c r="W74" s="997"/>
      <c r="X74" s="997"/>
      <c r="Y74" s="997"/>
      <c r="Z74" s="997"/>
      <c r="AA74" s="997">
        <v>21</v>
      </c>
      <c r="AB74" s="997"/>
      <c r="AC74" s="997"/>
      <c r="AD74" s="997"/>
      <c r="AE74" s="997"/>
      <c r="AF74" s="997">
        <v>1384</v>
      </c>
      <c r="AG74" s="997"/>
      <c r="AH74" s="997"/>
      <c r="AI74" s="997"/>
      <c r="AJ74" s="997"/>
      <c r="AK74" s="997" t="s">
        <v>548</v>
      </c>
      <c r="AL74" s="997"/>
      <c r="AM74" s="997"/>
      <c r="AN74" s="997"/>
      <c r="AO74" s="997"/>
      <c r="AP74" s="997" t="s">
        <v>548</v>
      </c>
      <c r="AQ74" s="997"/>
      <c r="AR74" s="997"/>
      <c r="AS74" s="997"/>
      <c r="AT74" s="997"/>
      <c r="AU74" s="997" t="s">
        <v>548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6573</v>
      </c>
      <c r="AG88" s="985"/>
      <c r="AH88" s="985"/>
      <c r="AI88" s="985"/>
      <c r="AJ88" s="985"/>
      <c r="AK88" s="989"/>
      <c r="AL88" s="989"/>
      <c r="AM88" s="989"/>
      <c r="AN88" s="989"/>
      <c r="AO88" s="989"/>
      <c r="AP88" s="985">
        <v>13738</v>
      </c>
      <c r="AQ88" s="985"/>
      <c r="AR88" s="985"/>
      <c r="AS88" s="985"/>
      <c r="AT88" s="985"/>
      <c r="AU88" s="985">
        <v>4932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400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401</v>
      </c>
      <c r="CS102" s="977"/>
      <c r="CT102" s="977"/>
      <c r="CU102" s="977"/>
      <c r="CV102" s="978"/>
      <c r="CW102" s="976">
        <v>173</v>
      </c>
      <c r="CX102" s="977"/>
      <c r="CY102" s="977"/>
      <c r="CZ102" s="977"/>
      <c r="DA102" s="978"/>
      <c r="DB102" s="976">
        <v>575</v>
      </c>
      <c r="DC102" s="977"/>
      <c r="DD102" s="977"/>
      <c r="DE102" s="977"/>
      <c r="DF102" s="978"/>
      <c r="DG102" s="976">
        <v>492</v>
      </c>
      <c r="DH102" s="977"/>
      <c r="DI102" s="977"/>
      <c r="DJ102" s="977"/>
      <c r="DK102" s="978"/>
      <c r="DL102" s="976" t="s">
        <v>557</v>
      </c>
      <c r="DM102" s="977"/>
      <c r="DN102" s="977"/>
      <c r="DO102" s="977"/>
      <c r="DP102" s="978"/>
      <c r="DQ102" s="976" t="s">
        <v>558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408</v>
      </c>
      <c r="AB109" s="918"/>
      <c r="AC109" s="918"/>
      <c r="AD109" s="918"/>
      <c r="AE109" s="919"/>
      <c r="AF109" s="920" t="s">
        <v>284</v>
      </c>
      <c r="AG109" s="918"/>
      <c r="AH109" s="918"/>
      <c r="AI109" s="918"/>
      <c r="AJ109" s="919"/>
      <c r="AK109" s="920" t="s">
        <v>283</v>
      </c>
      <c r="AL109" s="918"/>
      <c r="AM109" s="918"/>
      <c r="AN109" s="918"/>
      <c r="AO109" s="919"/>
      <c r="AP109" s="920" t="s">
        <v>409</v>
      </c>
      <c r="AQ109" s="918"/>
      <c r="AR109" s="918"/>
      <c r="AS109" s="918"/>
      <c r="AT109" s="949"/>
      <c r="AU109" s="91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408</v>
      </c>
      <c r="BR109" s="918"/>
      <c r="BS109" s="918"/>
      <c r="BT109" s="918"/>
      <c r="BU109" s="919"/>
      <c r="BV109" s="920" t="s">
        <v>284</v>
      </c>
      <c r="BW109" s="918"/>
      <c r="BX109" s="918"/>
      <c r="BY109" s="918"/>
      <c r="BZ109" s="919"/>
      <c r="CA109" s="920" t="s">
        <v>283</v>
      </c>
      <c r="CB109" s="918"/>
      <c r="CC109" s="918"/>
      <c r="CD109" s="918"/>
      <c r="CE109" s="919"/>
      <c r="CF109" s="958" t="s">
        <v>409</v>
      </c>
      <c r="CG109" s="958"/>
      <c r="CH109" s="958"/>
      <c r="CI109" s="958"/>
      <c r="CJ109" s="958"/>
      <c r="CK109" s="920"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408</v>
      </c>
      <c r="DH109" s="918"/>
      <c r="DI109" s="918"/>
      <c r="DJ109" s="918"/>
      <c r="DK109" s="919"/>
      <c r="DL109" s="920" t="s">
        <v>284</v>
      </c>
      <c r="DM109" s="918"/>
      <c r="DN109" s="918"/>
      <c r="DO109" s="918"/>
      <c r="DP109" s="919"/>
      <c r="DQ109" s="920" t="s">
        <v>283</v>
      </c>
      <c r="DR109" s="918"/>
      <c r="DS109" s="918"/>
      <c r="DT109" s="918"/>
      <c r="DU109" s="919"/>
      <c r="DV109" s="920" t="s">
        <v>409</v>
      </c>
      <c r="DW109" s="918"/>
      <c r="DX109" s="918"/>
      <c r="DY109" s="918"/>
      <c r="DZ109" s="949"/>
    </row>
    <row r="110" spans="1:131" s="197" customFormat="1" ht="26.25" customHeight="1">
      <c r="A110" s="787" t="s">
        <v>411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6497158</v>
      </c>
      <c r="AB110" s="903"/>
      <c r="AC110" s="903"/>
      <c r="AD110" s="903"/>
      <c r="AE110" s="904"/>
      <c r="AF110" s="905">
        <v>6218768</v>
      </c>
      <c r="AG110" s="903"/>
      <c r="AH110" s="903"/>
      <c r="AI110" s="903"/>
      <c r="AJ110" s="904"/>
      <c r="AK110" s="905">
        <v>5740480</v>
      </c>
      <c r="AL110" s="903"/>
      <c r="AM110" s="903"/>
      <c r="AN110" s="903"/>
      <c r="AO110" s="904"/>
      <c r="AP110" s="906">
        <v>17.2</v>
      </c>
      <c r="AQ110" s="907"/>
      <c r="AR110" s="907"/>
      <c r="AS110" s="907"/>
      <c r="AT110" s="908"/>
      <c r="AU110" s="950" t="s">
        <v>60</v>
      </c>
      <c r="AV110" s="951"/>
      <c r="AW110" s="951"/>
      <c r="AX110" s="951"/>
      <c r="AY110" s="952"/>
      <c r="AZ110" s="846" t="s">
        <v>412</v>
      </c>
      <c r="BA110" s="788"/>
      <c r="BB110" s="788"/>
      <c r="BC110" s="788"/>
      <c r="BD110" s="788"/>
      <c r="BE110" s="788"/>
      <c r="BF110" s="788"/>
      <c r="BG110" s="788"/>
      <c r="BH110" s="788"/>
      <c r="BI110" s="788"/>
      <c r="BJ110" s="788"/>
      <c r="BK110" s="788"/>
      <c r="BL110" s="788"/>
      <c r="BM110" s="788"/>
      <c r="BN110" s="788"/>
      <c r="BO110" s="788"/>
      <c r="BP110" s="789"/>
      <c r="BQ110" s="829">
        <v>50456578</v>
      </c>
      <c r="BR110" s="830"/>
      <c r="BS110" s="830"/>
      <c r="BT110" s="830"/>
      <c r="BU110" s="830"/>
      <c r="BV110" s="830">
        <v>49538986</v>
      </c>
      <c r="BW110" s="830"/>
      <c r="BX110" s="830"/>
      <c r="BY110" s="830"/>
      <c r="BZ110" s="830"/>
      <c r="CA110" s="830">
        <v>51117309</v>
      </c>
      <c r="CB110" s="830"/>
      <c r="CC110" s="830"/>
      <c r="CD110" s="830"/>
      <c r="CE110" s="830"/>
      <c r="CF110" s="891">
        <v>153.4</v>
      </c>
      <c r="CG110" s="892"/>
      <c r="CH110" s="892"/>
      <c r="CI110" s="892"/>
      <c r="CJ110" s="892"/>
      <c r="CK110" s="946" t="s">
        <v>413</v>
      </c>
      <c r="CL110" s="894"/>
      <c r="CM110" s="899" t="s">
        <v>414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415</v>
      </c>
      <c r="DH110" s="830"/>
      <c r="DI110" s="830"/>
      <c r="DJ110" s="830"/>
      <c r="DK110" s="830"/>
      <c r="DL110" s="830" t="s">
        <v>415</v>
      </c>
      <c r="DM110" s="830"/>
      <c r="DN110" s="830"/>
      <c r="DO110" s="830"/>
      <c r="DP110" s="830"/>
      <c r="DQ110" s="830" t="s">
        <v>415</v>
      </c>
      <c r="DR110" s="830"/>
      <c r="DS110" s="830"/>
      <c r="DT110" s="830"/>
      <c r="DU110" s="830"/>
      <c r="DV110" s="831" t="s">
        <v>415</v>
      </c>
      <c r="DW110" s="831"/>
      <c r="DX110" s="831"/>
      <c r="DY110" s="831"/>
      <c r="DZ110" s="832"/>
    </row>
    <row r="111" spans="1:131" s="197" customFormat="1" ht="26.25" customHeight="1">
      <c r="A111" s="808" t="s">
        <v>416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415</v>
      </c>
      <c r="AB111" s="939"/>
      <c r="AC111" s="939"/>
      <c r="AD111" s="939"/>
      <c r="AE111" s="940"/>
      <c r="AF111" s="941" t="s">
        <v>415</v>
      </c>
      <c r="AG111" s="939"/>
      <c r="AH111" s="939"/>
      <c r="AI111" s="939"/>
      <c r="AJ111" s="940"/>
      <c r="AK111" s="941" t="s">
        <v>415</v>
      </c>
      <c r="AL111" s="939"/>
      <c r="AM111" s="939"/>
      <c r="AN111" s="939"/>
      <c r="AO111" s="940"/>
      <c r="AP111" s="942" t="s">
        <v>415</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v>377654</v>
      </c>
      <c r="BR111" s="801"/>
      <c r="BS111" s="801"/>
      <c r="BT111" s="801"/>
      <c r="BU111" s="801"/>
      <c r="BV111" s="801">
        <v>162923</v>
      </c>
      <c r="BW111" s="801"/>
      <c r="BX111" s="801"/>
      <c r="BY111" s="801"/>
      <c r="BZ111" s="801"/>
      <c r="CA111" s="801">
        <v>492917</v>
      </c>
      <c r="CB111" s="801"/>
      <c r="CC111" s="801"/>
      <c r="CD111" s="801"/>
      <c r="CE111" s="801"/>
      <c r="CF111" s="878">
        <v>1.5</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10505722</v>
      </c>
      <c r="BR112" s="801"/>
      <c r="BS112" s="801"/>
      <c r="BT112" s="801"/>
      <c r="BU112" s="801"/>
      <c r="BV112" s="801">
        <v>8195096</v>
      </c>
      <c r="BW112" s="801"/>
      <c r="BX112" s="801"/>
      <c r="BY112" s="801"/>
      <c r="BZ112" s="801"/>
      <c r="CA112" s="801">
        <v>6707538</v>
      </c>
      <c r="CB112" s="801"/>
      <c r="CC112" s="801"/>
      <c r="CD112" s="801"/>
      <c r="CE112" s="801"/>
      <c r="CF112" s="878">
        <v>20.100000000000001</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878217</v>
      </c>
      <c r="AB113" s="939"/>
      <c r="AC113" s="939"/>
      <c r="AD113" s="939"/>
      <c r="AE113" s="940"/>
      <c r="AF113" s="941">
        <v>627360</v>
      </c>
      <c r="AG113" s="939"/>
      <c r="AH113" s="939"/>
      <c r="AI113" s="939"/>
      <c r="AJ113" s="940"/>
      <c r="AK113" s="941">
        <v>636040</v>
      </c>
      <c r="AL113" s="939"/>
      <c r="AM113" s="939"/>
      <c r="AN113" s="939"/>
      <c r="AO113" s="940"/>
      <c r="AP113" s="942">
        <v>1.9</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5859461</v>
      </c>
      <c r="BR113" s="801"/>
      <c r="BS113" s="801"/>
      <c r="BT113" s="801"/>
      <c r="BU113" s="801"/>
      <c r="BV113" s="801">
        <v>5343583</v>
      </c>
      <c r="BW113" s="801"/>
      <c r="BX113" s="801"/>
      <c r="BY113" s="801"/>
      <c r="BZ113" s="801"/>
      <c r="CA113" s="801">
        <v>4931808</v>
      </c>
      <c r="CB113" s="801"/>
      <c r="CC113" s="801"/>
      <c r="CD113" s="801"/>
      <c r="CE113" s="801"/>
      <c r="CF113" s="878">
        <v>14.8</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734964</v>
      </c>
      <c r="AB114" s="814"/>
      <c r="AC114" s="814"/>
      <c r="AD114" s="814"/>
      <c r="AE114" s="815"/>
      <c r="AF114" s="816">
        <v>728259</v>
      </c>
      <c r="AG114" s="814"/>
      <c r="AH114" s="814"/>
      <c r="AI114" s="814"/>
      <c r="AJ114" s="815"/>
      <c r="AK114" s="816">
        <v>740546</v>
      </c>
      <c r="AL114" s="814"/>
      <c r="AM114" s="814"/>
      <c r="AN114" s="814"/>
      <c r="AO114" s="815"/>
      <c r="AP114" s="784">
        <v>2.2000000000000002</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16243965</v>
      </c>
      <c r="BR114" s="801"/>
      <c r="BS114" s="801"/>
      <c r="BT114" s="801"/>
      <c r="BU114" s="801"/>
      <c r="BV114" s="801">
        <v>15481811</v>
      </c>
      <c r="BW114" s="801"/>
      <c r="BX114" s="801"/>
      <c r="BY114" s="801"/>
      <c r="BZ114" s="801"/>
      <c r="CA114" s="801">
        <v>14535163</v>
      </c>
      <c r="CB114" s="801"/>
      <c r="CC114" s="801"/>
      <c r="CD114" s="801"/>
      <c r="CE114" s="801"/>
      <c r="CF114" s="878">
        <v>43.6</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v>12878</v>
      </c>
      <c r="BR115" s="801"/>
      <c r="BS115" s="801"/>
      <c r="BT115" s="801"/>
      <c r="BU115" s="801"/>
      <c r="BV115" s="801" t="s">
        <v>108</v>
      </c>
      <c r="BW115" s="801"/>
      <c r="BX115" s="801"/>
      <c r="BY115" s="801"/>
      <c r="BZ115" s="801"/>
      <c r="CA115" s="801">
        <v>23245</v>
      </c>
      <c r="CB115" s="801"/>
      <c r="CC115" s="801"/>
      <c r="CD115" s="801"/>
      <c r="CE115" s="801"/>
      <c r="CF115" s="878">
        <v>0.1</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162015</v>
      </c>
      <c r="DH115" s="814"/>
      <c r="DI115" s="814"/>
      <c r="DJ115" s="814"/>
      <c r="DK115" s="815"/>
      <c r="DL115" s="816">
        <v>162923</v>
      </c>
      <c r="DM115" s="814"/>
      <c r="DN115" s="814"/>
      <c r="DO115" s="814"/>
      <c r="DP115" s="815"/>
      <c r="DQ115" s="816">
        <v>492917</v>
      </c>
      <c r="DR115" s="814"/>
      <c r="DS115" s="814"/>
      <c r="DT115" s="814"/>
      <c r="DU115" s="815"/>
      <c r="DV115" s="784">
        <v>1.5</v>
      </c>
      <c r="DW115" s="785"/>
      <c r="DX115" s="785"/>
      <c r="DY115" s="785"/>
      <c r="DZ115" s="786"/>
    </row>
    <row r="116" spans="1:130" s="197" customFormat="1" ht="26.25" customHeight="1">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8110339</v>
      </c>
      <c r="AB117" s="925"/>
      <c r="AC117" s="925"/>
      <c r="AD117" s="925"/>
      <c r="AE117" s="926"/>
      <c r="AF117" s="928">
        <v>7574387</v>
      </c>
      <c r="AG117" s="925"/>
      <c r="AH117" s="925"/>
      <c r="AI117" s="925"/>
      <c r="AJ117" s="926"/>
      <c r="AK117" s="928">
        <v>7117066</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408</v>
      </c>
      <c r="AB118" s="918"/>
      <c r="AC118" s="918"/>
      <c r="AD118" s="918"/>
      <c r="AE118" s="919"/>
      <c r="AF118" s="920" t="s">
        <v>284</v>
      </c>
      <c r="AG118" s="918"/>
      <c r="AH118" s="918"/>
      <c r="AI118" s="918"/>
      <c r="AJ118" s="919"/>
      <c r="AK118" s="920" t="s">
        <v>283</v>
      </c>
      <c r="AL118" s="918"/>
      <c r="AM118" s="918"/>
      <c r="AN118" s="918"/>
      <c r="AO118" s="919"/>
      <c r="AP118" s="921" t="s">
        <v>409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438</v>
      </c>
      <c r="BP118" s="868"/>
      <c r="BQ118" s="887">
        <v>83456258</v>
      </c>
      <c r="BR118" s="888"/>
      <c r="BS118" s="888"/>
      <c r="BT118" s="888"/>
      <c r="BU118" s="888"/>
      <c r="BV118" s="888">
        <v>78722399</v>
      </c>
      <c r="BW118" s="888"/>
      <c r="BX118" s="888"/>
      <c r="BY118" s="888"/>
      <c r="BZ118" s="888"/>
      <c r="CA118" s="888">
        <v>77807980</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413</v>
      </c>
      <c r="B119" s="894"/>
      <c r="C119" s="899" t="s">
        <v>414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22379046</v>
      </c>
      <c r="BR119" s="830"/>
      <c r="BS119" s="830"/>
      <c r="BT119" s="830"/>
      <c r="BU119" s="830"/>
      <c r="BV119" s="830">
        <v>23346848</v>
      </c>
      <c r="BW119" s="830"/>
      <c r="BX119" s="830"/>
      <c r="BY119" s="830"/>
      <c r="BZ119" s="830"/>
      <c r="CA119" s="830">
        <v>26095974</v>
      </c>
      <c r="CB119" s="830"/>
      <c r="CC119" s="830"/>
      <c r="CD119" s="830"/>
      <c r="CE119" s="830"/>
      <c r="CF119" s="891">
        <v>78.3</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215639</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15488926</v>
      </c>
      <c r="BR120" s="801"/>
      <c r="BS120" s="801"/>
      <c r="BT120" s="801"/>
      <c r="BU120" s="801"/>
      <c r="BV120" s="801">
        <v>14386297</v>
      </c>
      <c r="BW120" s="801"/>
      <c r="BX120" s="801"/>
      <c r="BY120" s="801"/>
      <c r="BZ120" s="801"/>
      <c r="CA120" s="801">
        <v>13160423</v>
      </c>
      <c r="CB120" s="801"/>
      <c r="CC120" s="801"/>
      <c r="CD120" s="801"/>
      <c r="CE120" s="801"/>
      <c r="CF120" s="878">
        <v>39.5</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9370872</v>
      </c>
      <c r="DH120" s="830"/>
      <c r="DI120" s="830"/>
      <c r="DJ120" s="830"/>
      <c r="DK120" s="830"/>
      <c r="DL120" s="830">
        <v>6942072</v>
      </c>
      <c r="DM120" s="830"/>
      <c r="DN120" s="830"/>
      <c r="DO120" s="830"/>
      <c r="DP120" s="830"/>
      <c r="DQ120" s="830">
        <v>5250067</v>
      </c>
      <c r="DR120" s="830"/>
      <c r="DS120" s="830"/>
      <c r="DT120" s="830"/>
      <c r="DU120" s="830"/>
      <c r="DV120" s="831">
        <v>15.8</v>
      </c>
      <c r="DW120" s="831"/>
      <c r="DX120" s="831"/>
      <c r="DY120" s="831"/>
      <c r="DZ120" s="832"/>
    </row>
    <row r="121" spans="1:130" s="197" customFormat="1" ht="26.25" customHeight="1">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59592930</v>
      </c>
      <c r="BR121" s="888"/>
      <c r="BS121" s="888"/>
      <c r="BT121" s="888"/>
      <c r="BU121" s="888"/>
      <c r="BV121" s="888">
        <v>58812684</v>
      </c>
      <c r="BW121" s="888"/>
      <c r="BX121" s="888"/>
      <c r="BY121" s="888"/>
      <c r="BZ121" s="888"/>
      <c r="CA121" s="888">
        <v>61327382</v>
      </c>
      <c r="CB121" s="888"/>
      <c r="CC121" s="888"/>
      <c r="CD121" s="888"/>
      <c r="CE121" s="888"/>
      <c r="CF121" s="889">
        <v>184</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464406</v>
      </c>
      <c r="DH121" s="801"/>
      <c r="DI121" s="801"/>
      <c r="DJ121" s="801"/>
      <c r="DK121" s="801"/>
      <c r="DL121" s="801">
        <v>649534</v>
      </c>
      <c r="DM121" s="801"/>
      <c r="DN121" s="801"/>
      <c r="DO121" s="801"/>
      <c r="DP121" s="801"/>
      <c r="DQ121" s="801">
        <v>888268</v>
      </c>
      <c r="DR121" s="801"/>
      <c r="DS121" s="801"/>
      <c r="DT121" s="801"/>
      <c r="DU121" s="801"/>
      <c r="DV121" s="853">
        <v>2.7</v>
      </c>
      <c r="DW121" s="853"/>
      <c r="DX121" s="853"/>
      <c r="DY121" s="853"/>
      <c r="DZ121" s="854"/>
    </row>
    <row r="122" spans="1:130" s="197" customFormat="1" ht="26.25" customHeight="1">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449</v>
      </c>
      <c r="BP122" s="868"/>
      <c r="BQ122" s="869">
        <v>97460902</v>
      </c>
      <c r="BR122" s="870"/>
      <c r="BS122" s="870"/>
      <c r="BT122" s="870"/>
      <c r="BU122" s="870"/>
      <c r="BV122" s="870">
        <v>96545829</v>
      </c>
      <c r="BW122" s="870"/>
      <c r="BX122" s="870"/>
      <c r="BY122" s="870"/>
      <c r="BZ122" s="870"/>
      <c r="CA122" s="870">
        <v>100583779</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v>515365</v>
      </c>
      <c r="DH122" s="801"/>
      <c r="DI122" s="801"/>
      <c r="DJ122" s="801"/>
      <c r="DK122" s="801"/>
      <c r="DL122" s="801">
        <v>456549</v>
      </c>
      <c r="DM122" s="801"/>
      <c r="DN122" s="801"/>
      <c r="DO122" s="801"/>
      <c r="DP122" s="801"/>
      <c r="DQ122" s="801">
        <v>436248</v>
      </c>
      <c r="DR122" s="801"/>
      <c r="DS122" s="801"/>
      <c r="DT122" s="801"/>
      <c r="DU122" s="801"/>
      <c r="DV122" s="853">
        <v>1.3</v>
      </c>
      <c r="DW122" s="853"/>
      <c r="DX122" s="853"/>
      <c r="DY122" s="853"/>
      <c r="DZ122" s="854"/>
    </row>
    <row r="123" spans="1:130" s="197" customFormat="1" ht="26.25" customHeight="1" thickBot="1">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v>141851</v>
      </c>
      <c r="DH123" s="814"/>
      <c r="DI123" s="814"/>
      <c r="DJ123" s="814"/>
      <c r="DK123" s="815"/>
      <c r="DL123" s="816">
        <v>137569</v>
      </c>
      <c r="DM123" s="814"/>
      <c r="DN123" s="814"/>
      <c r="DO123" s="814"/>
      <c r="DP123" s="815"/>
      <c r="DQ123" s="816">
        <v>132955</v>
      </c>
      <c r="DR123" s="814"/>
      <c r="DS123" s="814"/>
      <c r="DT123" s="814"/>
      <c r="DU123" s="815"/>
      <c r="DV123" s="784">
        <v>0.4</v>
      </c>
      <c r="DW123" s="785"/>
      <c r="DX123" s="785"/>
      <c r="DY123" s="785"/>
      <c r="DZ123" s="786"/>
    </row>
    <row r="124" spans="1:130" s="197" customFormat="1" ht="26.25" customHeight="1">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v>13228</v>
      </c>
      <c r="DH124" s="747"/>
      <c r="DI124" s="747"/>
      <c r="DJ124" s="747"/>
      <c r="DK124" s="748"/>
      <c r="DL124" s="749">
        <v>9372</v>
      </c>
      <c r="DM124" s="747"/>
      <c r="DN124" s="747"/>
      <c r="DO124" s="747"/>
      <c r="DP124" s="748"/>
      <c r="DQ124" s="749" t="s">
        <v>453</v>
      </c>
      <c r="DR124" s="747"/>
      <c r="DS124" s="747"/>
      <c r="DT124" s="747"/>
      <c r="DU124" s="748"/>
      <c r="DV124" s="837" t="s">
        <v>453</v>
      </c>
      <c r="DW124" s="838"/>
      <c r="DX124" s="838"/>
      <c r="DY124" s="838"/>
      <c r="DZ124" s="839"/>
    </row>
    <row r="125" spans="1:130" s="197" customFormat="1" ht="26.25" customHeight="1" thickBot="1">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453</v>
      </c>
      <c r="AB126" s="814"/>
      <c r="AC126" s="814"/>
      <c r="AD126" s="814"/>
      <c r="AE126" s="815"/>
      <c r="AF126" s="816" t="s">
        <v>453</v>
      </c>
      <c r="AG126" s="814"/>
      <c r="AH126" s="814"/>
      <c r="AI126" s="814"/>
      <c r="AJ126" s="815"/>
      <c r="AK126" s="816" t="s">
        <v>453</v>
      </c>
      <c r="AL126" s="814"/>
      <c r="AM126" s="814"/>
      <c r="AN126" s="814"/>
      <c r="AO126" s="815"/>
      <c r="AP126" s="784" t="s">
        <v>453</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453</v>
      </c>
      <c r="DH126" s="801"/>
      <c r="DI126" s="801"/>
      <c r="DJ126" s="801"/>
      <c r="DK126" s="801"/>
      <c r="DL126" s="801" t="s">
        <v>453</v>
      </c>
      <c r="DM126" s="801"/>
      <c r="DN126" s="801"/>
      <c r="DO126" s="801"/>
      <c r="DP126" s="801"/>
      <c r="DQ126" s="801" t="s">
        <v>453</v>
      </c>
      <c r="DR126" s="801"/>
      <c r="DS126" s="801"/>
      <c r="DT126" s="801"/>
      <c r="DU126" s="801"/>
      <c r="DV126" s="853" t="s">
        <v>453</v>
      </c>
      <c r="DW126" s="853"/>
      <c r="DX126" s="853"/>
      <c r="DY126" s="853"/>
      <c r="DZ126" s="854"/>
    </row>
    <row r="127" spans="1:130" s="197" customFormat="1" ht="26.25" customHeight="1" thickBot="1">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453</v>
      </c>
      <c r="AB127" s="814"/>
      <c r="AC127" s="814"/>
      <c r="AD127" s="814"/>
      <c r="AE127" s="815"/>
      <c r="AF127" s="816" t="s">
        <v>453</v>
      </c>
      <c r="AG127" s="814"/>
      <c r="AH127" s="814"/>
      <c r="AI127" s="814"/>
      <c r="AJ127" s="815"/>
      <c r="AK127" s="816" t="s">
        <v>453</v>
      </c>
      <c r="AL127" s="814"/>
      <c r="AM127" s="814"/>
      <c r="AN127" s="814"/>
      <c r="AO127" s="815"/>
      <c r="AP127" s="784" t="s">
        <v>453</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11.48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v>12878</v>
      </c>
      <c r="DH127" s="850"/>
      <c r="DI127" s="850"/>
      <c r="DJ127" s="850"/>
      <c r="DK127" s="850"/>
      <c r="DL127" s="850" t="s">
        <v>465</v>
      </c>
      <c r="DM127" s="850"/>
      <c r="DN127" s="850"/>
      <c r="DO127" s="850"/>
      <c r="DP127" s="850"/>
      <c r="DQ127" s="850">
        <v>23245</v>
      </c>
      <c r="DR127" s="850"/>
      <c r="DS127" s="850"/>
      <c r="DT127" s="850"/>
      <c r="DU127" s="850"/>
      <c r="DV127" s="851">
        <v>0.1</v>
      </c>
      <c r="DW127" s="851"/>
      <c r="DX127" s="851"/>
      <c r="DY127" s="851"/>
      <c r="DZ127" s="852"/>
    </row>
    <row r="128" spans="1:130" s="197" customFormat="1" ht="26.25" customHeight="1">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v>1783632</v>
      </c>
      <c r="AB128" s="754"/>
      <c r="AC128" s="754"/>
      <c r="AD128" s="754"/>
      <c r="AE128" s="755"/>
      <c r="AF128" s="756">
        <v>1806284</v>
      </c>
      <c r="AG128" s="754"/>
      <c r="AH128" s="754"/>
      <c r="AI128" s="754"/>
      <c r="AJ128" s="755"/>
      <c r="AK128" s="756">
        <v>1682031</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453</v>
      </c>
      <c r="BG128" s="821"/>
      <c r="BH128" s="821"/>
      <c r="BI128" s="821"/>
      <c r="BJ128" s="821"/>
      <c r="BK128" s="821"/>
      <c r="BL128" s="822"/>
      <c r="BM128" s="820">
        <v>16.48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38902380</v>
      </c>
      <c r="AB129" s="814"/>
      <c r="AC129" s="814"/>
      <c r="AD129" s="814"/>
      <c r="AE129" s="815"/>
      <c r="AF129" s="816">
        <v>38539581</v>
      </c>
      <c r="AG129" s="814"/>
      <c r="AH129" s="814"/>
      <c r="AI129" s="814"/>
      <c r="AJ129" s="815"/>
      <c r="AK129" s="816">
        <v>39123088</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5772602</v>
      </c>
      <c r="AB130" s="814"/>
      <c r="AC130" s="814"/>
      <c r="AD130" s="814"/>
      <c r="AE130" s="815"/>
      <c r="AF130" s="816">
        <v>5935231</v>
      </c>
      <c r="AG130" s="814"/>
      <c r="AH130" s="814"/>
      <c r="AI130" s="814"/>
      <c r="AJ130" s="815"/>
      <c r="AK130" s="816">
        <v>5801127</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t="s">
        <v>474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33129778</v>
      </c>
      <c r="AB131" s="747"/>
      <c r="AC131" s="747"/>
      <c r="AD131" s="747"/>
      <c r="AE131" s="748"/>
      <c r="AF131" s="749">
        <v>32604350</v>
      </c>
      <c r="AG131" s="747"/>
      <c r="AH131" s="747"/>
      <c r="AI131" s="747"/>
      <c r="AJ131" s="748"/>
      <c r="AK131" s="749">
        <v>33321961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1.672528563</v>
      </c>
      <c r="AB132" s="770"/>
      <c r="AC132" s="770"/>
      <c r="AD132" s="770"/>
      <c r="AE132" s="771"/>
      <c r="AF132" s="772">
        <v>-0.51259417799999996</v>
      </c>
      <c r="AG132" s="770"/>
      <c r="AH132" s="770"/>
      <c r="AI132" s="770"/>
      <c r="AJ132" s="771"/>
      <c r="AK132" s="772">
        <v>-1.098650659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2.6</v>
      </c>
      <c r="AB133" s="779"/>
      <c r="AC133" s="779"/>
      <c r="AD133" s="779"/>
      <c r="AE133" s="780"/>
      <c r="AF133" s="778">
        <v>1.2</v>
      </c>
      <c r="AG133" s="779"/>
      <c r="AH133" s="779"/>
      <c r="AI133" s="779"/>
      <c r="AJ133" s="780"/>
      <c r="AK133" s="778">
        <v>0</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6" t="s">
        <v>481</v>
      </c>
      <c r="L7" s="254"/>
      <c r="M7" s="255" t="s">
        <v>482</v>
      </c>
      <c r="N7" s="256"/>
    </row>
    <row r="8" spans="1:16">
      <c r="A8" s="248"/>
      <c r="B8" s="244"/>
      <c r="C8" s="244"/>
      <c r="D8" s="244"/>
      <c r="E8" s="244"/>
      <c r="F8" s="244"/>
      <c r="G8" s="257"/>
      <c r="H8" s="258"/>
      <c r="I8" s="258"/>
      <c r="J8" s="259"/>
      <c r="K8" s="1147"/>
      <c r="L8" s="260" t="s">
        <v>483</v>
      </c>
      <c r="M8" s="261" t="s">
        <v>484</v>
      </c>
      <c r="N8" s="262" t="s">
        <v>485</v>
      </c>
    </row>
    <row r="9" spans="1:16">
      <c r="A9" s="248"/>
      <c r="B9" s="244"/>
      <c r="C9" s="244"/>
      <c r="D9" s="244"/>
      <c r="E9" s="244"/>
      <c r="F9" s="244"/>
      <c r="G9" s="1160" t="s">
        <v>486</v>
      </c>
      <c r="H9" s="1161"/>
      <c r="I9" s="1161"/>
      <c r="J9" s="1162"/>
      <c r="K9" s="263">
        <v>12961626</v>
      </c>
      <c r="L9" s="264">
        <v>69434</v>
      </c>
      <c r="M9" s="265">
        <v>58488</v>
      </c>
      <c r="N9" s="266">
        <v>18.7</v>
      </c>
    </row>
    <row r="10" spans="1:16">
      <c r="A10" s="248"/>
      <c r="B10" s="244"/>
      <c r="C10" s="244"/>
      <c r="D10" s="244"/>
      <c r="E10" s="244"/>
      <c r="F10" s="244"/>
      <c r="G10" s="1160" t="s">
        <v>487</v>
      </c>
      <c r="H10" s="1161"/>
      <c r="I10" s="1161"/>
      <c r="J10" s="1162"/>
      <c r="K10" s="267">
        <v>129830</v>
      </c>
      <c r="L10" s="268">
        <v>695</v>
      </c>
      <c r="M10" s="269">
        <v>4220</v>
      </c>
      <c r="N10" s="270">
        <v>-83.5</v>
      </c>
    </row>
    <row r="11" spans="1:16" ht="13.5" customHeight="1">
      <c r="A11" s="248"/>
      <c r="B11" s="244"/>
      <c r="C11" s="244"/>
      <c r="D11" s="244"/>
      <c r="E11" s="244"/>
      <c r="F11" s="244"/>
      <c r="G11" s="1160" t="s">
        <v>488</v>
      </c>
      <c r="H11" s="1161"/>
      <c r="I11" s="1161"/>
      <c r="J11" s="1162"/>
      <c r="K11" s="267">
        <v>5895</v>
      </c>
      <c r="L11" s="268">
        <v>32</v>
      </c>
      <c r="M11" s="269">
        <v>3174</v>
      </c>
      <c r="N11" s="270">
        <v>-99</v>
      </c>
    </row>
    <row r="12" spans="1:16" ht="13.5" customHeight="1">
      <c r="A12" s="248"/>
      <c r="B12" s="244"/>
      <c r="C12" s="244"/>
      <c r="D12" s="244"/>
      <c r="E12" s="244"/>
      <c r="F12" s="244"/>
      <c r="G12" s="1160" t="s">
        <v>489</v>
      </c>
      <c r="H12" s="1161"/>
      <c r="I12" s="1161"/>
      <c r="J12" s="1162"/>
      <c r="K12" s="267">
        <v>36705</v>
      </c>
      <c r="L12" s="268">
        <v>197</v>
      </c>
      <c r="M12" s="269">
        <v>596</v>
      </c>
      <c r="N12" s="270">
        <v>-66.900000000000006</v>
      </c>
    </row>
    <row r="13" spans="1:16" ht="13.5" customHeight="1">
      <c r="A13" s="248"/>
      <c r="B13" s="244"/>
      <c r="C13" s="244"/>
      <c r="D13" s="244"/>
      <c r="E13" s="244"/>
      <c r="F13" s="244"/>
      <c r="G13" s="1160" t="s">
        <v>490</v>
      </c>
      <c r="H13" s="1161"/>
      <c r="I13" s="1161"/>
      <c r="J13" s="1162"/>
      <c r="K13" s="267" t="s">
        <v>491</v>
      </c>
      <c r="L13" s="268" t="s">
        <v>491</v>
      </c>
      <c r="M13" s="269" t="s">
        <v>491</v>
      </c>
      <c r="N13" s="270" t="s">
        <v>491</v>
      </c>
    </row>
    <row r="14" spans="1:16" ht="13.5" customHeight="1">
      <c r="A14" s="248"/>
      <c r="B14" s="244"/>
      <c r="C14" s="244"/>
      <c r="D14" s="244"/>
      <c r="E14" s="244"/>
      <c r="F14" s="244"/>
      <c r="G14" s="1160" t="s">
        <v>492</v>
      </c>
      <c r="H14" s="1161"/>
      <c r="I14" s="1161"/>
      <c r="J14" s="1162"/>
      <c r="K14" s="267">
        <v>420849</v>
      </c>
      <c r="L14" s="268">
        <v>2254</v>
      </c>
      <c r="M14" s="269">
        <v>2056</v>
      </c>
      <c r="N14" s="270">
        <v>9.6</v>
      </c>
    </row>
    <row r="15" spans="1:16" ht="13.5" customHeight="1">
      <c r="A15" s="248"/>
      <c r="B15" s="244"/>
      <c r="C15" s="244"/>
      <c r="D15" s="244"/>
      <c r="E15" s="244"/>
      <c r="F15" s="244"/>
      <c r="G15" s="1160" t="s">
        <v>493</v>
      </c>
      <c r="H15" s="1161"/>
      <c r="I15" s="1161"/>
      <c r="J15" s="1162"/>
      <c r="K15" s="267">
        <v>278902</v>
      </c>
      <c r="L15" s="268">
        <v>1494</v>
      </c>
      <c r="M15" s="269">
        <v>1810</v>
      </c>
      <c r="N15" s="270">
        <v>-17.5</v>
      </c>
    </row>
    <row r="16" spans="1:16">
      <c r="A16" s="248"/>
      <c r="B16" s="244"/>
      <c r="C16" s="244"/>
      <c r="D16" s="244"/>
      <c r="E16" s="244"/>
      <c r="F16" s="244"/>
      <c r="G16" s="1163" t="s">
        <v>494</v>
      </c>
      <c r="H16" s="1164"/>
      <c r="I16" s="1164"/>
      <c r="J16" s="1165"/>
      <c r="K16" s="268">
        <v>-1222393</v>
      </c>
      <c r="L16" s="268">
        <v>-6548</v>
      </c>
      <c r="M16" s="269">
        <v>-6230</v>
      </c>
      <c r="N16" s="270">
        <v>5.0999999999999996</v>
      </c>
    </row>
    <row r="17" spans="1:16">
      <c r="A17" s="248"/>
      <c r="B17" s="244"/>
      <c r="C17" s="244"/>
      <c r="D17" s="244"/>
      <c r="E17" s="244"/>
      <c r="F17" s="244"/>
      <c r="G17" s="1163" t="s">
        <v>167</v>
      </c>
      <c r="H17" s="1164"/>
      <c r="I17" s="1164"/>
      <c r="J17" s="1165"/>
      <c r="K17" s="268">
        <v>12611414</v>
      </c>
      <c r="L17" s="268">
        <v>67558</v>
      </c>
      <c r="M17" s="269">
        <v>64113</v>
      </c>
      <c r="N17" s="270">
        <v>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57" t="s">
        <v>499</v>
      </c>
      <c r="H21" s="1158"/>
      <c r="I21" s="1158"/>
      <c r="J21" s="1159"/>
      <c r="K21" s="280">
        <v>6.74</v>
      </c>
      <c r="L21" s="281">
        <v>6.48</v>
      </c>
      <c r="M21" s="282">
        <v>0.26</v>
      </c>
      <c r="N21" s="249"/>
      <c r="O21" s="283"/>
      <c r="P21" s="279"/>
    </row>
    <row r="22" spans="1:16" s="284" customFormat="1">
      <c r="A22" s="279"/>
      <c r="B22" s="249"/>
      <c r="C22" s="249"/>
      <c r="D22" s="249"/>
      <c r="E22" s="249"/>
      <c r="F22" s="249"/>
      <c r="G22" s="1157" t="s">
        <v>500</v>
      </c>
      <c r="H22" s="1158"/>
      <c r="I22" s="1158"/>
      <c r="J22" s="1159"/>
      <c r="K22" s="285">
        <v>97.9</v>
      </c>
      <c r="L22" s="286">
        <v>99.3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6" t="s">
        <v>481</v>
      </c>
      <c r="L30" s="254"/>
      <c r="M30" s="255" t="s">
        <v>482</v>
      </c>
      <c r="N30" s="256"/>
    </row>
    <row r="31" spans="1:16">
      <c r="A31" s="248"/>
      <c r="B31" s="244"/>
      <c r="C31" s="244"/>
      <c r="D31" s="244"/>
      <c r="E31" s="244"/>
      <c r="F31" s="244"/>
      <c r="G31" s="257"/>
      <c r="H31" s="258"/>
      <c r="I31" s="258"/>
      <c r="J31" s="259"/>
      <c r="K31" s="1147"/>
      <c r="L31" s="260" t="s">
        <v>483</v>
      </c>
      <c r="M31" s="261" t="s">
        <v>484</v>
      </c>
      <c r="N31" s="262" t="s">
        <v>485</v>
      </c>
    </row>
    <row r="32" spans="1:16" ht="27" customHeight="1">
      <c r="A32" s="248"/>
      <c r="B32" s="244"/>
      <c r="C32" s="244"/>
      <c r="D32" s="244"/>
      <c r="E32" s="244"/>
      <c r="F32" s="244"/>
      <c r="G32" s="1148" t="s">
        <v>504</v>
      </c>
      <c r="H32" s="1149"/>
      <c r="I32" s="1149"/>
      <c r="J32" s="1150"/>
      <c r="K32" s="294">
        <v>5740480</v>
      </c>
      <c r="L32" s="294">
        <v>30751</v>
      </c>
      <c r="M32" s="295">
        <v>36111</v>
      </c>
      <c r="N32" s="296">
        <v>-14.8</v>
      </c>
    </row>
    <row r="33" spans="1:16" ht="13.5" customHeight="1">
      <c r="A33" s="248"/>
      <c r="B33" s="244"/>
      <c r="C33" s="244"/>
      <c r="D33" s="244"/>
      <c r="E33" s="244"/>
      <c r="F33" s="244"/>
      <c r="G33" s="1148" t="s">
        <v>505</v>
      </c>
      <c r="H33" s="1149"/>
      <c r="I33" s="1149"/>
      <c r="J33" s="1150"/>
      <c r="K33" s="294" t="s">
        <v>491</v>
      </c>
      <c r="L33" s="294" t="s">
        <v>491</v>
      </c>
      <c r="M33" s="295" t="s">
        <v>491</v>
      </c>
      <c r="N33" s="296" t="s">
        <v>491</v>
      </c>
    </row>
    <row r="34" spans="1:16" ht="27" customHeight="1">
      <c r="A34" s="248"/>
      <c r="B34" s="244"/>
      <c r="C34" s="244"/>
      <c r="D34" s="244"/>
      <c r="E34" s="244"/>
      <c r="F34" s="244"/>
      <c r="G34" s="1148" t="s">
        <v>506</v>
      </c>
      <c r="H34" s="1149"/>
      <c r="I34" s="1149"/>
      <c r="J34" s="1150"/>
      <c r="K34" s="294" t="s">
        <v>491</v>
      </c>
      <c r="L34" s="294" t="s">
        <v>491</v>
      </c>
      <c r="M34" s="295">
        <v>30</v>
      </c>
      <c r="N34" s="296" t="s">
        <v>491</v>
      </c>
    </row>
    <row r="35" spans="1:16" ht="27" customHeight="1">
      <c r="A35" s="248"/>
      <c r="B35" s="244"/>
      <c r="C35" s="244"/>
      <c r="D35" s="244"/>
      <c r="E35" s="244"/>
      <c r="F35" s="244"/>
      <c r="G35" s="1148" t="s">
        <v>507</v>
      </c>
      <c r="H35" s="1149"/>
      <c r="I35" s="1149"/>
      <c r="J35" s="1150"/>
      <c r="K35" s="294">
        <v>636040</v>
      </c>
      <c r="L35" s="294">
        <v>3407</v>
      </c>
      <c r="M35" s="295">
        <v>12609</v>
      </c>
      <c r="N35" s="296">
        <v>-73</v>
      </c>
    </row>
    <row r="36" spans="1:16" ht="27" customHeight="1">
      <c r="A36" s="248"/>
      <c r="B36" s="244"/>
      <c r="C36" s="244"/>
      <c r="D36" s="244"/>
      <c r="E36" s="244"/>
      <c r="F36" s="244"/>
      <c r="G36" s="1148" t="s">
        <v>508</v>
      </c>
      <c r="H36" s="1149"/>
      <c r="I36" s="1149"/>
      <c r="J36" s="1150"/>
      <c r="K36" s="294">
        <v>740546</v>
      </c>
      <c r="L36" s="294">
        <v>3967</v>
      </c>
      <c r="M36" s="295">
        <v>815</v>
      </c>
      <c r="N36" s="296">
        <v>386.7</v>
      </c>
    </row>
    <row r="37" spans="1:16" ht="13.5" customHeight="1">
      <c r="A37" s="248"/>
      <c r="B37" s="244"/>
      <c r="C37" s="244"/>
      <c r="D37" s="244"/>
      <c r="E37" s="244"/>
      <c r="F37" s="244"/>
      <c r="G37" s="1148" t="s">
        <v>509</v>
      </c>
      <c r="H37" s="1149"/>
      <c r="I37" s="1149"/>
      <c r="J37" s="1150"/>
      <c r="K37" s="294" t="s">
        <v>491</v>
      </c>
      <c r="L37" s="294" t="s">
        <v>491</v>
      </c>
      <c r="M37" s="295">
        <v>1104</v>
      </c>
      <c r="N37" s="296" t="s">
        <v>491</v>
      </c>
    </row>
    <row r="38" spans="1:16" ht="27" customHeight="1">
      <c r="A38" s="248"/>
      <c r="B38" s="244"/>
      <c r="C38" s="244"/>
      <c r="D38" s="244"/>
      <c r="E38" s="244"/>
      <c r="F38" s="244"/>
      <c r="G38" s="1151" t="s">
        <v>510</v>
      </c>
      <c r="H38" s="1152"/>
      <c r="I38" s="1152"/>
      <c r="J38" s="1153"/>
      <c r="K38" s="297" t="s">
        <v>491</v>
      </c>
      <c r="L38" s="297" t="s">
        <v>491</v>
      </c>
      <c r="M38" s="298">
        <v>2</v>
      </c>
      <c r="N38" s="299" t="s">
        <v>491</v>
      </c>
      <c r="O38" s="293"/>
    </row>
    <row r="39" spans="1:16">
      <c r="A39" s="248"/>
      <c r="B39" s="244"/>
      <c r="C39" s="244"/>
      <c r="D39" s="244"/>
      <c r="E39" s="244"/>
      <c r="F39" s="244"/>
      <c r="G39" s="1151" t="s">
        <v>511</v>
      </c>
      <c r="H39" s="1152"/>
      <c r="I39" s="1152"/>
      <c r="J39" s="1153"/>
      <c r="K39" s="300">
        <v>-1682031</v>
      </c>
      <c r="L39" s="300">
        <v>-9010</v>
      </c>
      <c r="M39" s="301">
        <v>-7124</v>
      </c>
      <c r="N39" s="302">
        <v>26.5</v>
      </c>
      <c r="O39" s="293"/>
    </row>
    <row r="40" spans="1:16" ht="27" customHeight="1">
      <c r="A40" s="248"/>
      <c r="B40" s="244"/>
      <c r="C40" s="244"/>
      <c r="D40" s="244"/>
      <c r="E40" s="244"/>
      <c r="F40" s="244"/>
      <c r="G40" s="1148" t="s">
        <v>512</v>
      </c>
      <c r="H40" s="1149"/>
      <c r="I40" s="1149"/>
      <c r="J40" s="1150"/>
      <c r="K40" s="300">
        <v>-5801127</v>
      </c>
      <c r="L40" s="300">
        <v>-31076</v>
      </c>
      <c r="M40" s="301">
        <v>-32568</v>
      </c>
      <c r="N40" s="302">
        <v>-4.5999999999999996</v>
      </c>
      <c r="O40" s="293"/>
    </row>
    <row r="41" spans="1:16">
      <c r="A41" s="248"/>
      <c r="B41" s="244"/>
      <c r="C41" s="244"/>
      <c r="D41" s="244"/>
      <c r="E41" s="244"/>
      <c r="F41" s="244"/>
      <c r="G41" s="1154" t="s">
        <v>278</v>
      </c>
      <c r="H41" s="1155"/>
      <c r="I41" s="1155"/>
      <c r="J41" s="1156"/>
      <c r="K41" s="294">
        <v>-366092</v>
      </c>
      <c r="L41" s="300">
        <v>-1961</v>
      </c>
      <c r="M41" s="301">
        <v>10979</v>
      </c>
      <c r="N41" s="302">
        <v>-117.9</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41" t="s">
        <v>481</v>
      </c>
      <c r="J49" s="1143" t="s">
        <v>516</v>
      </c>
      <c r="K49" s="1144"/>
      <c r="L49" s="1144"/>
      <c r="M49" s="1144"/>
      <c r="N49" s="1145"/>
    </row>
    <row r="50" spans="1:14">
      <c r="A50" s="248"/>
      <c r="B50" s="244"/>
      <c r="C50" s="244"/>
      <c r="D50" s="244"/>
      <c r="E50" s="244"/>
      <c r="F50" s="244"/>
      <c r="G50" s="312"/>
      <c r="H50" s="313"/>
      <c r="I50" s="1142"/>
      <c r="J50" s="314" t="s">
        <v>517</v>
      </c>
      <c r="K50" s="315" t="s">
        <v>518</v>
      </c>
      <c r="L50" s="316" t="s">
        <v>519</v>
      </c>
      <c r="M50" s="317" t="s">
        <v>520</v>
      </c>
      <c r="N50" s="318" t="s">
        <v>521</v>
      </c>
    </row>
    <row r="51" spans="1:14">
      <c r="A51" s="248"/>
      <c r="B51" s="244"/>
      <c r="C51" s="244"/>
      <c r="D51" s="244"/>
      <c r="E51" s="244"/>
      <c r="F51" s="244"/>
      <c r="G51" s="310" t="s">
        <v>522</v>
      </c>
      <c r="H51" s="311"/>
      <c r="I51" s="319">
        <v>9870629</v>
      </c>
      <c r="J51" s="320">
        <v>51093</v>
      </c>
      <c r="K51" s="321">
        <v>-1.7</v>
      </c>
      <c r="L51" s="322">
        <v>40213</v>
      </c>
      <c r="M51" s="323">
        <v>-26.6</v>
      </c>
      <c r="N51" s="324">
        <v>24.9</v>
      </c>
    </row>
    <row r="52" spans="1:14">
      <c r="A52" s="248"/>
      <c r="B52" s="244"/>
      <c r="C52" s="244"/>
      <c r="D52" s="244"/>
      <c r="E52" s="244"/>
      <c r="F52" s="244"/>
      <c r="G52" s="325"/>
      <c r="H52" s="326" t="s">
        <v>523</v>
      </c>
      <c r="I52" s="327">
        <v>3351452</v>
      </c>
      <c r="J52" s="328">
        <v>17348</v>
      </c>
      <c r="K52" s="329">
        <v>-16.2</v>
      </c>
      <c r="L52" s="330">
        <v>17663</v>
      </c>
      <c r="M52" s="331">
        <v>-40.299999999999997</v>
      </c>
      <c r="N52" s="332">
        <v>24.1</v>
      </c>
    </row>
    <row r="53" spans="1:14">
      <c r="A53" s="248"/>
      <c r="B53" s="244"/>
      <c r="C53" s="244"/>
      <c r="D53" s="244"/>
      <c r="E53" s="244"/>
      <c r="F53" s="244"/>
      <c r="G53" s="310" t="s">
        <v>524</v>
      </c>
      <c r="H53" s="311"/>
      <c r="I53" s="319">
        <v>9126645</v>
      </c>
      <c r="J53" s="320">
        <v>47395</v>
      </c>
      <c r="K53" s="321">
        <v>-7.2</v>
      </c>
      <c r="L53" s="322">
        <v>37981</v>
      </c>
      <c r="M53" s="323">
        <v>-5.6</v>
      </c>
      <c r="N53" s="324">
        <v>-1.6</v>
      </c>
    </row>
    <row r="54" spans="1:14">
      <c r="A54" s="248"/>
      <c r="B54" s="244"/>
      <c r="C54" s="244"/>
      <c r="D54" s="244"/>
      <c r="E54" s="244"/>
      <c r="F54" s="244"/>
      <c r="G54" s="325"/>
      <c r="H54" s="326" t="s">
        <v>523</v>
      </c>
      <c r="I54" s="327">
        <v>4229192</v>
      </c>
      <c r="J54" s="328">
        <v>21963</v>
      </c>
      <c r="K54" s="329">
        <v>26.6</v>
      </c>
      <c r="L54" s="330">
        <v>20316</v>
      </c>
      <c r="M54" s="331">
        <v>15</v>
      </c>
      <c r="N54" s="332">
        <v>11.6</v>
      </c>
    </row>
    <row r="55" spans="1:14">
      <c r="A55" s="248"/>
      <c r="B55" s="244"/>
      <c r="C55" s="244"/>
      <c r="D55" s="244"/>
      <c r="E55" s="244"/>
      <c r="F55" s="244"/>
      <c r="G55" s="310" t="s">
        <v>525</v>
      </c>
      <c r="H55" s="311"/>
      <c r="I55" s="319">
        <v>13483869</v>
      </c>
      <c r="J55" s="320">
        <v>70488</v>
      </c>
      <c r="K55" s="321">
        <v>48.7</v>
      </c>
      <c r="L55" s="322">
        <v>54874</v>
      </c>
      <c r="M55" s="323">
        <v>44.5</v>
      </c>
      <c r="N55" s="324">
        <v>4.2</v>
      </c>
    </row>
    <row r="56" spans="1:14">
      <c r="A56" s="248"/>
      <c r="B56" s="244"/>
      <c r="C56" s="244"/>
      <c r="D56" s="244"/>
      <c r="E56" s="244"/>
      <c r="F56" s="244"/>
      <c r="G56" s="325"/>
      <c r="H56" s="326" t="s">
        <v>523</v>
      </c>
      <c r="I56" s="327">
        <v>6123359</v>
      </c>
      <c r="J56" s="328">
        <v>32010</v>
      </c>
      <c r="K56" s="329">
        <v>45.7</v>
      </c>
      <c r="L56" s="330">
        <v>25571</v>
      </c>
      <c r="M56" s="331">
        <v>25.9</v>
      </c>
      <c r="N56" s="332">
        <v>19.8</v>
      </c>
    </row>
    <row r="57" spans="1:14">
      <c r="A57" s="248"/>
      <c r="B57" s="244"/>
      <c r="C57" s="244"/>
      <c r="D57" s="244"/>
      <c r="E57" s="244"/>
      <c r="F57" s="244"/>
      <c r="G57" s="310" t="s">
        <v>526</v>
      </c>
      <c r="H57" s="311"/>
      <c r="I57" s="319">
        <v>11119397</v>
      </c>
      <c r="J57" s="320">
        <v>58852</v>
      </c>
      <c r="K57" s="321">
        <v>-16.5</v>
      </c>
      <c r="L57" s="322">
        <v>46504</v>
      </c>
      <c r="M57" s="323">
        <v>-15.3</v>
      </c>
      <c r="N57" s="324">
        <v>-1.2</v>
      </c>
    </row>
    <row r="58" spans="1:14">
      <c r="A58" s="248"/>
      <c r="B58" s="244"/>
      <c r="C58" s="244"/>
      <c r="D58" s="244"/>
      <c r="E58" s="244"/>
      <c r="F58" s="244"/>
      <c r="G58" s="325"/>
      <c r="H58" s="326" t="s">
        <v>523</v>
      </c>
      <c r="I58" s="327">
        <v>4562640</v>
      </c>
      <c r="J58" s="328">
        <v>24149</v>
      </c>
      <c r="K58" s="329">
        <v>-24.6</v>
      </c>
      <c r="L58" s="330">
        <v>19984</v>
      </c>
      <c r="M58" s="331">
        <v>-21.8</v>
      </c>
      <c r="N58" s="332">
        <v>-2.8</v>
      </c>
    </row>
    <row r="59" spans="1:14">
      <c r="A59" s="248"/>
      <c r="B59" s="244"/>
      <c r="C59" s="244"/>
      <c r="D59" s="244"/>
      <c r="E59" s="244"/>
      <c r="F59" s="244"/>
      <c r="G59" s="310" t="s">
        <v>527</v>
      </c>
      <c r="H59" s="311"/>
      <c r="I59" s="319">
        <v>13601051</v>
      </c>
      <c r="J59" s="320">
        <v>72860</v>
      </c>
      <c r="K59" s="321">
        <v>23.8</v>
      </c>
      <c r="L59" s="322">
        <v>52496</v>
      </c>
      <c r="M59" s="323">
        <v>12.9</v>
      </c>
      <c r="N59" s="324">
        <v>10.9</v>
      </c>
    </row>
    <row r="60" spans="1:14">
      <c r="A60" s="248"/>
      <c r="B60" s="244"/>
      <c r="C60" s="244"/>
      <c r="D60" s="244"/>
      <c r="E60" s="244"/>
      <c r="F60" s="244"/>
      <c r="G60" s="325"/>
      <c r="H60" s="326" t="s">
        <v>523</v>
      </c>
      <c r="I60" s="333">
        <v>6732935</v>
      </c>
      <c r="J60" s="328">
        <v>36068</v>
      </c>
      <c r="K60" s="329">
        <v>49.4</v>
      </c>
      <c r="L60" s="330">
        <v>29467</v>
      </c>
      <c r="M60" s="331">
        <v>47.5</v>
      </c>
      <c r="N60" s="332">
        <v>1.9</v>
      </c>
    </row>
    <row r="61" spans="1:14">
      <c r="A61" s="248"/>
      <c r="B61" s="244"/>
      <c r="C61" s="244"/>
      <c r="D61" s="244"/>
      <c r="E61" s="244"/>
      <c r="F61" s="244"/>
      <c r="G61" s="310" t="s">
        <v>528</v>
      </c>
      <c r="H61" s="334"/>
      <c r="I61" s="335">
        <v>11440318</v>
      </c>
      <c r="J61" s="336">
        <v>60138</v>
      </c>
      <c r="K61" s="337">
        <v>9.4</v>
      </c>
      <c r="L61" s="338">
        <v>46414</v>
      </c>
      <c r="M61" s="339">
        <v>2</v>
      </c>
      <c r="N61" s="324">
        <v>7.4</v>
      </c>
    </row>
    <row r="62" spans="1:14">
      <c r="A62" s="248"/>
      <c r="B62" s="244"/>
      <c r="C62" s="244"/>
      <c r="D62" s="244"/>
      <c r="E62" s="244"/>
      <c r="F62" s="244"/>
      <c r="G62" s="325"/>
      <c r="H62" s="326" t="s">
        <v>523</v>
      </c>
      <c r="I62" s="327">
        <v>4999916</v>
      </c>
      <c r="J62" s="328">
        <v>26308</v>
      </c>
      <c r="K62" s="329">
        <v>16.2</v>
      </c>
      <c r="L62" s="330">
        <v>22600</v>
      </c>
      <c r="M62" s="331">
        <v>5.3</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6" t="s">
        <v>3</v>
      </c>
      <c r="D47" s="1166"/>
      <c r="E47" s="1167"/>
      <c r="F47" s="11">
        <v>10.39</v>
      </c>
      <c r="G47" s="12">
        <v>12.11</v>
      </c>
      <c r="H47" s="12">
        <v>13.22</v>
      </c>
      <c r="I47" s="12">
        <v>12.56</v>
      </c>
      <c r="J47" s="13">
        <v>16.78</v>
      </c>
    </row>
    <row r="48" spans="2:10" ht="57.75" customHeight="1">
      <c r="B48" s="14"/>
      <c r="C48" s="1168" t="s">
        <v>4</v>
      </c>
      <c r="D48" s="1168"/>
      <c r="E48" s="1169"/>
      <c r="F48" s="15">
        <v>6.26</v>
      </c>
      <c r="G48" s="16">
        <v>11.27</v>
      </c>
      <c r="H48" s="16">
        <v>7.55</v>
      </c>
      <c r="I48" s="16">
        <v>7.66</v>
      </c>
      <c r="J48" s="17">
        <v>9.73</v>
      </c>
    </row>
    <row r="49" spans="2:10" ht="57.75" customHeight="1" thickBot="1">
      <c r="B49" s="18"/>
      <c r="C49" s="1170" t="s">
        <v>5</v>
      </c>
      <c r="D49" s="1170"/>
      <c r="E49" s="1171"/>
      <c r="F49" s="19">
        <v>2.78</v>
      </c>
      <c r="G49" s="20">
        <v>6.81</v>
      </c>
      <c r="H49" s="20" t="s">
        <v>535</v>
      </c>
      <c r="I49" s="20" t="s">
        <v>536</v>
      </c>
      <c r="J49" s="21">
        <v>6.58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2017-05-10T01:42:43Z</cp:lastPrinted>
  <dcterms:created xsi:type="dcterms:W3CDTF">2017-02-15T16:23:59Z</dcterms:created>
  <dcterms:modified xsi:type="dcterms:W3CDTF">2017-05-26T09:00:20Z</dcterms:modified>
</cp:coreProperties>
</file>