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definedNames>
    <definedName name="Z_639B4479_58BD_4CAC_BF78_AAF5BA71CEFC_.wvu.Cols" localSheetId="12" hidden="1">公会計指標分析・財政指標組合せ分析表!$R:$XFD</definedName>
    <definedName name="Z_639B4479_58BD_4CAC_BF78_AAF5BA71CEFC_.wvu.Cols" localSheetId="13" hidden="1">施設類型別ストック情報分析表①!$AI:$XFD</definedName>
    <definedName name="Z_639B4479_58BD_4CAC_BF78_AAF5BA71CEFC_.wvu.Cols" localSheetId="14" hidden="1">施設類型別ストック情報分析表②!$AI:$XFD</definedName>
    <definedName name="Z_639B4479_58BD_4CAC_BF78_AAF5BA71CEFC_.wvu.Rows" localSheetId="12" hidden="1">公会計指標分析・財政指標組合せ分析表!$192:$1048576,公会計指標分析・財政指標組合せ分析表!$86:$191</definedName>
    <definedName name="Z_639B4479_58BD_4CAC_BF78_AAF5BA71CEFC_.wvu.Rows" localSheetId="13" hidden="1">施設類型別ストック情報分析表①!$136:$1048576,施設類型別ストック情報分析表①!$126:$135</definedName>
    <definedName name="Z_639B4479_58BD_4CAC_BF78_AAF5BA71CEFC_.wvu.Rows" localSheetId="14" hidden="1">施設類型別ストック情報分析表②!$136:$1048576,施設類型別ストック情報分析表②!$126:$135</definedName>
  </definedName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<sst xmlns="http://schemas.openxmlformats.org/spreadsheetml/2006/main" count="1028" uniqueCount="562">
  <si>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</si>
  <si>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</si>
  <si>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</si>
  <si>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</si>
  <si>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</si>
  <si>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</si>
  <si>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</si>
  <si>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</si>
  <si>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</si>
  <si>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</si>
  <si>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</si>
  <si>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</si>
  <si>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</si>
  <si>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</si>
  <si>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</si>
  <si>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</si>
  <si>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</si>
  <si>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</si>
  <si>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</si>
  <si>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</si>
  <si>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</si>
  <si>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</si>
  <si>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</si>
  <si>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</si>
  <si>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</si>
  <si>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</si>
  <si>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</si>
  <si>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</si>
  <si>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</si>
  <si>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</si>
  <si>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</si>
  <si>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</si>
  <si>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</si>
  <si>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</si>
  <si>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</si>
  <si>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</si>
  <si>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</si>
  <si>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</si>
  <si>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</si>
  <si>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</si>
  <si>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</si>
  <si>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</si>
  <si>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</si>
  <si>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</si>
  <si>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</si>
  <si>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</si>
  <si>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</si>
  <si>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</si>
  <si>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</si>
  <si>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</si>
  <si>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</si>
  <si>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</si>
  <si>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</si>
  <si>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</si>
  <si>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</si>
  <si>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</si>
  <si>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</si>
  <si>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</si>
  <si>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</si>
  <si>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</si>
  <si>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</si>
  <si>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</si>
  <si>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</si>
  <si>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</si>
  <si>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</si>
  <si>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</si>
  <si>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</si>
  <si>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</si>
  <si>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</si>
  <si>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</si>
  <si>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</si>
  <si>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</si>
  <si>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</si>
  <si>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</si>
  <si>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</si>
  <si>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</si>
  <si>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</si>
  <si>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</si>
  <si>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</si>
  <si>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</si>
  <si>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</si>
  <si>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</si>
  <si>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</si>
  <si>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</si>
  <si>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</si>
  <si>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</si>
  <si>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</si>
  <si>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</si>
  <si>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</si>
  <si>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</si>
  <si>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</si>
  <si>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</si>
  <si>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</si>
  <si>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</si>
  <si>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</si>
  <si>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</si>
  <si>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</si>
  <si>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</si>
  <si>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</si>
  <si>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</si>
  <si>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</si>
  <si>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</si>
  <si>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</si>
  <si>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</si>
  <si>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</si>
  <si>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</si>
  <si>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</si>
  <si>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</si>
  <si>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</si>
  <si>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</si>
  <si>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</si>
  <si>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</si>
  <si>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</si>
  <si>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</si>
  <si>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</si>
  <si>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</si>
  <si>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</si>
  <si>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</si>
  <si>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</si>
  <si>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</si>
  <si>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</si>
  <si>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</si>
  <si>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</si>
  <si>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</si>
  <si>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</si>
  <si>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</si>
  <si>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</si>
  <si>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</si>
  <si>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</si>
  <si>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</si>
  <si>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</si>
  <si>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</si>
  <si>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</si>
  <si>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</si>
  <si>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</si>
  <si>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</si>
  <si>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</si>
  <si>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</si>
  <si>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</si>
  <si>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</si>
  <si>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</si>
  <si>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</si>
  <si>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</si>
  <si>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</si>
  <si>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</si>
  <si>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</si>
  <si>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</si>
  <si>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</si>
  <si>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</si>
  <si>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</si>
  <si>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</si>
  <si>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</si>
  <si>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</si>
  <si>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</si>
  <si>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</si>
  <si>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</si>
  <si>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</si>
  <si>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</si>
  <si>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</si>
  <si>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</si>
  <si>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</si>
  <si>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</si>
  <si>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</si>
  <si>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</si>
  <si>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</si>
  <si>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</si>
  <si>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</si>
  <si>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</si>
  <si>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</si>
  <si>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</si>
  <si>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</si>
  <si>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</si>
  <si>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</si>
  <si>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</si>
  <si>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</si>
  <si>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</si>
  <si>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</si>
  <si>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</si>
  <si>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</si>
  <si>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</si>
  <si>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</si>
  <si>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</si>
  <si>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</si>
  <si>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</si>
  <si>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</si>
  <si>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</si>
  <si>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</si>
  <si>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</si>
  <si>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</si>
  <si>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</si>
  <si>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</si>
  <si>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</si>
  <si>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茨城県龍ケ崎市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</si>
  <si>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</si>
  <si>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</si>
  <si>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</si>
  <si>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</si>
  <si>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</si>
  <si>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</si>
  <si>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</si>
  <si>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</si>
  <si>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</si>
  <si>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</si>
  <si>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</si>
  <si>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</si>
  <si>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</si>
  <si>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</si>
  <si>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</si>
  <si>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</si>
  <si>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</si>
  <si>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</si>
  <si>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</si>
  <si>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</si>
  <si>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</si>
  <si>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</si>
  <si>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</si>
  <si>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</si>
  <si>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</si>
  <si>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</si>
  <si>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</si>
  <si>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</si>
  <si>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</si>
  <si>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</si>
  <si>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</si>
  <si>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</si>
  <si>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</si>
  <si>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</si>
  <si>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</si>
  <si>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</si>
  <si>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</si>
  <si>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</si>
  <si>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</si>
  <si>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</si>
  <si>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</si>
  <si>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</si>
  <si>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</si>
  <si>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</si>
  <si>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</si>
  <si>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</si>
  <si>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</si>
  <si>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</si>
  <si>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</si>
  <si>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</si>
  <si>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</si>
  <si>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</si>
  <si>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</si>
  <si>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</si>
  <si>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</si>
  <si>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</si>
  <si>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</si>
  <si>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</si>
  <si>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</si>
  <si>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</si>
  <si>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</si>
  <si>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</si>
  <si>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</si>
  <si>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</si>
  <si>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</si>
  <si>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</si>
  <si>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</si>
  <si>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</si>
  <si>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</si>
  <si>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</si>
  <si>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</si>
  <si>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</si>
  <si>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</si>
  <si>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</si>
  <si>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</si>
  <si>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</si>
  <si>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</si>
  <si>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</si>
  <si>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</si>
  <si>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</si>
  <si>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</si>
  <si>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</si>
  <si>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</si>
  <si>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</si>
  <si>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</si>
  <si>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</si>
  <si>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</si>
  <si>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</si>
  <si>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</si>
  <si>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</si>
  <si>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</si>
  <si>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</si>
  <si>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</si>
  <si>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</si>
  <si>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</si>
  <si>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</si>
  <si>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</si>
  <si>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</si>
  <si>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</si>
  <si>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</si>
  <si>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</si>
  <si>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</si>
  <si>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</si>
  <si>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</si>
  <si>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</si>
  <si>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</si>
  <si>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</si>
  <si>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</si>
  <si>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</si>
  <si>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</si>
  <si>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</si>
  <si>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</si>
  <si>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</si>
  <si>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</si>
  <si>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</si>
  <si>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</si>
  <si>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</si>
  <si>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</si>
  <si>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</si>
  <si>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</si>
  <si>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</si>
  <si>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</si>
  <si>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</si>
  <si>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</si>
  <si>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</si>
  <si>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</si>
  <si>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</si>
  <si>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</si>
  <si>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</si>
  <si>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</si>
  <si>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</si>
  <si>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</si>
  <si>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</si>
  <si>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</si>
  <si>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</si>
  <si>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</si>
  <si>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</si>
  <si>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</si>
  <si>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</si>
  <si>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</si>
  <si>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</si>
  <si>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</si>
  <si>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</si>
  <si>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</si>
  <si>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</si>
  <si>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</si>
  <si>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</si>
  <si>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茨城県龍ケ崎市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</si>
  <si>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</si>
  <si>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</si>
  <si>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</si>
  <si>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</si>
  <si>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</si>
  <si>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</si>
  <si>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</si>
  <si>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</si>
  <si>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</si>
  <si>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</si>
  <si>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</si>
  <si>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</si>
  <si>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</si>
  <si>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</si>
  <si>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</si>
  <si>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</si>
  <si>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</si>
  <si>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</si>
  <si>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</si>
  <si>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</si>
  <si>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</si>
  <si>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</si>
  <si>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</si>
  <si>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</si>
  <si>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</si>
  <si>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</si>
  <si>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</si>
  <si>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</si>
  <si>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</si>
  <si>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</si>
  <si>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</si>
  <si>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</si>
  <si>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</si>
  <si>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</si>
  <si>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</si>
  <si>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</si>
  <si>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</si>
  <si>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</si>
  <si>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</si>
  <si>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</si>
  <si>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</si>
  <si>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</si>
  <si>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</si>
  <si>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</si>
  <si>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</si>
  <si>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</si>
  <si>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</si>
  <si>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</si>
  <si>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</si>
  <si>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</si>
  <si>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</si>
  <si>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</si>
  <si>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</si>
  <si>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</si>
  <si>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</si>
  <si>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</si>
  <si>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</si>
  <si>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</si>
  <si>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</si>
  <si>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</si>
  <si>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</si>
  <si>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</si>
  <si>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</si>
  <si>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</si>
  <si>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</si>
  <si>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</si>
  <si>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</si>
  <si>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</si>
  <si>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</si>
  <si>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</si>
  <si>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</si>
  <si>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</si>
  <si>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</si>
  <si>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</si>
  <si>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</si>
  <si>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</si>
  <si>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</si>
  <si>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</si>
  <si>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</si>
  <si>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</si>
  <si>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</si>
  <si>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</si>
  <si>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</si>
  <si>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</si>
  <si>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</si>
  <si>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</si>
  <si>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</si>
  <si>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</si>
  <si>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</si>
  <si>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</si>
  <si>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</si>
  <si>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</si>
  <si>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</si>
  <si>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</si>
  <si>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龍ケ崎市公共下水道事業特別会計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</si>
  <si>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</si>
  <si>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</si>
  <si>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</si>
  <si>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龍ケ崎市介護サービス事業特別会計</t>
    <phoneticPr fontId="5"/>
  </si>
  <si>
    <t>-</t>
    <phoneticPr fontId="5"/>
  </si>
  <si>
    <t>将来負担比率（(Ｅ)－(Ｆ)）／（(Ｃ)－(Ｄ)）×１００</t>
    <rPh sb="0" eb="2">
      <t>ショウライ</t>
    </rPh>
    <rPh sb="2" eb="4">
      <t>フタン</t>
    </rPh>
    <rPh sb="4" eb="6">
      <t>ヒリツ</t>
    </rPh>
    <phoneticPr fontId="5"/>
  </si>
  <si>
    <t>龍ケ崎市介護保険事業特別会計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</si>
  <si>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</si>
  <si>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</si>
  <si>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</si>
  <si>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</si>
  <si>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</si>
  <si>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</si>
  <si>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</si>
  <si>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</si>
  <si>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</si>
  <si>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</si>
  <si>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</si>
  <si>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</si>
  <si>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</si>
  <si>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</si>
  <si>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</si>
  <si>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</si>
  <si>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</si>
  <si>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</si>
  <si>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</si>
  <si>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</si>
  <si>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</si>
  <si>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</si>
  <si>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</si>
  <si>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</si>
  <si>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</si>
  <si>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</si>
  <si>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</si>
  <si>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</si>
  <si>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</si>
  <si>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</si>
  <si>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</si>
  <si>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</si>
  <si>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</si>
  <si>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</si>
  <si>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</si>
  <si>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</si>
  <si>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</si>
  <si>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</si>
  <si>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</si>
  <si>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</si>
  <si>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</si>
  <si>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</si>
  <si>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</si>
  <si>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</si>
  <si>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</si>
  <si>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</si>
  <si>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</si>
  <si>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</si>
  <si>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</si>
  <si>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</si>
  <si>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</si>
  <si>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</si>
  <si>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</si>
  <si>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</si>
  <si>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</si>
  <si>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</si>
  <si>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</si>
  <si>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</si>
  <si>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</si>
  <si>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</si>
  <si>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</si>
  <si>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</si>
  <si>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</si>
  <si>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</si>
  <si>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</si>
  <si>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</si>
  <si>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</si>
  <si>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</si>
  <si>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</si>
  <si>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</si>
  <si>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</si>
  <si>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</si>
  <si>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</si>
  <si>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</si>
  <si>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</si>
  <si>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</si>
  <si>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</si>
  <si>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</si>
  <si>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</si>
  <si>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</si>
  <si>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</si>
  <si>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龍ケ崎市国民健康保険事業特別会計</t>
  </si>
  <si>
    <t>龍ケ崎市介護保険事業特別会計</t>
  </si>
  <si>
    <t>龍ケ崎市公共下水道事業特別会計</t>
  </si>
  <si>
    <t>龍ケ崎市農業集落排水事業特別会計</t>
  </si>
  <si>
    <t>龍ケ崎市後期高齢者医療事業特別会計</t>
  </si>
  <si>
    <t>龍ケ崎市障がい児支援サービス事業特別会計</t>
  </si>
  <si>
    <t>龍ケ崎市介護サービス事業特別会計</t>
  </si>
  <si>
    <t>その他会計（赤字）</t>
  </si>
  <si>
    <t>その他会計（黒字）</t>
  </si>
  <si>
    <t>-</t>
    <phoneticPr fontId="2"/>
  </si>
  <si>
    <t>龍ケ崎市まちづくり・文化財団</t>
    <rPh sb="0" eb="4">
      <t>リュウガサキシ</t>
    </rPh>
    <rPh sb="10" eb="12">
      <t>ブンカ</t>
    </rPh>
    <rPh sb="12" eb="14">
      <t>ザイダン</t>
    </rPh>
    <phoneticPr fontId="2"/>
  </si>
  <si>
    <t>茨城県南流通センター</t>
    <rPh sb="0" eb="3">
      <t>イバラキケン</t>
    </rPh>
    <rPh sb="3" eb="4">
      <t>ミナミ</t>
    </rPh>
    <rPh sb="4" eb="6">
      <t>リュウツウ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</si>
  <si>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</si>
  <si>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</si>
  <si>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</si>
  <si>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</si>
  <si>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</si>
  <si>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</si>
  <si>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</si>
  <si>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</si>
  <si>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</si>
  <si>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</si>
  <si>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15" eb="17">
      <t>ヨウゴ</t>
    </rPh>
    <rPh sb="17" eb="19">
      <t>ロウジン</t>
    </rPh>
    <rPh sb="22" eb="24">
      <t>ショウフウ</t>
    </rPh>
    <rPh sb="24" eb="25">
      <t>エン</t>
    </rPh>
    <rPh sb="25" eb="27">
      <t>トクベツ</t>
    </rPh>
    <rPh sb="27" eb="29">
      <t>カイケイ</t>
    </rPh>
    <phoneticPr fontId="2"/>
  </si>
  <si>
    <t>稲敷地方広域市町村圏事務組合（水防事業特別会計）</t>
    <rPh sb="15" eb="17">
      <t>スイボウ</t>
    </rPh>
    <rPh sb="17" eb="19">
      <t>ジギョウ</t>
    </rPh>
    <rPh sb="19" eb="21">
      <t>トクベツ</t>
    </rPh>
    <rPh sb="21" eb="23">
      <t>カイケイ</t>
    </rPh>
    <phoneticPr fontId="2"/>
  </si>
  <si>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</si>
  <si>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</si>
  <si>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</si>
  <si>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</si>
  <si>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</si>
  <si>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</si>
  <si>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</si>
  <si>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</si>
  <si>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</si>
  <si>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</si>
  <si>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</si>
  <si>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</si>
  <si>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これまで進めてきた，市債の新規発行額の抑制などによる地方債現在高の減や，財政調整基金などへの計画的な積立による基金残高の増といった財政健全化の取組により，将来負担額が低下傾向にあり，平成27年度においては，将来負担比率が算出されていない。また，有形固定資産減価償却率についても，類似団体と比較して低い水準にあり，これは，公共施設の改修等，計画的な予防保全による施設の長寿命化の取組による効果であると考えられる。今後は，道の駅の整備など大型事業の実施による公債費負担の増など，将来負担額の増加は見込まれるが，計画的な事業の実施による市債の新規発行額の抑制と，償還の進捗による地方債現在高の減少に努めるとともに，公共施設等総合管理計画に基づき，公共施設の老朽化対策に取り組んでいく。</t>
    <phoneticPr fontId="2"/>
  </si>
  <si>
    <t>　総合運動公園建設などの大型事業を実施してきたことによる地方債現在高の増や，事業への基金充当による基金残高の減などにより，類似団体と比較すると低い水準ではあるものの，これまで，将来負担比率，実質公債費比率ともに算出されている状況にあった。しかし，将来負担比率，実質公債費比率ともに年々低下傾向にあり，将来負担比率については，平成26年度，平成27年度と比率が算出されていない。これは，ごみ処理施設の建設に係る清掃工場等整備事業債償還金の減や，事業の計画的な執行による市債の新規発行額の抑制などにより，地方債現在高の抑制に努めてきたためである。今後予定される大型事業の実施や，老朽施設の大規模改修などにより，将来負担額の増加が見込まれるが，市債の新規発行と基金の活用のバランスを図りながら，既往債の借換なども活用し，公債費の適正化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</si>
</sst>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5"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6"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5"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5"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5"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5"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5"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5"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98" xfId="32" applyNumberFormat="1" applyFont="1" applyBorder="1" applyAlignment="1" applyProtection="1">
      <alignment horizontal="right" vertical="center" shrinkToFit="1"/>
      <protection locked="0"/>
    </xf>
    <xf numFmtId="178" fontId="26" fillId="0" borderId="99"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9"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8" fontId="26" fillId="0" borderId="111" xfId="32" applyNumberFormat="1" applyFont="1" applyBorder="1" applyAlignment="1" applyProtection="1">
      <alignment horizontal="right" vertical="center" shrinkToFit="1"/>
      <protection locked="0"/>
    </xf>
    <xf numFmtId="178" fontId="26" fillId="0" borderId="112"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9" xfId="33" applyNumberFormat="1" applyFont="1" applyBorder="1" applyAlignment="1" applyProtection="1">
      <alignment horizontal="right" vertical="center" shrinkToFit="1"/>
      <protection locked="0"/>
    </xf>
    <xf numFmtId="178"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6" xfId="33" applyNumberFormat="1" applyFont="1" applyBorder="1" applyAlignment="1" applyProtection="1">
      <alignment horizontal="right" vertical="center" shrinkToFit="1"/>
      <protection locked="0"/>
    </xf>
    <xf numFmtId="178" fontId="26" fillId="0" borderId="101" xfId="33" applyNumberFormat="1" applyFont="1" applyBorder="1" applyAlignment="1" applyProtection="1">
      <alignment horizontal="right" vertical="center" shrinkToFit="1"/>
      <protection locked="0"/>
    </xf>
    <xf numFmtId="0" fontId="26" fillId="0" borderId="101"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1" xfId="33"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8" fontId="26" fillId="0" borderId="114" xfId="32"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22" xfId="32" applyNumberFormat="1" applyFont="1" applyBorder="1" applyAlignment="1" applyProtection="1">
      <alignment horizontal="righ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7"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8" fontId="26" fillId="0" borderId="125" xfId="33" applyNumberFormat="1" applyFont="1" applyBorder="1" applyAlignment="1" applyProtection="1">
      <alignment horizontal="right" vertical="center" shrinkToFit="1"/>
      <protection locked="0"/>
    </xf>
    <xf numFmtId="178"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6" xfId="30" applyNumberFormat="1" applyFont="1" applyBorder="1" applyAlignment="1" applyProtection="1">
      <alignment horizontal="right" vertical="center" shrinkToFit="1"/>
      <protection locked="0"/>
    </xf>
    <xf numFmtId="189"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8" fontId="26" fillId="0" borderId="135" xfId="32" applyNumberFormat="1" applyFont="1" applyBorder="1" applyAlignment="1" applyProtection="1">
      <alignment horizontal="righ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8" fontId="26" fillId="0" borderId="119" xfId="30" applyNumberFormat="1" applyFont="1" applyBorder="1" applyAlignment="1" applyProtection="1">
      <alignment horizontal="right" vertical="center" shrinkToFit="1"/>
      <protection locked="0"/>
    </xf>
    <xf numFmtId="178" fontId="26" fillId="0" borderId="115" xfId="30" applyNumberFormat="1" applyFont="1" applyBorder="1" applyAlignment="1" applyProtection="1">
      <alignment horizontal="right" vertical="center" shrinkToFit="1"/>
      <protection locked="0"/>
    </xf>
    <xf numFmtId="189" fontId="26" fillId="0" borderId="115" xfId="30" applyNumberFormat="1" applyFont="1" applyBorder="1" applyAlignment="1" applyProtection="1">
      <alignment horizontal="right" vertical="center" shrinkToFit="1"/>
      <protection locked="0"/>
    </xf>
    <xf numFmtId="178" fontId="26" fillId="5" borderId="114" xfId="31" applyNumberFormat="1" applyFont="1" applyFill="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9" xfId="31" applyNumberFormat="1" applyFont="1" applyFill="1" applyBorder="1" applyAlignment="1" applyProtection="1">
      <alignment horizontal="right" vertical="center" shrinkToFit="1"/>
      <protection locked="0"/>
    </xf>
    <xf numFmtId="189" fontId="26" fillId="5" borderId="115" xfId="31" applyNumberFormat="1" applyFont="1" applyFill="1" applyBorder="1" applyAlignment="1" applyProtection="1">
      <alignment horizontal="right" vertical="center" shrinkToFit="1"/>
      <protection locked="0"/>
    </xf>
    <xf numFmtId="178" fontId="26" fillId="7" borderId="141"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0" xfId="30" applyNumberFormat="1" applyFont="1" applyFill="1" applyBorder="1" applyAlignment="1" applyProtection="1">
      <alignment horizontal="right" vertical="center" shrinkToFit="1"/>
      <protection locked="0"/>
    </xf>
    <xf numFmtId="178" fontId="26" fillId="7" borderId="128"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8" fontId="26" fillId="5" borderId="111" xfId="30" applyNumberFormat="1" applyFont="1" applyFill="1" applyBorder="1" applyAlignment="1" applyProtection="1">
      <alignment horizontal="righ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178" fontId="26" fillId="0" borderId="99" xfId="30" applyNumberFormat="1" applyFont="1" applyBorder="1" applyAlignment="1" applyProtection="1">
      <alignment horizontal="right" vertical="center" shrinkToFit="1"/>
      <protection locked="0"/>
    </xf>
    <xf numFmtId="178" fontId="26" fillId="0" borderId="106" xfId="30" applyNumberFormat="1" applyFont="1" applyBorder="1" applyAlignment="1" applyProtection="1">
      <alignment horizontal="right" vertical="center" shrinkToFit="1"/>
      <protection locked="0"/>
    </xf>
    <xf numFmtId="0" fontId="26" fillId="0" borderId="101"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98"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8" fontId="26" fillId="0" borderId="111"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8" fontId="26" fillId="0" borderId="114"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8" fontId="26" fillId="5" borderId="122" xfId="30" applyNumberFormat="1" applyFont="1" applyFill="1" applyBorder="1" applyAlignment="1" applyProtection="1">
      <alignment horizontal="right" vertical="center" shrinkToFit="1"/>
      <protection locked="0"/>
    </xf>
    <xf numFmtId="178"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8" fontId="26" fillId="7" borderId="147" xfId="30" applyNumberFormat="1" applyFont="1" applyFill="1" applyBorder="1" applyAlignment="1" applyProtection="1">
      <alignment horizontal="righ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3"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0"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1"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5"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0"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2"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7"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65"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3"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8" xfId="32" applyNumberFormat="1" applyFont="1" applyFill="1" applyBorder="1" applyAlignment="1" applyProtection="1">
      <alignment horizontal="right" vertical="center" shrinkToFit="1"/>
    </xf>
    <xf numFmtId="178" fontId="26" fillId="5" borderId="169" xfId="32"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29"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7"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13F6-4799-9337-20A28BB811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9374</c:v>
                </c:pt>
                <c:pt idx="1">
                  <c:v>13160</c:v>
                </c:pt>
                <c:pt idx="2">
                  <c:v>33820</c:v>
                </c:pt>
                <c:pt idx="3">
                  <c:v>20009</c:v>
                </c:pt>
                <c:pt idx="4">
                  <c:v>20387</c:v>
                </c:pt>
              </c:numCache>
            </c:numRef>
          </c:val>
          <c:smooth val="0"/>
          <c:extLst xmlns:c16r2="http://schemas.microsoft.com/office/drawing/2015/06/chart">
            <c:ext xmlns:c16="http://schemas.microsoft.com/office/drawing/2014/chart" uri="{C3380CC4-5D6E-409C-BE32-E72D297353CC}">
              <c16:uniqueId val="{00000001-13F6-4799-9337-20A28BB811A2}"/>
            </c:ext>
          </c:extLst>
        </c:ser>
        <c:dLbls>
          <c:showLegendKey val="0"/>
          <c:showVal val="0"/>
          <c:showCatName val="0"/>
          <c:showSerName val="0"/>
          <c:showPercent val="0"/>
          <c:showBubbleSize val="0"/>
        </c:dLbls>
        <c:marker val="1"/>
        <c:smooth val="0"/>
        <c:axId val="100026240"/>
        <c:axId val="100040704"/>
      </c:lineChart>
      <c:catAx>
        <c:axId val="10002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40704"/>
        <c:crosses val="autoZero"/>
        <c:auto val="1"/>
        <c:lblAlgn val="ctr"/>
        <c:lblOffset val="100"/>
        <c:tickLblSkip val="1"/>
        <c:tickMarkSkip val="1"/>
        <c:noMultiLvlLbl val="0"/>
      </c:catAx>
      <c:valAx>
        <c:axId val="1000407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2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6.72</c:v>
                </c:pt>
                <c:pt idx="1">
                  <c:v>7.13</c:v>
                </c:pt>
                <c:pt idx="2">
                  <c:v>8.2899999999999991</c:v>
                </c:pt>
                <c:pt idx="3">
                  <c:v>7.08</c:v>
                </c:pt>
                <c:pt idx="4">
                  <c:v>8.64</c:v>
                </c:pt>
              </c:numCache>
            </c:numRef>
          </c:val>
          <c:extLst xmlns:c16r2="http://schemas.microsoft.com/office/drawing/2015/06/chart">
            <c:ext xmlns:c16="http://schemas.microsoft.com/office/drawing/2014/chart" uri="{C3380CC4-5D6E-409C-BE32-E72D297353CC}">
              <c16:uniqueId val="{00000000-3801-46D8-8366-2EE70E2574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9.1199999999999992</c:v>
                </c:pt>
                <c:pt idx="1">
                  <c:v>9.75</c:v>
                </c:pt>
                <c:pt idx="2">
                  <c:v>12.97</c:v>
                </c:pt>
                <c:pt idx="3">
                  <c:v>17.190000000000001</c:v>
                </c:pt>
                <c:pt idx="4">
                  <c:v>18.43</c:v>
                </c:pt>
              </c:numCache>
            </c:numRef>
          </c:val>
          <c:extLst xmlns:c16r2="http://schemas.microsoft.com/office/drawing/2015/06/chart">
            <c:ext xmlns:c16="http://schemas.microsoft.com/office/drawing/2014/chart" uri="{C3380CC4-5D6E-409C-BE32-E72D297353CC}">
              <c16:uniqueId val="{00000001-3801-46D8-8366-2EE70E2574D2}"/>
            </c:ext>
          </c:extLst>
        </c:ser>
        <c:dLbls>
          <c:showLegendKey val="0"/>
          <c:showVal val="0"/>
          <c:showCatName val="0"/>
          <c:showSerName val="0"/>
          <c:showPercent val="0"/>
          <c:showBubbleSize val="0"/>
        </c:dLbls>
        <c:gapWidth val="250"/>
        <c:overlap val="100"/>
        <c:axId val="114474368"/>
        <c:axId val="11447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1.1000000000000001</c:v>
                </c:pt>
                <c:pt idx="2">
                  <c:v>4.47</c:v>
                </c:pt>
                <c:pt idx="3">
                  <c:v>2.66</c:v>
                </c:pt>
                <c:pt idx="4">
                  <c:v>2.93</c:v>
                </c:pt>
              </c:numCache>
            </c:numRef>
          </c:val>
          <c:smooth val="0"/>
          <c:extLst xmlns:c16r2="http://schemas.microsoft.com/office/drawing/2015/06/chart">
            <c:ext xmlns:c16="http://schemas.microsoft.com/office/drawing/2014/chart" uri="{C3380CC4-5D6E-409C-BE32-E72D297353CC}">
              <c16:uniqueId val="{00000002-3801-46D8-8366-2EE70E2574D2}"/>
            </c:ext>
          </c:extLst>
        </c:ser>
        <c:dLbls>
          <c:showLegendKey val="0"/>
          <c:showVal val="0"/>
          <c:showCatName val="0"/>
          <c:showSerName val="0"/>
          <c:showPercent val="0"/>
          <c:showBubbleSize val="0"/>
        </c:dLbls>
        <c:marker val="1"/>
        <c:smooth val="0"/>
        <c:axId val="114474368"/>
        <c:axId val="114476544"/>
      </c:lineChart>
      <c:catAx>
        <c:axId val="1144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476544"/>
        <c:crosses val="autoZero"/>
        <c:auto val="1"/>
        <c:lblAlgn val="ctr"/>
        <c:lblOffset val="100"/>
        <c:tickLblSkip val="1"/>
        <c:tickMarkSkip val="1"/>
        <c:noMultiLvlLbl val="0"/>
      </c:catAx>
      <c:valAx>
        <c:axId val="1144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7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2C5-4A61-B975-EFE49B4603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C5-4A61-B975-EFE49B4603C5}"/>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2C5-4A61-B975-EFE49B4603C5}"/>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2C5-4A61-B975-EFE49B4603C5}"/>
            </c:ext>
          </c:extLst>
        </c:ser>
        <c:ser>
          <c:idx val="4"/>
          <c:order val="4"/>
          <c:tx>
            <c:strRef>
              <c:f>データシート!$A$31</c:f>
              <c:strCache>
                <c:ptCount val="1"/>
                <c:pt idx="0">
                  <c:v>龍ケ崎市後期高齢者医療事業特別会計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2C5-4A61-B975-EFE49B4603C5}"/>
            </c:ext>
          </c:extLst>
        </c:ser>
        <c:ser>
          <c:idx val="5"/>
          <c:order val="5"/>
          <c:tx>
            <c:strRef>
              <c:f>データシート!$A$32</c:f>
              <c:strCache>
                <c:ptCount val="1"/>
                <c:pt idx="0">
                  <c:v>龍ケ崎市農業集落排水事業特別会計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2C5-4A61-B975-EFE49B4603C5}"/>
            </c:ext>
          </c:extLst>
        </c:ser>
        <c:ser>
          <c:idx val="6"/>
          <c:order val="6"/>
          <c:tx>
            <c:strRef>
              <c:f>データシート!$A$33</c:f>
              <c:strCache>
                <c:ptCount val="1"/>
                <c:pt idx="0">
                  <c:v>龍ケ崎市公共下水道事業特別会計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0.09</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6-72C5-4A61-B975-EFE49B4603C5}"/>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0.15</c:v>
                </c:pt>
                <c:pt idx="4">
                  <c:v>#N/A</c:v>
                </c:pt>
                <c:pt idx="5">
                  <c:v>0.25</c:v>
                </c:pt>
                <c:pt idx="6">
                  <c:v>#N/A</c:v>
                </c:pt>
                <c:pt idx="7">
                  <c:v>0.68</c:v>
                </c:pt>
                <c:pt idx="8">
                  <c:v>#N/A</c:v>
                </c:pt>
                <c:pt idx="9">
                  <c:v>0.4</c:v>
                </c:pt>
              </c:numCache>
            </c:numRef>
          </c:val>
          <c:extLst xmlns:c16r2="http://schemas.microsoft.com/office/drawing/2015/06/chart">
            <c:ext xmlns:c16="http://schemas.microsoft.com/office/drawing/2014/chart" uri="{C3380CC4-5D6E-409C-BE32-E72D297353CC}">
              <c16:uniqueId val="{00000007-72C5-4A61-B975-EFE49B4603C5}"/>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0.92</c:v>
                </c:pt>
                <c:pt idx="2">
                  <c:v>#N/A</c:v>
                </c:pt>
                <c:pt idx="3">
                  <c:v>0.62</c:v>
                </c:pt>
                <c:pt idx="4">
                  <c:v>#N/A</c:v>
                </c:pt>
                <c:pt idx="5">
                  <c:v>0.56000000000000005</c:v>
                </c:pt>
                <c:pt idx="6">
                  <c:v>#N/A</c:v>
                </c:pt>
                <c:pt idx="7">
                  <c:v>1.29</c:v>
                </c:pt>
                <c:pt idx="8">
                  <c:v>#N/A</c:v>
                </c:pt>
                <c:pt idx="9">
                  <c:v>0.49</c:v>
                </c:pt>
              </c:numCache>
            </c:numRef>
          </c:val>
          <c:extLst xmlns:c16r2="http://schemas.microsoft.com/office/drawing/2015/06/chart">
            <c:ext xmlns:c16="http://schemas.microsoft.com/office/drawing/2014/chart" uri="{C3380CC4-5D6E-409C-BE32-E72D297353CC}">
              <c16:uniqueId val="{00000008-72C5-4A61-B975-EFE49B4603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6.72</c:v>
                </c:pt>
                <c:pt idx="2">
                  <c:v>#N/A</c:v>
                </c:pt>
                <c:pt idx="3">
                  <c:v>7.13</c:v>
                </c:pt>
                <c:pt idx="4">
                  <c:v>#N/A</c:v>
                </c:pt>
                <c:pt idx="5">
                  <c:v>8.2799999999999994</c:v>
                </c:pt>
                <c:pt idx="6">
                  <c:v>#N/A</c:v>
                </c:pt>
                <c:pt idx="7">
                  <c:v>7.08</c:v>
                </c:pt>
                <c:pt idx="8">
                  <c:v>#N/A</c:v>
                </c:pt>
                <c:pt idx="9">
                  <c:v>8.6300000000000008</c:v>
                </c:pt>
              </c:numCache>
            </c:numRef>
          </c:val>
          <c:extLst xmlns:c16r2="http://schemas.microsoft.com/office/drawing/2015/06/chart">
            <c:ext xmlns:c16="http://schemas.microsoft.com/office/drawing/2014/chart" uri="{C3380CC4-5D6E-409C-BE32-E72D297353CC}">
              <c16:uniqueId val="{00000009-72C5-4A61-B975-EFE49B4603C5}"/>
            </c:ext>
          </c:extLst>
        </c:ser>
        <c:dLbls>
          <c:showLegendKey val="0"/>
          <c:showVal val="0"/>
          <c:showCatName val="0"/>
          <c:showSerName val="0"/>
          <c:showPercent val="0"/>
          <c:showBubbleSize val="0"/>
        </c:dLbls>
        <c:gapWidth val="150"/>
        <c:overlap val="100"/>
        <c:axId val="115180672"/>
        <c:axId val="115182208"/>
      </c:barChart>
      <c:catAx>
        <c:axId val="11518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82208"/>
        <c:crosses val="autoZero"/>
        <c:auto val="1"/>
        <c:lblAlgn val="ctr"/>
        <c:lblOffset val="100"/>
        <c:tickLblSkip val="1"/>
        <c:tickMarkSkip val="1"/>
        <c:noMultiLvlLbl val="0"/>
      </c:catAx>
      <c:valAx>
        <c:axId val="11518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8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3331</c:v>
                </c:pt>
                <c:pt idx="5">
                  <c:v>3335</c:v>
                </c:pt>
                <c:pt idx="8">
                  <c:v>3244</c:v>
                </c:pt>
                <c:pt idx="11">
                  <c:v>3209</c:v>
                </c:pt>
                <c:pt idx="14">
                  <c:v>2984</c:v>
                </c:pt>
              </c:numCache>
            </c:numRef>
          </c:val>
          <c:extLst xmlns:c16r2="http://schemas.microsoft.com/office/drawing/2015/06/chart">
            <c:ext xmlns:c16="http://schemas.microsoft.com/office/drawing/2014/chart" uri="{C3380CC4-5D6E-409C-BE32-E72D297353CC}">
              <c16:uniqueId val="{00000000-B0D4-43D9-AFA5-2408BEF600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D4-43D9-AFA5-2408BEF600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340</c:v>
                </c:pt>
                <c:pt idx="3">
                  <c:v>337</c:v>
                </c:pt>
                <c:pt idx="6">
                  <c:v>356</c:v>
                </c:pt>
                <c:pt idx="9">
                  <c:v>334</c:v>
                </c:pt>
                <c:pt idx="12">
                  <c:v>332</c:v>
                </c:pt>
              </c:numCache>
            </c:numRef>
          </c:val>
          <c:extLst xmlns:c16r2="http://schemas.microsoft.com/office/drawing/2015/06/chart">
            <c:ext xmlns:c16="http://schemas.microsoft.com/office/drawing/2014/chart" uri="{C3380CC4-5D6E-409C-BE32-E72D297353CC}">
              <c16:uniqueId val="{00000002-B0D4-43D9-AFA5-2408BEF600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927</c:v>
                </c:pt>
                <c:pt idx="3">
                  <c:v>803</c:v>
                </c:pt>
                <c:pt idx="6">
                  <c:v>438</c:v>
                </c:pt>
                <c:pt idx="9">
                  <c:v>146</c:v>
                </c:pt>
                <c:pt idx="12">
                  <c:v>68</c:v>
                </c:pt>
              </c:numCache>
            </c:numRef>
          </c:val>
          <c:extLst xmlns:c16r2="http://schemas.microsoft.com/office/drawing/2015/06/chart">
            <c:ext xmlns:c16="http://schemas.microsoft.com/office/drawing/2014/chart" uri="{C3380CC4-5D6E-409C-BE32-E72D297353CC}">
              <c16:uniqueId val="{00000003-B0D4-43D9-AFA5-2408BEF600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415</c:v>
                </c:pt>
                <c:pt idx="3">
                  <c:v>394</c:v>
                </c:pt>
                <c:pt idx="6">
                  <c:v>347</c:v>
                </c:pt>
                <c:pt idx="9">
                  <c:v>367</c:v>
                </c:pt>
                <c:pt idx="12">
                  <c:v>369</c:v>
                </c:pt>
              </c:numCache>
            </c:numRef>
          </c:val>
          <c:extLst xmlns:c16r2="http://schemas.microsoft.com/office/drawing/2015/06/chart">
            <c:ext xmlns:c16="http://schemas.microsoft.com/office/drawing/2014/chart" uri="{C3380CC4-5D6E-409C-BE32-E72D297353CC}">
              <c16:uniqueId val="{00000004-B0D4-43D9-AFA5-2408BEF600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D4-43D9-AFA5-2408BEF600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D4-43D9-AFA5-2408BEF600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2981</c:v>
                </c:pt>
                <c:pt idx="3">
                  <c:v>3005</c:v>
                </c:pt>
                <c:pt idx="6">
                  <c:v>3193</c:v>
                </c:pt>
                <c:pt idx="9">
                  <c:v>2977</c:v>
                </c:pt>
                <c:pt idx="12">
                  <c:v>2737</c:v>
                </c:pt>
              </c:numCache>
            </c:numRef>
          </c:val>
          <c:extLst xmlns:c16r2="http://schemas.microsoft.com/office/drawing/2015/06/chart">
            <c:ext xmlns:c16="http://schemas.microsoft.com/office/drawing/2014/chart" uri="{C3380CC4-5D6E-409C-BE32-E72D297353CC}">
              <c16:uniqueId val="{00000007-B0D4-43D9-AFA5-2408BEF60025}"/>
            </c:ext>
          </c:extLst>
        </c:ser>
        <c:dLbls>
          <c:showLegendKey val="0"/>
          <c:showVal val="0"/>
          <c:showCatName val="0"/>
          <c:showSerName val="0"/>
          <c:showPercent val="0"/>
          <c:showBubbleSize val="0"/>
        </c:dLbls>
        <c:gapWidth val="100"/>
        <c:overlap val="100"/>
        <c:axId val="114741632"/>
        <c:axId val="11474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1332</c:v>
                </c:pt>
                <c:pt idx="2">
                  <c:v>#N/A</c:v>
                </c:pt>
                <c:pt idx="3">
                  <c:v>#N/A</c:v>
                </c:pt>
                <c:pt idx="4">
                  <c:v>1204</c:v>
                </c:pt>
                <c:pt idx="5">
                  <c:v>#N/A</c:v>
                </c:pt>
                <c:pt idx="6">
                  <c:v>#N/A</c:v>
                </c:pt>
                <c:pt idx="7">
                  <c:v>1090</c:v>
                </c:pt>
                <c:pt idx="8">
                  <c:v>#N/A</c:v>
                </c:pt>
                <c:pt idx="9">
                  <c:v>#N/A</c:v>
                </c:pt>
                <c:pt idx="10">
                  <c:v>615</c:v>
                </c:pt>
                <c:pt idx="11">
                  <c:v>#N/A</c:v>
                </c:pt>
                <c:pt idx="12">
                  <c:v>#N/A</c:v>
                </c:pt>
                <c:pt idx="13">
                  <c:v>522</c:v>
                </c:pt>
                <c:pt idx="14">
                  <c:v>#N/A</c:v>
                </c:pt>
              </c:numCache>
            </c:numRef>
          </c:val>
          <c:smooth val="0"/>
          <c:extLst xmlns:c16r2="http://schemas.microsoft.com/office/drawing/2015/06/chart">
            <c:ext xmlns:c16="http://schemas.microsoft.com/office/drawing/2014/chart" uri="{C3380CC4-5D6E-409C-BE32-E72D297353CC}">
              <c16:uniqueId val="{00000008-B0D4-43D9-AFA5-2408BEF60025}"/>
            </c:ext>
          </c:extLst>
        </c:ser>
        <c:dLbls>
          <c:showLegendKey val="0"/>
          <c:showVal val="0"/>
          <c:showCatName val="0"/>
          <c:showSerName val="0"/>
          <c:showPercent val="0"/>
          <c:showBubbleSize val="0"/>
        </c:dLbls>
        <c:marker val="1"/>
        <c:smooth val="0"/>
        <c:axId val="114741632"/>
        <c:axId val="114743552"/>
      </c:lineChart>
      <c:catAx>
        <c:axId val="1147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43552"/>
        <c:crosses val="autoZero"/>
        <c:auto val="1"/>
        <c:lblAlgn val="ctr"/>
        <c:lblOffset val="100"/>
        <c:tickLblSkip val="1"/>
        <c:tickMarkSkip val="1"/>
        <c:noMultiLvlLbl val="0"/>
      </c:catAx>
      <c:valAx>
        <c:axId val="11474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27089</c:v>
                </c:pt>
                <c:pt idx="5">
                  <c:v>26869</c:v>
                </c:pt>
                <c:pt idx="8">
                  <c:v>26419</c:v>
                </c:pt>
                <c:pt idx="11">
                  <c:v>25894</c:v>
                </c:pt>
                <c:pt idx="14">
                  <c:v>25440</c:v>
                </c:pt>
              </c:numCache>
            </c:numRef>
          </c:val>
          <c:extLst xmlns:c16r2="http://schemas.microsoft.com/office/drawing/2015/06/chart">
            <c:ext xmlns:c16="http://schemas.microsoft.com/office/drawing/2014/chart" uri="{C3380CC4-5D6E-409C-BE32-E72D297353CC}">
              <c16:uniqueId val="{00000000-2963-4599-AD57-9E9433D3E8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4527</c:v>
                </c:pt>
                <c:pt idx="5">
                  <c:v>4124</c:v>
                </c:pt>
                <c:pt idx="8">
                  <c:v>3930</c:v>
                </c:pt>
                <c:pt idx="11">
                  <c:v>4250</c:v>
                </c:pt>
                <c:pt idx="14">
                  <c:v>4689</c:v>
                </c:pt>
              </c:numCache>
            </c:numRef>
          </c:val>
          <c:extLst xmlns:c16r2="http://schemas.microsoft.com/office/drawing/2015/06/chart">
            <c:ext xmlns:c16="http://schemas.microsoft.com/office/drawing/2014/chart" uri="{C3380CC4-5D6E-409C-BE32-E72D297353CC}">
              <c16:uniqueId val="{00000001-2963-4599-AD57-9E9433D3E8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4147</c:v>
                </c:pt>
                <c:pt idx="5">
                  <c:v>4412</c:v>
                </c:pt>
                <c:pt idx="8">
                  <c:v>5793</c:v>
                </c:pt>
                <c:pt idx="11">
                  <c:v>6609</c:v>
                </c:pt>
                <c:pt idx="14">
                  <c:v>7200</c:v>
                </c:pt>
              </c:numCache>
            </c:numRef>
          </c:val>
          <c:extLst xmlns:c16r2="http://schemas.microsoft.com/office/drawing/2015/06/chart">
            <c:ext xmlns:c16="http://schemas.microsoft.com/office/drawing/2014/chart" uri="{C3380CC4-5D6E-409C-BE32-E72D297353CC}">
              <c16:uniqueId val="{00000002-2963-4599-AD57-9E9433D3E8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63-4599-AD57-9E9433D3E8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63-4599-AD57-9E9433D3E8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13</c:v>
                </c:pt>
                <c:pt idx="6">
                  <c:v>9</c:v>
                </c:pt>
                <c:pt idx="9">
                  <c:v>5</c:v>
                </c:pt>
                <c:pt idx="12">
                  <c:v>6</c:v>
                </c:pt>
              </c:numCache>
            </c:numRef>
          </c:val>
          <c:extLst xmlns:c16r2="http://schemas.microsoft.com/office/drawing/2015/06/chart">
            <c:ext xmlns:c16="http://schemas.microsoft.com/office/drawing/2014/chart" uri="{C3380CC4-5D6E-409C-BE32-E72D297353CC}">
              <c16:uniqueId val="{00000005-2963-4599-AD57-9E9433D3E8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2936</c:v>
                </c:pt>
                <c:pt idx="3">
                  <c:v>2787</c:v>
                </c:pt>
                <c:pt idx="6">
                  <c:v>2558</c:v>
                </c:pt>
                <c:pt idx="9">
                  <c:v>2255</c:v>
                </c:pt>
                <c:pt idx="12">
                  <c:v>1971</c:v>
                </c:pt>
              </c:numCache>
            </c:numRef>
          </c:val>
          <c:extLst xmlns:c16r2="http://schemas.microsoft.com/office/drawing/2015/06/chart">
            <c:ext xmlns:c16="http://schemas.microsoft.com/office/drawing/2014/chart" uri="{C3380CC4-5D6E-409C-BE32-E72D297353CC}">
              <c16:uniqueId val="{00000006-2963-4599-AD57-9E9433D3E8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1688</c:v>
                </c:pt>
                <c:pt idx="3">
                  <c:v>928</c:v>
                </c:pt>
                <c:pt idx="6">
                  <c:v>516</c:v>
                </c:pt>
                <c:pt idx="9">
                  <c:v>576</c:v>
                </c:pt>
                <c:pt idx="12">
                  <c:v>736</c:v>
                </c:pt>
              </c:numCache>
            </c:numRef>
          </c:val>
          <c:extLst xmlns:c16r2="http://schemas.microsoft.com/office/drawing/2015/06/chart">
            <c:ext xmlns:c16="http://schemas.microsoft.com/office/drawing/2014/chart" uri="{C3380CC4-5D6E-409C-BE32-E72D297353CC}">
              <c16:uniqueId val="{00000007-2963-4599-AD57-9E9433D3E8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5565</c:v>
                </c:pt>
                <c:pt idx="3">
                  <c:v>6140</c:v>
                </c:pt>
                <c:pt idx="6">
                  <c:v>5636</c:v>
                </c:pt>
                <c:pt idx="9">
                  <c:v>5159</c:v>
                </c:pt>
                <c:pt idx="12">
                  <c:v>4834</c:v>
                </c:pt>
              </c:numCache>
            </c:numRef>
          </c:val>
          <c:extLst xmlns:c16r2="http://schemas.microsoft.com/office/drawing/2015/06/chart">
            <c:ext xmlns:c16="http://schemas.microsoft.com/office/drawing/2014/chart" uri="{C3380CC4-5D6E-409C-BE32-E72D297353CC}">
              <c16:uniqueId val="{00000008-2963-4599-AD57-9E9433D3E8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3567</c:v>
                </c:pt>
                <c:pt idx="3">
                  <c:v>3341</c:v>
                </c:pt>
                <c:pt idx="6">
                  <c:v>3089</c:v>
                </c:pt>
                <c:pt idx="9">
                  <c:v>2850</c:v>
                </c:pt>
                <c:pt idx="12">
                  <c:v>2605</c:v>
                </c:pt>
              </c:numCache>
            </c:numRef>
          </c:val>
          <c:extLst xmlns:c16r2="http://schemas.microsoft.com/office/drawing/2015/06/chart">
            <c:ext xmlns:c16="http://schemas.microsoft.com/office/drawing/2014/chart" uri="{C3380CC4-5D6E-409C-BE32-E72D297353CC}">
              <c16:uniqueId val="{00000009-2963-4599-AD57-9E9433D3E8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27281</c:v>
                </c:pt>
                <c:pt idx="3">
                  <c:v>26483</c:v>
                </c:pt>
                <c:pt idx="6">
                  <c:v>26097</c:v>
                </c:pt>
                <c:pt idx="9">
                  <c:v>25298</c:v>
                </c:pt>
                <c:pt idx="12">
                  <c:v>24737</c:v>
                </c:pt>
              </c:numCache>
            </c:numRef>
          </c:val>
          <c:extLst xmlns:c16r2="http://schemas.microsoft.com/office/drawing/2015/06/chart">
            <c:ext xmlns:c16="http://schemas.microsoft.com/office/drawing/2014/chart" uri="{C3380CC4-5D6E-409C-BE32-E72D297353CC}">
              <c16:uniqueId val="{0000000A-2963-4599-AD57-9E9433D3E8FB}"/>
            </c:ext>
          </c:extLst>
        </c:ser>
        <c:dLbls>
          <c:showLegendKey val="0"/>
          <c:showVal val="0"/>
          <c:showCatName val="0"/>
          <c:showSerName val="0"/>
          <c:showPercent val="0"/>
          <c:showBubbleSize val="0"/>
        </c:dLbls>
        <c:gapWidth val="100"/>
        <c:overlap val="100"/>
        <c:axId val="100000512"/>
        <c:axId val="10000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5287</c:v>
                </c:pt>
                <c:pt idx="2">
                  <c:v>#N/A</c:v>
                </c:pt>
                <c:pt idx="3">
                  <c:v>#N/A</c:v>
                </c:pt>
                <c:pt idx="4">
                  <c:v>4287</c:v>
                </c:pt>
                <c:pt idx="5">
                  <c:v>#N/A</c:v>
                </c:pt>
                <c:pt idx="6">
                  <c:v>#N/A</c:v>
                </c:pt>
                <c:pt idx="7">
                  <c:v>1762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63-4599-AD57-9E9433D3E8FB}"/>
            </c:ext>
          </c:extLst>
        </c:ser>
        <c:dLbls>
          <c:showLegendKey val="0"/>
          <c:showVal val="0"/>
          <c:showCatName val="0"/>
          <c:showSerName val="0"/>
          <c:showPercent val="0"/>
          <c:showBubbleSize val="0"/>
        </c:dLbls>
        <c:marker val="1"/>
        <c:smooth val="0"/>
        <c:axId val="100000512"/>
        <c:axId val="100002432"/>
      </c:lineChart>
      <c:catAx>
        <c:axId val="1000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002432"/>
        <c:crosses val="autoZero"/>
        <c:auto val="1"/>
        <c:lblAlgn val="ctr"/>
        <c:lblOffset val="100"/>
        <c:tickLblSkip val="1"/>
        <c:tickMarkSkip val="1"/>
        <c:noMultiLvlLbl val="0"/>
      </c:catAx>
      <c:valAx>
        <c:axId val="1000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AA8C-40F9-8639-F167194A64D2}"/>
                </c:ext>
                <c:ext xmlns:c15="http://schemas.microsoft.com/office/drawing/2012/chart" uri="{CE6537A1-D6FC-4f65-9D91-7224C49458BB}">
                  <c15:dlblFieldTable>
                    <c15:dlblFTEntry>
                      <c15:txfldGUID>{0EB4FDCA-6251-4F82-BB3A-42C22D25F6BC}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A8C-40F9-8639-F167194A64D2}"/>
                </c:ext>
                <c:ext xmlns:c15="http://schemas.microsoft.com/office/drawing/2012/chart" uri="{CE6537A1-D6FC-4f65-9D91-7224C49458BB}">
                  <c15:dlblFieldTable>
                    <c15:dlblFTEntry>
                      <c15:txfldGUID>{6CE5AD9B-0F0E-42DA-9105-D986BB4DED14}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AA8C-40F9-8639-F167194A64D2}"/>
                </c:ext>
                <c:ext xmlns:c15="http://schemas.microsoft.com/office/drawing/2012/chart" uri="{CE6537A1-D6FC-4f65-9D91-7224C49458BB}">
                  <c15:dlblFieldTable>
                    <c15:dlblFTEntry>
                      <c15:txfldGUID>{369F3ED7-EF84-4573-8A1D-495B97C22341}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A8C-40F9-8639-F167194A64D2}"/>
                </c:ext>
                <c:ext xmlns:c15="http://schemas.microsoft.com/office/drawing/2012/chart" uri="{CE6537A1-D6FC-4f65-9D91-7224C49458BB}">
                  <c15:dlblFieldTable>
                    <c15:dlblFTEntry>
                      <c15:txfldGUID>{EB4C6328-7661-4AEB-8667-EFDE7DC25D19}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AA8C-40F9-8639-F167194A64D2}"/>
                </c:ext>
                <c:ext xmlns:c15="http://schemas.microsoft.com/office/drawing/2012/chart" uri="{CE6537A1-D6FC-4f65-9D91-7224C49458BB}">
                  <c15:dlblFieldTable>
                    <c15:dlblFTEntry>
                      <c15:txfldGUID>{00BFBDDF-32D2-4698-8B26-13ED86E77165}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A8C-40F9-8639-F167194A64D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A8C-40F9-8639-F167194A64D2}"/>
                </c:ext>
                <c:ext xmlns:c15="http://schemas.microsoft.com/office/drawing/2012/chart" uri="{CE6537A1-D6FC-4f65-9D91-7224C49458BB}">
                  <c15:dlblFieldTable>
                    <c15:dlblFTEntry>
                      <c15:txfldGUID>{1C7A6D27-B2C5-44D2-9702-28F64A71684D}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A8C-40F9-8639-F167194A64D2}"/>
                </c:ext>
                <c:ext xmlns:c15="http://schemas.microsoft.com/office/drawing/2012/chart" uri="{CE6537A1-D6FC-4f65-9D91-7224C49458BB}">
                  <c15:dlblFieldTable>
                    <c15:dlblFTEntry>
                      <c15:txfldGUID>{D8F7A6AF-C150-4813-B14E-66B819365D49}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A8C-40F9-8639-F167194A64D2}"/>
                </c:ext>
                <c:ext xmlns:c15="http://schemas.microsoft.com/office/drawing/2012/chart" uri="{CE6537A1-D6FC-4f65-9D91-7224C49458BB}">
                  <c15:dlblFieldTable>
                    <c15:dlblFTEntry>
                      <c15:txfldGUID>{FEA6F08F-90D3-4F23-B9E0-286F905351CA}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A8C-40F9-8639-F167194A64D2}"/>
                </c:ext>
                <c:ext xmlns:c15="http://schemas.microsoft.com/office/drawing/2012/chart" uri="{CE6537A1-D6FC-4f65-9D91-7224C49458BB}">
                  <c15:dlblFieldTable>
                    <c15:dlblFTEntry>
                      <c15:txfldGUID>{B05EACCA-F249-48A1-AFD3-BF90B3EBE64E}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8C-40F9-8639-F167194A64D2}"/>
                </c:ext>
                <c:ext xmlns:c15="http://schemas.microsoft.com/office/drawing/2012/chart" uri="{CE6537A1-D6FC-4f65-9D91-7224C49458BB}">
                  <c15:layout/>
                  <c15:dlblFieldTable>
                    <c15:dlblFTEntry>
                      <c15:txfldGUID>{89BFAF3E-E1E9-40CD-A762-B33AA70EEB9D}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extLst xmlns:c16r2="http://schemas.microsoft.com/office/drawing/2015/06/chart">
            <c:ext xmlns:c16="http://schemas.microsoft.com/office/drawing/2014/chart" uri="{C3380CC4-5D6E-409C-BE32-E72D297353CC}">
              <c16:uniqueId val="{0000000B-AA8C-40F9-8639-F167194A64D2}"/>
            </c:ext>
          </c:extLst>
        </c:ser>
        <c:dLbls>
          <c:showLegendKey val="0"/>
          <c:showVal val="0"/>
          <c:showCatName val="0"/>
          <c:showSerName val="0"/>
          <c:showPercent val="0"/>
          <c:showBubbleSize val="0"/>
        </c:dLbls>
        <c:axId val="108799488"/>
        <c:axId val="108801408"/>
      </c:scatterChart>
      <c:valAx>
        <c:axId val="108799488"/>
        <c:scaling>
          <c:orientation val="minMax"/>
          <c:max val="71.599999999999994"/>
          <c:min val="47.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01408"/>
        <c:crosses val="autoZero"/>
        <c:crossBetween val="midCat"/>
      </c:valAx>
      <c:valAx>
        <c:axId val="108801408"/>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9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230-435B-879E-50EE641CA6CF}"/>
                </c:ext>
                <c:ext xmlns:c15="http://schemas.microsoft.com/office/drawing/2012/chart" uri="{CE6537A1-D6FC-4f65-9D91-7224C49458BB}">
                  <c15:layout/>
                  <c15:dlblFieldTable>
                    <c15:dlblFTEntry>
                      <c15:txfldGUID>{06FFFC66-A41F-4168-B594-A0F4267461DE}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230-435B-879E-50EE641CA6CF}"/>
                </c:ext>
                <c:ext xmlns:c15="http://schemas.microsoft.com/office/drawing/2012/chart" uri="{CE6537A1-D6FC-4f65-9D91-7224C49458BB}">
                  <c15:layout/>
                  <c15:dlblFieldTable>
                    <c15:dlblFTEntry>
                      <c15:txfldGUID>{969552C2-3D0F-470C-8308-1821C7434FDC}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230-435B-879E-50EE641CA6CF}"/>
                </c:ext>
                <c:ext xmlns:c15="http://schemas.microsoft.com/office/drawing/2012/chart" uri="{CE6537A1-D6FC-4f65-9D91-7224C49458BB}">
                  <c15:layout/>
                  <c15:dlblFieldTable>
                    <c15:dlblFTEntry>
                      <c15:txfldGUID>{79895230-DCE8-4786-A257-B59BB172D9FC}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230-435B-879E-50EE641CA6CF}"/>
                </c:ext>
                <c:ext xmlns:c15="http://schemas.microsoft.com/office/drawing/2012/chart" uri="{CE6537A1-D6FC-4f65-9D91-7224C49458BB}">
                  <c15:dlblFieldTable>
                    <c15:dlblFTEntry>
                      <c15:txfldGUID>{39968391-0D6C-4847-BEB0-6DFED186D200}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230-435B-879E-50EE641CA6CF}"/>
                </c:ext>
                <c:ext xmlns:c15="http://schemas.microsoft.com/office/drawing/2012/chart" uri="{CE6537A1-D6FC-4f65-9D91-7224C49458BB}">
                  <c15:dlblFieldTable>
                    <c15:dlblFTEntry>
                      <c15:txfldGUID>{E4ACE23D-F1EE-4B80-81E3-4515A5722F29}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10.3</c:v>
                </c:pt>
                <c:pt idx="2">
                  <c:v>9.6</c:v>
                </c:pt>
                <c:pt idx="3">
                  <c:v>7.7</c:v>
                </c:pt>
                <c:pt idx="4">
                  <c:v>5.8</c:v>
                </c:pt>
              </c:numCache>
            </c:numRef>
          </c:xVal>
          <c:yVal>
            <c:numRef>
              <c:f>公会計指標分析・財政指標組合せ分析表!$K$73:$O$73</c:f>
              <c:numCache>
                <c:formatCode>#,##0.0;"▲ "#,##0.0</c:formatCode>
                <c:ptCount val="5"/>
                <c:pt idx="0">
                  <c:v>42.2</c:v>
                </c:pt>
                <c:pt idx="1">
                  <c:v>34.1</c:v>
                </c:pt>
                <c:pt idx="2">
                  <c:v>13.8</c:v>
                </c:pt>
              </c:numCache>
            </c:numRef>
          </c:yVal>
          <c:smooth val="0"/>
          <c:extLst xmlns:c16r2="http://schemas.microsoft.com/office/drawing/2015/06/chart">
            <c:ext xmlns:c16="http://schemas.microsoft.com/office/drawing/2014/chart" uri="{C3380CC4-5D6E-409C-BE32-E72D297353CC}">
              <c16:uniqueId val="{00000005-C230-435B-879E-50EE641CA6C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230-435B-879E-50EE641CA6CF}"/>
                </c:ext>
                <c:ext xmlns:c15="http://schemas.microsoft.com/office/drawing/2012/chart" uri="{CE6537A1-D6FC-4f65-9D91-7224C49458BB}">
                  <c15:layout/>
                  <c15:dlblFieldTable>
                    <c15:dlblFTEntry>
                      <c15:txfldGUID>{6ED8FD25-5691-4322-99B3-3F8518B2C36B}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230-435B-879E-50EE641CA6CF}"/>
                </c:ext>
                <c:ext xmlns:c15="http://schemas.microsoft.com/office/drawing/2012/chart" uri="{CE6537A1-D6FC-4f65-9D91-7224C49458BB}">
                  <c15:layout/>
                  <c15:dlblFieldTable>
                    <c15:dlblFTEntry>
                      <c15:txfldGUID>{A9F2EA56-9706-42EE-8C6D-B80F408BC856}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230-435B-879E-50EE641CA6CF}"/>
                </c:ext>
                <c:ext xmlns:c15="http://schemas.microsoft.com/office/drawing/2012/chart" uri="{CE6537A1-D6FC-4f65-9D91-7224C49458BB}">
                  <c15:layout/>
                  <c15:dlblFieldTable>
                    <c15:dlblFTEntry>
                      <c15:txfldGUID>{35D8B97C-A05D-4CDF-A025-8E7095F487DE}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230-435B-879E-50EE641CA6CF}"/>
                </c:ext>
                <c:ext xmlns:c15="http://schemas.microsoft.com/office/drawing/2012/chart" uri="{CE6537A1-D6FC-4f65-9D91-7224C49458BB}">
                  <c15:layout/>
                  <c15:dlblFieldTable>
                    <c15:dlblFTEntry>
                      <c15:txfldGUID>{3E9D3DFD-A835-404E-819A-4152657FE6CD}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30-435B-879E-50EE641CA6CF}"/>
                </c:ext>
                <c:ext xmlns:c15="http://schemas.microsoft.com/office/drawing/2012/chart" uri="{CE6537A1-D6FC-4f65-9D91-7224C49458BB}">
                  <c15:layout/>
                  <c15:dlblFieldTable>
                    <c15:dlblFTEntry>
                      <c15:txfldGUID>{C5144FA8-32CC-40C1-8D76-DB6ED708DC5A}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xmlns:c16r2="http://schemas.microsoft.com/office/drawing/2015/06/chart">
            <c:ext xmlns:c16="http://schemas.microsoft.com/office/drawing/2014/chart" uri="{C3380CC4-5D6E-409C-BE32-E72D297353CC}">
              <c16:uniqueId val="{0000000B-C230-435B-879E-50EE641CA6CF}"/>
            </c:ext>
          </c:extLst>
        </c:ser>
        <c:dLbls>
          <c:showLegendKey val="0"/>
          <c:showVal val="0"/>
          <c:showCatName val="0"/>
          <c:showSerName val="0"/>
          <c:showPercent val="0"/>
          <c:showBubbleSize val="0"/>
        </c:dLbls>
        <c:axId val="115746304"/>
        <c:axId val="115748224"/>
      </c:scatterChart>
      <c:valAx>
        <c:axId val="115746304"/>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48224"/>
        <c:crosses val="autoZero"/>
        <c:crossBetween val="midCat"/>
      </c:valAx>
      <c:valAx>
        <c:axId val="115748224"/>
        <c:scaling>
          <c:orientation val="minMax"/>
          <c:max val="7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46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既往債の償還の進捗により，前年度に引続き元利償還金は減少している。組合等が起こした地方債の元利償還金に対する負担金等も清掃工場等整備事業債の減により減少している。また，算入公債費等も事業費補正により基準財政需要額に算入された公債費の減などにより減額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元利償還費等の減少額が算入公債費等の減少額を上回っているため，実質公債費比率の分子が減少した。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今後，公共施設の老朽化により更新が必要な時期に差し掛かっており，</a:t>
          </a:r>
          <a:r>
            <a:rPr kumimoji="1" lang="ja-JP" altLang="ja-JP" sz="1400" b="0" i="0" u="none" strike="noStrike" kern="0" cap="none" spc="0" normalizeH="0" baseline="0" noProof="0">
              <a:ln>
                <a:noFill/>
              </a:ln>
              <a:solidFill>
                <a:prstClr val="black"/>
              </a:solidFill>
              <a:effectLst/>
              <a:uLnTx/>
              <a:uFillTx/>
              <a:latin typeface="+mn-lt"/>
              <a:ea typeface="+mn-ea"/>
              <a:cs typeface="+mn-cs"/>
            </a:rPr>
            <a:t>引き続き適正な起債管理に努める</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地方債償還の進捗により一般会計等に係る地方債の現在高，公営企業債等繰入見込額が減少している。また，債務負担行為に基づく支出予定額も都市再生機構への立替施行償還金の減により減少している。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一方，組合等負担金等見込額は，ごみ処理施設の基幹的設備改良工事，稲敷地方広域市町村圏事務組合の消防救急無線デジタル整備事業債などの影響により，前年度より増加している。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充当可能財源等では，収支の改善により財政調整基金などへの積立を行ったことにより充当可能基金が増加した。また，都市計画税収の充当率増加により，充当可能特定歳入も増加した。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将来負担比率は算出されないものの，大型事業や公共施設の更新も控えており，適正な基金管理，今後の財政需要に対応するため，基金残高の確保に努める。</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3" name="角丸四角形 22"/>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6" name="正方形/長方形 25"/>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0" name="直線コネクタ 29"/>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1" name="直線コネクタ 30"/>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2" name="直線コネクタ 31"/>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3" name="直線コネクタ 32"/>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7" name="テキスト ボックス 36"/>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8" name="正方形/長方形 4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0" name="テキスト ボックス 4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市庁舎など，建設より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年以上が経過し，老朽化対策が必要な施設がある中で，有形固定資産減価償却率は，類似団体と比較して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ポイント低くなっている。これは，公共施設における</a:t>
          </a:r>
          <a:r>
            <a:rPr lang="ja-JP" altLang="ja-JP" sz="1100" b="0" i="0" baseline="0">
              <a:solidFill>
                <a:schemeClr val="dk1"/>
              </a:solidFill>
              <a:effectLst/>
              <a:latin typeface="+mn-lt"/>
              <a:ea typeface="+mn-ea"/>
              <a:cs typeface="+mn-cs"/>
            </a:rPr>
            <a:t>設備の耐用年数や修繕履歴等を考慮しながら，</a:t>
          </a:r>
          <a:r>
            <a:rPr kumimoji="1" lang="ja-JP" altLang="ja-JP" sz="1100">
              <a:solidFill>
                <a:schemeClr val="dk1"/>
              </a:solidFill>
              <a:effectLst/>
              <a:latin typeface="+mn-lt"/>
              <a:ea typeface="+mn-ea"/>
              <a:cs typeface="+mn-cs"/>
            </a:rPr>
            <a:t>中期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保全計画を策定し，計画的な予防保全による施設の長寿命化に取り組んでいる効果であると考えられる。老朽化している施設を一斉に更新することは，現在の財政状況からは難しく，今後比率が上昇することも考えられ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月に策定した公共施設等総合管理計画に基づき，施設の統廃合や建替えを含む施設の適正な機能の確保と，効率的な管理運営に努めていく。</a:t>
          </a:r>
          <a:endParaRPr lang="ja-JP" altLang="ja-JP">
            <a:effectLst/>
          </a:endParaRPr>
        </a:p>
        <a:p>
          <a:endParaRPr lang="en-US" altLang="ja-JP" sz="1100" b="0" i="0" u="none" strike="noStrike" baseline="0" smtClean="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5" name="直線コネクタ 64"/>
        <xdr:cNvCxnSpPr/>
      </xdr:nvCxnSpPr>
      <xdr:spPr>
        <a:xfrm flipV="1">
          <a:off x="4760595" y="5449570"/>
          <a:ext cx="127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6"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67" name="直線コネクタ 66"/>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8"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9" name="直線コネクタ 68"/>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52849</xdr:rowOff>
    </xdr:from>
    <xdr:ext cx="405111" cy="259045"/>
    <xdr:sp macro="" textlink="">
      <xdr:nvSpPr>
        <xdr:cNvPr id="70" name="有形固定資産減価償却率平均値テキスト"/>
        <xdr:cNvSpPr txBox="1"/>
      </xdr:nvSpPr>
      <xdr:spPr>
        <a:xfrm>
          <a:off x="4813300" y="5634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71" name="フローチャート : 判断 70"/>
        <xdr:cNvSpPr/>
      </xdr:nvSpPr>
      <xdr:spPr>
        <a:xfrm>
          <a:off x="47117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108966</xdr:rowOff>
    </xdr:from>
    <xdr:to>
      <xdr:col>3</xdr:col>
      <xdr:colOff>1222375</xdr:colOff>
      <xdr:row>31</xdr:row>
      <xdr:rowOff>39116</xdr:rowOff>
    </xdr:to>
    <xdr:sp macro="" textlink="">
      <xdr:nvSpPr>
        <xdr:cNvPr id="77" name="円/楕円 76"/>
        <xdr:cNvSpPr/>
      </xdr:nvSpPr>
      <xdr:spPr>
        <a:xfrm>
          <a:off x="47117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87393</xdr:rowOff>
    </xdr:from>
    <xdr:ext cx="405111" cy="259045"/>
    <xdr:sp macro="" textlink="">
      <xdr:nvSpPr>
        <xdr:cNvPr id="78" name="有形固定資産減価償却率該当値テキスト"/>
        <xdr:cNvSpPr txBox="1"/>
      </xdr:nvSpPr>
      <xdr:spPr>
        <a:xfrm>
          <a:off x="4813300" y="6011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2" name="正方形/長方形 8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3" name="正方形/長方形 8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4" name="正方形/長方形 8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5" name="正方形/長方形 8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7" name="正方形/長方形 86"/>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9" name="テキスト ボックス 88"/>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4634865"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47244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22151</xdr:rowOff>
    </xdr:from>
    <xdr:ext cx="405111" cy="259045"/>
    <xdr:sp macro="" textlink="">
      <xdr:nvSpPr>
        <xdr:cNvPr id="64" name="【道路】&#10;有形固定資産減価償却率平均値テキスト"/>
        <xdr:cNvSpPr txBox="1"/>
      </xdr:nvSpPr>
      <xdr:spPr>
        <a:xfrm>
          <a:off x="4724400" y="63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4584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120106</xdr:rowOff>
    </xdr:from>
    <xdr:to>
      <xdr:col>6</xdr:col>
      <xdr:colOff>561975</xdr:colOff>
      <xdr:row>39</xdr:row>
      <xdr:rowOff>50256</xdr:rowOff>
    </xdr:to>
    <xdr:sp macro="" textlink="">
      <xdr:nvSpPr>
        <xdr:cNvPr id="71" name="円/楕円 70"/>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98533</xdr:rowOff>
    </xdr:from>
    <xdr:ext cx="405111" cy="259045"/>
    <xdr:sp macro="" textlink="">
      <xdr:nvSpPr>
        <xdr:cNvPr id="72" name="【道路】&#10;有形固定資産減価償却率該当値テキスト"/>
        <xdr:cNvSpPr txBox="1"/>
      </xdr:nvSpPr>
      <xdr:spPr>
        <a:xfrm>
          <a:off x="47244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10476865"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1056640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10388600" y="71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1056640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10388600" y="5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28830</xdr:rowOff>
    </xdr:from>
    <xdr:ext cx="469744" cy="259045"/>
    <xdr:sp macro="" textlink="">
      <xdr:nvSpPr>
        <xdr:cNvPr id="105" name="【道路】&#10;一人当たり延長平均値テキスト"/>
        <xdr:cNvSpPr txBox="1"/>
      </xdr:nvSpPr>
      <xdr:spPr>
        <a:xfrm>
          <a:off x="10566400" y="6372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10426700" y="6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94980</xdr:rowOff>
    </xdr:from>
    <xdr:to>
      <xdr:col>15</xdr:col>
      <xdr:colOff>231775</xdr:colOff>
      <xdr:row>34</xdr:row>
      <xdr:rowOff>25130</xdr:rowOff>
    </xdr:to>
    <xdr:sp macro="" textlink="">
      <xdr:nvSpPr>
        <xdr:cNvPr id="112" name="円/楕円 111"/>
        <xdr:cNvSpPr/>
      </xdr:nvSpPr>
      <xdr:spPr>
        <a:xfrm>
          <a:off x="10426700" y="5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48007</xdr:rowOff>
    </xdr:from>
    <xdr:ext cx="534377" cy="259045"/>
    <xdr:sp macro="" textlink="">
      <xdr:nvSpPr>
        <xdr:cNvPr id="113" name="【道路】&#10;一人当たり延長該当値テキスト"/>
        <xdr:cNvSpPr txBox="1"/>
      </xdr:nvSpPr>
      <xdr:spPr>
        <a:xfrm>
          <a:off x="10566400" y="57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4634865"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472440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47244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4546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29227</xdr:rowOff>
    </xdr:from>
    <xdr:ext cx="405111" cy="259045"/>
    <xdr:sp macro="" textlink="">
      <xdr:nvSpPr>
        <xdr:cNvPr id="142" name="【橋りょう・トンネル】&#10;有形固定資産減価償却率平均値テキスト"/>
        <xdr:cNvSpPr txBox="1"/>
      </xdr:nvSpPr>
      <xdr:spPr>
        <a:xfrm>
          <a:off x="47244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78740</xdr:rowOff>
    </xdr:from>
    <xdr:to>
      <xdr:col>6</xdr:col>
      <xdr:colOff>561975</xdr:colOff>
      <xdr:row>59</xdr:row>
      <xdr:rowOff>8890</xdr:rowOff>
    </xdr:to>
    <xdr:sp macro="" textlink="">
      <xdr:nvSpPr>
        <xdr:cNvPr id="149" name="円/楕円 148"/>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57167</xdr:rowOff>
    </xdr:from>
    <xdr:ext cx="405111" cy="259045"/>
    <xdr:sp macro="" textlink="">
      <xdr:nvSpPr>
        <xdr:cNvPr id="150" name="【橋りょう・トンネル】&#10;有形固定資産減価償却率該当値テキスト"/>
        <xdr:cNvSpPr txBox="1"/>
      </xdr:nvSpPr>
      <xdr:spPr>
        <a:xfrm>
          <a:off x="4724400"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10476865"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1056640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10388600" y="1102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1056640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10388600" y="967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140796</xdr:rowOff>
    </xdr:from>
    <xdr:ext cx="534377" cy="259045"/>
    <xdr:sp macro="" textlink="">
      <xdr:nvSpPr>
        <xdr:cNvPr id="179" name="【橋りょう・トンネル】&#10;一人当たり有形固定資産（償却資産）額平均値テキスト"/>
        <xdr:cNvSpPr txBox="1"/>
      </xdr:nvSpPr>
      <xdr:spPr>
        <a:xfrm>
          <a:off x="10566400" y="1025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10426700" y="1027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27099</xdr:rowOff>
    </xdr:from>
    <xdr:to>
      <xdr:col>15</xdr:col>
      <xdr:colOff>231775</xdr:colOff>
      <xdr:row>56</xdr:row>
      <xdr:rowOff>128699</xdr:rowOff>
    </xdr:to>
    <xdr:sp macro="" textlink="">
      <xdr:nvSpPr>
        <xdr:cNvPr id="186" name="円/楕円 185"/>
        <xdr:cNvSpPr/>
      </xdr:nvSpPr>
      <xdr:spPr>
        <a:xfrm>
          <a:off x="10426700" y="962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151576</xdr:rowOff>
    </xdr:from>
    <xdr:ext cx="599010" cy="259045"/>
    <xdr:sp macro="" textlink="">
      <xdr:nvSpPr>
        <xdr:cNvPr id="187" name="【橋りょう・トンネル】&#10;一人当たり有形固定資産（償却資産）額該当値テキスト"/>
        <xdr:cNvSpPr txBox="1"/>
      </xdr:nvSpPr>
      <xdr:spPr>
        <a:xfrm>
          <a:off x="10566400" y="95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85</xdr:row>
      <xdr:rowOff>163830</xdr:rowOff>
    </xdr:to>
    <xdr:cxnSp macro="">
      <xdr:nvCxnSpPr>
        <xdr:cNvPr id="210" name="直線コネクタ 209"/>
        <xdr:cNvCxnSpPr/>
      </xdr:nvCxnSpPr>
      <xdr:spPr>
        <a:xfrm flipV="1">
          <a:off x="4634865" y="13287756"/>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11"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12" name="直線コネクタ 21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3" name="【公営住宅】&#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4" name="直線コネクタ 213"/>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103903</xdr:rowOff>
    </xdr:from>
    <xdr:ext cx="405111" cy="259045"/>
    <xdr:sp macro="" textlink="">
      <xdr:nvSpPr>
        <xdr:cNvPr id="215" name="【公営住宅】&#10;有形固定資産減価償却率平均値テキスト"/>
        <xdr:cNvSpPr txBox="1"/>
      </xdr:nvSpPr>
      <xdr:spPr>
        <a:xfrm>
          <a:off x="47244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81026</xdr:rowOff>
    </xdr:from>
    <xdr:to>
      <xdr:col>6</xdr:col>
      <xdr:colOff>561975</xdr:colOff>
      <xdr:row>82</xdr:row>
      <xdr:rowOff>11176</xdr:rowOff>
    </xdr:to>
    <xdr:sp macro="" textlink="">
      <xdr:nvSpPr>
        <xdr:cNvPr id="216" name="フローチャート : 判断 215"/>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113030</xdr:rowOff>
    </xdr:from>
    <xdr:to>
      <xdr:col>6</xdr:col>
      <xdr:colOff>561975</xdr:colOff>
      <xdr:row>86</xdr:row>
      <xdr:rowOff>43180</xdr:rowOff>
    </xdr:to>
    <xdr:sp macro="" textlink="">
      <xdr:nvSpPr>
        <xdr:cNvPr id="222" name="円/楕円 221"/>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27957</xdr:rowOff>
    </xdr:from>
    <xdr:ext cx="405111" cy="259045"/>
    <xdr:sp macro="" textlink="">
      <xdr:nvSpPr>
        <xdr:cNvPr id="223" name="【公営住宅】&#10;有形固定資産減価償却率該当値テキスト"/>
        <xdr:cNvSpPr txBox="1"/>
      </xdr:nvSpPr>
      <xdr:spPr>
        <a:xfrm>
          <a:off x="47244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61722</xdr:rowOff>
    </xdr:to>
    <xdr:cxnSp macro="">
      <xdr:nvCxnSpPr>
        <xdr:cNvPr id="247" name="直線コネクタ 246"/>
        <xdr:cNvCxnSpPr/>
      </xdr:nvCxnSpPr>
      <xdr:spPr>
        <a:xfrm flipV="1">
          <a:off x="10476865" y="13488924"/>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65549</xdr:rowOff>
    </xdr:from>
    <xdr:ext cx="469744" cy="259045"/>
    <xdr:sp macro="" textlink="">
      <xdr:nvSpPr>
        <xdr:cNvPr id="248" name="【公営住宅】&#10;一人当たり面積最小値テキスト"/>
        <xdr:cNvSpPr txBox="1"/>
      </xdr:nvSpPr>
      <xdr:spPr>
        <a:xfrm>
          <a:off x="10566400"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86</xdr:row>
      <xdr:rowOff>61722</xdr:rowOff>
    </xdr:from>
    <xdr:to>
      <xdr:col>15</xdr:col>
      <xdr:colOff>269875</xdr:colOff>
      <xdr:row>86</xdr:row>
      <xdr:rowOff>61722</xdr:rowOff>
    </xdr:to>
    <xdr:cxnSp macro="">
      <xdr:nvCxnSpPr>
        <xdr:cNvPr id="249" name="直線コネクタ 248"/>
        <xdr:cNvCxnSpPr/>
      </xdr:nvCxnSpPr>
      <xdr:spPr>
        <a:xfrm>
          <a:off x="10388600" y="148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1.798</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65803</xdr:rowOff>
    </xdr:from>
    <xdr:ext cx="469744" cy="259045"/>
    <xdr:sp macro="" textlink="">
      <xdr:nvSpPr>
        <xdr:cNvPr id="252" name="【公営住宅】&#10;一人当たり面積平均値テキスト"/>
        <xdr:cNvSpPr txBox="1"/>
      </xdr:nvSpPr>
      <xdr:spPr>
        <a:xfrm>
          <a:off x="10566400" y="1395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42926</xdr:rowOff>
    </xdr:from>
    <xdr:to>
      <xdr:col>15</xdr:col>
      <xdr:colOff>231775</xdr:colOff>
      <xdr:row>82</xdr:row>
      <xdr:rowOff>144526</xdr:rowOff>
    </xdr:to>
    <xdr:sp macro="" textlink="">
      <xdr:nvSpPr>
        <xdr:cNvPr id="253" name="フローチャート : 判断 252"/>
        <xdr:cNvSpPr/>
      </xdr:nvSpPr>
      <xdr:spPr>
        <a:xfrm>
          <a:off x="10426700" y="1410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126746</xdr:rowOff>
    </xdr:from>
    <xdr:to>
      <xdr:col>15</xdr:col>
      <xdr:colOff>231775</xdr:colOff>
      <xdr:row>86</xdr:row>
      <xdr:rowOff>56896</xdr:rowOff>
    </xdr:to>
    <xdr:sp macro="" textlink="">
      <xdr:nvSpPr>
        <xdr:cNvPr id="259" name="円/楕円 258"/>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41673</xdr:rowOff>
    </xdr:from>
    <xdr:ext cx="469744" cy="259045"/>
    <xdr:sp macro="" textlink="">
      <xdr:nvSpPr>
        <xdr:cNvPr id="260" name="【公営住宅】&#10;一人当たり面積該当値テキスト"/>
        <xdr:cNvSpPr txBox="1"/>
      </xdr:nvSpPr>
      <xdr:spPr>
        <a:xfrm>
          <a:off x="105664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4" name="テキスト ボックス 28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4" name="テキスト ボックス 29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98" name="直線コネクタ 297"/>
        <xdr:cNvCxnSpPr/>
      </xdr:nvCxnSpPr>
      <xdr:spPr>
        <a:xfrm flipV="1">
          <a:off x="16318864"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99" name="【認定こども園・幼稚園・保育所】&#10;有形固定資産減価償却率最小値テキスト"/>
        <xdr:cNvSpPr txBox="1"/>
      </xdr:nvSpPr>
      <xdr:spPr>
        <a:xfrm>
          <a:off x="164084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300" name="直線コネクタ 299"/>
        <xdr:cNvCxnSpPr/>
      </xdr:nvCxnSpPr>
      <xdr:spPr>
        <a:xfrm>
          <a:off x="16230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301" name="【認定こども園・幼稚園・保育所】&#10;有形固定資産減価償却率最大値テキスト"/>
        <xdr:cNvSpPr txBox="1"/>
      </xdr:nvSpPr>
      <xdr:spPr>
        <a:xfrm>
          <a:off x="16408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302" name="直線コネクタ 30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89099</xdr:rowOff>
    </xdr:from>
    <xdr:ext cx="405111" cy="259045"/>
    <xdr:sp macro="" textlink="">
      <xdr:nvSpPr>
        <xdr:cNvPr id="303" name="【認定こども園・幼稚園・保育所】&#10;有形固定資産減価償却率平均値テキスト"/>
        <xdr:cNvSpPr txBox="1"/>
      </xdr:nvSpPr>
      <xdr:spPr>
        <a:xfrm>
          <a:off x="16408400" y="626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304" name="フローチャート : 判断 303"/>
        <xdr:cNvSpPr/>
      </xdr:nvSpPr>
      <xdr:spPr>
        <a:xfrm>
          <a:off x="16268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12337</xdr:rowOff>
    </xdr:from>
    <xdr:to>
      <xdr:col>23</xdr:col>
      <xdr:colOff>568325</xdr:colOff>
      <xdr:row>41</xdr:row>
      <xdr:rowOff>113937</xdr:rowOff>
    </xdr:to>
    <xdr:sp macro="" textlink="">
      <xdr:nvSpPr>
        <xdr:cNvPr id="310" name="円/楕円 309"/>
        <xdr:cNvSpPr/>
      </xdr:nvSpPr>
      <xdr:spPr>
        <a:xfrm>
          <a:off x="162687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98714</xdr:rowOff>
    </xdr:from>
    <xdr:ext cx="405111" cy="259045"/>
    <xdr:sp macro="" textlink="">
      <xdr:nvSpPr>
        <xdr:cNvPr id="311" name="【認定こども園・幼稚園・保育所】&#10;有形固定資産減価償却率該当値テキスト"/>
        <xdr:cNvSpPr txBox="1"/>
      </xdr:nvSpPr>
      <xdr:spPr>
        <a:xfrm>
          <a:off x="16408400" y="695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2" name="正方形/長方形 31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9" name="正方形/長方形 31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3" name="テキスト ボックス 3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5" name="テキスト ボックス 3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7" name="テキスト ボックス 3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9" name="テキスト ボックス 3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333" name="直線コネクタ 332"/>
        <xdr:cNvCxnSpPr/>
      </xdr:nvCxnSpPr>
      <xdr:spPr>
        <a:xfrm flipV="1">
          <a:off x="22160864"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334" name="【認定こども園・幼稚園・保育所】&#10;一人当たり面積最小値テキスト"/>
        <xdr:cNvSpPr txBox="1"/>
      </xdr:nvSpPr>
      <xdr:spPr>
        <a:xfrm>
          <a:off x="222504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335" name="直線コネクタ 33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336" name="【認定こども園・幼稚園・保育所】&#10;一人当たり面積最大値テキスト"/>
        <xdr:cNvSpPr txBox="1"/>
      </xdr:nvSpPr>
      <xdr:spPr>
        <a:xfrm>
          <a:off x="222504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337" name="直線コネクタ 336"/>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142003</xdr:rowOff>
    </xdr:from>
    <xdr:ext cx="469744" cy="259045"/>
    <xdr:sp macro="" textlink="">
      <xdr:nvSpPr>
        <xdr:cNvPr id="338" name="【認定こども園・幼稚園・保育所】&#10;一人当たり面積平均値テキスト"/>
        <xdr:cNvSpPr txBox="1"/>
      </xdr:nvSpPr>
      <xdr:spPr>
        <a:xfrm>
          <a:off x="222504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339" name="フローチャート : 判断 338"/>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9398</xdr:rowOff>
    </xdr:from>
    <xdr:to>
      <xdr:col>32</xdr:col>
      <xdr:colOff>238125</xdr:colOff>
      <xdr:row>41</xdr:row>
      <xdr:rowOff>110998</xdr:rowOff>
    </xdr:to>
    <xdr:sp macro="" textlink="">
      <xdr:nvSpPr>
        <xdr:cNvPr id="345" name="円/楕円 344"/>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95775</xdr:rowOff>
    </xdr:from>
    <xdr:ext cx="469744" cy="259045"/>
    <xdr:sp macro="" textlink="">
      <xdr:nvSpPr>
        <xdr:cNvPr id="346" name="【認定こども園・幼稚園・保育所】&#10;一人当たり面積該当値テキスト"/>
        <xdr:cNvSpPr txBox="1"/>
      </xdr:nvSpPr>
      <xdr:spPr>
        <a:xfrm>
          <a:off x="222504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71" name="直線コネクタ 370"/>
        <xdr:cNvCxnSpPr/>
      </xdr:nvCxnSpPr>
      <xdr:spPr>
        <a:xfrm flipV="1">
          <a:off x="16318864"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72" name="【学校施設】&#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73" name="直線コネクタ 372"/>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4"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5" name="直線コネクタ 37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82567</xdr:rowOff>
    </xdr:from>
    <xdr:ext cx="405111" cy="259045"/>
    <xdr:sp macro="" textlink="">
      <xdr:nvSpPr>
        <xdr:cNvPr id="376" name="【学校施設】&#10;有形固定資産減価償却率平均値テキスト"/>
        <xdr:cNvSpPr txBox="1"/>
      </xdr:nvSpPr>
      <xdr:spPr>
        <a:xfrm>
          <a:off x="164084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77" name="フローチャート : 判断 37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128270</xdr:rowOff>
    </xdr:from>
    <xdr:to>
      <xdr:col>23</xdr:col>
      <xdr:colOff>568325</xdr:colOff>
      <xdr:row>62</xdr:row>
      <xdr:rowOff>58420</xdr:rowOff>
    </xdr:to>
    <xdr:sp macro="" textlink="">
      <xdr:nvSpPr>
        <xdr:cNvPr id="383" name="円/楕円 382"/>
        <xdr:cNvSpPr/>
      </xdr:nvSpPr>
      <xdr:spPr>
        <a:xfrm>
          <a:off x="16268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106697</xdr:rowOff>
    </xdr:from>
    <xdr:ext cx="405111" cy="259045"/>
    <xdr:sp macro="" textlink="">
      <xdr:nvSpPr>
        <xdr:cNvPr id="384" name="【学校施設】&#10;有形固定資産減価償却率該当値テキスト"/>
        <xdr:cNvSpPr txBox="1"/>
      </xdr:nvSpPr>
      <xdr:spPr>
        <a:xfrm>
          <a:off x="164084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409" name="直線コネクタ 408"/>
        <xdr:cNvCxnSpPr/>
      </xdr:nvCxnSpPr>
      <xdr:spPr>
        <a:xfrm flipV="1">
          <a:off x="22160864"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410" name="【学校施設】&#10;一人当たり面積最小値テキスト"/>
        <xdr:cNvSpPr txBox="1"/>
      </xdr:nvSpPr>
      <xdr:spPr>
        <a:xfrm>
          <a:off x="2225040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411" name="直線コネクタ 410"/>
        <xdr:cNvCxnSpPr/>
      </xdr:nvCxnSpPr>
      <xdr:spPr>
        <a:xfrm>
          <a:off x="22072600" y="1104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412" name="【学校施設】&#10;一人当たり面積最大値テキスト"/>
        <xdr:cNvSpPr txBox="1"/>
      </xdr:nvSpPr>
      <xdr:spPr>
        <a:xfrm>
          <a:off x="2225040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413" name="直線コネクタ 412"/>
        <xdr:cNvCxnSpPr/>
      </xdr:nvCxnSpPr>
      <xdr:spPr>
        <a:xfrm>
          <a:off x="22072600" y="96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81170</xdr:rowOff>
    </xdr:from>
    <xdr:ext cx="469744" cy="259045"/>
    <xdr:sp macro="" textlink="">
      <xdr:nvSpPr>
        <xdr:cNvPr id="414" name="【学校施設】&#10;一人当たり面積平均値テキスト"/>
        <xdr:cNvSpPr txBox="1"/>
      </xdr:nvSpPr>
      <xdr:spPr>
        <a:xfrm>
          <a:off x="22250400" y="107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415" name="フローチャート : 判断 414"/>
        <xdr:cNvSpPr/>
      </xdr:nvSpPr>
      <xdr:spPr>
        <a:xfrm>
          <a:off x="22110700" y="1073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78740</xdr:rowOff>
    </xdr:from>
    <xdr:to>
      <xdr:col>32</xdr:col>
      <xdr:colOff>238125</xdr:colOff>
      <xdr:row>63</xdr:row>
      <xdr:rowOff>8890</xdr:rowOff>
    </xdr:to>
    <xdr:sp macro="" textlink="">
      <xdr:nvSpPr>
        <xdr:cNvPr id="421" name="円/楕円 420"/>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101617</xdr:rowOff>
    </xdr:from>
    <xdr:ext cx="469744" cy="259045"/>
    <xdr:sp macro="" textlink="">
      <xdr:nvSpPr>
        <xdr:cNvPr id="422" name="【学校施設】&#10;一人当たり面積該当値テキスト"/>
        <xdr:cNvSpPr txBox="1"/>
      </xdr:nvSpPr>
      <xdr:spPr>
        <a:xfrm>
          <a:off x="222504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1" name="正方形/長方形 43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8" name="正方形/長方形 43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47" name="正方形/長方形 44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8" name="正方形/長方形 4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9" name="正方形/長方形 4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0" name="正方形/長方形 4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1" name="正方形/長方形 4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2" name="正方形/長方形 4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3" name="正方形/長方形 4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4" name="正方形/長方形 453"/>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5" name="正方形/長方形 45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7" name="テキスト ボックス 45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全ての類型において，有形固定資産減価償却率は類似団体平均を下回っており，特に低くなっている施設は認定こども園・幼稚園・保育所，公営住宅である。認定こども園・幼稚園・保育所については，平成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年度にかけて，老朽化していた八原保育所を解体し建替えを行ったこと，同じく老朽化していた大宮保育所・北文間保育所を平成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解体し除却したことにより，有形固定資産減価償却率が低くなっている。解体した大宮保育所・北文間保育所の跡地には民間の保育所を誘致し，新たな保育所が運営されており，園児の受け入れ態勢は確保されているものの，公立保育所は現在，八原保育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か所のみであるため，一人当たり面積が類似団体と比較して低い水準となっている。八原保育所については，平成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建替えられてた新しい施設であるため，早期に老朽化対策を実施しなければならない施設ではないものの，計画的な予防保全を行うことで，施設の長寿命化を図っていく。公営住宅については，富士見住宅・奈戸岡住宅・砂町住宅があり，砂町住宅については建設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年経過と比較的新しく，富士見住宅・奈戸岡住宅については，建設から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年以上が経過しているものの，中期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か年保全計画により適切に施設の改修等を行っていることから，類似団体平均を下回る有形固定資産減価償却率となっている。しかし，奈戸岡住宅については，建設後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年が経過し老朽化が進んでおり，平成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外壁塗装・屋上防水工事を行って以降，改修工事を行っていないため，今後，有形固定資産減価償却率が上昇していくことになる。このため，公共施設等総合管理計画に基づく老朽化対策を検討していくことと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4634865"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47244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47244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43015</xdr:rowOff>
    </xdr:from>
    <xdr:ext cx="405111" cy="259045"/>
    <xdr:sp macro="" textlink="">
      <xdr:nvSpPr>
        <xdr:cNvPr id="64" name="【図書館】&#10;有形固定資産減価償却率平均値テキスト"/>
        <xdr:cNvSpPr txBox="1"/>
      </xdr:nvSpPr>
      <xdr:spPr>
        <a:xfrm>
          <a:off x="4724400" y="6901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4584700" y="692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107043</xdr:rowOff>
    </xdr:from>
    <xdr:to>
      <xdr:col>6</xdr:col>
      <xdr:colOff>561975</xdr:colOff>
      <xdr:row>37</xdr:row>
      <xdr:rowOff>37193</xdr:rowOff>
    </xdr:to>
    <xdr:sp macro="" textlink="">
      <xdr:nvSpPr>
        <xdr:cNvPr id="71" name="円/楕円 70"/>
        <xdr:cNvSpPr/>
      </xdr:nvSpPr>
      <xdr:spPr>
        <a:xfrm>
          <a:off x="4584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129920</xdr:rowOff>
    </xdr:from>
    <xdr:ext cx="405111" cy="259045"/>
    <xdr:sp macro="" textlink="">
      <xdr:nvSpPr>
        <xdr:cNvPr id="72" name="【図書館】&#10;有形固定資産減価償却率該当値テキスト"/>
        <xdr:cNvSpPr txBox="1"/>
      </xdr:nvSpPr>
      <xdr:spPr>
        <a:xfrm>
          <a:off x="47244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10476865"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101600</xdr:rowOff>
    </xdr:from>
    <xdr:to>
      <xdr:col>15</xdr:col>
      <xdr:colOff>231775</xdr:colOff>
      <xdr:row>40</xdr:row>
      <xdr:rowOff>31750</xdr:rowOff>
    </xdr:to>
    <xdr:sp macro="" textlink="">
      <xdr:nvSpPr>
        <xdr:cNvPr id="108" name="円/楕円 107"/>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80027</xdr:rowOff>
    </xdr:from>
    <xdr:ext cx="469744" cy="259045"/>
    <xdr:sp macro="" textlink="">
      <xdr:nvSpPr>
        <xdr:cNvPr id="109" name="【図書館】&#10;一人当たり面積該当値テキスト"/>
        <xdr:cNvSpPr txBox="1"/>
      </xdr:nvSpPr>
      <xdr:spPr>
        <a:xfrm>
          <a:off x="105664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41910</xdr:rowOff>
    </xdr:from>
    <xdr:to>
      <xdr:col>6</xdr:col>
      <xdr:colOff>510540</xdr:colOff>
      <xdr:row>63</xdr:row>
      <xdr:rowOff>104775</xdr:rowOff>
    </xdr:to>
    <xdr:cxnSp macro="">
      <xdr:nvCxnSpPr>
        <xdr:cNvPr id="134" name="直線コネクタ 133"/>
        <xdr:cNvCxnSpPr/>
      </xdr:nvCxnSpPr>
      <xdr:spPr>
        <a:xfrm flipV="1">
          <a:off x="4634865" y="96431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108602</xdr:rowOff>
    </xdr:from>
    <xdr:ext cx="405111" cy="259045"/>
    <xdr:sp macro="" textlink="">
      <xdr:nvSpPr>
        <xdr:cNvPr id="135" name="【体育館・プール】&#10;有形固定資産減価償却率最小値テキスト"/>
        <xdr:cNvSpPr txBox="1"/>
      </xdr:nvSpPr>
      <xdr:spPr>
        <a:xfrm>
          <a:off x="47244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63</xdr:row>
      <xdr:rowOff>104775</xdr:rowOff>
    </xdr:from>
    <xdr:to>
      <xdr:col>6</xdr:col>
      <xdr:colOff>600075</xdr:colOff>
      <xdr:row>63</xdr:row>
      <xdr:rowOff>104775</xdr:rowOff>
    </xdr:to>
    <xdr:cxnSp macro="">
      <xdr:nvCxnSpPr>
        <xdr:cNvPr id="136" name="直線コネクタ 135"/>
        <xdr:cNvCxnSpPr/>
      </xdr:nvCxnSpPr>
      <xdr:spPr>
        <a:xfrm>
          <a:off x="4546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160037</xdr:rowOff>
    </xdr:from>
    <xdr:ext cx="405111" cy="259045"/>
    <xdr:sp macro="" textlink="">
      <xdr:nvSpPr>
        <xdr:cNvPr id="137" name="【体育館・プール】&#10;有形固定資産減価償却率最大値テキスト"/>
        <xdr:cNvSpPr txBox="1"/>
      </xdr:nvSpPr>
      <xdr:spPr>
        <a:xfrm>
          <a:off x="47244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6</xdr:col>
      <xdr:colOff>422275</xdr:colOff>
      <xdr:row>56</xdr:row>
      <xdr:rowOff>41910</xdr:rowOff>
    </xdr:from>
    <xdr:to>
      <xdr:col>6</xdr:col>
      <xdr:colOff>600075</xdr:colOff>
      <xdr:row>56</xdr:row>
      <xdr:rowOff>41910</xdr:rowOff>
    </xdr:to>
    <xdr:cxnSp macro="">
      <xdr:nvCxnSpPr>
        <xdr:cNvPr id="138" name="直線コネクタ 137"/>
        <xdr:cNvCxnSpPr/>
      </xdr:nvCxnSpPr>
      <xdr:spPr>
        <a:xfrm>
          <a:off x="4546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170197</xdr:rowOff>
    </xdr:from>
    <xdr:ext cx="405111" cy="259045"/>
    <xdr:sp macro="" textlink="">
      <xdr:nvSpPr>
        <xdr:cNvPr id="139" name="【体育館・プール】&#10;有形固定資産減価償却率平均値テキスト"/>
        <xdr:cNvSpPr txBox="1"/>
      </xdr:nvSpPr>
      <xdr:spPr>
        <a:xfrm>
          <a:off x="47244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147320</xdr:rowOff>
    </xdr:from>
    <xdr:to>
      <xdr:col>6</xdr:col>
      <xdr:colOff>561975</xdr:colOff>
      <xdr:row>60</xdr:row>
      <xdr:rowOff>77470</xdr:rowOff>
    </xdr:to>
    <xdr:sp macro="" textlink="">
      <xdr:nvSpPr>
        <xdr:cNvPr id="140" name="フローチャート : 判断 139"/>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53975</xdr:rowOff>
    </xdr:from>
    <xdr:to>
      <xdr:col>6</xdr:col>
      <xdr:colOff>561975</xdr:colOff>
      <xdr:row>63</xdr:row>
      <xdr:rowOff>155575</xdr:rowOff>
    </xdr:to>
    <xdr:sp macro="" textlink="">
      <xdr:nvSpPr>
        <xdr:cNvPr id="146" name="円/楕円 145"/>
        <xdr:cNvSpPr/>
      </xdr:nvSpPr>
      <xdr:spPr>
        <a:xfrm>
          <a:off x="4584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140352</xdr:rowOff>
    </xdr:from>
    <xdr:ext cx="405111" cy="259045"/>
    <xdr:sp macro="" textlink="">
      <xdr:nvSpPr>
        <xdr:cNvPr id="147" name="【体育館・プール】&#10;有形固定資産減価償却率該当値テキスト"/>
        <xdr:cNvSpPr txBox="1"/>
      </xdr:nvSpPr>
      <xdr:spPr>
        <a:xfrm>
          <a:off x="4724400" y="1077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129540</xdr:rowOff>
    </xdr:from>
    <xdr:to>
      <xdr:col>15</xdr:col>
      <xdr:colOff>180340</xdr:colOff>
      <xdr:row>63</xdr:row>
      <xdr:rowOff>125730</xdr:rowOff>
    </xdr:to>
    <xdr:cxnSp macro="">
      <xdr:nvCxnSpPr>
        <xdr:cNvPr id="171" name="直線コネクタ 170"/>
        <xdr:cNvCxnSpPr/>
      </xdr:nvCxnSpPr>
      <xdr:spPr>
        <a:xfrm flipV="1">
          <a:off x="10476865" y="97307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129557</xdr:rowOff>
    </xdr:from>
    <xdr:ext cx="469744" cy="259045"/>
    <xdr:sp macro="" textlink="">
      <xdr:nvSpPr>
        <xdr:cNvPr id="172" name="【体育館・プール】&#10;一人当たり面積最小値テキスト"/>
        <xdr:cNvSpPr txBox="1"/>
      </xdr:nvSpPr>
      <xdr:spPr>
        <a:xfrm>
          <a:off x="10566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63</xdr:row>
      <xdr:rowOff>125730</xdr:rowOff>
    </xdr:from>
    <xdr:to>
      <xdr:col>15</xdr:col>
      <xdr:colOff>269875</xdr:colOff>
      <xdr:row>63</xdr:row>
      <xdr:rowOff>125730</xdr:rowOff>
    </xdr:to>
    <xdr:cxnSp macro="">
      <xdr:nvCxnSpPr>
        <xdr:cNvPr id="173" name="直線コネクタ 17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76217</xdr:rowOff>
    </xdr:from>
    <xdr:ext cx="469744" cy="259045"/>
    <xdr:sp macro="" textlink="">
      <xdr:nvSpPr>
        <xdr:cNvPr id="174" name="【体育館・プール】&#10;一人当たり面積最大値テキスト"/>
        <xdr:cNvSpPr txBox="1"/>
      </xdr:nvSpPr>
      <xdr:spPr>
        <a:xfrm>
          <a:off x="105664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56</xdr:row>
      <xdr:rowOff>129540</xdr:rowOff>
    </xdr:from>
    <xdr:to>
      <xdr:col>15</xdr:col>
      <xdr:colOff>269875</xdr:colOff>
      <xdr:row>56</xdr:row>
      <xdr:rowOff>129540</xdr:rowOff>
    </xdr:to>
    <xdr:cxnSp macro="">
      <xdr:nvCxnSpPr>
        <xdr:cNvPr id="175" name="直線コネクタ 174"/>
        <xdr:cNvCxnSpPr/>
      </xdr:nvCxnSpPr>
      <xdr:spPr>
        <a:xfrm>
          <a:off x="10388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140987</xdr:rowOff>
    </xdr:from>
    <xdr:ext cx="469744" cy="259045"/>
    <xdr:sp macro="" textlink="">
      <xdr:nvSpPr>
        <xdr:cNvPr id="176" name="【体育館・プール】&#10;一人当たり面積平均値テキスト"/>
        <xdr:cNvSpPr txBox="1"/>
      </xdr:nvSpPr>
      <xdr:spPr>
        <a:xfrm>
          <a:off x="10566400" y="100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77" name="フローチャート : 判断 176"/>
        <xdr:cNvSpPr/>
      </xdr:nvSpPr>
      <xdr:spPr>
        <a:xfrm>
          <a:off x="10426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120650</xdr:rowOff>
    </xdr:from>
    <xdr:to>
      <xdr:col>15</xdr:col>
      <xdr:colOff>231775</xdr:colOff>
      <xdr:row>58</xdr:row>
      <xdr:rowOff>50800</xdr:rowOff>
    </xdr:to>
    <xdr:sp macro="" textlink="">
      <xdr:nvSpPr>
        <xdr:cNvPr id="183" name="円/楕円 182"/>
        <xdr:cNvSpPr/>
      </xdr:nvSpPr>
      <xdr:spPr>
        <a:xfrm>
          <a:off x="10426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143527</xdr:rowOff>
    </xdr:from>
    <xdr:ext cx="469744" cy="259045"/>
    <xdr:sp macro="" textlink="">
      <xdr:nvSpPr>
        <xdr:cNvPr id="184" name="【体育館・プール】&#10;一人当たり面積該当値テキスト"/>
        <xdr:cNvSpPr txBox="1"/>
      </xdr:nvSpPr>
      <xdr:spPr>
        <a:xfrm>
          <a:off x="105664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209" name="直線コネクタ 208"/>
        <xdr:cNvCxnSpPr/>
      </xdr:nvCxnSpPr>
      <xdr:spPr>
        <a:xfrm flipV="1">
          <a:off x="4634865"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210"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211" name="直線コネクタ 210"/>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99077</xdr:rowOff>
    </xdr:from>
    <xdr:ext cx="405111" cy="259045"/>
    <xdr:sp macro="" textlink="">
      <xdr:nvSpPr>
        <xdr:cNvPr id="214" name="【福祉施設】&#10;有形固定資産減価償却率平均値テキスト"/>
        <xdr:cNvSpPr txBox="1"/>
      </xdr:nvSpPr>
      <xdr:spPr>
        <a:xfrm>
          <a:off x="4724400" y="1432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215" name="フローチャート : 判断 214"/>
        <xdr:cNvSpPr/>
      </xdr:nvSpPr>
      <xdr:spPr>
        <a:xfrm>
          <a:off x="4584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12064</xdr:rowOff>
    </xdr:from>
    <xdr:to>
      <xdr:col>6</xdr:col>
      <xdr:colOff>561975</xdr:colOff>
      <xdr:row>83</xdr:row>
      <xdr:rowOff>113664</xdr:rowOff>
    </xdr:to>
    <xdr:sp macro="" textlink="">
      <xdr:nvSpPr>
        <xdr:cNvPr id="221" name="円/楕円 220"/>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34941</xdr:rowOff>
    </xdr:from>
    <xdr:ext cx="405111" cy="259045"/>
    <xdr:sp macro="" textlink="">
      <xdr:nvSpPr>
        <xdr:cNvPr id="222" name="【福祉施設】&#10;有形固定資産減価償却率該当値テキスト"/>
        <xdr:cNvSpPr txBox="1"/>
      </xdr:nvSpPr>
      <xdr:spPr>
        <a:xfrm>
          <a:off x="4724400"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246" name="直線コネクタ 245"/>
        <xdr:cNvCxnSpPr/>
      </xdr:nvCxnSpPr>
      <xdr:spPr>
        <a:xfrm flipV="1">
          <a:off x="10476865"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47" name="【福祉施設】&#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48" name="直線コネクタ 24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249" name="【福祉施設】&#10;一人当たり面積最大値テキスト"/>
        <xdr:cNvSpPr txBox="1"/>
      </xdr:nvSpPr>
      <xdr:spPr>
        <a:xfrm>
          <a:off x="105664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250" name="直線コネクタ 24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251" name="【福祉施設】&#10;一人当たり面積平均値テキスト"/>
        <xdr:cNvSpPr txBox="1"/>
      </xdr:nvSpPr>
      <xdr:spPr>
        <a:xfrm>
          <a:off x="1056640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252" name="フローチャート : 判断 251"/>
        <xdr:cNvSpPr/>
      </xdr:nvSpPr>
      <xdr:spPr>
        <a:xfrm>
          <a:off x="104267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154939</xdr:rowOff>
    </xdr:from>
    <xdr:to>
      <xdr:col>15</xdr:col>
      <xdr:colOff>231775</xdr:colOff>
      <xdr:row>86</xdr:row>
      <xdr:rowOff>85089</xdr:rowOff>
    </xdr:to>
    <xdr:sp macro="" textlink="">
      <xdr:nvSpPr>
        <xdr:cNvPr id="258" name="円/楕円 257"/>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69866</xdr:rowOff>
    </xdr:from>
    <xdr:ext cx="469744" cy="259045"/>
    <xdr:sp macro="" textlink="">
      <xdr:nvSpPr>
        <xdr:cNvPr id="259" name="【福祉施設】&#10;一人当たり面積該当値テキスト"/>
        <xdr:cNvSpPr txBox="1"/>
      </xdr:nvSpPr>
      <xdr:spPr>
        <a:xfrm>
          <a:off x="105664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0" name="テキスト ボックス 2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2" name="テキスト ボックス 27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2" name="テキスト ボックス 2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99061</xdr:rowOff>
    </xdr:from>
    <xdr:to>
      <xdr:col>6</xdr:col>
      <xdr:colOff>510540</xdr:colOff>
      <xdr:row>107</xdr:row>
      <xdr:rowOff>136616</xdr:rowOff>
    </xdr:to>
    <xdr:cxnSp macro="">
      <xdr:nvCxnSpPr>
        <xdr:cNvPr id="286" name="直線コネクタ 285"/>
        <xdr:cNvCxnSpPr/>
      </xdr:nvCxnSpPr>
      <xdr:spPr>
        <a:xfrm flipV="1">
          <a:off x="4634865" y="17244061"/>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140443</xdr:rowOff>
    </xdr:from>
    <xdr:ext cx="405111" cy="259045"/>
    <xdr:sp macro="" textlink="">
      <xdr:nvSpPr>
        <xdr:cNvPr id="287" name="【市民会館】&#10;有形固定資産減価償却率最小値テキスト"/>
        <xdr:cNvSpPr txBox="1"/>
      </xdr:nvSpPr>
      <xdr:spPr>
        <a:xfrm>
          <a:off x="4724400" y="184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422275</xdr:colOff>
      <xdr:row>107</xdr:row>
      <xdr:rowOff>136616</xdr:rowOff>
    </xdr:from>
    <xdr:to>
      <xdr:col>6</xdr:col>
      <xdr:colOff>600075</xdr:colOff>
      <xdr:row>107</xdr:row>
      <xdr:rowOff>136616</xdr:rowOff>
    </xdr:to>
    <xdr:cxnSp macro="">
      <xdr:nvCxnSpPr>
        <xdr:cNvPr id="288" name="直線コネクタ 287"/>
        <xdr:cNvCxnSpPr/>
      </xdr:nvCxnSpPr>
      <xdr:spPr>
        <a:xfrm>
          <a:off x="4546600" y="1848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45738</xdr:rowOff>
    </xdr:from>
    <xdr:ext cx="405111" cy="259045"/>
    <xdr:sp macro="" textlink="">
      <xdr:nvSpPr>
        <xdr:cNvPr id="289" name="【市民会館】&#10;有形固定資産減価償却率最大値テキスト"/>
        <xdr:cNvSpPr txBox="1"/>
      </xdr:nvSpPr>
      <xdr:spPr>
        <a:xfrm>
          <a:off x="47244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100</xdr:row>
      <xdr:rowOff>99061</xdr:rowOff>
    </xdr:from>
    <xdr:to>
      <xdr:col>6</xdr:col>
      <xdr:colOff>600075</xdr:colOff>
      <xdr:row>100</xdr:row>
      <xdr:rowOff>99061</xdr:rowOff>
    </xdr:to>
    <xdr:cxnSp macro="">
      <xdr:nvCxnSpPr>
        <xdr:cNvPr id="290" name="直線コネクタ 289"/>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91"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92" name="フローチャート : 判断 291"/>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138068</xdr:rowOff>
    </xdr:from>
    <xdr:to>
      <xdr:col>6</xdr:col>
      <xdr:colOff>561975</xdr:colOff>
      <xdr:row>104</xdr:row>
      <xdr:rowOff>68218</xdr:rowOff>
    </xdr:to>
    <xdr:sp macro="" textlink="">
      <xdr:nvSpPr>
        <xdr:cNvPr id="298" name="円/楕円 297"/>
        <xdr:cNvSpPr/>
      </xdr:nvSpPr>
      <xdr:spPr>
        <a:xfrm>
          <a:off x="4584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160945</xdr:rowOff>
    </xdr:from>
    <xdr:ext cx="405111" cy="259045"/>
    <xdr:sp macro="" textlink="">
      <xdr:nvSpPr>
        <xdr:cNvPr id="299" name="【市民会館】&#10;有形固定資産減価償却率該当値テキスト"/>
        <xdr:cNvSpPr txBox="1"/>
      </xdr:nvSpPr>
      <xdr:spPr>
        <a:xfrm>
          <a:off x="47244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7620</xdr:rowOff>
    </xdr:from>
    <xdr:to>
      <xdr:col>15</xdr:col>
      <xdr:colOff>180340</xdr:colOff>
      <xdr:row>107</xdr:row>
      <xdr:rowOff>119635</xdr:rowOff>
    </xdr:to>
    <xdr:cxnSp macro="">
      <xdr:nvCxnSpPr>
        <xdr:cNvPr id="321" name="直線コネクタ 320"/>
        <xdr:cNvCxnSpPr/>
      </xdr:nvCxnSpPr>
      <xdr:spPr>
        <a:xfrm flipV="1">
          <a:off x="10476865" y="17152620"/>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123462</xdr:rowOff>
    </xdr:from>
    <xdr:ext cx="469744" cy="259045"/>
    <xdr:sp macro="" textlink="">
      <xdr:nvSpPr>
        <xdr:cNvPr id="322" name="【市民会館】&#10;一人当たり面積最小値テキスト"/>
        <xdr:cNvSpPr txBox="1"/>
      </xdr:nvSpPr>
      <xdr:spPr>
        <a:xfrm>
          <a:off x="105664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107</xdr:row>
      <xdr:rowOff>119635</xdr:rowOff>
    </xdr:from>
    <xdr:to>
      <xdr:col>15</xdr:col>
      <xdr:colOff>269875</xdr:colOff>
      <xdr:row>107</xdr:row>
      <xdr:rowOff>119635</xdr:rowOff>
    </xdr:to>
    <xdr:cxnSp macro="">
      <xdr:nvCxnSpPr>
        <xdr:cNvPr id="323" name="直線コネクタ 322"/>
        <xdr:cNvCxnSpPr/>
      </xdr:nvCxnSpPr>
      <xdr:spPr>
        <a:xfrm>
          <a:off x="10388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125747</xdr:rowOff>
    </xdr:from>
    <xdr:ext cx="469744" cy="259045"/>
    <xdr:sp macro="" textlink="">
      <xdr:nvSpPr>
        <xdr:cNvPr id="324" name="【市民会館】&#10;一人当たり面積最大値テキスト"/>
        <xdr:cNvSpPr txBox="1"/>
      </xdr:nvSpPr>
      <xdr:spPr>
        <a:xfrm>
          <a:off x="10566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0.315</a:t>
          </a:r>
          <a:endParaRPr kumimoji="1" lang="ja-JP" altLang="en-US" sz="1000" b="1">
            <a:latin typeface="ＭＳ Ｐゴシック"/>
          </a:endParaRPr>
        </a:p>
      </xdr:txBody>
    </xdr:sp>
    <xdr:clientData/>
  </xdr:oneCellAnchor>
  <xdr:twoCellAnchor>
    <xdr:from>
      <xdr:col>15</xdr:col>
      <xdr:colOff>92075</xdr:colOff>
      <xdr:row>100</xdr:row>
      <xdr:rowOff>7620</xdr:rowOff>
    </xdr:from>
    <xdr:to>
      <xdr:col>15</xdr:col>
      <xdr:colOff>269875</xdr:colOff>
      <xdr:row>100</xdr:row>
      <xdr:rowOff>7620</xdr:rowOff>
    </xdr:to>
    <xdr:cxnSp macro="">
      <xdr:nvCxnSpPr>
        <xdr:cNvPr id="325" name="直線コネクタ 32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107714</xdr:rowOff>
    </xdr:from>
    <xdr:ext cx="469744" cy="259045"/>
    <xdr:sp macro="" textlink="">
      <xdr:nvSpPr>
        <xdr:cNvPr id="326" name="【市民会館】&#10;一人当たり面積平均値テキスト"/>
        <xdr:cNvSpPr txBox="1"/>
      </xdr:nvSpPr>
      <xdr:spPr>
        <a:xfrm>
          <a:off x="10566400" y="1776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84837</xdr:rowOff>
    </xdr:from>
    <xdr:to>
      <xdr:col>15</xdr:col>
      <xdr:colOff>231775</xdr:colOff>
      <xdr:row>105</xdr:row>
      <xdr:rowOff>14987</xdr:rowOff>
    </xdr:to>
    <xdr:sp macro="" textlink="">
      <xdr:nvSpPr>
        <xdr:cNvPr id="327" name="フローチャート : 判断 326"/>
        <xdr:cNvSpPr/>
      </xdr:nvSpPr>
      <xdr:spPr>
        <a:xfrm>
          <a:off x="104267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33" name="円/楕円 332"/>
        <xdr:cNvSpPr/>
      </xdr:nvSpPr>
      <xdr:spPr>
        <a:xfrm>
          <a:off x="10426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58690</xdr:rowOff>
    </xdr:from>
    <xdr:ext cx="469744" cy="259045"/>
    <xdr:sp macro="" textlink="">
      <xdr:nvSpPr>
        <xdr:cNvPr id="334" name="【市民会館】&#10;一人当たり面積該当値テキスト"/>
        <xdr:cNvSpPr txBox="1"/>
      </xdr:nvSpPr>
      <xdr:spPr>
        <a:xfrm>
          <a:off x="105664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3" name="正方形/長方形 34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50" name="正方形/長方形 34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375" name="直線コネクタ 374"/>
        <xdr:cNvCxnSpPr/>
      </xdr:nvCxnSpPr>
      <xdr:spPr>
        <a:xfrm flipV="1">
          <a:off x="16318864"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376" name="【保健センター・保健所】&#10;有形固定資産減価償却率最小値テキスト"/>
        <xdr:cNvSpPr txBox="1"/>
      </xdr:nvSpPr>
      <xdr:spPr>
        <a:xfrm>
          <a:off x="164084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377" name="直線コネクタ 376"/>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378" name="【保健センター・保健所】&#10;有形固定資産減価償却率最大値テキスト"/>
        <xdr:cNvSpPr txBox="1"/>
      </xdr:nvSpPr>
      <xdr:spPr>
        <a:xfrm>
          <a:off x="16408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379" name="直線コネクタ 37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51452</xdr:rowOff>
    </xdr:from>
    <xdr:ext cx="405111" cy="259045"/>
    <xdr:sp macro="" textlink="">
      <xdr:nvSpPr>
        <xdr:cNvPr id="380" name="【保健センター・保健所】&#10;有形固定資産減価償却率平均値テキスト"/>
        <xdr:cNvSpPr txBox="1"/>
      </xdr:nvSpPr>
      <xdr:spPr>
        <a:xfrm>
          <a:off x="164084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381" name="フローチャート : 判断 380"/>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50165</xdr:rowOff>
    </xdr:from>
    <xdr:to>
      <xdr:col>23</xdr:col>
      <xdr:colOff>568325</xdr:colOff>
      <xdr:row>59</xdr:row>
      <xdr:rowOff>151765</xdr:rowOff>
    </xdr:to>
    <xdr:sp macro="" textlink="">
      <xdr:nvSpPr>
        <xdr:cNvPr id="387" name="円/楕円 386"/>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73042</xdr:rowOff>
    </xdr:from>
    <xdr:ext cx="405111" cy="259045"/>
    <xdr:sp macro="" textlink="">
      <xdr:nvSpPr>
        <xdr:cNvPr id="388" name="【保健センター・保健所】&#10;有形固定資産減価償却率該当値テキスト"/>
        <xdr:cNvSpPr txBox="1"/>
      </xdr:nvSpPr>
      <xdr:spPr>
        <a:xfrm>
          <a:off x="164084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9" name="正方形/長方形 38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6" name="正方形/長方形 39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99" name="直線コネクタ 3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0" name="テキスト ボックス 3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1" name="直線コネクタ 4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2" name="テキスト ボックス 4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3" name="直線コネクタ 4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4" name="テキスト ボックス 4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5" name="直線コネクタ 4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6" name="テキスト ボックス 4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410" name="直線コネクタ 409"/>
        <xdr:cNvCxnSpPr/>
      </xdr:nvCxnSpPr>
      <xdr:spPr>
        <a:xfrm flipV="1">
          <a:off x="22160864"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411"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412" name="直線コネクタ 411"/>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13"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14" name="直線コネクタ 41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17797</xdr:rowOff>
    </xdr:from>
    <xdr:ext cx="469744" cy="259045"/>
    <xdr:sp macro="" textlink="">
      <xdr:nvSpPr>
        <xdr:cNvPr id="415" name="【保健センター・保健所】&#10;一人当たり面積平均値テキスト"/>
        <xdr:cNvSpPr txBox="1"/>
      </xdr:nvSpPr>
      <xdr:spPr>
        <a:xfrm>
          <a:off x="222504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416" name="フローチャート : 判断 415"/>
        <xdr:cNvSpPr/>
      </xdr:nvSpPr>
      <xdr:spPr>
        <a:xfrm>
          <a:off x="22110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422" name="円/楕円 42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149877</xdr:rowOff>
    </xdr:from>
    <xdr:ext cx="469744" cy="259045"/>
    <xdr:sp macro="" textlink="">
      <xdr:nvSpPr>
        <xdr:cNvPr id="423" name="【保健センター・保健所】&#10;一人当たり面積該当値テキスト"/>
        <xdr:cNvSpPr txBox="1"/>
      </xdr:nvSpPr>
      <xdr:spPr>
        <a:xfrm>
          <a:off x="222504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1" name="直線コネクタ 4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2" name="テキスト ボックス 4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3" name="直線コネクタ 4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4" name="テキスト ボックス 4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5" name="直線コネクタ 4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6" name="テキスト ボックス 4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7" name="直線コネクタ 4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58" name="テキスト ボックス 4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462" name="直線コネクタ 461"/>
        <xdr:cNvCxnSpPr/>
      </xdr:nvCxnSpPr>
      <xdr:spPr>
        <a:xfrm flipV="1">
          <a:off x="16318864"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463"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464" name="直線コネクタ 463"/>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465" name="【庁舎】&#10;有形固定資産減価償却率最大値テキスト"/>
        <xdr:cNvSpPr txBox="1"/>
      </xdr:nvSpPr>
      <xdr:spPr>
        <a:xfrm>
          <a:off x="1640840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466" name="直線コネクタ 465"/>
        <xdr:cNvCxnSpPr/>
      </xdr:nvCxnSpPr>
      <xdr:spPr>
        <a:xfrm>
          <a:off x="16230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67" name="【庁舎】&#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68" name="フローチャート : 判断 46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116839</xdr:rowOff>
    </xdr:from>
    <xdr:to>
      <xdr:col>23</xdr:col>
      <xdr:colOff>568325</xdr:colOff>
      <xdr:row>102</xdr:row>
      <xdr:rowOff>46989</xdr:rowOff>
    </xdr:to>
    <xdr:sp macro="" textlink="">
      <xdr:nvSpPr>
        <xdr:cNvPr id="474" name="円/楕円 473"/>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31766</xdr:rowOff>
    </xdr:from>
    <xdr:ext cx="405111" cy="259045"/>
    <xdr:sp macro="" textlink="">
      <xdr:nvSpPr>
        <xdr:cNvPr id="475" name="【庁舎】&#10;有形固定資産減価償却率該当値テキスト"/>
        <xdr:cNvSpPr txBox="1"/>
      </xdr:nvSpPr>
      <xdr:spPr>
        <a:xfrm>
          <a:off x="16408400" y="1734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6" name="正方形/長方形 47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3" name="正方形/長方形 48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6" name="テキスト ボックス 4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500" name="直線コネクタ 499"/>
        <xdr:cNvCxnSpPr/>
      </xdr:nvCxnSpPr>
      <xdr:spPr>
        <a:xfrm flipV="1">
          <a:off x="22160864"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501" name="【庁舎】&#10;一人当たり面積最小値テキスト"/>
        <xdr:cNvSpPr txBox="1"/>
      </xdr:nvSpPr>
      <xdr:spPr>
        <a:xfrm>
          <a:off x="2225040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502" name="直線コネクタ 501"/>
        <xdr:cNvCxnSpPr/>
      </xdr:nvCxnSpPr>
      <xdr:spPr>
        <a:xfrm>
          <a:off x="22072600" y="186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503" name="【庁舎】&#10;一人当たり面積最大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504" name="直線コネクタ 503"/>
        <xdr:cNvCxnSpPr/>
      </xdr:nvCxnSpPr>
      <xdr:spPr>
        <a:xfrm>
          <a:off x="22072600" y="1727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143527</xdr:rowOff>
    </xdr:from>
    <xdr:ext cx="469744" cy="259045"/>
    <xdr:sp macro="" textlink="">
      <xdr:nvSpPr>
        <xdr:cNvPr id="505" name="【庁舎】&#10;一人当たり面積平均値テキスト"/>
        <xdr:cNvSpPr txBox="1"/>
      </xdr:nvSpPr>
      <xdr:spPr>
        <a:xfrm>
          <a:off x="22250400" y="1797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506" name="フローチャート : 判断 505"/>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88900</xdr:rowOff>
    </xdr:from>
    <xdr:to>
      <xdr:col>32</xdr:col>
      <xdr:colOff>238125</xdr:colOff>
      <xdr:row>109</xdr:row>
      <xdr:rowOff>19050</xdr:rowOff>
    </xdr:to>
    <xdr:sp macro="" textlink="">
      <xdr:nvSpPr>
        <xdr:cNvPr id="512" name="円/楕円 511"/>
        <xdr:cNvSpPr/>
      </xdr:nvSpPr>
      <xdr:spPr>
        <a:xfrm>
          <a:off x="22110700" y="186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3827</xdr:rowOff>
    </xdr:from>
    <xdr:ext cx="469744" cy="259045"/>
    <xdr:sp macro="" textlink="">
      <xdr:nvSpPr>
        <xdr:cNvPr id="513" name="【庁舎】&#10;一人当たり面積該当値テキスト"/>
        <xdr:cNvSpPr txBox="1"/>
      </xdr:nvSpPr>
      <xdr:spPr>
        <a:xfrm>
          <a:off x="22250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ほとんどの類型において，有形固定資産減価償却率は類似団体平均を上回っているが，体育館・プールについては，類似団体平均を下回っている。これは，総合体育館たつのこアリーナが平成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年建設であり，建設から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程度しか経過しておらず，比較的新しい施設となっているからである。今後，経年による施設の老朽化に伴い，有形固定資産減価償却率が上昇していくことが考えられるが，たつのこアリーナは災害時の指定避難場所となる施設でもあるため，法定点検や施設点検チェックなどにより施設の安全性や品質の維持・向上に努めるとともに，計画的な予防保全により施設の長寿命化に取り組んでいく。保健センター・保健所については，有形固定資産減価償却率が類似団体平均を上回っているが，市保健センターは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年の建設より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が経過しているものの，これまでに大規模な改修等は行われておらず，老朽度合が高くなっている。しかし，健康診査や予防接種，健康相談など行い，利用者が増加傾向にある施設であるため，早期に老朽化対策が必要である。このため，公共施設等総合管理計画に基づき，同じく有形固定資産減価償却率が高い福祉施設（総合福祉センター）とともに，複合化・多機能化による総量の削減に向けた再編成を進め，新たな保健福祉施設を建設する予定である。これにより，施設の再編成を進めるとともに，今後の施設維持管理経費の縮減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基準財政収入額，基準財政需要額ともに前年度比で増となったが，分母となる基準財政需要額の増加率が大きく，単年度では減となっている。また市税も減少に転じるなど，今後も歳入は厳しさを増してくることが予想される。歳出においても，社会保障関係費が増加傾向にあることから歳入，歳出両面からの財政力強化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54610</xdr:rowOff>
    </xdr:to>
    <xdr:cxnSp macro="">
      <xdr:nvCxnSpPr>
        <xdr:cNvPr id="66" name="直線コネクタ 65"/>
        <xdr:cNvCxnSpPr/>
      </xdr:nvCxnSpPr>
      <xdr:spPr>
        <a:xfrm flipV="1">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54610</xdr:rowOff>
    </xdr:from>
    <xdr:to>
      <xdr:col>6</xdr:col>
      <xdr:colOff>0</xdr:colOff>
      <xdr:row>40</xdr:row>
      <xdr:rowOff>54610</xdr:rowOff>
    </xdr:to>
    <xdr:cxnSp macro="">
      <xdr:nvCxnSpPr>
        <xdr:cNvPr id="69" name="直線コネクタ 68"/>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54610</xdr:rowOff>
    </xdr:to>
    <xdr:cxnSp macro="">
      <xdr:nvCxnSpPr>
        <xdr:cNvPr id="72" name="直線コネクタ 71"/>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54610</xdr:rowOff>
    </xdr:to>
    <xdr:cxnSp macro="">
      <xdr:nvCxnSpPr>
        <xdr:cNvPr id="75" name="直線コネクタ 74"/>
        <xdr:cNvCxnSpPr/>
      </xdr:nvCxnSpPr>
      <xdr:spPr>
        <a:xfrm>
          <a:off x="1447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6"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7" name="円/楕円 86"/>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88" name="テキスト ボックス 87"/>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9" name="円/楕円 88"/>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115587</xdr:rowOff>
    </xdr:from>
    <xdr:ext cx="762000" cy="259045"/>
    <xdr:sp macro="" textlink="">
      <xdr:nvSpPr>
        <xdr:cNvPr id="90" name="テキスト ボックス 89"/>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3" name="円/楕円 92"/>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4" name="テキスト ボックス 93"/>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ニュータウン開発に伴う市債の償還がピークを迎えており，また扶助費の増などにより高い水準で推移してきたが，近年は改善傾向にある。平成</a:t>
          </a:r>
          <a:r>
            <a:rPr kumimoji="1" lang="en-US" altLang="ja-JP" sz="1300">
              <a:latin typeface="ＭＳ Ｐゴシック"/>
            </a:rPr>
            <a:t>27</a:t>
          </a:r>
          <a:r>
            <a:rPr kumimoji="1" lang="ja-JP" altLang="en-US" sz="1300">
              <a:latin typeface="ＭＳ Ｐゴシック"/>
            </a:rPr>
            <a:t>年度は，公債費は減少したものの，人件費，物件費，扶助費などの増により，分子となる経常経費充当一般財源は増加したが，地方消費税交付金の増収などに伴う経常一般財源の増による分母の増加率が大きく，</a:t>
          </a:r>
          <a:r>
            <a:rPr kumimoji="1" lang="en-US" altLang="ja-JP" sz="1300">
              <a:latin typeface="ＭＳ Ｐゴシック"/>
            </a:rPr>
            <a:t>0.3</a:t>
          </a:r>
          <a:r>
            <a:rPr kumimoji="1" lang="ja-JP" altLang="en-US" sz="1300">
              <a:latin typeface="ＭＳ Ｐゴシック"/>
            </a:rPr>
            <a:t>ポイント改善した。引き続き経常経費の圧縮，自主財源の確保等に努め，財政の健全化を推進していく。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171087</xdr:rowOff>
    </xdr:from>
    <xdr:to>
      <xdr:col>7</xdr:col>
      <xdr:colOff>152400</xdr:colOff>
      <xdr:row>62</xdr:row>
      <xdr:rowOff>20320</xdr:rowOff>
    </xdr:to>
    <xdr:cxnSp macro="">
      <xdr:nvCxnSpPr>
        <xdr:cNvPr id="131" name="直線コネクタ 130"/>
        <xdr:cNvCxnSpPr/>
      </xdr:nvCxnSpPr>
      <xdr:spPr>
        <a:xfrm flipV="1">
          <a:off x="4114800" y="1062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75474</xdr:rowOff>
    </xdr:to>
    <xdr:cxnSp macro="">
      <xdr:nvCxnSpPr>
        <xdr:cNvPr id="134" name="直線コネクタ 133"/>
        <xdr:cNvCxnSpPr/>
      </xdr:nvCxnSpPr>
      <xdr:spPr>
        <a:xfrm flipV="1">
          <a:off x="3225800" y="106502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75474</xdr:rowOff>
    </xdr:from>
    <xdr:to>
      <xdr:col>4</xdr:col>
      <xdr:colOff>482600</xdr:colOff>
      <xdr:row>63</xdr:row>
      <xdr:rowOff>62593</xdr:rowOff>
    </xdr:to>
    <xdr:cxnSp macro="">
      <xdr:nvCxnSpPr>
        <xdr:cNvPr id="137" name="直線コネクタ 136"/>
        <xdr:cNvCxnSpPr/>
      </xdr:nvCxnSpPr>
      <xdr:spPr>
        <a:xfrm flipV="1">
          <a:off x="2336800" y="1070537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63</xdr:row>
      <xdr:rowOff>103959</xdr:rowOff>
    </xdr:to>
    <xdr:cxnSp macro="">
      <xdr:nvCxnSpPr>
        <xdr:cNvPr id="140" name="直線コネクタ 139"/>
        <xdr:cNvCxnSpPr/>
      </xdr:nvCxnSpPr>
      <xdr:spPr>
        <a:xfrm flipV="1">
          <a:off x="1447800" y="108639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120287</xdr:rowOff>
    </xdr:from>
    <xdr:to>
      <xdr:col>7</xdr:col>
      <xdr:colOff>203200</xdr:colOff>
      <xdr:row>62</xdr:row>
      <xdr:rowOff>50437</xdr:rowOff>
    </xdr:to>
    <xdr:sp macro="" textlink="">
      <xdr:nvSpPr>
        <xdr:cNvPr id="150" name="円/楕円 149"/>
        <xdr:cNvSpPr/>
      </xdr:nvSpPr>
      <xdr:spPr>
        <a:xfrm>
          <a:off x="4902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136814</xdr:rowOff>
    </xdr:from>
    <xdr:ext cx="762000" cy="259045"/>
    <xdr:sp macro="" textlink="">
      <xdr:nvSpPr>
        <xdr:cNvPr id="151" name="財政構造の弾力性該当値テキスト"/>
        <xdr:cNvSpPr txBox="1"/>
      </xdr:nvSpPr>
      <xdr:spPr>
        <a:xfrm>
          <a:off x="5041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2" name="円/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3" name="テキスト ボックス 152"/>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24674</xdr:rowOff>
    </xdr:from>
    <xdr:to>
      <xdr:col>4</xdr:col>
      <xdr:colOff>533400</xdr:colOff>
      <xdr:row>62</xdr:row>
      <xdr:rowOff>126274</xdr:rowOff>
    </xdr:to>
    <xdr:sp macro="" textlink="">
      <xdr:nvSpPr>
        <xdr:cNvPr id="154" name="円/楕円 153"/>
        <xdr:cNvSpPr/>
      </xdr:nvSpPr>
      <xdr:spPr>
        <a:xfrm>
          <a:off x="3175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111051</xdr:rowOff>
    </xdr:from>
    <xdr:ext cx="762000" cy="259045"/>
    <xdr:sp macro="" textlink="">
      <xdr:nvSpPr>
        <xdr:cNvPr id="155" name="テキスト ボックス 154"/>
        <xdr:cNvSpPr txBox="1"/>
      </xdr:nvSpPr>
      <xdr:spPr>
        <a:xfrm>
          <a:off x="2844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6" name="円/楕円 155"/>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98170</xdr:rowOff>
    </xdr:from>
    <xdr:ext cx="762000" cy="259045"/>
    <xdr:sp macro="" textlink="">
      <xdr:nvSpPr>
        <xdr:cNvPr id="157" name="テキスト ボックス 156"/>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53159</xdr:rowOff>
    </xdr:from>
    <xdr:to>
      <xdr:col>2</xdr:col>
      <xdr:colOff>127000</xdr:colOff>
      <xdr:row>63</xdr:row>
      <xdr:rowOff>154759</xdr:rowOff>
    </xdr:to>
    <xdr:sp macro="" textlink="">
      <xdr:nvSpPr>
        <xdr:cNvPr id="158" name="円/楕円 157"/>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139536</xdr:rowOff>
    </xdr:from>
    <xdr:ext cx="762000" cy="259045"/>
    <xdr:sp macro="" textlink="">
      <xdr:nvSpPr>
        <xdr:cNvPr id="159" name="テキスト ボックス 158"/>
        <xdr:cNvSpPr txBox="1"/>
      </xdr:nvSpPr>
      <xdr:spPr>
        <a:xfrm>
          <a:off x="1066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低くなっている要因に，ごみ・し尿処理や消防業務を一部事務組合で実施していることが挙げられる。前年度から増加した要因は，地域手当支給率の改定による支給額の増，期末勤勉手当の増などによる人件費の増加，また中央図書館の管理運営に指定管理者制度を導入したことによる物件費の増加が挙げられ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今後も，適正な定員管理に努め，指定管理やＰＦＩの導入などを検討するなど管理運営費のコスト削減を図っていく。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99588</xdr:rowOff>
    </xdr:from>
    <xdr:to>
      <xdr:col>7</xdr:col>
      <xdr:colOff>152400</xdr:colOff>
      <xdr:row>82</xdr:row>
      <xdr:rowOff>166856</xdr:rowOff>
    </xdr:to>
    <xdr:cxnSp macro="">
      <xdr:nvCxnSpPr>
        <xdr:cNvPr id="194" name="直線コネクタ 193"/>
        <xdr:cNvCxnSpPr/>
      </xdr:nvCxnSpPr>
      <xdr:spPr>
        <a:xfrm>
          <a:off x="4114800" y="14158488"/>
          <a:ext cx="838200" cy="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50524</xdr:rowOff>
    </xdr:from>
    <xdr:to>
      <xdr:col>6</xdr:col>
      <xdr:colOff>0</xdr:colOff>
      <xdr:row>82</xdr:row>
      <xdr:rowOff>99588</xdr:rowOff>
    </xdr:to>
    <xdr:cxnSp macro="">
      <xdr:nvCxnSpPr>
        <xdr:cNvPr id="197" name="直線コネクタ 196"/>
        <xdr:cNvCxnSpPr/>
      </xdr:nvCxnSpPr>
      <xdr:spPr>
        <a:xfrm>
          <a:off x="3225800" y="1410942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50524</xdr:rowOff>
    </xdr:from>
    <xdr:to>
      <xdr:col>4</xdr:col>
      <xdr:colOff>482600</xdr:colOff>
      <xdr:row>82</xdr:row>
      <xdr:rowOff>88475</xdr:rowOff>
    </xdr:to>
    <xdr:cxnSp macro="">
      <xdr:nvCxnSpPr>
        <xdr:cNvPr id="200" name="直線コネクタ 199"/>
        <xdr:cNvCxnSpPr/>
      </xdr:nvCxnSpPr>
      <xdr:spPr>
        <a:xfrm flipV="1">
          <a:off x="2336800" y="14109424"/>
          <a:ext cx="889000" cy="3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88475</xdr:rowOff>
    </xdr:from>
    <xdr:to>
      <xdr:col>3</xdr:col>
      <xdr:colOff>279400</xdr:colOff>
      <xdr:row>82</xdr:row>
      <xdr:rowOff>131104</xdr:rowOff>
    </xdr:to>
    <xdr:cxnSp macro="">
      <xdr:nvCxnSpPr>
        <xdr:cNvPr id="203" name="直線コネクタ 202"/>
        <xdr:cNvCxnSpPr/>
      </xdr:nvCxnSpPr>
      <xdr:spPr>
        <a:xfrm flipV="1">
          <a:off x="1447800" y="14147375"/>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116056</xdr:rowOff>
    </xdr:from>
    <xdr:to>
      <xdr:col>7</xdr:col>
      <xdr:colOff>203200</xdr:colOff>
      <xdr:row>83</xdr:row>
      <xdr:rowOff>46206</xdr:rowOff>
    </xdr:to>
    <xdr:sp macro="" textlink="">
      <xdr:nvSpPr>
        <xdr:cNvPr id="213" name="円/楕円 212"/>
        <xdr:cNvSpPr/>
      </xdr:nvSpPr>
      <xdr:spPr>
        <a:xfrm>
          <a:off x="49022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132583</xdr:rowOff>
    </xdr:from>
    <xdr:ext cx="762000" cy="259045"/>
    <xdr:sp macro="" textlink="">
      <xdr:nvSpPr>
        <xdr:cNvPr id="214" name="人件費・物件費等の状況該当値テキスト"/>
        <xdr:cNvSpPr txBox="1"/>
      </xdr:nvSpPr>
      <xdr:spPr>
        <a:xfrm>
          <a:off x="5041900" y="140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48788</xdr:rowOff>
    </xdr:from>
    <xdr:to>
      <xdr:col>6</xdr:col>
      <xdr:colOff>50800</xdr:colOff>
      <xdr:row>82</xdr:row>
      <xdr:rowOff>150388</xdr:rowOff>
    </xdr:to>
    <xdr:sp macro="" textlink="">
      <xdr:nvSpPr>
        <xdr:cNvPr id="215" name="円/楕円 214"/>
        <xdr:cNvSpPr/>
      </xdr:nvSpPr>
      <xdr:spPr>
        <a:xfrm>
          <a:off x="4064000" y="14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160565</xdr:rowOff>
    </xdr:from>
    <xdr:ext cx="736600" cy="259045"/>
    <xdr:sp macro="" textlink="">
      <xdr:nvSpPr>
        <xdr:cNvPr id="216" name="テキスト ボックス 215"/>
        <xdr:cNvSpPr txBox="1"/>
      </xdr:nvSpPr>
      <xdr:spPr>
        <a:xfrm>
          <a:off x="3733800" y="1387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171174</xdr:rowOff>
    </xdr:from>
    <xdr:to>
      <xdr:col>4</xdr:col>
      <xdr:colOff>533400</xdr:colOff>
      <xdr:row>82</xdr:row>
      <xdr:rowOff>101324</xdr:rowOff>
    </xdr:to>
    <xdr:sp macro="" textlink="">
      <xdr:nvSpPr>
        <xdr:cNvPr id="217" name="円/楕円 216"/>
        <xdr:cNvSpPr/>
      </xdr:nvSpPr>
      <xdr:spPr>
        <a:xfrm>
          <a:off x="3175000" y="140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111501</xdr:rowOff>
    </xdr:from>
    <xdr:ext cx="762000" cy="259045"/>
    <xdr:sp macro="" textlink="">
      <xdr:nvSpPr>
        <xdr:cNvPr id="218" name="テキスト ボックス 217"/>
        <xdr:cNvSpPr txBox="1"/>
      </xdr:nvSpPr>
      <xdr:spPr>
        <a:xfrm>
          <a:off x="2844800" y="138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37675</xdr:rowOff>
    </xdr:from>
    <xdr:to>
      <xdr:col>3</xdr:col>
      <xdr:colOff>330200</xdr:colOff>
      <xdr:row>82</xdr:row>
      <xdr:rowOff>139275</xdr:rowOff>
    </xdr:to>
    <xdr:sp macro="" textlink="">
      <xdr:nvSpPr>
        <xdr:cNvPr id="219" name="円/楕円 218"/>
        <xdr:cNvSpPr/>
      </xdr:nvSpPr>
      <xdr:spPr>
        <a:xfrm>
          <a:off x="2286000" y="140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149452</xdr:rowOff>
    </xdr:from>
    <xdr:ext cx="762000" cy="259045"/>
    <xdr:sp macro="" textlink="">
      <xdr:nvSpPr>
        <xdr:cNvPr id="220" name="テキスト ボックス 219"/>
        <xdr:cNvSpPr txBox="1"/>
      </xdr:nvSpPr>
      <xdr:spPr>
        <a:xfrm>
          <a:off x="1955800" y="138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80304</xdr:rowOff>
    </xdr:from>
    <xdr:to>
      <xdr:col>2</xdr:col>
      <xdr:colOff>127000</xdr:colOff>
      <xdr:row>83</xdr:row>
      <xdr:rowOff>10454</xdr:rowOff>
    </xdr:to>
    <xdr:sp macro="" textlink="">
      <xdr:nvSpPr>
        <xdr:cNvPr id="221" name="円/楕円 220"/>
        <xdr:cNvSpPr/>
      </xdr:nvSpPr>
      <xdr:spPr>
        <a:xfrm>
          <a:off x="1397000" y="141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20631</xdr:rowOff>
    </xdr:from>
    <xdr:ext cx="762000" cy="259045"/>
    <xdr:sp macro="" textlink="">
      <xdr:nvSpPr>
        <xdr:cNvPr id="222" name="テキスト ボックス 221"/>
        <xdr:cNvSpPr txBox="1"/>
      </xdr:nvSpPr>
      <xdr:spPr>
        <a:xfrm>
          <a:off x="1066800" y="139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年度までの給与構造改革や人事院勧告などに伴う給与施策の実施及び退職補充の抑制を引き続き実施していることから，平成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年度においても類似団体と比較して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次人員管理計画における取組とともに，定員適正化を継続し，さらなる給与水準の適正化を図る。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52916</xdr:rowOff>
    </xdr:to>
    <xdr:cxnSp macro="">
      <xdr:nvCxnSpPr>
        <xdr:cNvPr id="258" name="直線コネクタ 257"/>
        <xdr:cNvCxnSpPr/>
      </xdr:nvCxnSpPr>
      <xdr:spPr>
        <a:xfrm>
          <a:off x="16179800" y="142487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110368</xdr:rowOff>
    </xdr:to>
    <xdr:cxnSp macro="">
      <xdr:nvCxnSpPr>
        <xdr:cNvPr id="261" name="直線コネクタ 260"/>
        <xdr:cNvCxnSpPr/>
      </xdr:nvCxnSpPr>
      <xdr:spPr>
        <a:xfrm flipV="1">
          <a:off x="15290800" y="142487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126395</xdr:rowOff>
    </xdr:to>
    <xdr:cxnSp macro="">
      <xdr:nvCxnSpPr>
        <xdr:cNvPr id="264" name="直線コネクタ 263"/>
        <xdr:cNvCxnSpPr/>
      </xdr:nvCxnSpPr>
      <xdr:spPr>
        <a:xfrm flipV="1">
          <a:off x="14401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88</xdr:row>
      <xdr:rowOff>126395</xdr:rowOff>
    </xdr:to>
    <xdr:cxnSp macro="">
      <xdr:nvCxnSpPr>
        <xdr:cNvPr id="267" name="直線コネクタ 266"/>
        <xdr:cNvCxnSpPr/>
      </xdr:nvCxnSpPr>
      <xdr:spPr>
        <a:xfrm>
          <a:off x="13512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84" name="テキスト ボックス 283"/>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これまでの定員適正化計画の取組により類似団体と比較して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人低くなっており良好である。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年度に策定した第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次人員管理計画に基づいて，引き続き正職員，専門的期間限定的職員及び臨時・非常勤職員を合わせた職員数を総人員数と定め，正職員の適正管理を進めていく。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82232</xdr:rowOff>
    </xdr:to>
    <xdr:cxnSp macro="">
      <xdr:nvCxnSpPr>
        <xdr:cNvPr id="321" name="直線コネクタ 320"/>
        <xdr:cNvCxnSpPr/>
      </xdr:nvCxnSpPr>
      <xdr:spPr>
        <a:xfrm flipV="1">
          <a:off x="16179800" y="1019175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72179</xdr:rowOff>
    </xdr:from>
    <xdr:to>
      <xdr:col>23</xdr:col>
      <xdr:colOff>406400</xdr:colOff>
      <xdr:row>59</xdr:row>
      <xdr:rowOff>82232</xdr:rowOff>
    </xdr:to>
    <xdr:cxnSp macro="">
      <xdr:nvCxnSpPr>
        <xdr:cNvPr id="324" name="直線コネクタ 323"/>
        <xdr:cNvCxnSpPr/>
      </xdr:nvCxnSpPr>
      <xdr:spPr>
        <a:xfrm>
          <a:off x="15290800" y="1018772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84244</xdr:rowOff>
    </xdr:to>
    <xdr:cxnSp macro="">
      <xdr:nvCxnSpPr>
        <xdr:cNvPr id="327" name="直線コネクタ 326"/>
        <xdr:cNvCxnSpPr/>
      </xdr:nvCxnSpPr>
      <xdr:spPr>
        <a:xfrm flipV="1">
          <a:off x="14401800" y="101877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84244</xdr:rowOff>
    </xdr:from>
    <xdr:to>
      <xdr:col>21</xdr:col>
      <xdr:colOff>0</xdr:colOff>
      <xdr:row>59</xdr:row>
      <xdr:rowOff>116417</xdr:rowOff>
    </xdr:to>
    <xdr:cxnSp macro="">
      <xdr:nvCxnSpPr>
        <xdr:cNvPr id="330" name="直線コネクタ 329"/>
        <xdr:cNvCxnSpPr/>
      </xdr:nvCxnSpPr>
      <xdr:spPr>
        <a:xfrm flipV="1">
          <a:off x="13512800" y="101997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40" name="円/楕円 339"/>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41"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31432</xdr:rowOff>
    </xdr:from>
    <xdr:to>
      <xdr:col>23</xdr:col>
      <xdr:colOff>457200</xdr:colOff>
      <xdr:row>59</xdr:row>
      <xdr:rowOff>133032</xdr:rowOff>
    </xdr:to>
    <xdr:sp macro="" textlink="">
      <xdr:nvSpPr>
        <xdr:cNvPr id="342" name="円/楕円 341"/>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143209</xdr:rowOff>
    </xdr:from>
    <xdr:ext cx="736600" cy="259045"/>
    <xdr:sp macro="" textlink="">
      <xdr:nvSpPr>
        <xdr:cNvPr id="343" name="テキスト ボックス 342"/>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4" name="円/楕円 343"/>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5" name="テキスト ボックス 344"/>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33444</xdr:rowOff>
    </xdr:from>
    <xdr:to>
      <xdr:col>21</xdr:col>
      <xdr:colOff>50800</xdr:colOff>
      <xdr:row>59</xdr:row>
      <xdr:rowOff>135044</xdr:rowOff>
    </xdr:to>
    <xdr:sp macro="" textlink="">
      <xdr:nvSpPr>
        <xdr:cNvPr id="346" name="円/楕円 345"/>
        <xdr:cNvSpPr/>
      </xdr:nvSpPr>
      <xdr:spPr>
        <a:xfrm>
          <a:off x="14351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145221</xdr:rowOff>
    </xdr:from>
    <xdr:ext cx="762000" cy="259045"/>
    <xdr:sp macro="" textlink="">
      <xdr:nvSpPr>
        <xdr:cNvPr id="347" name="テキスト ボックス 346"/>
        <xdr:cNvSpPr txBox="1"/>
      </xdr:nvSpPr>
      <xdr:spPr>
        <a:xfrm>
          <a:off x="14020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65617</xdr:rowOff>
    </xdr:from>
    <xdr:to>
      <xdr:col>19</xdr:col>
      <xdr:colOff>533400</xdr:colOff>
      <xdr:row>59</xdr:row>
      <xdr:rowOff>167217</xdr:rowOff>
    </xdr:to>
    <xdr:sp macro="" textlink="">
      <xdr:nvSpPr>
        <xdr:cNvPr id="348" name="円/楕円 347"/>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5944</xdr:rowOff>
    </xdr:from>
    <xdr:ext cx="762000" cy="259045"/>
    <xdr:sp macro="" textlink="">
      <xdr:nvSpPr>
        <xdr:cNvPr id="349" name="テキスト ボックス 348"/>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ポイント，また前年度と比較しても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償還の進捗による元利償還金の減，清掃工場等整備事業債償還金の減などにより改善傾向にある。今後も新規の起債発行額を抑制するとともに，既往債の借換など，適正な管理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159703</xdr:rowOff>
    </xdr:to>
    <xdr:cxnSp macro="">
      <xdr:nvCxnSpPr>
        <xdr:cNvPr id="379" name="直線コネクタ 378"/>
        <xdr:cNvCxnSpPr/>
      </xdr:nvCxnSpPr>
      <xdr:spPr>
        <a:xfrm flipV="1">
          <a:off x="16179800" y="673163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102870</xdr:rowOff>
    </xdr:to>
    <xdr:cxnSp macro="">
      <xdr:nvCxnSpPr>
        <xdr:cNvPr id="382" name="直線コネクタ 381"/>
        <xdr:cNvCxnSpPr/>
      </xdr:nvCxnSpPr>
      <xdr:spPr>
        <a:xfrm flipV="1">
          <a:off x="15290800" y="684625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145097</xdr:rowOff>
    </xdr:to>
    <xdr:cxnSp macro="">
      <xdr:nvCxnSpPr>
        <xdr:cNvPr id="385" name="直線コネクタ 384"/>
        <xdr:cNvCxnSpPr/>
      </xdr:nvCxnSpPr>
      <xdr:spPr>
        <a:xfrm flipV="1">
          <a:off x="14401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40</xdr:row>
      <xdr:rowOff>151130</xdr:rowOff>
    </xdr:to>
    <xdr:cxnSp macro="">
      <xdr:nvCxnSpPr>
        <xdr:cNvPr id="388" name="直線コネクタ 387"/>
        <xdr:cNvCxnSpPr/>
      </xdr:nvCxnSpPr>
      <xdr:spPr>
        <a:xfrm flipV="1">
          <a:off x="13512800" y="700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8" name="円/楕円 397"/>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9"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400" name="円/楕円 399"/>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401" name="テキスト ボックス 400"/>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2" name="円/楕円 401"/>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403" name="テキスト ボックス 40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4" name="円/楕円 403"/>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405" name="テキスト ボックス 404"/>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6" name="円/楕円 405"/>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7" name="テキスト ボックス 406"/>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債の新規発行抑制などによる地方債現在高の減，公営企業債等繰入見込額の減などにより将来負担額が減少しているとともに，財政調整基金などの基金積立により充当可能財源が増加したため，将来負担比率は算出されなかっ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しかし，公共施設の老朽化により更新が必要な時期に差し掛かっており，今後多額の財政需要が見込まれることから，引き続き適正な起債管理，計画的な基金の積立など財政健全化に取り組んでいく。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81365</xdr:rowOff>
    </xdr:from>
    <xdr:to>
      <xdr:col>22</xdr:col>
      <xdr:colOff>203200</xdr:colOff>
      <xdr:row>15</xdr:row>
      <xdr:rowOff>73194</xdr:rowOff>
    </xdr:to>
    <xdr:cxnSp macro="">
      <xdr:nvCxnSpPr>
        <xdr:cNvPr id="441" name="直線コネクタ 440"/>
        <xdr:cNvCxnSpPr/>
      </xdr:nvCxnSpPr>
      <xdr:spPr>
        <a:xfrm flipV="1">
          <a:off x="14401800" y="2481665"/>
          <a:ext cx="889000" cy="1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73194</xdr:rowOff>
    </xdr:from>
    <xdr:to>
      <xdr:col>21</xdr:col>
      <xdr:colOff>0</xdr:colOff>
      <xdr:row>15</xdr:row>
      <xdr:rowOff>138345</xdr:rowOff>
    </xdr:to>
    <xdr:cxnSp macro="">
      <xdr:nvCxnSpPr>
        <xdr:cNvPr id="444" name="直線コネクタ 443"/>
        <xdr:cNvCxnSpPr/>
      </xdr:nvCxnSpPr>
      <xdr:spPr>
        <a:xfrm flipV="1">
          <a:off x="13512800" y="264494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7" name="フローチャート : 判断 446"/>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8" name="テキスト ボックス 447"/>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30565</xdr:rowOff>
    </xdr:from>
    <xdr:to>
      <xdr:col>22</xdr:col>
      <xdr:colOff>254000</xdr:colOff>
      <xdr:row>14</xdr:row>
      <xdr:rowOff>132165</xdr:rowOff>
    </xdr:to>
    <xdr:sp macro="" textlink="">
      <xdr:nvSpPr>
        <xdr:cNvPr id="458" name="円/楕円 457"/>
        <xdr:cNvSpPr/>
      </xdr:nvSpPr>
      <xdr:spPr>
        <a:xfrm>
          <a:off x="15240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142342</xdr:rowOff>
    </xdr:from>
    <xdr:ext cx="762000" cy="259045"/>
    <xdr:sp macro="" textlink="">
      <xdr:nvSpPr>
        <xdr:cNvPr id="459" name="テキスト ボックス 458"/>
        <xdr:cNvSpPr txBox="1"/>
      </xdr:nvSpPr>
      <xdr:spPr>
        <a:xfrm>
          <a:off x="14909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22394</xdr:rowOff>
    </xdr:from>
    <xdr:to>
      <xdr:col>21</xdr:col>
      <xdr:colOff>50800</xdr:colOff>
      <xdr:row>15</xdr:row>
      <xdr:rowOff>123994</xdr:rowOff>
    </xdr:to>
    <xdr:sp macro="" textlink="">
      <xdr:nvSpPr>
        <xdr:cNvPr id="460" name="円/楕円 459"/>
        <xdr:cNvSpPr/>
      </xdr:nvSpPr>
      <xdr:spPr>
        <a:xfrm>
          <a:off x="14351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134171</xdr:rowOff>
    </xdr:from>
    <xdr:ext cx="762000" cy="259045"/>
    <xdr:sp macro="" textlink="">
      <xdr:nvSpPr>
        <xdr:cNvPr id="461" name="テキスト ボックス 460"/>
        <xdr:cNvSpPr txBox="1"/>
      </xdr:nvSpPr>
      <xdr:spPr>
        <a:xfrm>
          <a:off x="14020800" y="23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87545</xdr:rowOff>
    </xdr:from>
    <xdr:to>
      <xdr:col>19</xdr:col>
      <xdr:colOff>533400</xdr:colOff>
      <xdr:row>16</xdr:row>
      <xdr:rowOff>17695</xdr:rowOff>
    </xdr:to>
    <xdr:sp macro="" textlink="">
      <xdr:nvSpPr>
        <xdr:cNvPr id="462" name="円/楕円 461"/>
        <xdr:cNvSpPr/>
      </xdr:nvSpPr>
      <xdr:spPr>
        <a:xfrm>
          <a:off x="134620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27872</xdr:rowOff>
    </xdr:from>
    <xdr:ext cx="762000" cy="259045"/>
    <xdr:sp macro="" textlink="">
      <xdr:nvSpPr>
        <xdr:cNvPr id="463" name="テキスト ボックス 462"/>
        <xdr:cNvSpPr txBox="1"/>
      </xdr:nvSpPr>
      <xdr:spPr>
        <a:xfrm>
          <a:off x="13131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地域手当支給率の改定による支給額の増，期末勤勉手当の増などにより，平成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次人員管理計画に基づき，人員管理などにより人件費の抑制に努める。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35</xdr:row>
      <xdr:rowOff>144961</xdr:rowOff>
    </xdr:to>
    <xdr:cxnSp macro="">
      <xdr:nvCxnSpPr>
        <xdr:cNvPr id="68" name="直線コネクタ 67"/>
        <xdr:cNvCxnSpPr/>
      </xdr:nvCxnSpPr>
      <xdr:spPr>
        <a:xfrm>
          <a:off x="3987800" y="61195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105773</xdr:rowOff>
    </xdr:from>
    <xdr:to>
      <xdr:col>5</xdr:col>
      <xdr:colOff>549275</xdr:colOff>
      <xdr:row>35</xdr:row>
      <xdr:rowOff>118836</xdr:rowOff>
    </xdr:to>
    <xdr:cxnSp macro="">
      <xdr:nvCxnSpPr>
        <xdr:cNvPr id="71" name="直線コネクタ 70"/>
        <xdr:cNvCxnSpPr/>
      </xdr:nvCxnSpPr>
      <xdr:spPr>
        <a:xfrm>
          <a:off x="3098800" y="61065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105773</xdr:rowOff>
    </xdr:from>
    <xdr:to>
      <xdr:col>4</xdr:col>
      <xdr:colOff>346075</xdr:colOff>
      <xdr:row>36</xdr:row>
      <xdr:rowOff>32294</xdr:rowOff>
    </xdr:to>
    <xdr:cxnSp macro="">
      <xdr:nvCxnSpPr>
        <xdr:cNvPr id="74" name="直線コネクタ 73"/>
        <xdr:cNvCxnSpPr/>
      </xdr:nvCxnSpPr>
      <xdr:spPr>
        <a:xfrm flipV="1">
          <a:off x="2209800" y="6106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32294</xdr:rowOff>
    </xdr:from>
    <xdr:to>
      <xdr:col>3</xdr:col>
      <xdr:colOff>142875</xdr:colOff>
      <xdr:row>36</xdr:row>
      <xdr:rowOff>38826</xdr:rowOff>
    </xdr:to>
    <xdr:cxnSp macro="">
      <xdr:nvCxnSpPr>
        <xdr:cNvPr id="77" name="直線コネクタ 76"/>
        <xdr:cNvCxnSpPr/>
      </xdr:nvCxnSpPr>
      <xdr:spPr>
        <a:xfrm flipV="1">
          <a:off x="1320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94161</xdr:rowOff>
    </xdr:from>
    <xdr:to>
      <xdr:col>7</xdr:col>
      <xdr:colOff>66675</xdr:colOff>
      <xdr:row>36</xdr:row>
      <xdr:rowOff>24311</xdr:rowOff>
    </xdr:to>
    <xdr:sp macro="" textlink="">
      <xdr:nvSpPr>
        <xdr:cNvPr id="87" name="円/楕円 86"/>
        <xdr:cNvSpPr/>
      </xdr:nvSpPr>
      <xdr:spPr>
        <a:xfrm>
          <a:off x="4775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110688</xdr:rowOff>
    </xdr:from>
    <xdr:ext cx="762000" cy="259045"/>
    <xdr:sp macro="" textlink="">
      <xdr:nvSpPr>
        <xdr:cNvPr id="88" name="人件費該当値テキスト"/>
        <xdr:cNvSpPr txBox="1"/>
      </xdr:nvSpPr>
      <xdr:spPr>
        <a:xfrm>
          <a:off x="4914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9" name="円/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54973</xdr:rowOff>
    </xdr:from>
    <xdr:to>
      <xdr:col>4</xdr:col>
      <xdr:colOff>396875</xdr:colOff>
      <xdr:row>35</xdr:row>
      <xdr:rowOff>156573</xdr:rowOff>
    </xdr:to>
    <xdr:sp macro="" textlink="">
      <xdr:nvSpPr>
        <xdr:cNvPr id="91" name="円/楕円 90"/>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166750</xdr:rowOff>
    </xdr:from>
    <xdr:ext cx="762000" cy="259045"/>
    <xdr:sp macro="" textlink="">
      <xdr:nvSpPr>
        <xdr:cNvPr id="92" name="テキスト ボックス 91"/>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152944</xdr:rowOff>
    </xdr:from>
    <xdr:to>
      <xdr:col>3</xdr:col>
      <xdr:colOff>193675</xdr:colOff>
      <xdr:row>36</xdr:row>
      <xdr:rowOff>83094</xdr:rowOff>
    </xdr:to>
    <xdr:sp macro="" textlink="">
      <xdr:nvSpPr>
        <xdr:cNvPr id="93" name="円/楕円 92"/>
        <xdr:cNvSpPr/>
      </xdr:nvSpPr>
      <xdr:spPr>
        <a:xfrm>
          <a:off x="2159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93271</xdr:rowOff>
    </xdr:from>
    <xdr:ext cx="762000" cy="259045"/>
    <xdr:sp macro="" textlink="">
      <xdr:nvSpPr>
        <xdr:cNvPr id="94" name="テキスト ボックス 93"/>
        <xdr:cNvSpPr txBox="1"/>
      </xdr:nvSpPr>
      <xdr:spPr>
        <a:xfrm>
          <a:off x="1828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159476</xdr:rowOff>
    </xdr:from>
    <xdr:to>
      <xdr:col>1</xdr:col>
      <xdr:colOff>676275</xdr:colOff>
      <xdr:row>36</xdr:row>
      <xdr:rowOff>89626</xdr:rowOff>
    </xdr:to>
    <xdr:sp macro="" textlink="">
      <xdr:nvSpPr>
        <xdr:cNvPr id="95" name="円/楕円 94"/>
        <xdr:cNvSpPr/>
      </xdr:nvSpPr>
      <xdr:spPr>
        <a:xfrm>
          <a:off x="1270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99803</xdr:rowOff>
    </xdr:from>
    <xdr:ext cx="762000" cy="259045"/>
    <xdr:sp macro="" textlink="">
      <xdr:nvSpPr>
        <xdr:cNvPr id="96" name="テキスト ボックス 95"/>
        <xdr:cNvSpPr txBox="1"/>
      </xdr:nvSpPr>
      <xdr:spPr>
        <a:xfrm>
          <a:off x="939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委託業務費の精査や施設管理マネジメントの導入により施設管理経費の削減を図ってきたことにより，類似団体平均を下回っているが，前年度と比較すると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ポイント高くなっている。主な要因としては，</a:t>
          </a:r>
          <a:r>
            <a:rPr kumimoji="1" lang="ja-JP" altLang="ja-JP" sz="1300" b="0" i="0" u="none" strike="noStrike" kern="0" cap="none" spc="0" normalizeH="0" baseline="0" noProof="0">
              <a:ln>
                <a:noFill/>
              </a:ln>
              <a:solidFill>
                <a:prstClr val="black"/>
              </a:solidFill>
              <a:effectLst/>
              <a:uLnTx/>
              <a:uFillTx/>
              <a:latin typeface="+mn-lt"/>
              <a:ea typeface="+mn-ea"/>
              <a:cs typeface="+mn-cs"/>
            </a:rPr>
            <a:t>中央図書館の</a:t>
          </a:r>
          <a:r>
            <a:rPr kumimoji="1" lang="ja-JP" altLang="en-US" sz="1300" b="0" i="0" u="none" strike="noStrike" kern="0" cap="none" spc="0" normalizeH="0" baseline="0" noProof="0">
              <a:ln>
                <a:noFill/>
              </a:ln>
              <a:solidFill>
                <a:prstClr val="black"/>
              </a:solidFill>
              <a:effectLst/>
              <a:uLnTx/>
              <a:uFillTx/>
              <a:latin typeface="+mn-lt"/>
              <a:ea typeface="+mn-ea"/>
              <a:cs typeface="+mn-cs"/>
            </a:rPr>
            <a:t>管理運営に</a:t>
          </a:r>
          <a:r>
            <a:rPr kumimoji="1" lang="ja-JP" altLang="ja-JP" sz="1300" b="0" i="0" u="none" strike="noStrike" kern="0" cap="none" spc="0" normalizeH="0" baseline="0" noProof="0">
              <a:ln>
                <a:noFill/>
              </a:ln>
              <a:solidFill>
                <a:prstClr val="black"/>
              </a:solidFill>
              <a:effectLst/>
              <a:uLnTx/>
              <a:uFillTx/>
              <a:latin typeface="+mn-lt"/>
              <a:ea typeface="+mn-ea"/>
              <a:cs typeface="+mn-cs"/>
            </a:rPr>
            <a:t>指定管理者制度を導入したこと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が挙げられる。</a:t>
          </a:r>
          <a:r>
            <a:rPr kumimoji="1" lang="en-US" altLang="ja-JP" sz="1300" b="0" i="0" u="none" strike="noStrike" kern="0" cap="none" spc="0" normalizeH="0" baseline="0" noProof="0">
              <a:ln>
                <a:noFill/>
              </a:ln>
              <a:solidFill>
                <a:prstClr val="black"/>
              </a:solidFill>
              <a:effectLst/>
              <a:uLnTx/>
              <a:uFillTx/>
              <a:latin typeface="+mn-lt"/>
              <a:ea typeface="+mn-ea"/>
              <a:cs typeface="+mn-cs"/>
            </a:rPr>
            <a:t/>
          </a:r>
          <a:br>
            <a:rPr kumimoji="1" lang="en-US" altLang="ja-JP" sz="1300" b="0" i="0" u="none" strike="noStrike" kern="0" cap="none" spc="0" normalizeH="0" baseline="0" noProof="0">
              <a:ln>
                <a:noFill/>
              </a:ln>
              <a:solidFill>
                <a:prstClr val="black"/>
              </a:solidFill>
              <a:effectLst/>
              <a:uLnTx/>
              <a:uFillTx/>
              <a:latin typeface="+mn-lt"/>
              <a:ea typeface="+mn-ea"/>
              <a:cs typeface="+mn-cs"/>
            </a:rPr>
          </a:br>
          <a:r>
            <a:rPr kumimoji="1" lang="ja-JP" altLang="en-US" sz="1300" b="0" i="0" u="none" strike="noStrike" kern="0" cap="none" spc="0" normalizeH="0" baseline="0" noProof="0">
              <a:ln>
                <a:noFill/>
              </a:ln>
              <a:solidFill>
                <a:prstClr val="black"/>
              </a:solidFill>
              <a:effectLst/>
              <a:uLnTx/>
              <a:uFillTx/>
              <a:latin typeface="+mn-lt"/>
              <a:ea typeface="+mn-ea"/>
              <a:cs typeface="+mn-cs"/>
            </a:rPr>
            <a:t>　物件費の上昇を抑えるため，施設管理経費の削減に努めるとともに，電算関連経費の見直しなどの取組を進めていく。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157480</xdr:rowOff>
    </xdr:to>
    <xdr:cxnSp macro="">
      <xdr:nvCxnSpPr>
        <xdr:cNvPr id="129" name="直線コネクタ 128"/>
        <xdr:cNvCxnSpPr/>
      </xdr:nvCxnSpPr>
      <xdr:spPr>
        <a:xfrm>
          <a:off x="15671800" y="285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111760</xdr:rowOff>
    </xdr:to>
    <xdr:cxnSp macro="">
      <xdr:nvCxnSpPr>
        <xdr:cNvPr id="132" name="直線コネクタ 131"/>
        <xdr:cNvCxnSpPr/>
      </xdr:nvCxnSpPr>
      <xdr:spPr>
        <a:xfrm>
          <a:off x="14782800" y="2755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12700</xdr:rowOff>
    </xdr:to>
    <xdr:cxnSp macro="">
      <xdr:nvCxnSpPr>
        <xdr:cNvPr id="135" name="直線コネクタ 134"/>
        <xdr:cNvCxnSpPr/>
      </xdr:nvCxnSpPr>
      <xdr:spPr>
        <a:xfrm>
          <a:off x="13893800" y="272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27940</xdr:rowOff>
    </xdr:to>
    <xdr:cxnSp macro="">
      <xdr:nvCxnSpPr>
        <xdr:cNvPr id="138" name="直線コネクタ 137"/>
        <xdr:cNvCxnSpPr/>
      </xdr:nvCxnSpPr>
      <xdr:spPr>
        <a:xfrm flipV="1">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8" name="円/楕円 147"/>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9"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50" name="円/楕円 149"/>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51" name="テキスト ボックス 150"/>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4" name="円/楕円 153"/>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5" name="テキスト ボックス 154"/>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6" name="円/楕円 155"/>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7" name="テキスト ボックス 15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昨年度まで上回っていた類似団体平均を下回ったものの，前年度から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ポイント上昇している。要因としては，子ども・子育て支援制度への移行に伴う施設型給付費の増が挙げられる。また，障がい者自立支援給付費なども増えており，全体として増加傾向にある。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今後も少子高齢化の進展により，扶助費の増加が見込まれるため，適正な認定や執行に継続して取り組んでいく。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136525</xdr:rowOff>
    </xdr:from>
    <xdr:to>
      <xdr:col>7</xdr:col>
      <xdr:colOff>15875</xdr:colOff>
      <xdr:row>55</xdr:row>
      <xdr:rowOff>22225</xdr:rowOff>
    </xdr:to>
    <xdr:cxnSp macro="">
      <xdr:nvCxnSpPr>
        <xdr:cNvPr id="194" name="直線コネクタ 193"/>
        <xdr:cNvCxnSpPr/>
      </xdr:nvCxnSpPr>
      <xdr:spPr>
        <a:xfrm>
          <a:off x="3987800" y="9394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136525</xdr:rowOff>
    </xdr:to>
    <xdr:cxnSp macro="">
      <xdr:nvCxnSpPr>
        <xdr:cNvPr id="197" name="直線コネクタ 196"/>
        <xdr:cNvCxnSpPr/>
      </xdr:nvCxnSpPr>
      <xdr:spPr>
        <a:xfrm>
          <a:off x="3098800" y="9385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98425</xdr:rowOff>
    </xdr:from>
    <xdr:to>
      <xdr:col>4</xdr:col>
      <xdr:colOff>346075</xdr:colOff>
      <xdr:row>54</xdr:row>
      <xdr:rowOff>127000</xdr:rowOff>
    </xdr:to>
    <xdr:cxnSp macro="">
      <xdr:nvCxnSpPr>
        <xdr:cNvPr id="200" name="直線コネクタ 199"/>
        <xdr:cNvCxnSpPr/>
      </xdr:nvCxnSpPr>
      <xdr:spPr>
        <a:xfrm>
          <a:off x="2209800" y="9356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41275</xdr:rowOff>
    </xdr:from>
    <xdr:to>
      <xdr:col>3</xdr:col>
      <xdr:colOff>142875</xdr:colOff>
      <xdr:row>54</xdr:row>
      <xdr:rowOff>98425</xdr:rowOff>
    </xdr:to>
    <xdr:cxnSp macro="">
      <xdr:nvCxnSpPr>
        <xdr:cNvPr id="203" name="直線コネクタ 202"/>
        <xdr:cNvCxnSpPr/>
      </xdr:nvCxnSpPr>
      <xdr:spPr>
        <a:xfrm>
          <a:off x="1320800" y="9299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142875</xdr:rowOff>
    </xdr:from>
    <xdr:to>
      <xdr:col>7</xdr:col>
      <xdr:colOff>66675</xdr:colOff>
      <xdr:row>55</xdr:row>
      <xdr:rowOff>73025</xdr:rowOff>
    </xdr:to>
    <xdr:sp macro="" textlink="">
      <xdr:nvSpPr>
        <xdr:cNvPr id="213" name="円/楕円 212"/>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159402</xdr:rowOff>
    </xdr:from>
    <xdr:ext cx="762000" cy="259045"/>
    <xdr:sp macro="" textlink="">
      <xdr:nvSpPr>
        <xdr:cNvPr id="214"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85725</xdr:rowOff>
    </xdr:from>
    <xdr:to>
      <xdr:col>5</xdr:col>
      <xdr:colOff>600075</xdr:colOff>
      <xdr:row>55</xdr:row>
      <xdr:rowOff>15875</xdr:rowOff>
    </xdr:to>
    <xdr:sp macro="" textlink="">
      <xdr:nvSpPr>
        <xdr:cNvPr id="215" name="円/楕円 214"/>
        <xdr:cNvSpPr/>
      </xdr:nvSpPr>
      <xdr:spPr>
        <a:xfrm>
          <a:off x="3937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652</xdr:rowOff>
    </xdr:from>
    <xdr:ext cx="736600" cy="259045"/>
    <xdr:sp macro="" textlink="">
      <xdr:nvSpPr>
        <xdr:cNvPr id="216" name="テキスト ボックス 215"/>
        <xdr:cNvSpPr txBox="1"/>
      </xdr:nvSpPr>
      <xdr:spPr>
        <a:xfrm>
          <a:off x="3606800" y="943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7" name="円/楕円 21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8" name="テキスト ボックス 217"/>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19" name="円/楕円 218"/>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134002</xdr:rowOff>
    </xdr:from>
    <xdr:ext cx="762000" cy="259045"/>
    <xdr:sp macro="" textlink="">
      <xdr:nvSpPr>
        <xdr:cNvPr id="220" name="テキスト ボックス 219"/>
        <xdr:cNvSpPr txBox="1"/>
      </xdr:nvSpPr>
      <xdr:spPr>
        <a:xfrm>
          <a:off x="182880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161925</xdr:rowOff>
    </xdr:from>
    <xdr:to>
      <xdr:col>1</xdr:col>
      <xdr:colOff>676275</xdr:colOff>
      <xdr:row>54</xdr:row>
      <xdr:rowOff>92075</xdr:rowOff>
    </xdr:to>
    <xdr:sp macro="" textlink="">
      <xdr:nvSpPr>
        <xdr:cNvPr id="221" name="円/楕円 220"/>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76852</xdr:rowOff>
    </xdr:from>
    <xdr:ext cx="762000" cy="259045"/>
    <xdr:sp macro="" textlink="">
      <xdr:nvSpPr>
        <xdr:cNvPr id="222" name="テキスト ボックス 221"/>
        <xdr:cNvSpPr txBox="1"/>
      </xdr:nvSpPr>
      <xdr:spPr>
        <a:xfrm>
          <a:off x="939800" y="933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ポイント増加しているが，類似団体と比較すると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ポイント低くなっている。これは，保険給付費の増加などによる国民健康保険事業特別会計，介護保険事業特別会計，後期高齢者医療事業特別会計への繰出金増加が要因である。</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各特別会計においては，</a:t>
          </a:r>
          <a:r>
            <a:rPr kumimoji="1" lang="ja-JP" altLang="ja-JP" sz="1200" b="0" i="0" u="none" strike="noStrike" kern="0" cap="none" spc="0" normalizeH="0" baseline="0" noProof="0">
              <a:ln>
                <a:noFill/>
              </a:ln>
              <a:solidFill>
                <a:prstClr val="black"/>
              </a:solidFill>
              <a:effectLst/>
              <a:uLnTx/>
              <a:uFillTx/>
              <a:latin typeface="+mn-lt"/>
              <a:ea typeface="+mn-ea"/>
              <a:cs typeface="+mn-cs"/>
            </a:rPr>
            <a:t>予防事業を強化</a:t>
          </a:r>
          <a:r>
            <a:rPr kumimoji="1" lang="ja-JP" altLang="en-US" sz="1200" b="0" i="0" u="none" strike="noStrike" kern="0" cap="none" spc="0" normalizeH="0" baseline="0" noProof="0">
              <a:ln>
                <a:noFill/>
              </a:ln>
              <a:solidFill>
                <a:prstClr val="black"/>
              </a:solidFill>
              <a:effectLst/>
              <a:uLnTx/>
              <a:uFillTx/>
              <a:latin typeface="+mn-lt"/>
              <a:ea typeface="+mn-ea"/>
              <a:cs typeface="+mn-cs"/>
            </a:rPr>
            <a:t>し，介護及び医療</a:t>
          </a:r>
          <a:r>
            <a:rPr kumimoji="1" lang="ja-JP" altLang="ja-JP" sz="1200" b="0" i="0" u="none" strike="noStrike" kern="0" cap="none" spc="0" normalizeH="0" baseline="0" noProof="0">
              <a:ln>
                <a:noFill/>
              </a:ln>
              <a:solidFill>
                <a:prstClr val="black"/>
              </a:solidFill>
              <a:effectLst/>
              <a:uLnTx/>
              <a:uFillTx/>
              <a:latin typeface="+mn-lt"/>
              <a:ea typeface="+mn-ea"/>
              <a:cs typeface="+mn-cs"/>
            </a:rPr>
            <a:t>給付費の縮減に向け</a:t>
          </a:r>
          <a:r>
            <a:rPr kumimoji="1" lang="ja-JP" altLang="en-US" sz="1200" b="0" i="0" u="none" strike="noStrike" kern="0" cap="none" spc="0" normalizeH="0" baseline="0" noProof="0">
              <a:ln>
                <a:noFill/>
              </a:ln>
              <a:solidFill>
                <a:prstClr val="black"/>
              </a:solidFill>
              <a:effectLst/>
              <a:uLnTx/>
              <a:uFillTx/>
              <a:latin typeface="+mn-lt"/>
              <a:ea typeface="+mn-ea"/>
              <a:cs typeface="+mn-cs"/>
            </a:rPr>
            <a:t>た取組を実施する。また，より一層の</a:t>
          </a:r>
          <a:r>
            <a:rPr kumimoji="1" lang="ja-JP" altLang="ja-JP" sz="1200" b="0" i="0" u="none" strike="noStrike" kern="0" cap="none" spc="0" normalizeH="0" baseline="0" noProof="0">
              <a:ln>
                <a:noFill/>
              </a:ln>
              <a:solidFill>
                <a:prstClr val="black"/>
              </a:solidFill>
              <a:effectLst/>
              <a:uLnTx/>
              <a:uFillTx/>
              <a:latin typeface="+mn-lt"/>
              <a:ea typeface="+mn-ea"/>
              <a:cs typeface="+mn-cs"/>
            </a:rPr>
            <a:t>保険料徴収率の向上を図り，</a:t>
          </a:r>
          <a:r>
            <a:rPr kumimoji="1" lang="ja-JP" altLang="en-US" sz="1200" b="0" i="0" u="none" strike="noStrike" kern="0" cap="none" spc="0" normalizeH="0" baseline="0" noProof="0">
              <a:ln>
                <a:noFill/>
              </a:ln>
              <a:solidFill>
                <a:prstClr val="black"/>
              </a:solidFill>
              <a:effectLst/>
              <a:uLnTx/>
              <a:uFillTx/>
              <a:latin typeface="+mn-lt"/>
              <a:ea typeface="+mn-ea"/>
              <a:cs typeface="+mn-cs"/>
            </a:rPr>
            <a:t>財政健全化に努めていく。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20320</xdr:rowOff>
    </xdr:to>
    <xdr:cxnSp macro="">
      <xdr:nvCxnSpPr>
        <xdr:cNvPr id="255" name="直線コネクタ 254"/>
        <xdr:cNvCxnSpPr/>
      </xdr:nvCxnSpPr>
      <xdr:spPr>
        <a:xfrm>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146050</xdr:rowOff>
    </xdr:to>
    <xdr:cxnSp macro="">
      <xdr:nvCxnSpPr>
        <xdr:cNvPr id="258" name="直線コネクタ 257"/>
        <xdr:cNvCxnSpPr/>
      </xdr:nvCxnSpPr>
      <xdr:spPr>
        <a:xfrm>
          <a:off x="14782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153670</xdr:rowOff>
    </xdr:to>
    <xdr:cxnSp macro="">
      <xdr:nvCxnSpPr>
        <xdr:cNvPr id="261" name="直線コネクタ 260"/>
        <xdr:cNvCxnSpPr/>
      </xdr:nvCxnSpPr>
      <xdr:spPr>
        <a:xfrm flipV="1">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153670</xdr:rowOff>
    </xdr:to>
    <xdr:cxnSp macro="">
      <xdr:nvCxnSpPr>
        <xdr:cNvPr id="264" name="直線コネクタ 263"/>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4" name="円/楕円 27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6" name="円/楕円 27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7" name="テキスト ボックス 27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8" name="円/楕円 27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9" name="テキスト ボックス 27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80" name="円/楕円 279"/>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81" name="テキスト ボックス 280"/>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82" name="円/楕円 281"/>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83" name="テキスト ボックス 282"/>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ごみ処理施設に係る償還負担金の減少に伴い，補助費等に係る経常収支比率は改善基調ではあるが，依然として類似団体と比較して高水準で推移している。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補助金等の適正化を図り，経費削減に努めるとともに，一部事務組合等の運営の効率化など経営健全化を推進し，負担金の軽減に取り組んでいく。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5842</xdr:rowOff>
    </xdr:to>
    <xdr:cxnSp macro="">
      <xdr:nvCxnSpPr>
        <xdr:cNvPr id="313" name="直線コネクタ 312"/>
        <xdr:cNvCxnSpPr/>
      </xdr:nvCxnSpPr>
      <xdr:spPr>
        <a:xfrm flipV="1">
          <a:off x="15671800" y="6317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74422</xdr:rowOff>
    </xdr:to>
    <xdr:cxnSp macro="">
      <xdr:nvCxnSpPr>
        <xdr:cNvPr id="316" name="直線コネクタ 315"/>
        <xdr:cNvCxnSpPr/>
      </xdr:nvCxnSpPr>
      <xdr:spPr>
        <a:xfrm flipV="1">
          <a:off x="14782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38</xdr:row>
      <xdr:rowOff>3556</xdr:rowOff>
    </xdr:to>
    <xdr:cxnSp macro="">
      <xdr:nvCxnSpPr>
        <xdr:cNvPr id="319" name="直線コネクタ 318"/>
        <xdr:cNvCxnSpPr/>
      </xdr:nvCxnSpPr>
      <xdr:spPr>
        <a:xfrm flipV="1">
          <a:off x="13893800" y="6418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35560</xdr:rowOff>
    </xdr:to>
    <xdr:cxnSp macro="">
      <xdr:nvCxnSpPr>
        <xdr:cNvPr id="322" name="直線コネクタ 321"/>
        <xdr:cNvCxnSpPr/>
      </xdr:nvCxnSpPr>
      <xdr:spPr>
        <a:xfrm flipV="1">
          <a:off x="13004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2" name="円/楕円 33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34" name="円/楕円 33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35" name="テキスト ボックス 33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6" name="円/楕円 33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7" name="テキスト ボックス 33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38" name="円/楕円 337"/>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39" name="テキスト ボックス 338"/>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40" name="円/楕円 33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41" name="テキスト ボックス 34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既往債償還の進捗により，前年度から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年度以降，類似団体平均を上回っている。要因としてはニュータウン開発に伴う市債の償還がピークを迎えていることが挙げられる。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今後も新規の起債発行額を抑制するとともに，既往債の借換など，適正な管理に努める。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67563</xdr:rowOff>
    </xdr:to>
    <xdr:cxnSp macro="">
      <xdr:nvCxnSpPr>
        <xdr:cNvPr id="371" name="直線コネクタ 370"/>
        <xdr:cNvCxnSpPr/>
      </xdr:nvCxnSpPr>
      <xdr:spPr>
        <a:xfrm flipV="1">
          <a:off x="3987800" y="133583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122428</xdr:rowOff>
    </xdr:to>
    <xdr:cxnSp macro="">
      <xdr:nvCxnSpPr>
        <xdr:cNvPr id="374" name="直線コネクタ 373"/>
        <xdr:cNvCxnSpPr/>
      </xdr:nvCxnSpPr>
      <xdr:spPr>
        <a:xfrm flipV="1">
          <a:off x="3098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122428</xdr:rowOff>
    </xdr:to>
    <xdr:cxnSp macro="">
      <xdr:nvCxnSpPr>
        <xdr:cNvPr id="377" name="直線コネクタ 376"/>
        <xdr:cNvCxnSpPr/>
      </xdr:nvCxnSpPr>
      <xdr:spPr>
        <a:xfrm>
          <a:off x="2209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76708</xdr:rowOff>
    </xdr:to>
    <xdr:cxnSp macro="">
      <xdr:nvCxnSpPr>
        <xdr:cNvPr id="380" name="直線コネクタ 379"/>
        <xdr:cNvCxnSpPr/>
      </xdr:nvCxnSpPr>
      <xdr:spPr>
        <a:xfrm flipV="1">
          <a:off x="1320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90" name="円/楕円 389"/>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77995</xdr:rowOff>
    </xdr:from>
    <xdr:ext cx="762000" cy="259045"/>
    <xdr:sp macro="" textlink="">
      <xdr:nvSpPr>
        <xdr:cNvPr id="391"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92" name="円/楕円 391"/>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93" name="テキスト ボックス 392"/>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4" name="円/楕円 393"/>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5" name="テキスト ボックス 394"/>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96" name="円/楕円 395"/>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97" name="テキスト ボックス 39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8" name="円/楕円 397"/>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99" name="テキスト ボックス 398"/>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年度から類似団体平均を下回っているが，前年度より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ポイント増加している。補助費等が</a:t>
          </a:r>
          <a:r>
            <a:rPr kumimoji="1" lang="ja-JP" altLang="ja-JP" sz="1200" b="0" i="0" u="none" strike="noStrike" kern="0" cap="none" spc="0" normalizeH="0" baseline="0" noProof="0">
              <a:ln>
                <a:noFill/>
              </a:ln>
              <a:solidFill>
                <a:prstClr val="black"/>
              </a:solidFill>
              <a:effectLst/>
              <a:uLnTx/>
              <a:uFillTx/>
              <a:latin typeface="+mn-lt"/>
              <a:ea typeface="+mn-ea"/>
              <a:cs typeface="+mn-cs"/>
            </a:rPr>
            <a:t>ごみ処理施設に係る</a:t>
          </a:r>
          <a:r>
            <a:rPr kumimoji="1" lang="ja-JP" altLang="en-US" sz="1200" b="0" i="0" u="none" strike="noStrike" kern="0" cap="none" spc="0" normalizeH="0" baseline="0" noProof="0">
              <a:ln>
                <a:noFill/>
              </a:ln>
              <a:solidFill>
                <a:prstClr val="black"/>
              </a:solidFill>
              <a:effectLst/>
              <a:uLnTx/>
              <a:uFillTx/>
              <a:latin typeface="+mn-lt"/>
              <a:ea typeface="+mn-ea"/>
              <a:cs typeface="+mn-cs"/>
            </a:rPr>
            <a:t>償還負担が減少する一方で，人件費の増や</a:t>
          </a:r>
          <a:r>
            <a:rPr kumimoji="1" lang="ja-JP" altLang="ja-JP" sz="1200" b="0" i="0" u="none" strike="noStrike" kern="0" cap="none" spc="0" normalizeH="0" baseline="0" noProof="0">
              <a:ln>
                <a:noFill/>
              </a:ln>
              <a:solidFill>
                <a:prstClr val="black"/>
              </a:solidFill>
              <a:effectLst/>
              <a:uLnTx/>
              <a:uFillTx/>
              <a:latin typeface="+mn-lt"/>
              <a:ea typeface="+mn-ea"/>
              <a:cs typeface="+mn-cs"/>
            </a:rPr>
            <a:t>子ども・子育て支援制度への移行に伴う施設型給付費の増</a:t>
          </a:r>
          <a:r>
            <a:rPr kumimoji="1" lang="ja-JP" altLang="en-US" sz="1200" b="0" i="0" u="none" strike="noStrike" kern="0" cap="none" spc="0" normalizeH="0" baseline="0" noProof="0">
              <a:ln>
                <a:noFill/>
              </a:ln>
              <a:solidFill>
                <a:prstClr val="black"/>
              </a:solidFill>
              <a:effectLst/>
              <a:uLnTx/>
              <a:uFillTx/>
              <a:latin typeface="+mn-lt"/>
              <a:ea typeface="+mn-ea"/>
              <a:cs typeface="+mn-cs"/>
            </a:rPr>
            <a:t>などによる扶助費の増，指定管理者制度導入による物件費の増が主な増加要因である。今後も，少子高齢化の進展による社会保障関係費の増加が見込まれるため，財政健全化に継続して取り組み，持続可能な財政運営に努めていく。</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159004</xdr:rowOff>
    </xdr:to>
    <xdr:cxnSp macro="">
      <xdr:nvCxnSpPr>
        <xdr:cNvPr id="430" name="直線コネクタ 429"/>
        <xdr:cNvCxnSpPr/>
      </xdr:nvCxnSpPr>
      <xdr:spPr>
        <a:xfrm>
          <a:off x="15671800" y="131206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90424</xdr:rowOff>
    </xdr:to>
    <xdr:cxnSp macro="">
      <xdr:nvCxnSpPr>
        <xdr:cNvPr id="433" name="直線コネクタ 432"/>
        <xdr:cNvCxnSpPr/>
      </xdr:nvCxnSpPr>
      <xdr:spPr>
        <a:xfrm>
          <a:off x="14782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56135</xdr:rowOff>
    </xdr:to>
    <xdr:cxnSp macro="">
      <xdr:nvCxnSpPr>
        <xdr:cNvPr id="436" name="直線コネクタ 435"/>
        <xdr:cNvCxnSpPr/>
      </xdr:nvCxnSpPr>
      <xdr:spPr>
        <a:xfrm flipV="1">
          <a:off x="13893800" y="131023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78994</xdr:rowOff>
    </xdr:to>
    <xdr:cxnSp macro="">
      <xdr:nvCxnSpPr>
        <xdr:cNvPr id="439" name="直線コネクタ 438"/>
        <xdr:cNvCxnSpPr/>
      </xdr:nvCxnSpPr>
      <xdr:spPr>
        <a:xfrm flipV="1">
          <a:off x="13004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49" name="円/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50"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51" name="円/楕円 450"/>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151401</xdr:rowOff>
    </xdr:from>
    <xdr:ext cx="736600" cy="259045"/>
    <xdr:sp macro="" textlink="">
      <xdr:nvSpPr>
        <xdr:cNvPr id="452" name="テキスト ボックス 451"/>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3" name="円/楕円 452"/>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4" name="テキスト ボックス 453"/>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5" name="円/楕円 454"/>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6" name="テキスト ボックス 455"/>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7" name="円/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茨城県龍ケ崎市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100520</xdr:rowOff>
    </xdr:from>
    <xdr:to>
      <xdr:col>4</xdr:col>
      <xdr:colOff>1117600</xdr:colOff>
      <xdr:row>17</xdr:row>
      <xdr:rowOff>137897</xdr:rowOff>
    </xdr:to>
    <xdr:cxnSp macro="">
      <xdr:nvCxnSpPr>
        <xdr:cNvPr id="50" name="直線コネクタ 49"/>
        <xdr:cNvCxnSpPr/>
      </xdr:nvCxnSpPr>
      <xdr:spPr bwMode="auto">
        <a:xfrm>
          <a:off x="5003800" y="3062795"/>
          <a:ext cx="647700" cy="3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100520</xdr:rowOff>
    </xdr:from>
    <xdr:to>
      <xdr:col>4</xdr:col>
      <xdr:colOff>469900</xdr:colOff>
      <xdr:row>18</xdr:row>
      <xdr:rowOff>41332</xdr:rowOff>
    </xdr:to>
    <xdr:cxnSp macro="">
      <xdr:nvCxnSpPr>
        <xdr:cNvPr id="53" name="直線コネクタ 52"/>
        <xdr:cNvCxnSpPr/>
      </xdr:nvCxnSpPr>
      <xdr:spPr bwMode="auto">
        <a:xfrm flipV="1">
          <a:off x="4305300" y="3062795"/>
          <a:ext cx="698500" cy="1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154832</xdr:rowOff>
    </xdr:from>
    <xdr:to>
      <xdr:col>3</xdr:col>
      <xdr:colOff>904875</xdr:colOff>
      <xdr:row>18</xdr:row>
      <xdr:rowOff>41332</xdr:rowOff>
    </xdr:to>
    <xdr:cxnSp macro="">
      <xdr:nvCxnSpPr>
        <xdr:cNvPr id="56" name="直線コネクタ 55"/>
        <xdr:cNvCxnSpPr/>
      </xdr:nvCxnSpPr>
      <xdr:spPr bwMode="auto">
        <a:xfrm>
          <a:off x="3606800" y="3117107"/>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133744</xdr:rowOff>
    </xdr:from>
    <xdr:to>
      <xdr:col>3</xdr:col>
      <xdr:colOff>206375</xdr:colOff>
      <xdr:row>17</xdr:row>
      <xdr:rowOff>154832</xdr:rowOff>
    </xdr:to>
    <xdr:cxnSp macro="">
      <xdr:nvCxnSpPr>
        <xdr:cNvPr id="59" name="直線コネクタ 58"/>
        <xdr:cNvCxnSpPr/>
      </xdr:nvCxnSpPr>
      <xdr:spPr bwMode="auto">
        <a:xfrm>
          <a:off x="2908300" y="3096019"/>
          <a:ext cx="6985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87097</xdr:rowOff>
    </xdr:from>
    <xdr:to>
      <xdr:col>5</xdr:col>
      <xdr:colOff>34925</xdr:colOff>
      <xdr:row>18</xdr:row>
      <xdr:rowOff>17247</xdr:rowOff>
    </xdr:to>
    <xdr:sp macro="" textlink="">
      <xdr:nvSpPr>
        <xdr:cNvPr id="69" name="円/楕円 68"/>
        <xdr:cNvSpPr/>
      </xdr:nvSpPr>
      <xdr:spPr bwMode="auto">
        <a:xfrm>
          <a:off x="5600700" y="304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59174</xdr:rowOff>
    </xdr:from>
    <xdr:ext cx="762000" cy="259045"/>
    <xdr:sp macro="" textlink="">
      <xdr:nvSpPr>
        <xdr:cNvPr id="70" name="人口1人当たり決算額の推移該当値テキスト130"/>
        <xdr:cNvSpPr txBox="1"/>
      </xdr:nvSpPr>
      <xdr:spPr>
        <a:xfrm>
          <a:off x="5740400" y="302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49720</xdr:rowOff>
    </xdr:from>
    <xdr:to>
      <xdr:col>4</xdr:col>
      <xdr:colOff>520700</xdr:colOff>
      <xdr:row>17</xdr:row>
      <xdr:rowOff>151320</xdr:rowOff>
    </xdr:to>
    <xdr:sp macro="" textlink="">
      <xdr:nvSpPr>
        <xdr:cNvPr id="71" name="円/楕円 70"/>
        <xdr:cNvSpPr/>
      </xdr:nvSpPr>
      <xdr:spPr bwMode="auto">
        <a:xfrm>
          <a:off x="4953000" y="301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136097</xdr:rowOff>
    </xdr:from>
    <xdr:ext cx="736600" cy="259045"/>
    <xdr:sp macro="" textlink="">
      <xdr:nvSpPr>
        <xdr:cNvPr id="72" name="テキスト ボックス 71"/>
        <xdr:cNvSpPr txBox="1"/>
      </xdr:nvSpPr>
      <xdr:spPr>
        <a:xfrm>
          <a:off x="4622800" y="30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161982</xdr:rowOff>
    </xdr:from>
    <xdr:to>
      <xdr:col>3</xdr:col>
      <xdr:colOff>955675</xdr:colOff>
      <xdr:row>18</xdr:row>
      <xdr:rowOff>92132</xdr:rowOff>
    </xdr:to>
    <xdr:sp macro="" textlink="">
      <xdr:nvSpPr>
        <xdr:cNvPr id="73" name="円/楕円 72"/>
        <xdr:cNvSpPr/>
      </xdr:nvSpPr>
      <xdr:spPr bwMode="auto">
        <a:xfrm>
          <a:off x="4254500" y="312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76909</xdr:rowOff>
    </xdr:from>
    <xdr:ext cx="762000" cy="259045"/>
    <xdr:sp macro="" textlink="">
      <xdr:nvSpPr>
        <xdr:cNvPr id="74" name="テキスト ボックス 73"/>
        <xdr:cNvSpPr txBox="1"/>
      </xdr:nvSpPr>
      <xdr:spPr>
        <a:xfrm>
          <a:off x="3924300" y="321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104032</xdr:rowOff>
    </xdr:from>
    <xdr:to>
      <xdr:col>3</xdr:col>
      <xdr:colOff>257175</xdr:colOff>
      <xdr:row>18</xdr:row>
      <xdr:rowOff>34182</xdr:rowOff>
    </xdr:to>
    <xdr:sp macro="" textlink="">
      <xdr:nvSpPr>
        <xdr:cNvPr id="75" name="円/楕円 74"/>
        <xdr:cNvSpPr/>
      </xdr:nvSpPr>
      <xdr:spPr bwMode="auto">
        <a:xfrm>
          <a:off x="3556000" y="30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18959</xdr:rowOff>
    </xdr:from>
    <xdr:ext cx="762000" cy="259045"/>
    <xdr:sp macro="" textlink="">
      <xdr:nvSpPr>
        <xdr:cNvPr id="76" name="テキスト ボックス 75"/>
        <xdr:cNvSpPr txBox="1"/>
      </xdr:nvSpPr>
      <xdr:spPr>
        <a:xfrm>
          <a:off x="3225800" y="31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82944</xdr:rowOff>
    </xdr:from>
    <xdr:to>
      <xdr:col>2</xdr:col>
      <xdr:colOff>692150</xdr:colOff>
      <xdr:row>18</xdr:row>
      <xdr:rowOff>13094</xdr:rowOff>
    </xdr:to>
    <xdr:sp macro="" textlink="">
      <xdr:nvSpPr>
        <xdr:cNvPr id="77" name="円/楕円 76"/>
        <xdr:cNvSpPr/>
      </xdr:nvSpPr>
      <xdr:spPr bwMode="auto">
        <a:xfrm>
          <a:off x="2857500" y="304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169321</xdr:rowOff>
    </xdr:from>
    <xdr:ext cx="762000" cy="259045"/>
    <xdr:sp macro="" textlink="">
      <xdr:nvSpPr>
        <xdr:cNvPr id="78" name="テキスト ボックス 77"/>
        <xdr:cNvSpPr txBox="1"/>
      </xdr:nvSpPr>
      <xdr:spPr>
        <a:xfrm>
          <a:off x="2527300" y="313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18844</xdr:rowOff>
    </xdr:from>
    <xdr:to>
      <xdr:col>4</xdr:col>
      <xdr:colOff>1117600</xdr:colOff>
      <xdr:row>37</xdr:row>
      <xdr:rowOff>52133</xdr:rowOff>
    </xdr:to>
    <xdr:cxnSp macro="">
      <xdr:nvCxnSpPr>
        <xdr:cNvPr id="115" name="直線コネクタ 114"/>
        <xdr:cNvCxnSpPr/>
      </xdr:nvCxnSpPr>
      <xdr:spPr bwMode="auto">
        <a:xfrm>
          <a:off x="5003800" y="7143544"/>
          <a:ext cx="647700" cy="3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20758</xdr:rowOff>
    </xdr:from>
    <xdr:to>
      <xdr:col>4</xdr:col>
      <xdr:colOff>469900</xdr:colOff>
      <xdr:row>37</xdr:row>
      <xdr:rowOff>18844</xdr:rowOff>
    </xdr:to>
    <xdr:cxnSp macro="">
      <xdr:nvCxnSpPr>
        <xdr:cNvPr id="118" name="直線コネクタ 117"/>
        <xdr:cNvCxnSpPr/>
      </xdr:nvCxnSpPr>
      <xdr:spPr bwMode="auto">
        <a:xfrm>
          <a:off x="4305300" y="6974008"/>
          <a:ext cx="698500" cy="16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323339</xdr:rowOff>
    </xdr:from>
    <xdr:to>
      <xdr:col>3</xdr:col>
      <xdr:colOff>904875</xdr:colOff>
      <xdr:row>36</xdr:row>
      <xdr:rowOff>20758</xdr:rowOff>
    </xdr:to>
    <xdr:cxnSp macro="">
      <xdr:nvCxnSpPr>
        <xdr:cNvPr id="121" name="直線コネクタ 120"/>
        <xdr:cNvCxnSpPr/>
      </xdr:nvCxnSpPr>
      <xdr:spPr bwMode="auto">
        <a:xfrm>
          <a:off x="3606800" y="6933689"/>
          <a:ext cx="698500" cy="40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273218</xdr:rowOff>
    </xdr:from>
    <xdr:to>
      <xdr:col>3</xdr:col>
      <xdr:colOff>206375</xdr:colOff>
      <xdr:row>35</xdr:row>
      <xdr:rowOff>323339</xdr:rowOff>
    </xdr:to>
    <xdr:cxnSp macro="">
      <xdr:nvCxnSpPr>
        <xdr:cNvPr id="124" name="直線コネクタ 123"/>
        <xdr:cNvCxnSpPr/>
      </xdr:nvCxnSpPr>
      <xdr:spPr bwMode="auto">
        <a:xfrm>
          <a:off x="2908300" y="6883568"/>
          <a:ext cx="698500" cy="5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1333</xdr:rowOff>
    </xdr:from>
    <xdr:to>
      <xdr:col>5</xdr:col>
      <xdr:colOff>34925</xdr:colOff>
      <xdr:row>37</xdr:row>
      <xdr:rowOff>102933</xdr:rowOff>
    </xdr:to>
    <xdr:sp macro="" textlink="">
      <xdr:nvSpPr>
        <xdr:cNvPr id="134" name="円/楕円 133"/>
        <xdr:cNvSpPr/>
      </xdr:nvSpPr>
      <xdr:spPr bwMode="auto">
        <a:xfrm>
          <a:off x="5600700" y="712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144860</xdr:rowOff>
    </xdr:from>
    <xdr:ext cx="762000" cy="259045"/>
    <xdr:sp macro="" textlink="">
      <xdr:nvSpPr>
        <xdr:cNvPr id="135" name="人口1人当たり決算額の推移該当値テキスト445"/>
        <xdr:cNvSpPr txBox="1"/>
      </xdr:nvSpPr>
      <xdr:spPr>
        <a:xfrm>
          <a:off x="5740400" y="70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139494</xdr:rowOff>
    </xdr:from>
    <xdr:to>
      <xdr:col>4</xdr:col>
      <xdr:colOff>520700</xdr:colOff>
      <xdr:row>37</xdr:row>
      <xdr:rowOff>69644</xdr:rowOff>
    </xdr:to>
    <xdr:sp macro="" textlink="">
      <xdr:nvSpPr>
        <xdr:cNvPr id="136" name="円/楕円 135"/>
        <xdr:cNvSpPr/>
      </xdr:nvSpPr>
      <xdr:spPr bwMode="auto">
        <a:xfrm>
          <a:off x="4953000" y="709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54421</xdr:rowOff>
    </xdr:from>
    <xdr:ext cx="736600" cy="259045"/>
    <xdr:sp macro="" textlink="">
      <xdr:nvSpPr>
        <xdr:cNvPr id="137" name="テキスト ボックス 136"/>
        <xdr:cNvSpPr txBox="1"/>
      </xdr:nvSpPr>
      <xdr:spPr>
        <a:xfrm>
          <a:off x="4622800" y="717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312858</xdr:rowOff>
    </xdr:from>
    <xdr:to>
      <xdr:col>3</xdr:col>
      <xdr:colOff>955675</xdr:colOff>
      <xdr:row>36</xdr:row>
      <xdr:rowOff>71558</xdr:rowOff>
    </xdr:to>
    <xdr:sp macro="" textlink="">
      <xdr:nvSpPr>
        <xdr:cNvPr id="138" name="円/楕円 137"/>
        <xdr:cNvSpPr/>
      </xdr:nvSpPr>
      <xdr:spPr bwMode="auto">
        <a:xfrm>
          <a:off x="4254500" y="692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56335</xdr:rowOff>
    </xdr:from>
    <xdr:ext cx="762000" cy="259045"/>
    <xdr:sp macro="" textlink="">
      <xdr:nvSpPr>
        <xdr:cNvPr id="139" name="テキスト ボックス 138"/>
        <xdr:cNvSpPr txBox="1"/>
      </xdr:nvSpPr>
      <xdr:spPr>
        <a:xfrm>
          <a:off x="3924300" y="700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272539</xdr:rowOff>
    </xdr:from>
    <xdr:to>
      <xdr:col>3</xdr:col>
      <xdr:colOff>257175</xdr:colOff>
      <xdr:row>36</xdr:row>
      <xdr:rowOff>31239</xdr:rowOff>
    </xdr:to>
    <xdr:sp macro="" textlink="">
      <xdr:nvSpPr>
        <xdr:cNvPr id="140" name="円/楕円 139"/>
        <xdr:cNvSpPr/>
      </xdr:nvSpPr>
      <xdr:spPr bwMode="auto">
        <a:xfrm>
          <a:off x="3556000" y="688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16016</xdr:rowOff>
    </xdr:from>
    <xdr:ext cx="762000" cy="259045"/>
    <xdr:sp macro="" textlink="">
      <xdr:nvSpPr>
        <xdr:cNvPr id="141" name="テキスト ボックス 140"/>
        <xdr:cNvSpPr txBox="1"/>
      </xdr:nvSpPr>
      <xdr:spPr>
        <a:xfrm>
          <a:off x="3225800" y="696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222418</xdr:rowOff>
    </xdr:from>
    <xdr:to>
      <xdr:col>2</xdr:col>
      <xdr:colOff>692150</xdr:colOff>
      <xdr:row>35</xdr:row>
      <xdr:rowOff>324018</xdr:rowOff>
    </xdr:to>
    <xdr:sp macro="" textlink="">
      <xdr:nvSpPr>
        <xdr:cNvPr id="142" name="円/楕円 141"/>
        <xdr:cNvSpPr/>
      </xdr:nvSpPr>
      <xdr:spPr bwMode="auto">
        <a:xfrm>
          <a:off x="2857500" y="68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308795</xdr:rowOff>
    </xdr:from>
    <xdr:ext cx="762000" cy="259045"/>
    <xdr:sp macro="" textlink="">
      <xdr:nvSpPr>
        <xdr:cNvPr id="143" name="テキスト ボックス 142"/>
        <xdr:cNvSpPr txBox="1"/>
      </xdr:nvSpPr>
      <xdr:spPr>
        <a:xfrm>
          <a:off x="2527300" y="69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26703</xdr:rowOff>
    </xdr:from>
    <xdr:to>
      <xdr:col>6</xdr:col>
      <xdr:colOff>511175</xdr:colOff>
      <xdr:row>37</xdr:row>
      <xdr:rowOff>73246</xdr:rowOff>
    </xdr:to>
    <xdr:cxnSp macro="">
      <xdr:nvCxnSpPr>
        <xdr:cNvPr id="59" name="直線コネクタ 58"/>
        <xdr:cNvCxnSpPr/>
      </xdr:nvCxnSpPr>
      <xdr:spPr>
        <a:xfrm flipV="1">
          <a:off x="3797300" y="6370353"/>
          <a:ext cx="8382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73246</xdr:rowOff>
    </xdr:from>
    <xdr:to>
      <xdr:col>5</xdr:col>
      <xdr:colOff>358775</xdr:colOff>
      <xdr:row>37</xdr:row>
      <xdr:rowOff>74069</xdr:rowOff>
    </xdr:to>
    <xdr:cxnSp macro="">
      <xdr:nvCxnSpPr>
        <xdr:cNvPr id="62" name="直線コネクタ 61"/>
        <xdr:cNvCxnSpPr/>
      </xdr:nvCxnSpPr>
      <xdr:spPr>
        <a:xfrm flipV="1">
          <a:off x="2908300" y="64168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21651</xdr:rowOff>
    </xdr:from>
    <xdr:to>
      <xdr:col>4</xdr:col>
      <xdr:colOff>155575</xdr:colOff>
      <xdr:row>37</xdr:row>
      <xdr:rowOff>74069</xdr:rowOff>
    </xdr:to>
    <xdr:cxnSp macro="">
      <xdr:nvCxnSpPr>
        <xdr:cNvPr id="65" name="直線コネクタ 64"/>
        <xdr:cNvCxnSpPr/>
      </xdr:nvCxnSpPr>
      <xdr:spPr>
        <a:xfrm>
          <a:off x="2019300" y="6365301"/>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8529</xdr:rowOff>
    </xdr:from>
    <xdr:to>
      <xdr:col>2</xdr:col>
      <xdr:colOff>638175</xdr:colOff>
      <xdr:row>37</xdr:row>
      <xdr:rowOff>21651</xdr:rowOff>
    </xdr:to>
    <xdr:cxnSp macro="">
      <xdr:nvCxnSpPr>
        <xdr:cNvPr id="68" name="直線コネクタ 67"/>
        <xdr:cNvCxnSpPr/>
      </xdr:nvCxnSpPr>
      <xdr:spPr>
        <a:xfrm>
          <a:off x="1130300" y="635217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147353</xdr:rowOff>
    </xdr:from>
    <xdr:to>
      <xdr:col>6</xdr:col>
      <xdr:colOff>561975</xdr:colOff>
      <xdr:row>37</xdr:row>
      <xdr:rowOff>77503</xdr:rowOff>
    </xdr:to>
    <xdr:sp macro="" textlink="">
      <xdr:nvSpPr>
        <xdr:cNvPr id="78" name="円/楕円 77"/>
        <xdr:cNvSpPr/>
      </xdr:nvSpPr>
      <xdr:spPr>
        <a:xfrm>
          <a:off x="4584700" y="6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125780</xdr:rowOff>
    </xdr:from>
    <xdr:ext cx="534377" cy="259045"/>
    <xdr:sp macro="" textlink="">
      <xdr:nvSpPr>
        <xdr:cNvPr id="79" name="人件費該当値テキスト"/>
        <xdr:cNvSpPr txBox="1"/>
      </xdr:nvSpPr>
      <xdr:spPr>
        <a:xfrm>
          <a:off x="4686300" y="6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22446</xdr:rowOff>
    </xdr:from>
    <xdr:to>
      <xdr:col>5</xdr:col>
      <xdr:colOff>409575</xdr:colOff>
      <xdr:row>37</xdr:row>
      <xdr:rowOff>124046</xdr:rowOff>
    </xdr:to>
    <xdr:sp macro="" textlink="">
      <xdr:nvSpPr>
        <xdr:cNvPr id="80" name="円/楕円 79"/>
        <xdr:cNvSpPr/>
      </xdr:nvSpPr>
      <xdr:spPr>
        <a:xfrm>
          <a:off x="3746500" y="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115173</xdr:rowOff>
    </xdr:from>
    <xdr:ext cx="534377" cy="259045"/>
    <xdr:sp macro="" textlink="">
      <xdr:nvSpPr>
        <xdr:cNvPr id="81" name="テキスト ボックス 80"/>
        <xdr:cNvSpPr txBox="1"/>
      </xdr:nvSpPr>
      <xdr:spPr>
        <a:xfrm>
          <a:off x="3530111" y="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23269</xdr:rowOff>
    </xdr:from>
    <xdr:to>
      <xdr:col>4</xdr:col>
      <xdr:colOff>206375</xdr:colOff>
      <xdr:row>37</xdr:row>
      <xdr:rowOff>124869</xdr:rowOff>
    </xdr:to>
    <xdr:sp macro="" textlink="">
      <xdr:nvSpPr>
        <xdr:cNvPr id="82" name="円/楕円 81"/>
        <xdr:cNvSpPr/>
      </xdr:nvSpPr>
      <xdr:spPr>
        <a:xfrm>
          <a:off x="2857500" y="63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115996</xdr:rowOff>
    </xdr:from>
    <xdr:ext cx="534377" cy="259045"/>
    <xdr:sp macro="" textlink="">
      <xdr:nvSpPr>
        <xdr:cNvPr id="83" name="テキスト ボックス 82"/>
        <xdr:cNvSpPr txBox="1"/>
      </xdr:nvSpPr>
      <xdr:spPr>
        <a:xfrm>
          <a:off x="2641111" y="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142301</xdr:rowOff>
    </xdr:from>
    <xdr:to>
      <xdr:col>3</xdr:col>
      <xdr:colOff>3175</xdr:colOff>
      <xdr:row>37</xdr:row>
      <xdr:rowOff>72451</xdr:rowOff>
    </xdr:to>
    <xdr:sp macro="" textlink="">
      <xdr:nvSpPr>
        <xdr:cNvPr id="84" name="円/楕円 83"/>
        <xdr:cNvSpPr/>
      </xdr:nvSpPr>
      <xdr:spPr>
        <a:xfrm>
          <a:off x="1968500" y="63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63578</xdr:rowOff>
    </xdr:from>
    <xdr:ext cx="534377" cy="259045"/>
    <xdr:sp macro="" textlink="">
      <xdr:nvSpPr>
        <xdr:cNvPr id="85" name="テキスト ボックス 84"/>
        <xdr:cNvSpPr txBox="1"/>
      </xdr:nvSpPr>
      <xdr:spPr>
        <a:xfrm>
          <a:off x="1752111" y="64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129179</xdr:rowOff>
    </xdr:from>
    <xdr:to>
      <xdr:col>1</xdr:col>
      <xdr:colOff>485775</xdr:colOff>
      <xdr:row>37</xdr:row>
      <xdr:rowOff>59329</xdr:rowOff>
    </xdr:to>
    <xdr:sp macro="" textlink="">
      <xdr:nvSpPr>
        <xdr:cNvPr id="86" name="円/楕円 85"/>
        <xdr:cNvSpPr/>
      </xdr:nvSpPr>
      <xdr:spPr>
        <a:xfrm>
          <a:off x="1079500" y="63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50456</xdr:rowOff>
    </xdr:from>
    <xdr:ext cx="534377" cy="259045"/>
    <xdr:sp macro="" textlink="">
      <xdr:nvSpPr>
        <xdr:cNvPr id="87" name="テキスト ボックス 86"/>
        <xdr:cNvSpPr txBox="1"/>
      </xdr:nvSpPr>
      <xdr:spPr>
        <a:xfrm>
          <a:off x="863111" y="63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72067</xdr:rowOff>
    </xdr:from>
    <xdr:to>
      <xdr:col>6</xdr:col>
      <xdr:colOff>511175</xdr:colOff>
      <xdr:row>57</xdr:row>
      <xdr:rowOff>167034</xdr:rowOff>
    </xdr:to>
    <xdr:cxnSp macro="">
      <xdr:nvCxnSpPr>
        <xdr:cNvPr id="119" name="直線コネクタ 118"/>
        <xdr:cNvCxnSpPr/>
      </xdr:nvCxnSpPr>
      <xdr:spPr>
        <a:xfrm flipV="1">
          <a:off x="3797300" y="9844717"/>
          <a:ext cx="8382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167034</xdr:rowOff>
    </xdr:from>
    <xdr:to>
      <xdr:col>5</xdr:col>
      <xdr:colOff>358775</xdr:colOff>
      <xdr:row>58</xdr:row>
      <xdr:rowOff>69520</xdr:rowOff>
    </xdr:to>
    <xdr:cxnSp macro="">
      <xdr:nvCxnSpPr>
        <xdr:cNvPr id="122" name="直線コネクタ 121"/>
        <xdr:cNvCxnSpPr/>
      </xdr:nvCxnSpPr>
      <xdr:spPr>
        <a:xfrm flipV="1">
          <a:off x="2908300" y="9939684"/>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35458</xdr:rowOff>
    </xdr:from>
    <xdr:to>
      <xdr:col>4</xdr:col>
      <xdr:colOff>155575</xdr:colOff>
      <xdr:row>58</xdr:row>
      <xdr:rowOff>69520</xdr:rowOff>
    </xdr:to>
    <xdr:cxnSp macro="">
      <xdr:nvCxnSpPr>
        <xdr:cNvPr id="125" name="直線コネクタ 124"/>
        <xdr:cNvCxnSpPr/>
      </xdr:nvCxnSpPr>
      <xdr:spPr>
        <a:xfrm>
          <a:off x="2019300" y="997955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136434</xdr:rowOff>
    </xdr:from>
    <xdr:to>
      <xdr:col>2</xdr:col>
      <xdr:colOff>638175</xdr:colOff>
      <xdr:row>58</xdr:row>
      <xdr:rowOff>35458</xdr:rowOff>
    </xdr:to>
    <xdr:cxnSp macro="">
      <xdr:nvCxnSpPr>
        <xdr:cNvPr id="128" name="直線コネクタ 127"/>
        <xdr:cNvCxnSpPr/>
      </xdr:nvCxnSpPr>
      <xdr:spPr>
        <a:xfrm>
          <a:off x="1130300" y="9909084"/>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21267</xdr:rowOff>
    </xdr:from>
    <xdr:to>
      <xdr:col>6</xdr:col>
      <xdr:colOff>561975</xdr:colOff>
      <xdr:row>57</xdr:row>
      <xdr:rowOff>122867</xdr:rowOff>
    </xdr:to>
    <xdr:sp macro="" textlink="">
      <xdr:nvSpPr>
        <xdr:cNvPr id="138" name="円/楕円 137"/>
        <xdr:cNvSpPr/>
      </xdr:nvSpPr>
      <xdr:spPr>
        <a:xfrm>
          <a:off x="4584700" y="9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171144</xdr:rowOff>
    </xdr:from>
    <xdr:ext cx="534377" cy="259045"/>
    <xdr:sp macro="" textlink="">
      <xdr:nvSpPr>
        <xdr:cNvPr id="139" name="物件費該当値テキスト"/>
        <xdr:cNvSpPr txBox="1"/>
      </xdr:nvSpPr>
      <xdr:spPr>
        <a:xfrm>
          <a:off x="4686300" y="97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116234</xdr:rowOff>
    </xdr:from>
    <xdr:to>
      <xdr:col>5</xdr:col>
      <xdr:colOff>409575</xdr:colOff>
      <xdr:row>58</xdr:row>
      <xdr:rowOff>46384</xdr:rowOff>
    </xdr:to>
    <xdr:sp macro="" textlink="">
      <xdr:nvSpPr>
        <xdr:cNvPr id="140" name="円/楕円 139"/>
        <xdr:cNvSpPr/>
      </xdr:nvSpPr>
      <xdr:spPr>
        <a:xfrm>
          <a:off x="3746500" y="98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37511</xdr:rowOff>
    </xdr:from>
    <xdr:ext cx="534377" cy="259045"/>
    <xdr:sp macro="" textlink="">
      <xdr:nvSpPr>
        <xdr:cNvPr id="141" name="テキスト ボックス 140"/>
        <xdr:cNvSpPr txBox="1"/>
      </xdr:nvSpPr>
      <xdr:spPr>
        <a:xfrm>
          <a:off x="3530111" y="99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18720</xdr:rowOff>
    </xdr:from>
    <xdr:to>
      <xdr:col>4</xdr:col>
      <xdr:colOff>206375</xdr:colOff>
      <xdr:row>58</xdr:row>
      <xdr:rowOff>120320</xdr:rowOff>
    </xdr:to>
    <xdr:sp macro="" textlink="">
      <xdr:nvSpPr>
        <xdr:cNvPr id="142" name="円/楕円 141"/>
        <xdr:cNvSpPr/>
      </xdr:nvSpPr>
      <xdr:spPr>
        <a:xfrm>
          <a:off x="2857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111447</xdr:rowOff>
    </xdr:from>
    <xdr:ext cx="534377" cy="259045"/>
    <xdr:sp macro="" textlink="">
      <xdr:nvSpPr>
        <xdr:cNvPr id="143" name="テキスト ボックス 142"/>
        <xdr:cNvSpPr txBox="1"/>
      </xdr:nvSpPr>
      <xdr:spPr>
        <a:xfrm>
          <a:off x="2641111" y="100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156108</xdr:rowOff>
    </xdr:from>
    <xdr:to>
      <xdr:col>3</xdr:col>
      <xdr:colOff>3175</xdr:colOff>
      <xdr:row>58</xdr:row>
      <xdr:rowOff>86258</xdr:rowOff>
    </xdr:to>
    <xdr:sp macro="" textlink="">
      <xdr:nvSpPr>
        <xdr:cNvPr id="144" name="円/楕円 143"/>
        <xdr:cNvSpPr/>
      </xdr:nvSpPr>
      <xdr:spPr>
        <a:xfrm>
          <a:off x="1968500" y="99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77385</xdr:rowOff>
    </xdr:from>
    <xdr:ext cx="534377" cy="259045"/>
    <xdr:sp macro="" textlink="">
      <xdr:nvSpPr>
        <xdr:cNvPr id="145" name="テキスト ボックス 144"/>
        <xdr:cNvSpPr txBox="1"/>
      </xdr:nvSpPr>
      <xdr:spPr>
        <a:xfrm>
          <a:off x="1752111" y="100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85634</xdr:rowOff>
    </xdr:from>
    <xdr:to>
      <xdr:col>1</xdr:col>
      <xdr:colOff>485775</xdr:colOff>
      <xdr:row>58</xdr:row>
      <xdr:rowOff>15784</xdr:rowOff>
    </xdr:to>
    <xdr:sp macro="" textlink="">
      <xdr:nvSpPr>
        <xdr:cNvPr id="146" name="円/楕円 145"/>
        <xdr:cNvSpPr/>
      </xdr:nvSpPr>
      <xdr:spPr>
        <a:xfrm>
          <a:off x="1079500" y="9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6911</xdr:rowOff>
    </xdr:from>
    <xdr:ext cx="534377" cy="259045"/>
    <xdr:sp macro="" textlink="">
      <xdr:nvSpPr>
        <xdr:cNvPr id="147" name="テキスト ボックス 146"/>
        <xdr:cNvSpPr txBox="1"/>
      </xdr:nvSpPr>
      <xdr:spPr>
        <a:xfrm>
          <a:off x="863111" y="99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84379</xdr:rowOff>
    </xdr:from>
    <xdr:to>
      <xdr:col>6</xdr:col>
      <xdr:colOff>511175</xdr:colOff>
      <xdr:row>78</xdr:row>
      <xdr:rowOff>99009</xdr:rowOff>
    </xdr:to>
    <xdr:cxnSp macro="">
      <xdr:nvCxnSpPr>
        <xdr:cNvPr id="176" name="直線コネクタ 175"/>
        <xdr:cNvCxnSpPr/>
      </xdr:nvCxnSpPr>
      <xdr:spPr>
        <a:xfrm flipV="1">
          <a:off x="3797300" y="1345747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95504</xdr:rowOff>
    </xdr:from>
    <xdr:to>
      <xdr:col>5</xdr:col>
      <xdr:colOff>358775</xdr:colOff>
      <xdr:row>78</xdr:row>
      <xdr:rowOff>99009</xdr:rowOff>
    </xdr:to>
    <xdr:cxnSp macro="">
      <xdr:nvCxnSpPr>
        <xdr:cNvPr id="179" name="直線コネクタ 178"/>
        <xdr:cNvCxnSpPr/>
      </xdr:nvCxnSpPr>
      <xdr:spPr>
        <a:xfrm>
          <a:off x="2908300" y="1346860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95504</xdr:rowOff>
    </xdr:from>
    <xdr:to>
      <xdr:col>4</xdr:col>
      <xdr:colOff>155575</xdr:colOff>
      <xdr:row>78</xdr:row>
      <xdr:rowOff>97943</xdr:rowOff>
    </xdr:to>
    <xdr:cxnSp macro="">
      <xdr:nvCxnSpPr>
        <xdr:cNvPr id="182" name="直線コネクタ 181"/>
        <xdr:cNvCxnSpPr/>
      </xdr:nvCxnSpPr>
      <xdr:spPr>
        <a:xfrm flipV="1">
          <a:off x="2019300" y="1346860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97943</xdr:rowOff>
    </xdr:from>
    <xdr:to>
      <xdr:col>2</xdr:col>
      <xdr:colOff>638175</xdr:colOff>
      <xdr:row>78</xdr:row>
      <xdr:rowOff>100076</xdr:rowOff>
    </xdr:to>
    <xdr:cxnSp macro="">
      <xdr:nvCxnSpPr>
        <xdr:cNvPr id="185" name="直線コネクタ 184"/>
        <xdr:cNvCxnSpPr/>
      </xdr:nvCxnSpPr>
      <xdr:spPr>
        <a:xfrm flipV="1">
          <a:off x="1130300" y="134710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33579</xdr:rowOff>
    </xdr:from>
    <xdr:to>
      <xdr:col>6</xdr:col>
      <xdr:colOff>561975</xdr:colOff>
      <xdr:row>78</xdr:row>
      <xdr:rowOff>135179</xdr:rowOff>
    </xdr:to>
    <xdr:sp macro="" textlink="">
      <xdr:nvSpPr>
        <xdr:cNvPr id="195" name="円/楕円 194"/>
        <xdr:cNvSpPr/>
      </xdr:nvSpPr>
      <xdr:spPr>
        <a:xfrm>
          <a:off x="45847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119956</xdr:rowOff>
    </xdr:from>
    <xdr:ext cx="469744" cy="259045"/>
    <xdr:sp macro="" textlink="">
      <xdr:nvSpPr>
        <xdr:cNvPr id="196" name="維持補修費該当値テキスト"/>
        <xdr:cNvSpPr txBox="1"/>
      </xdr:nvSpPr>
      <xdr:spPr>
        <a:xfrm>
          <a:off x="4686300" y="1332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48209</xdr:rowOff>
    </xdr:from>
    <xdr:to>
      <xdr:col>5</xdr:col>
      <xdr:colOff>409575</xdr:colOff>
      <xdr:row>78</xdr:row>
      <xdr:rowOff>149809</xdr:rowOff>
    </xdr:to>
    <xdr:sp macro="" textlink="">
      <xdr:nvSpPr>
        <xdr:cNvPr id="197" name="円/楕円 196"/>
        <xdr:cNvSpPr/>
      </xdr:nvSpPr>
      <xdr:spPr>
        <a:xfrm>
          <a:off x="3746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140936</xdr:rowOff>
    </xdr:from>
    <xdr:ext cx="469744" cy="259045"/>
    <xdr:sp macro="" textlink="">
      <xdr:nvSpPr>
        <xdr:cNvPr id="198" name="テキスト ボックス 197"/>
        <xdr:cNvSpPr txBox="1"/>
      </xdr:nvSpPr>
      <xdr:spPr>
        <a:xfrm>
          <a:off x="3562427"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44704</xdr:rowOff>
    </xdr:from>
    <xdr:to>
      <xdr:col>4</xdr:col>
      <xdr:colOff>206375</xdr:colOff>
      <xdr:row>78</xdr:row>
      <xdr:rowOff>146304</xdr:rowOff>
    </xdr:to>
    <xdr:sp macro="" textlink="">
      <xdr:nvSpPr>
        <xdr:cNvPr id="199" name="円/楕円 198"/>
        <xdr:cNvSpPr/>
      </xdr:nvSpPr>
      <xdr:spPr>
        <a:xfrm>
          <a:off x="2857500" y="134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137431</xdr:rowOff>
    </xdr:from>
    <xdr:ext cx="469744" cy="259045"/>
    <xdr:sp macro="" textlink="">
      <xdr:nvSpPr>
        <xdr:cNvPr id="200" name="テキスト ボックス 199"/>
        <xdr:cNvSpPr txBox="1"/>
      </xdr:nvSpPr>
      <xdr:spPr>
        <a:xfrm>
          <a:off x="2673427"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47143</xdr:rowOff>
    </xdr:from>
    <xdr:to>
      <xdr:col>3</xdr:col>
      <xdr:colOff>3175</xdr:colOff>
      <xdr:row>78</xdr:row>
      <xdr:rowOff>148743</xdr:rowOff>
    </xdr:to>
    <xdr:sp macro="" textlink="">
      <xdr:nvSpPr>
        <xdr:cNvPr id="201" name="円/楕円 200"/>
        <xdr:cNvSpPr/>
      </xdr:nvSpPr>
      <xdr:spPr>
        <a:xfrm>
          <a:off x="1968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139870</xdr:rowOff>
    </xdr:from>
    <xdr:ext cx="469744" cy="259045"/>
    <xdr:sp macro="" textlink="">
      <xdr:nvSpPr>
        <xdr:cNvPr id="202" name="テキスト ボックス 201"/>
        <xdr:cNvSpPr txBox="1"/>
      </xdr:nvSpPr>
      <xdr:spPr>
        <a:xfrm>
          <a:off x="1784427"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49276</xdr:rowOff>
    </xdr:from>
    <xdr:to>
      <xdr:col>1</xdr:col>
      <xdr:colOff>485775</xdr:colOff>
      <xdr:row>78</xdr:row>
      <xdr:rowOff>150876</xdr:rowOff>
    </xdr:to>
    <xdr:sp macro="" textlink="">
      <xdr:nvSpPr>
        <xdr:cNvPr id="203" name="円/楕円 202"/>
        <xdr:cNvSpPr/>
      </xdr:nvSpPr>
      <xdr:spPr>
        <a:xfrm>
          <a:off x="10795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142003</xdr:rowOff>
    </xdr:from>
    <xdr:ext cx="469744" cy="259045"/>
    <xdr:sp macro="" textlink="">
      <xdr:nvSpPr>
        <xdr:cNvPr id="204" name="テキスト ボックス 203"/>
        <xdr:cNvSpPr txBox="1"/>
      </xdr:nvSpPr>
      <xdr:spPr>
        <a:xfrm>
          <a:off x="895427" y="135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139991</xdr:rowOff>
    </xdr:from>
    <xdr:to>
      <xdr:col>6</xdr:col>
      <xdr:colOff>511175</xdr:colOff>
      <xdr:row>96</xdr:row>
      <xdr:rowOff>34989</xdr:rowOff>
    </xdr:to>
    <xdr:cxnSp macro="">
      <xdr:nvCxnSpPr>
        <xdr:cNvPr id="234" name="直線コネクタ 233"/>
        <xdr:cNvCxnSpPr/>
      </xdr:nvCxnSpPr>
      <xdr:spPr>
        <a:xfrm flipV="1">
          <a:off x="3797300" y="16427741"/>
          <a:ext cx="8382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34989</xdr:rowOff>
    </xdr:from>
    <xdr:to>
      <xdr:col>5</xdr:col>
      <xdr:colOff>358775</xdr:colOff>
      <xdr:row>96</xdr:row>
      <xdr:rowOff>88976</xdr:rowOff>
    </xdr:to>
    <xdr:cxnSp macro="">
      <xdr:nvCxnSpPr>
        <xdr:cNvPr id="237" name="直線コネクタ 236"/>
        <xdr:cNvCxnSpPr/>
      </xdr:nvCxnSpPr>
      <xdr:spPr>
        <a:xfrm flipV="1">
          <a:off x="2908300" y="16494189"/>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88976</xdr:rowOff>
    </xdr:from>
    <xdr:to>
      <xdr:col>4</xdr:col>
      <xdr:colOff>155575</xdr:colOff>
      <xdr:row>96</xdr:row>
      <xdr:rowOff>125070</xdr:rowOff>
    </xdr:to>
    <xdr:cxnSp macro="">
      <xdr:nvCxnSpPr>
        <xdr:cNvPr id="240" name="直線コネクタ 239"/>
        <xdr:cNvCxnSpPr/>
      </xdr:nvCxnSpPr>
      <xdr:spPr>
        <a:xfrm flipV="1">
          <a:off x="2019300" y="16548176"/>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121374</xdr:rowOff>
    </xdr:from>
    <xdr:to>
      <xdr:col>2</xdr:col>
      <xdr:colOff>638175</xdr:colOff>
      <xdr:row>96</xdr:row>
      <xdr:rowOff>125070</xdr:rowOff>
    </xdr:to>
    <xdr:cxnSp macro="">
      <xdr:nvCxnSpPr>
        <xdr:cNvPr id="243" name="直線コネクタ 242"/>
        <xdr:cNvCxnSpPr/>
      </xdr:nvCxnSpPr>
      <xdr:spPr>
        <a:xfrm>
          <a:off x="1130300" y="1658057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89191</xdr:rowOff>
    </xdr:from>
    <xdr:to>
      <xdr:col>6</xdr:col>
      <xdr:colOff>561975</xdr:colOff>
      <xdr:row>96</xdr:row>
      <xdr:rowOff>19341</xdr:rowOff>
    </xdr:to>
    <xdr:sp macro="" textlink="">
      <xdr:nvSpPr>
        <xdr:cNvPr id="253" name="円/楕円 252"/>
        <xdr:cNvSpPr/>
      </xdr:nvSpPr>
      <xdr:spPr>
        <a:xfrm>
          <a:off x="4584700" y="16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67618</xdr:rowOff>
    </xdr:from>
    <xdr:ext cx="534377" cy="259045"/>
    <xdr:sp macro="" textlink="">
      <xdr:nvSpPr>
        <xdr:cNvPr id="254" name="扶助費該当値テキスト"/>
        <xdr:cNvSpPr txBox="1"/>
      </xdr:nvSpPr>
      <xdr:spPr>
        <a:xfrm>
          <a:off x="4686300" y="1635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155639</xdr:rowOff>
    </xdr:from>
    <xdr:to>
      <xdr:col>5</xdr:col>
      <xdr:colOff>409575</xdr:colOff>
      <xdr:row>96</xdr:row>
      <xdr:rowOff>85789</xdr:rowOff>
    </xdr:to>
    <xdr:sp macro="" textlink="">
      <xdr:nvSpPr>
        <xdr:cNvPr id="255" name="円/楕円 254"/>
        <xdr:cNvSpPr/>
      </xdr:nvSpPr>
      <xdr:spPr>
        <a:xfrm>
          <a:off x="3746500" y="16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76916</xdr:rowOff>
    </xdr:from>
    <xdr:ext cx="534377" cy="259045"/>
    <xdr:sp macro="" textlink="">
      <xdr:nvSpPr>
        <xdr:cNvPr id="256" name="テキスト ボックス 255"/>
        <xdr:cNvSpPr txBox="1"/>
      </xdr:nvSpPr>
      <xdr:spPr>
        <a:xfrm>
          <a:off x="3530111" y="165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38176</xdr:rowOff>
    </xdr:from>
    <xdr:to>
      <xdr:col>4</xdr:col>
      <xdr:colOff>206375</xdr:colOff>
      <xdr:row>96</xdr:row>
      <xdr:rowOff>139776</xdr:rowOff>
    </xdr:to>
    <xdr:sp macro="" textlink="">
      <xdr:nvSpPr>
        <xdr:cNvPr id="257" name="円/楕円 256"/>
        <xdr:cNvSpPr/>
      </xdr:nvSpPr>
      <xdr:spPr>
        <a:xfrm>
          <a:off x="2857500" y="16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130903</xdr:rowOff>
    </xdr:from>
    <xdr:ext cx="534377" cy="259045"/>
    <xdr:sp macro="" textlink="">
      <xdr:nvSpPr>
        <xdr:cNvPr id="258" name="テキスト ボックス 257"/>
        <xdr:cNvSpPr txBox="1"/>
      </xdr:nvSpPr>
      <xdr:spPr>
        <a:xfrm>
          <a:off x="2641111" y="165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74270</xdr:rowOff>
    </xdr:from>
    <xdr:to>
      <xdr:col>3</xdr:col>
      <xdr:colOff>3175</xdr:colOff>
      <xdr:row>97</xdr:row>
      <xdr:rowOff>4420</xdr:rowOff>
    </xdr:to>
    <xdr:sp macro="" textlink="">
      <xdr:nvSpPr>
        <xdr:cNvPr id="259" name="円/楕円 258"/>
        <xdr:cNvSpPr/>
      </xdr:nvSpPr>
      <xdr:spPr>
        <a:xfrm>
          <a:off x="1968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166997</xdr:rowOff>
    </xdr:from>
    <xdr:ext cx="534377" cy="259045"/>
    <xdr:sp macro="" textlink="">
      <xdr:nvSpPr>
        <xdr:cNvPr id="260" name="テキスト ボックス 259"/>
        <xdr:cNvSpPr txBox="1"/>
      </xdr:nvSpPr>
      <xdr:spPr>
        <a:xfrm>
          <a:off x="1752111" y="166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70574</xdr:rowOff>
    </xdr:from>
    <xdr:to>
      <xdr:col>1</xdr:col>
      <xdr:colOff>485775</xdr:colOff>
      <xdr:row>97</xdr:row>
      <xdr:rowOff>724</xdr:rowOff>
    </xdr:to>
    <xdr:sp macro="" textlink="">
      <xdr:nvSpPr>
        <xdr:cNvPr id="261" name="円/楕円 260"/>
        <xdr:cNvSpPr/>
      </xdr:nvSpPr>
      <xdr:spPr>
        <a:xfrm>
          <a:off x="1079500" y="165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163301</xdr:rowOff>
    </xdr:from>
    <xdr:ext cx="534377" cy="259045"/>
    <xdr:sp macro="" textlink="">
      <xdr:nvSpPr>
        <xdr:cNvPr id="262" name="テキスト ボックス 261"/>
        <xdr:cNvSpPr txBox="1"/>
      </xdr:nvSpPr>
      <xdr:spPr>
        <a:xfrm>
          <a:off x="863111" y="166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99352</xdr:rowOff>
    </xdr:from>
    <xdr:to>
      <xdr:col>15</xdr:col>
      <xdr:colOff>180975</xdr:colOff>
      <xdr:row>36</xdr:row>
      <xdr:rowOff>92545</xdr:rowOff>
    </xdr:to>
    <xdr:cxnSp macro="">
      <xdr:nvCxnSpPr>
        <xdr:cNvPr id="291" name="直線コネクタ 290"/>
        <xdr:cNvCxnSpPr/>
      </xdr:nvCxnSpPr>
      <xdr:spPr>
        <a:xfrm flipV="1">
          <a:off x="9639300" y="6100102"/>
          <a:ext cx="838200" cy="1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79210</xdr:rowOff>
    </xdr:from>
    <xdr:to>
      <xdr:col>14</xdr:col>
      <xdr:colOff>28575</xdr:colOff>
      <xdr:row>36</xdr:row>
      <xdr:rowOff>92545</xdr:rowOff>
    </xdr:to>
    <xdr:cxnSp macro="">
      <xdr:nvCxnSpPr>
        <xdr:cNvPr id="294" name="直線コネクタ 293"/>
        <xdr:cNvCxnSpPr/>
      </xdr:nvCxnSpPr>
      <xdr:spPr>
        <a:xfrm>
          <a:off x="8750300" y="6251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7417</xdr:rowOff>
    </xdr:from>
    <xdr:to>
      <xdr:col>12</xdr:col>
      <xdr:colOff>511175</xdr:colOff>
      <xdr:row>36</xdr:row>
      <xdr:rowOff>79210</xdr:rowOff>
    </xdr:to>
    <xdr:cxnSp macro="">
      <xdr:nvCxnSpPr>
        <xdr:cNvPr id="297" name="直線コネクタ 296"/>
        <xdr:cNvCxnSpPr/>
      </xdr:nvCxnSpPr>
      <xdr:spPr>
        <a:xfrm>
          <a:off x="7861300" y="6179617"/>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7417</xdr:rowOff>
    </xdr:from>
    <xdr:to>
      <xdr:col>11</xdr:col>
      <xdr:colOff>307975</xdr:colOff>
      <xdr:row>36</xdr:row>
      <xdr:rowOff>25857</xdr:rowOff>
    </xdr:to>
    <xdr:cxnSp macro="">
      <xdr:nvCxnSpPr>
        <xdr:cNvPr id="300" name="直線コネクタ 299"/>
        <xdr:cNvCxnSpPr/>
      </xdr:nvCxnSpPr>
      <xdr:spPr>
        <a:xfrm flipV="1">
          <a:off x="6972300" y="617961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48552</xdr:rowOff>
    </xdr:from>
    <xdr:to>
      <xdr:col>15</xdr:col>
      <xdr:colOff>231775</xdr:colOff>
      <xdr:row>35</xdr:row>
      <xdr:rowOff>150152</xdr:rowOff>
    </xdr:to>
    <xdr:sp macro="" textlink="">
      <xdr:nvSpPr>
        <xdr:cNvPr id="310" name="円/楕円 309"/>
        <xdr:cNvSpPr/>
      </xdr:nvSpPr>
      <xdr:spPr>
        <a:xfrm>
          <a:off x="10426700" y="60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71429</xdr:rowOff>
    </xdr:from>
    <xdr:ext cx="534377" cy="259045"/>
    <xdr:sp macro="" textlink="">
      <xdr:nvSpPr>
        <xdr:cNvPr id="311" name="補助費等該当値テキスト"/>
        <xdr:cNvSpPr txBox="1"/>
      </xdr:nvSpPr>
      <xdr:spPr>
        <a:xfrm>
          <a:off x="10528300" y="59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41745</xdr:rowOff>
    </xdr:from>
    <xdr:to>
      <xdr:col>14</xdr:col>
      <xdr:colOff>79375</xdr:colOff>
      <xdr:row>36</xdr:row>
      <xdr:rowOff>143345</xdr:rowOff>
    </xdr:to>
    <xdr:sp macro="" textlink="">
      <xdr:nvSpPr>
        <xdr:cNvPr id="312" name="円/楕円 311"/>
        <xdr:cNvSpPr/>
      </xdr:nvSpPr>
      <xdr:spPr>
        <a:xfrm>
          <a:off x="9588500" y="62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134472</xdr:rowOff>
    </xdr:from>
    <xdr:ext cx="534377" cy="259045"/>
    <xdr:sp macro="" textlink="">
      <xdr:nvSpPr>
        <xdr:cNvPr id="313" name="テキスト ボックス 312"/>
        <xdr:cNvSpPr txBox="1"/>
      </xdr:nvSpPr>
      <xdr:spPr>
        <a:xfrm>
          <a:off x="9372111" y="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28410</xdr:rowOff>
    </xdr:from>
    <xdr:to>
      <xdr:col>12</xdr:col>
      <xdr:colOff>561975</xdr:colOff>
      <xdr:row>36</xdr:row>
      <xdr:rowOff>130010</xdr:rowOff>
    </xdr:to>
    <xdr:sp macro="" textlink="">
      <xdr:nvSpPr>
        <xdr:cNvPr id="314" name="円/楕円 313"/>
        <xdr:cNvSpPr/>
      </xdr:nvSpPr>
      <xdr:spPr>
        <a:xfrm>
          <a:off x="8699500" y="62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121137</xdr:rowOff>
    </xdr:from>
    <xdr:ext cx="534377" cy="259045"/>
    <xdr:sp macro="" textlink="">
      <xdr:nvSpPr>
        <xdr:cNvPr id="315" name="テキスト ボックス 314"/>
        <xdr:cNvSpPr txBox="1"/>
      </xdr:nvSpPr>
      <xdr:spPr>
        <a:xfrm>
          <a:off x="8483111" y="62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128067</xdr:rowOff>
    </xdr:from>
    <xdr:to>
      <xdr:col>11</xdr:col>
      <xdr:colOff>358775</xdr:colOff>
      <xdr:row>36</xdr:row>
      <xdr:rowOff>58217</xdr:rowOff>
    </xdr:to>
    <xdr:sp macro="" textlink="">
      <xdr:nvSpPr>
        <xdr:cNvPr id="316" name="円/楕円 315"/>
        <xdr:cNvSpPr/>
      </xdr:nvSpPr>
      <xdr:spPr>
        <a:xfrm>
          <a:off x="7810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74744</xdr:rowOff>
    </xdr:from>
    <xdr:ext cx="534377" cy="259045"/>
    <xdr:sp macro="" textlink="">
      <xdr:nvSpPr>
        <xdr:cNvPr id="317" name="テキスト ボックス 316"/>
        <xdr:cNvSpPr txBox="1"/>
      </xdr:nvSpPr>
      <xdr:spPr>
        <a:xfrm>
          <a:off x="7594111" y="59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146507</xdr:rowOff>
    </xdr:from>
    <xdr:to>
      <xdr:col>10</xdr:col>
      <xdr:colOff>155575</xdr:colOff>
      <xdr:row>36</xdr:row>
      <xdr:rowOff>76657</xdr:rowOff>
    </xdr:to>
    <xdr:sp macro="" textlink="">
      <xdr:nvSpPr>
        <xdr:cNvPr id="318" name="円/楕円 317"/>
        <xdr:cNvSpPr/>
      </xdr:nvSpPr>
      <xdr:spPr>
        <a:xfrm>
          <a:off x="6921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93184</xdr:rowOff>
    </xdr:from>
    <xdr:ext cx="534377" cy="259045"/>
    <xdr:sp macro="" textlink="">
      <xdr:nvSpPr>
        <xdr:cNvPr id="319" name="テキスト ボックス 318"/>
        <xdr:cNvSpPr txBox="1"/>
      </xdr:nvSpPr>
      <xdr:spPr>
        <a:xfrm>
          <a:off x="6705111" y="59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138226</xdr:rowOff>
    </xdr:from>
    <xdr:to>
      <xdr:col>15</xdr:col>
      <xdr:colOff>180975</xdr:colOff>
      <xdr:row>58</xdr:row>
      <xdr:rowOff>139666</xdr:rowOff>
    </xdr:to>
    <xdr:cxnSp macro="">
      <xdr:nvCxnSpPr>
        <xdr:cNvPr id="348" name="直線コネクタ 347"/>
        <xdr:cNvCxnSpPr/>
      </xdr:nvCxnSpPr>
      <xdr:spPr>
        <a:xfrm flipV="1">
          <a:off x="9639300" y="10082326"/>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87046</xdr:rowOff>
    </xdr:from>
    <xdr:to>
      <xdr:col>14</xdr:col>
      <xdr:colOff>28575</xdr:colOff>
      <xdr:row>58</xdr:row>
      <xdr:rowOff>139666</xdr:rowOff>
    </xdr:to>
    <xdr:cxnSp macro="">
      <xdr:nvCxnSpPr>
        <xdr:cNvPr id="351" name="直線コネクタ 350"/>
        <xdr:cNvCxnSpPr/>
      </xdr:nvCxnSpPr>
      <xdr:spPr>
        <a:xfrm>
          <a:off x="8750300" y="10031146"/>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87046</xdr:rowOff>
    </xdr:from>
    <xdr:to>
      <xdr:col>12</xdr:col>
      <xdr:colOff>511175</xdr:colOff>
      <xdr:row>58</xdr:row>
      <xdr:rowOff>165760</xdr:rowOff>
    </xdr:to>
    <xdr:cxnSp macro="">
      <xdr:nvCxnSpPr>
        <xdr:cNvPr id="354" name="直線コネクタ 353"/>
        <xdr:cNvCxnSpPr/>
      </xdr:nvCxnSpPr>
      <xdr:spPr>
        <a:xfrm flipV="1">
          <a:off x="7861300" y="10031146"/>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165760</xdr:rowOff>
    </xdr:from>
    <xdr:to>
      <xdr:col>11</xdr:col>
      <xdr:colOff>307975</xdr:colOff>
      <xdr:row>59</xdr:row>
      <xdr:rowOff>8735</xdr:rowOff>
    </xdr:to>
    <xdr:cxnSp macro="">
      <xdr:nvCxnSpPr>
        <xdr:cNvPr id="357" name="直線コネクタ 356"/>
        <xdr:cNvCxnSpPr/>
      </xdr:nvCxnSpPr>
      <xdr:spPr>
        <a:xfrm flipV="1">
          <a:off x="6972300" y="10109860"/>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87426</xdr:rowOff>
    </xdr:from>
    <xdr:to>
      <xdr:col>15</xdr:col>
      <xdr:colOff>231775</xdr:colOff>
      <xdr:row>59</xdr:row>
      <xdr:rowOff>17576</xdr:rowOff>
    </xdr:to>
    <xdr:sp macro="" textlink="">
      <xdr:nvSpPr>
        <xdr:cNvPr id="367" name="円/楕円 366"/>
        <xdr:cNvSpPr/>
      </xdr:nvSpPr>
      <xdr:spPr>
        <a:xfrm>
          <a:off x="104267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2353</xdr:rowOff>
    </xdr:from>
    <xdr:ext cx="534377" cy="259045"/>
    <xdr:sp macro="" textlink="">
      <xdr:nvSpPr>
        <xdr:cNvPr id="368" name="普通建設事業費該当値テキスト"/>
        <xdr:cNvSpPr txBox="1"/>
      </xdr:nvSpPr>
      <xdr:spPr>
        <a:xfrm>
          <a:off x="10528300" y="99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88866</xdr:rowOff>
    </xdr:from>
    <xdr:to>
      <xdr:col>14</xdr:col>
      <xdr:colOff>79375</xdr:colOff>
      <xdr:row>59</xdr:row>
      <xdr:rowOff>19016</xdr:rowOff>
    </xdr:to>
    <xdr:sp macro="" textlink="">
      <xdr:nvSpPr>
        <xdr:cNvPr id="369" name="円/楕円 368"/>
        <xdr:cNvSpPr/>
      </xdr:nvSpPr>
      <xdr:spPr>
        <a:xfrm>
          <a:off x="9588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10143</xdr:rowOff>
    </xdr:from>
    <xdr:ext cx="534377" cy="259045"/>
    <xdr:sp macro="" textlink="">
      <xdr:nvSpPr>
        <xdr:cNvPr id="370" name="テキスト ボックス 369"/>
        <xdr:cNvSpPr txBox="1"/>
      </xdr:nvSpPr>
      <xdr:spPr>
        <a:xfrm>
          <a:off x="9372111" y="101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36246</xdr:rowOff>
    </xdr:from>
    <xdr:to>
      <xdr:col>12</xdr:col>
      <xdr:colOff>561975</xdr:colOff>
      <xdr:row>58</xdr:row>
      <xdr:rowOff>137846</xdr:rowOff>
    </xdr:to>
    <xdr:sp macro="" textlink="">
      <xdr:nvSpPr>
        <xdr:cNvPr id="371" name="円/楕円 370"/>
        <xdr:cNvSpPr/>
      </xdr:nvSpPr>
      <xdr:spPr>
        <a:xfrm>
          <a:off x="8699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128973</xdr:rowOff>
    </xdr:from>
    <xdr:ext cx="534377" cy="259045"/>
    <xdr:sp macro="" textlink="">
      <xdr:nvSpPr>
        <xdr:cNvPr id="372" name="テキスト ボックス 371"/>
        <xdr:cNvSpPr txBox="1"/>
      </xdr:nvSpPr>
      <xdr:spPr>
        <a:xfrm>
          <a:off x="8483111" y="100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114960</xdr:rowOff>
    </xdr:from>
    <xdr:to>
      <xdr:col>11</xdr:col>
      <xdr:colOff>358775</xdr:colOff>
      <xdr:row>59</xdr:row>
      <xdr:rowOff>45110</xdr:rowOff>
    </xdr:to>
    <xdr:sp macro="" textlink="">
      <xdr:nvSpPr>
        <xdr:cNvPr id="373" name="円/楕円 372"/>
        <xdr:cNvSpPr/>
      </xdr:nvSpPr>
      <xdr:spPr>
        <a:xfrm>
          <a:off x="7810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36237</xdr:rowOff>
    </xdr:from>
    <xdr:ext cx="534377" cy="259045"/>
    <xdr:sp macro="" textlink="">
      <xdr:nvSpPr>
        <xdr:cNvPr id="374" name="テキスト ボックス 373"/>
        <xdr:cNvSpPr txBox="1"/>
      </xdr:nvSpPr>
      <xdr:spPr>
        <a:xfrm>
          <a:off x="7594111" y="101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129385</xdr:rowOff>
    </xdr:from>
    <xdr:to>
      <xdr:col>10</xdr:col>
      <xdr:colOff>155575</xdr:colOff>
      <xdr:row>59</xdr:row>
      <xdr:rowOff>59535</xdr:rowOff>
    </xdr:to>
    <xdr:sp macro="" textlink="">
      <xdr:nvSpPr>
        <xdr:cNvPr id="375" name="円/楕円 374"/>
        <xdr:cNvSpPr/>
      </xdr:nvSpPr>
      <xdr:spPr>
        <a:xfrm>
          <a:off x="6921500" y="100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50662</xdr:rowOff>
    </xdr:from>
    <xdr:ext cx="469744" cy="259045"/>
    <xdr:sp macro="" textlink="">
      <xdr:nvSpPr>
        <xdr:cNvPr id="376" name="テキスト ボックス 375"/>
        <xdr:cNvSpPr txBox="1"/>
      </xdr:nvSpPr>
      <xdr:spPr>
        <a:xfrm>
          <a:off x="6737427" y="1016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154828</xdr:rowOff>
    </xdr:from>
    <xdr:to>
      <xdr:col>15</xdr:col>
      <xdr:colOff>180975</xdr:colOff>
      <xdr:row>78</xdr:row>
      <xdr:rowOff>140</xdr:rowOff>
    </xdr:to>
    <xdr:cxnSp macro="">
      <xdr:nvCxnSpPr>
        <xdr:cNvPr id="401" name="直線コネクタ 400"/>
        <xdr:cNvCxnSpPr/>
      </xdr:nvCxnSpPr>
      <xdr:spPr>
        <a:xfrm flipV="1">
          <a:off x="9639300" y="13356478"/>
          <a:ext cx="838200" cy="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104028</xdr:rowOff>
    </xdr:from>
    <xdr:to>
      <xdr:col>15</xdr:col>
      <xdr:colOff>231775</xdr:colOff>
      <xdr:row>78</xdr:row>
      <xdr:rowOff>34178</xdr:rowOff>
    </xdr:to>
    <xdr:sp macro="" textlink="">
      <xdr:nvSpPr>
        <xdr:cNvPr id="411" name="円/楕円 410"/>
        <xdr:cNvSpPr/>
      </xdr:nvSpPr>
      <xdr:spPr>
        <a:xfrm>
          <a:off x="10426700" y="133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18955</xdr:rowOff>
    </xdr:from>
    <xdr:ext cx="469744" cy="259045"/>
    <xdr:sp macro="" textlink="">
      <xdr:nvSpPr>
        <xdr:cNvPr id="412" name="普通建設事業費 （ うち新規整備　）該当値テキスト"/>
        <xdr:cNvSpPr txBox="1"/>
      </xdr:nvSpPr>
      <xdr:spPr>
        <a:xfrm>
          <a:off x="10528300" y="132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120790</xdr:rowOff>
    </xdr:from>
    <xdr:to>
      <xdr:col>14</xdr:col>
      <xdr:colOff>79375</xdr:colOff>
      <xdr:row>78</xdr:row>
      <xdr:rowOff>50940</xdr:rowOff>
    </xdr:to>
    <xdr:sp macro="" textlink="">
      <xdr:nvSpPr>
        <xdr:cNvPr id="413" name="円/楕円 412"/>
        <xdr:cNvSpPr/>
      </xdr:nvSpPr>
      <xdr:spPr>
        <a:xfrm>
          <a:off x="9588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42067</xdr:rowOff>
    </xdr:from>
    <xdr:ext cx="469744" cy="259045"/>
    <xdr:sp macro="" textlink="">
      <xdr:nvSpPr>
        <xdr:cNvPr id="414" name="テキスト ボックス 413"/>
        <xdr:cNvSpPr txBox="1"/>
      </xdr:nvSpPr>
      <xdr:spPr>
        <a:xfrm>
          <a:off x="9404427" y="134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61224</xdr:rowOff>
    </xdr:from>
    <xdr:to>
      <xdr:col>15</xdr:col>
      <xdr:colOff>180975</xdr:colOff>
      <xdr:row>97</xdr:row>
      <xdr:rowOff>111420</xdr:rowOff>
    </xdr:to>
    <xdr:cxnSp macro="">
      <xdr:nvCxnSpPr>
        <xdr:cNvPr id="445" name="直線コネクタ 444"/>
        <xdr:cNvCxnSpPr/>
      </xdr:nvCxnSpPr>
      <xdr:spPr>
        <a:xfrm>
          <a:off x="9639300" y="16691874"/>
          <a:ext cx="8382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60620</xdr:rowOff>
    </xdr:from>
    <xdr:to>
      <xdr:col>15</xdr:col>
      <xdr:colOff>231775</xdr:colOff>
      <xdr:row>97</xdr:row>
      <xdr:rowOff>162220</xdr:rowOff>
    </xdr:to>
    <xdr:sp macro="" textlink="">
      <xdr:nvSpPr>
        <xdr:cNvPr id="455" name="円/楕円 454"/>
        <xdr:cNvSpPr/>
      </xdr:nvSpPr>
      <xdr:spPr>
        <a:xfrm>
          <a:off x="10426700" y="166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39047</xdr:rowOff>
    </xdr:from>
    <xdr:ext cx="534377" cy="259045"/>
    <xdr:sp macro="" textlink="">
      <xdr:nvSpPr>
        <xdr:cNvPr id="456" name="普通建設事業費 （ うち更新整備　）該当値テキスト"/>
        <xdr:cNvSpPr txBox="1"/>
      </xdr:nvSpPr>
      <xdr:spPr>
        <a:xfrm>
          <a:off x="10528300"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10424</xdr:rowOff>
    </xdr:from>
    <xdr:to>
      <xdr:col>14</xdr:col>
      <xdr:colOff>79375</xdr:colOff>
      <xdr:row>97</xdr:row>
      <xdr:rowOff>112024</xdr:rowOff>
    </xdr:to>
    <xdr:sp macro="" textlink="">
      <xdr:nvSpPr>
        <xdr:cNvPr id="457" name="円/楕円 456"/>
        <xdr:cNvSpPr/>
      </xdr:nvSpPr>
      <xdr:spPr>
        <a:xfrm>
          <a:off x="9588500" y="166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103151</xdr:rowOff>
    </xdr:from>
    <xdr:ext cx="534377" cy="259045"/>
    <xdr:sp macro="" textlink="">
      <xdr:nvSpPr>
        <xdr:cNvPr id="458" name="テキスト ボックス 457"/>
        <xdr:cNvSpPr txBox="1"/>
      </xdr:nvSpPr>
      <xdr:spPr>
        <a:xfrm>
          <a:off x="9372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29845</xdr:rowOff>
    </xdr:from>
    <xdr:to>
      <xdr:col>23</xdr:col>
      <xdr:colOff>517525</xdr:colOff>
      <xdr:row>39</xdr:row>
      <xdr:rowOff>33020</xdr:rowOff>
    </xdr:to>
    <xdr:cxnSp macro="">
      <xdr:nvCxnSpPr>
        <xdr:cNvPr id="487" name="直線コネクタ 486"/>
        <xdr:cNvCxnSpPr/>
      </xdr:nvCxnSpPr>
      <xdr:spPr>
        <a:xfrm>
          <a:off x="15481300" y="671639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17399</xdr:rowOff>
    </xdr:from>
    <xdr:to>
      <xdr:col>22</xdr:col>
      <xdr:colOff>365125</xdr:colOff>
      <xdr:row>39</xdr:row>
      <xdr:rowOff>29845</xdr:rowOff>
    </xdr:to>
    <xdr:cxnSp macro="">
      <xdr:nvCxnSpPr>
        <xdr:cNvPr id="490" name="直線コネクタ 489"/>
        <xdr:cNvCxnSpPr/>
      </xdr:nvCxnSpPr>
      <xdr:spPr>
        <a:xfrm>
          <a:off x="14592300" y="6703949"/>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18161</xdr:rowOff>
    </xdr:from>
    <xdr:to>
      <xdr:col>21</xdr:col>
      <xdr:colOff>161925</xdr:colOff>
      <xdr:row>39</xdr:row>
      <xdr:rowOff>17399</xdr:rowOff>
    </xdr:to>
    <xdr:cxnSp macro="">
      <xdr:nvCxnSpPr>
        <xdr:cNvPr id="493" name="直線コネクタ 492"/>
        <xdr:cNvCxnSpPr/>
      </xdr:nvCxnSpPr>
      <xdr:spPr>
        <a:xfrm>
          <a:off x="13703300" y="6533261"/>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41275</xdr:rowOff>
    </xdr:from>
    <xdr:to>
      <xdr:col>19</xdr:col>
      <xdr:colOff>644525</xdr:colOff>
      <xdr:row>38</xdr:row>
      <xdr:rowOff>18161</xdr:rowOff>
    </xdr:to>
    <xdr:cxnSp macro="">
      <xdr:nvCxnSpPr>
        <xdr:cNvPr id="496" name="直線コネクタ 495"/>
        <xdr:cNvCxnSpPr/>
      </xdr:nvCxnSpPr>
      <xdr:spPr>
        <a:xfrm>
          <a:off x="12814300" y="5870575"/>
          <a:ext cx="889000" cy="6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129303</xdr:rowOff>
    </xdr:from>
    <xdr:ext cx="469744" cy="259045"/>
    <xdr:sp macro="" textlink="">
      <xdr:nvSpPr>
        <xdr:cNvPr id="500" name="テキスト ボックス 499"/>
        <xdr:cNvSpPr txBox="1"/>
      </xdr:nvSpPr>
      <xdr:spPr>
        <a:xfrm>
          <a:off x="12579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153670</xdr:rowOff>
    </xdr:from>
    <xdr:to>
      <xdr:col>23</xdr:col>
      <xdr:colOff>568325</xdr:colOff>
      <xdr:row>39</xdr:row>
      <xdr:rowOff>83820</xdr:rowOff>
    </xdr:to>
    <xdr:sp macro="" textlink="">
      <xdr:nvSpPr>
        <xdr:cNvPr id="506" name="円/楕円 505"/>
        <xdr:cNvSpPr/>
      </xdr:nvSpPr>
      <xdr:spPr>
        <a:xfrm>
          <a:off x="16268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13932" cy="259045"/>
    <xdr:sp macro="" textlink="">
      <xdr:nvSpPr>
        <xdr:cNvPr id="507" name="災害復旧事業費該当値テキスト"/>
        <xdr:cNvSpPr txBox="1"/>
      </xdr:nvSpPr>
      <xdr:spPr>
        <a:xfrm>
          <a:off x="16370300"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150495</xdr:rowOff>
    </xdr:from>
    <xdr:to>
      <xdr:col>22</xdr:col>
      <xdr:colOff>415925</xdr:colOff>
      <xdr:row>39</xdr:row>
      <xdr:rowOff>80645</xdr:rowOff>
    </xdr:to>
    <xdr:sp macro="" textlink="">
      <xdr:nvSpPr>
        <xdr:cNvPr id="508" name="円/楕円 507"/>
        <xdr:cNvSpPr/>
      </xdr:nvSpPr>
      <xdr:spPr>
        <a:xfrm>
          <a:off x="1543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71772</xdr:rowOff>
    </xdr:from>
    <xdr:ext cx="378565" cy="259045"/>
    <xdr:sp macro="" textlink="">
      <xdr:nvSpPr>
        <xdr:cNvPr id="509" name="テキスト ボックス 508"/>
        <xdr:cNvSpPr txBox="1"/>
      </xdr:nvSpPr>
      <xdr:spPr>
        <a:xfrm>
          <a:off x="15292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138049</xdr:rowOff>
    </xdr:from>
    <xdr:to>
      <xdr:col>21</xdr:col>
      <xdr:colOff>212725</xdr:colOff>
      <xdr:row>39</xdr:row>
      <xdr:rowOff>68199</xdr:rowOff>
    </xdr:to>
    <xdr:sp macro="" textlink="">
      <xdr:nvSpPr>
        <xdr:cNvPr id="510" name="円/楕円 509"/>
        <xdr:cNvSpPr/>
      </xdr:nvSpPr>
      <xdr:spPr>
        <a:xfrm>
          <a:off x="1454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59326</xdr:rowOff>
    </xdr:from>
    <xdr:ext cx="378565" cy="259045"/>
    <xdr:sp macro="" textlink="">
      <xdr:nvSpPr>
        <xdr:cNvPr id="511" name="テキスト ボックス 510"/>
        <xdr:cNvSpPr txBox="1"/>
      </xdr:nvSpPr>
      <xdr:spPr>
        <a:xfrm>
          <a:off x="14403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138811</xdr:rowOff>
    </xdr:from>
    <xdr:to>
      <xdr:col>20</xdr:col>
      <xdr:colOff>9525</xdr:colOff>
      <xdr:row>38</xdr:row>
      <xdr:rowOff>68961</xdr:rowOff>
    </xdr:to>
    <xdr:sp macro="" textlink="">
      <xdr:nvSpPr>
        <xdr:cNvPr id="512" name="円/楕円 511"/>
        <xdr:cNvSpPr/>
      </xdr:nvSpPr>
      <xdr:spPr>
        <a:xfrm>
          <a:off x="13652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60088</xdr:rowOff>
    </xdr:from>
    <xdr:ext cx="469744" cy="259045"/>
    <xdr:sp macro="" textlink="">
      <xdr:nvSpPr>
        <xdr:cNvPr id="513" name="テキスト ボックス 512"/>
        <xdr:cNvSpPr txBox="1"/>
      </xdr:nvSpPr>
      <xdr:spPr>
        <a:xfrm>
          <a:off x="13468427" y="65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161925</xdr:rowOff>
    </xdr:from>
    <xdr:to>
      <xdr:col>18</xdr:col>
      <xdr:colOff>492125</xdr:colOff>
      <xdr:row>34</xdr:row>
      <xdr:rowOff>92075</xdr:rowOff>
    </xdr:to>
    <xdr:sp macro="" textlink="">
      <xdr:nvSpPr>
        <xdr:cNvPr id="514" name="円/楕円 513"/>
        <xdr:cNvSpPr/>
      </xdr:nvSpPr>
      <xdr:spPr>
        <a:xfrm>
          <a:off x="12763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108602</xdr:rowOff>
    </xdr:from>
    <xdr:ext cx="469744" cy="259045"/>
    <xdr:sp macro="" textlink="">
      <xdr:nvSpPr>
        <xdr:cNvPr id="515" name="テキスト ボックス 514"/>
        <xdr:cNvSpPr txBox="1"/>
      </xdr:nvSpPr>
      <xdr:spPr>
        <a:xfrm>
          <a:off x="12579427" y="55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170300</xdr:rowOff>
    </xdr:from>
    <xdr:to>
      <xdr:col>23</xdr:col>
      <xdr:colOff>517525</xdr:colOff>
      <xdr:row>76</xdr:row>
      <xdr:rowOff>46104</xdr:rowOff>
    </xdr:to>
    <xdr:cxnSp macro="">
      <xdr:nvCxnSpPr>
        <xdr:cNvPr id="595" name="直線コネクタ 594"/>
        <xdr:cNvCxnSpPr/>
      </xdr:nvCxnSpPr>
      <xdr:spPr>
        <a:xfrm>
          <a:off x="15481300" y="13029050"/>
          <a:ext cx="8382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128776</xdr:rowOff>
    </xdr:from>
    <xdr:to>
      <xdr:col>22</xdr:col>
      <xdr:colOff>365125</xdr:colOff>
      <xdr:row>75</xdr:row>
      <xdr:rowOff>170300</xdr:rowOff>
    </xdr:to>
    <xdr:cxnSp macro="">
      <xdr:nvCxnSpPr>
        <xdr:cNvPr id="598" name="直線コネクタ 597"/>
        <xdr:cNvCxnSpPr/>
      </xdr:nvCxnSpPr>
      <xdr:spPr>
        <a:xfrm>
          <a:off x="14592300" y="12987526"/>
          <a:ext cx="8890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128776</xdr:rowOff>
    </xdr:from>
    <xdr:to>
      <xdr:col>21</xdr:col>
      <xdr:colOff>161925</xdr:colOff>
      <xdr:row>75</xdr:row>
      <xdr:rowOff>168145</xdr:rowOff>
    </xdr:to>
    <xdr:cxnSp macro="">
      <xdr:nvCxnSpPr>
        <xdr:cNvPr id="601" name="直線コネクタ 600"/>
        <xdr:cNvCxnSpPr/>
      </xdr:nvCxnSpPr>
      <xdr:spPr>
        <a:xfrm flipV="1">
          <a:off x="13703300" y="12987526"/>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167557</xdr:rowOff>
    </xdr:from>
    <xdr:to>
      <xdr:col>19</xdr:col>
      <xdr:colOff>644525</xdr:colOff>
      <xdr:row>75</xdr:row>
      <xdr:rowOff>168145</xdr:rowOff>
    </xdr:to>
    <xdr:cxnSp macro="">
      <xdr:nvCxnSpPr>
        <xdr:cNvPr id="604" name="直線コネクタ 603"/>
        <xdr:cNvCxnSpPr/>
      </xdr:nvCxnSpPr>
      <xdr:spPr>
        <a:xfrm>
          <a:off x="12814300" y="130263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166754</xdr:rowOff>
    </xdr:from>
    <xdr:to>
      <xdr:col>23</xdr:col>
      <xdr:colOff>568325</xdr:colOff>
      <xdr:row>76</xdr:row>
      <xdr:rowOff>96904</xdr:rowOff>
    </xdr:to>
    <xdr:sp macro="" textlink="">
      <xdr:nvSpPr>
        <xdr:cNvPr id="614" name="円/楕円 613"/>
        <xdr:cNvSpPr/>
      </xdr:nvSpPr>
      <xdr:spPr>
        <a:xfrm>
          <a:off x="16268700" y="130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145181</xdr:rowOff>
    </xdr:from>
    <xdr:ext cx="534377" cy="259045"/>
    <xdr:sp macro="" textlink="">
      <xdr:nvSpPr>
        <xdr:cNvPr id="615" name="公債費該当値テキスト"/>
        <xdr:cNvSpPr txBox="1"/>
      </xdr:nvSpPr>
      <xdr:spPr>
        <a:xfrm>
          <a:off x="16370300" y="130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119500</xdr:rowOff>
    </xdr:from>
    <xdr:to>
      <xdr:col>22</xdr:col>
      <xdr:colOff>415925</xdr:colOff>
      <xdr:row>76</xdr:row>
      <xdr:rowOff>49650</xdr:rowOff>
    </xdr:to>
    <xdr:sp macro="" textlink="">
      <xdr:nvSpPr>
        <xdr:cNvPr id="616" name="円/楕円 615"/>
        <xdr:cNvSpPr/>
      </xdr:nvSpPr>
      <xdr:spPr>
        <a:xfrm>
          <a:off x="15430500" y="129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40777</xdr:rowOff>
    </xdr:from>
    <xdr:ext cx="534377" cy="259045"/>
    <xdr:sp macro="" textlink="">
      <xdr:nvSpPr>
        <xdr:cNvPr id="617" name="テキスト ボックス 616"/>
        <xdr:cNvSpPr txBox="1"/>
      </xdr:nvSpPr>
      <xdr:spPr>
        <a:xfrm>
          <a:off x="15214111" y="130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77976</xdr:rowOff>
    </xdr:from>
    <xdr:to>
      <xdr:col>21</xdr:col>
      <xdr:colOff>212725</xdr:colOff>
      <xdr:row>76</xdr:row>
      <xdr:rowOff>8127</xdr:rowOff>
    </xdr:to>
    <xdr:sp macro="" textlink="">
      <xdr:nvSpPr>
        <xdr:cNvPr id="618" name="円/楕円 617"/>
        <xdr:cNvSpPr/>
      </xdr:nvSpPr>
      <xdr:spPr>
        <a:xfrm>
          <a:off x="14541500" y="12936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170704</xdr:rowOff>
    </xdr:from>
    <xdr:ext cx="534377" cy="259045"/>
    <xdr:sp macro="" textlink="">
      <xdr:nvSpPr>
        <xdr:cNvPr id="619" name="テキスト ボックス 618"/>
        <xdr:cNvSpPr txBox="1"/>
      </xdr:nvSpPr>
      <xdr:spPr>
        <a:xfrm>
          <a:off x="14325111" y="130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117344</xdr:rowOff>
    </xdr:from>
    <xdr:to>
      <xdr:col>20</xdr:col>
      <xdr:colOff>9525</xdr:colOff>
      <xdr:row>76</xdr:row>
      <xdr:rowOff>47495</xdr:rowOff>
    </xdr:to>
    <xdr:sp macro="" textlink="">
      <xdr:nvSpPr>
        <xdr:cNvPr id="620" name="円/楕円 619"/>
        <xdr:cNvSpPr/>
      </xdr:nvSpPr>
      <xdr:spPr>
        <a:xfrm>
          <a:off x="13652500" y="12976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38622</xdr:rowOff>
    </xdr:from>
    <xdr:ext cx="534377" cy="259045"/>
    <xdr:sp macro="" textlink="">
      <xdr:nvSpPr>
        <xdr:cNvPr id="621" name="テキスト ボックス 620"/>
        <xdr:cNvSpPr txBox="1"/>
      </xdr:nvSpPr>
      <xdr:spPr>
        <a:xfrm>
          <a:off x="13436111" y="130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116756</xdr:rowOff>
    </xdr:from>
    <xdr:to>
      <xdr:col>18</xdr:col>
      <xdr:colOff>492125</xdr:colOff>
      <xdr:row>76</xdr:row>
      <xdr:rowOff>46906</xdr:rowOff>
    </xdr:to>
    <xdr:sp macro="" textlink="">
      <xdr:nvSpPr>
        <xdr:cNvPr id="622" name="円/楕円 621"/>
        <xdr:cNvSpPr/>
      </xdr:nvSpPr>
      <xdr:spPr>
        <a:xfrm>
          <a:off x="12763500" y="12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38034</xdr:rowOff>
    </xdr:from>
    <xdr:ext cx="534377" cy="259045"/>
    <xdr:sp macro="" textlink="">
      <xdr:nvSpPr>
        <xdr:cNvPr id="623" name="テキスト ボックス 622"/>
        <xdr:cNvSpPr txBox="1"/>
      </xdr:nvSpPr>
      <xdr:spPr>
        <a:xfrm>
          <a:off x="12547111" y="130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136334</xdr:rowOff>
    </xdr:from>
    <xdr:to>
      <xdr:col>23</xdr:col>
      <xdr:colOff>517525</xdr:colOff>
      <xdr:row>97</xdr:row>
      <xdr:rowOff>149822</xdr:rowOff>
    </xdr:to>
    <xdr:cxnSp macro="">
      <xdr:nvCxnSpPr>
        <xdr:cNvPr id="648" name="直線コネクタ 647"/>
        <xdr:cNvCxnSpPr/>
      </xdr:nvCxnSpPr>
      <xdr:spPr>
        <a:xfrm>
          <a:off x="15481300" y="16766984"/>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93414</xdr:rowOff>
    </xdr:from>
    <xdr:to>
      <xdr:col>22</xdr:col>
      <xdr:colOff>365125</xdr:colOff>
      <xdr:row>97</xdr:row>
      <xdr:rowOff>136334</xdr:rowOff>
    </xdr:to>
    <xdr:cxnSp macro="">
      <xdr:nvCxnSpPr>
        <xdr:cNvPr id="651" name="直線コネクタ 650"/>
        <xdr:cNvCxnSpPr/>
      </xdr:nvCxnSpPr>
      <xdr:spPr>
        <a:xfrm>
          <a:off x="14592300" y="16724064"/>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93414</xdr:rowOff>
    </xdr:from>
    <xdr:to>
      <xdr:col>21</xdr:col>
      <xdr:colOff>161925</xdr:colOff>
      <xdr:row>98</xdr:row>
      <xdr:rowOff>3026</xdr:rowOff>
    </xdr:to>
    <xdr:cxnSp macro="">
      <xdr:nvCxnSpPr>
        <xdr:cNvPr id="654" name="直線コネクタ 653"/>
        <xdr:cNvCxnSpPr/>
      </xdr:nvCxnSpPr>
      <xdr:spPr>
        <a:xfrm flipV="1">
          <a:off x="13703300" y="16724064"/>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3026</xdr:rowOff>
    </xdr:from>
    <xdr:to>
      <xdr:col>19</xdr:col>
      <xdr:colOff>644525</xdr:colOff>
      <xdr:row>98</xdr:row>
      <xdr:rowOff>6317</xdr:rowOff>
    </xdr:to>
    <xdr:cxnSp macro="">
      <xdr:nvCxnSpPr>
        <xdr:cNvPr id="657" name="直線コネクタ 656"/>
        <xdr:cNvCxnSpPr/>
      </xdr:nvCxnSpPr>
      <xdr:spPr>
        <a:xfrm flipV="1">
          <a:off x="12814300" y="16805126"/>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99022</xdr:rowOff>
    </xdr:from>
    <xdr:to>
      <xdr:col>23</xdr:col>
      <xdr:colOff>568325</xdr:colOff>
      <xdr:row>98</xdr:row>
      <xdr:rowOff>29172</xdr:rowOff>
    </xdr:to>
    <xdr:sp macro="" textlink="">
      <xdr:nvSpPr>
        <xdr:cNvPr id="667" name="円/楕円 666"/>
        <xdr:cNvSpPr/>
      </xdr:nvSpPr>
      <xdr:spPr>
        <a:xfrm>
          <a:off x="16268700" y="167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85534</xdr:rowOff>
    </xdr:from>
    <xdr:to>
      <xdr:col>22</xdr:col>
      <xdr:colOff>415925</xdr:colOff>
      <xdr:row>98</xdr:row>
      <xdr:rowOff>15684</xdr:rowOff>
    </xdr:to>
    <xdr:sp macro="" textlink="">
      <xdr:nvSpPr>
        <xdr:cNvPr id="669" name="円/楕円 668"/>
        <xdr:cNvSpPr/>
      </xdr:nvSpPr>
      <xdr:spPr>
        <a:xfrm>
          <a:off x="15430500" y="167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6811</xdr:rowOff>
    </xdr:from>
    <xdr:ext cx="534377" cy="259045"/>
    <xdr:sp macro="" textlink="">
      <xdr:nvSpPr>
        <xdr:cNvPr id="670" name="テキスト ボックス 669"/>
        <xdr:cNvSpPr txBox="1"/>
      </xdr:nvSpPr>
      <xdr:spPr>
        <a:xfrm>
          <a:off x="15214111" y="168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42614</xdr:rowOff>
    </xdr:from>
    <xdr:to>
      <xdr:col>21</xdr:col>
      <xdr:colOff>212725</xdr:colOff>
      <xdr:row>97</xdr:row>
      <xdr:rowOff>144214</xdr:rowOff>
    </xdr:to>
    <xdr:sp macro="" textlink="">
      <xdr:nvSpPr>
        <xdr:cNvPr id="671" name="円/楕円 670"/>
        <xdr:cNvSpPr/>
      </xdr:nvSpPr>
      <xdr:spPr>
        <a:xfrm>
          <a:off x="14541500" y="166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135341</xdr:rowOff>
    </xdr:from>
    <xdr:ext cx="534377" cy="259045"/>
    <xdr:sp macro="" textlink="">
      <xdr:nvSpPr>
        <xdr:cNvPr id="672" name="テキスト ボックス 671"/>
        <xdr:cNvSpPr txBox="1"/>
      </xdr:nvSpPr>
      <xdr:spPr>
        <a:xfrm>
          <a:off x="14325111" y="167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123676</xdr:rowOff>
    </xdr:from>
    <xdr:to>
      <xdr:col>20</xdr:col>
      <xdr:colOff>9525</xdr:colOff>
      <xdr:row>98</xdr:row>
      <xdr:rowOff>53826</xdr:rowOff>
    </xdr:to>
    <xdr:sp macro="" textlink="">
      <xdr:nvSpPr>
        <xdr:cNvPr id="673" name="円/楕円 672"/>
        <xdr:cNvSpPr/>
      </xdr:nvSpPr>
      <xdr:spPr>
        <a:xfrm>
          <a:off x="13652500" y="167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44953</xdr:rowOff>
    </xdr:from>
    <xdr:ext cx="469744" cy="259045"/>
    <xdr:sp macro="" textlink="">
      <xdr:nvSpPr>
        <xdr:cNvPr id="674" name="テキスト ボックス 673"/>
        <xdr:cNvSpPr txBox="1"/>
      </xdr:nvSpPr>
      <xdr:spPr>
        <a:xfrm>
          <a:off x="13468427" y="1684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126967</xdr:rowOff>
    </xdr:from>
    <xdr:to>
      <xdr:col>18</xdr:col>
      <xdr:colOff>492125</xdr:colOff>
      <xdr:row>98</xdr:row>
      <xdr:rowOff>57117</xdr:rowOff>
    </xdr:to>
    <xdr:sp macro="" textlink="">
      <xdr:nvSpPr>
        <xdr:cNvPr id="675" name="円/楕円 674"/>
        <xdr:cNvSpPr/>
      </xdr:nvSpPr>
      <xdr:spPr>
        <a:xfrm>
          <a:off x="12763500" y="167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48244</xdr:rowOff>
    </xdr:from>
    <xdr:ext cx="469744" cy="259045"/>
    <xdr:sp macro="" textlink="">
      <xdr:nvSpPr>
        <xdr:cNvPr id="676" name="テキスト ボックス 675"/>
        <xdr:cNvSpPr txBox="1"/>
      </xdr:nvSpPr>
      <xdr:spPr>
        <a:xfrm>
          <a:off x="12579427" y="168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41478</xdr:rowOff>
    </xdr:from>
    <xdr:to>
      <xdr:col>32</xdr:col>
      <xdr:colOff>187325</xdr:colOff>
      <xdr:row>39</xdr:row>
      <xdr:rowOff>43079</xdr:rowOff>
    </xdr:to>
    <xdr:cxnSp macro="">
      <xdr:nvCxnSpPr>
        <xdr:cNvPr id="705" name="直線コネクタ 704"/>
        <xdr:cNvCxnSpPr/>
      </xdr:nvCxnSpPr>
      <xdr:spPr>
        <a:xfrm>
          <a:off x="21323300" y="672802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41478</xdr:rowOff>
    </xdr:from>
    <xdr:to>
      <xdr:col>31</xdr:col>
      <xdr:colOff>34925</xdr:colOff>
      <xdr:row>39</xdr:row>
      <xdr:rowOff>42393</xdr:rowOff>
    </xdr:to>
    <xdr:cxnSp macro="">
      <xdr:nvCxnSpPr>
        <xdr:cNvPr id="708" name="直線コネクタ 707"/>
        <xdr:cNvCxnSpPr/>
      </xdr:nvCxnSpPr>
      <xdr:spPr>
        <a:xfrm flipV="1">
          <a:off x="20434300" y="67280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40259</xdr:rowOff>
    </xdr:from>
    <xdr:to>
      <xdr:col>29</xdr:col>
      <xdr:colOff>517525</xdr:colOff>
      <xdr:row>39</xdr:row>
      <xdr:rowOff>42393</xdr:rowOff>
    </xdr:to>
    <xdr:cxnSp macro="">
      <xdr:nvCxnSpPr>
        <xdr:cNvPr id="711" name="直線コネクタ 710"/>
        <xdr:cNvCxnSpPr/>
      </xdr:nvCxnSpPr>
      <xdr:spPr>
        <a:xfrm>
          <a:off x="19545300" y="672680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40259</xdr:rowOff>
    </xdr:from>
    <xdr:to>
      <xdr:col>28</xdr:col>
      <xdr:colOff>314325</xdr:colOff>
      <xdr:row>39</xdr:row>
      <xdr:rowOff>41097</xdr:rowOff>
    </xdr:to>
    <xdr:cxnSp macro="">
      <xdr:nvCxnSpPr>
        <xdr:cNvPr id="714" name="直線コネクタ 713"/>
        <xdr:cNvCxnSpPr/>
      </xdr:nvCxnSpPr>
      <xdr:spPr>
        <a:xfrm flipV="1">
          <a:off x="18656300" y="672680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163729</xdr:rowOff>
    </xdr:from>
    <xdr:to>
      <xdr:col>32</xdr:col>
      <xdr:colOff>238125</xdr:colOff>
      <xdr:row>39</xdr:row>
      <xdr:rowOff>93879</xdr:rowOff>
    </xdr:to>
    <xdr:sp macro="" textlink="">
      <xdr:nvSpPr>
        <xdr:cNvPr id="724" name="円/楕円 723"/>
        <xdr:cNvSpPr/>
      </xdr:nvSpPr>
      <xdr:spPr>
        <a:xfrm>
          <a:off x="22110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5"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162128</xdr:rowOff>
    </xdr:from>
    <xdr:to>
      <xdr:col>31</xdr:col>
      <xdr:colOff>85725</xdr:colOff>
      <xdr:row>39</xdr:row>
      <xdr:rowOff>92278</xdr:rowOff>
    </xdr:to>
    <xdr:sp macro="" textlink="">
      <xdr:nvSpPr>
        <xdr:cNvPr id="726" name="円/楕円 725"/>
        <xdr:cNvSpPr/>
      </xdr:nvSpPr>
      <xdr:spPr>
        <a:xfrm>
          <a:off x="21272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83405</xdr:rowOff>
    </xdr:from>
    <xdr:ext cx="313932" cy="259045"/>
    <xdr:sp macro="" textlink="">
      <xdr:nvSpPr>
        <xdr:cNvPr id="727" name="テキスト ボックス 726"/>
        <xdr:cNvSpPr txBox="1"/>
      </xdr:nvSpPr>
      <xdr:spPr>
        <a:xfrm>
          <a:off x="21166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163043</xdr:rowOff>
    </xdr:from>
    <xdr:to>
      <xdr:col>29</xdr:col>
      <xdr:colOff>568325</xdr:colOff>
      <xdr:row>39</xdr:row>
      <xdr:rowOff>93193</xdr:rowOff>
    </xdr:to>
    <xdr:sp macro="" textlink="">
      <xdr:nvSpPr>
        <xdr:cNvPr id="728" name="円/楕円 727"/>
        <xdr:cNvSpPr/>
      </xdr:nvSpPr>
      <xdr:spPr>
        <a:xfrm>
          <a:off x="20383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84320</xdr:rowOff>
    </xdr:from>
    <xdr:ext cx="313932" cy="259045"/>
    <xdr:sp macro="" textlink="">
      <xdr:nvSpPr>
        <xdr:cNvPr id="729" name="テキスト ボックス 728"/>
        <xdr:cNvSpPr txBox="1"/>
      </xdr:nvSpPr>
      <xdr:spPr>
        <a:xfrm>
          <a:off x="20277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160909</xdr:rowOff>
    </xdr:from>
    <xdr:to>
      <xdr:col>28</xdr:col>
      <xdr:colOff>365125</xdr:colOff>
      <xdr:row>39</xdr:row>
      <xdr:rowOff>91059</xdr:rowOff>
    </xdr:to>
    <xdr:sp macro="" textlink="">
      <xdr:nvSpPr>
        <xdr:cNvPr id="730" name="円/楕円 729"/>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82186</xdr:rowOff>
    </xdr:from>
    <xdr:ext cx="313932" cy="259045"/>
    <xdr:sp macro="" textlink="">
      <xdr:nvSpPr>
        <xdr:cNvPr id="731" name="テキスト ボックス 730"/>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32" name="円/楕円 731"/>
        <xdr:cNvSpPr/>
      </xdr:nvSpPr>
      <xdr:spPr>
        <a:xfrm>
          <a:off x="18605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83024</xdr:rowOff>
    </xdr:from>
    <xdr:ext cx="313932" cy="259045"/>
    <xdr:sp macro="" textlink="">
      <xdr:nvSpPr>
        <xdr:cNvPr id="733" name="テキスト ボックス 732"/>
        <xdr:cNvSpPr txBox="1"/>
      </xdr:nvSpPr>
      <xdr:spPr>
        <a:xfrm>
          <a:off x="18499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93882</xdr:rowOff>
    </xdr:from>
    <xdr:to>
      <xdr:col>32</xdr:col>
      <xdr:colOff>187325</xdr:colOff>
      <xdr:row>59</xdr:row>
      <xdr:rowOff>93914</xdr:rowOff>
    </xdr:to>
    <xdr:cxnSp macro="">
      <xdr:nvCxnSpPr>
        <xdr:cNvPr id="764" name="直線コネクタ 763"/>
        <xdr:cNvCxnSpPr/>
      </xdr:nvCxnSpPr>
      <xdr:spPr>
        <a:xfrm>
          <a:off x="21323300" y="1020943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92249</xdr:rowOff>
    </xdr:from>
    <xdr:to>
      <xdr:col>31</xdr:col>
      <xdr:colOff>34925</xdr:colOff>
      <xdr:row>59</xdr:row>
      <xdr:rowOff>93882</xdr:rowOff>
    </xdr:to>
    <xdr:cxnSp macro="">
      <xdr:nvCxnSpPr>
        <xdr:cNvPr id="767" name="直線コネクタ 766"/>
        <xdr:cNvCxnSpPr/>
      </xdr:nvCxnSpPr>
      <xdr:spPr>
        <a:xfrm>
          <a:off x="20434300" y="1020779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92249</xdr:rowOff>
    </xdr:from>
    <xdr:to>
      <xdr:col>29</xdr:col>
      <xdr:colOff>517525</xdr:colOff>
      <xdr:row>59</xdr:row>
      <xdr:rowOff>92282</xdr:rowOff>
    </xdr:to>
    <xdr:cxnSp macro="">
      <xdr:nvCxnSpPr>
        <xdr:cNvPr id="770" name="直線コネクタ 769"/>
        <xdr:cNvCxnSpPr/>
      </xdr:nvCxnSpPr>
      <xdr:spPr>
        <a:xfrm flipV="1">
          <a:off x="19545300" y="1020779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81962</xdr:rowOff>
    </xdr:from>
    <xdr:to>
      <xdr:col>28</xdr:col>
      <xdr:colOff>314325</xdr:colOff>
      <xdr:row>59</xdr:row>
      <xdr:rowOff>92282</xdr:rowOff>
    </xdr:to>
    <xdr:cxnSp macro="">
      <xdr:nvCxnSpPr>
        <xdr:cNvPr id="773" name="直線コネクタ 772"/>
        <xdr:cNvCxnSpPr/>
      </xdr:nvCxnSpPr>
      <xdr:spPr>
        <a:xfrm>
          <a:off x="18656300" y="10197512"/>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43114</xdr:rowOff>
    </xdr:from>
    <xdr:to>
      <xdr:col>32</xdr:col>
      <xdr:colOff>238125</xdr:colOff>
      <xdr:row>59</xdr:row>
      <xdr:rowOff>144714</xdr:rowOff>
    </xdr:to>
    <xdr:sp macro="" textlink="">
      <xdr:nvSpPr>
        <xdr:cNvPr id="783" name="円/楕円 782"/>
        <xdr:cNvSpPr/>
      </xdr:nvSpPr>
      <xdr:spPr>
        <a:xfrm>
          <a:off x="22110700" y="101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129491</xdr:rowOff>
    </xdr:from>
    <xdr:ext cx="378565" cy="259045"/>
    <xdr:sp macro="" textlink="">
      <xdr:nvSpPr>
        <xdr:cNvPr id="784" name="貸付金該当値テキスト"/>
        <xdr:cNvSpPr txBox="1"/>
      </xdr:nvSpPr>
      <xdr:spPr>
        <a:xfrm>
          <a:off x="22212300" y="1007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43082</xdr:rowOff>
    </xdr:from>
    <xdr:to>
      <xdr:col>31</xdr:col>
      <xdr:colOff>85725</xdr:colOff>
      <xdr:row>59</xdr:row>
      <xdr:rowOff>144682</xdr:rowOff>
    </xdr:to>
    <xdr:sp macro="" textlink="">
      <xdr:nvSpPr>
        <xdr:cNvPr id="785" name="円/楕円 784"/>
        <xdr:cNvSpPr/>
      </xdr:nvSpPr>
      <xdr:spPr>
        <a:xfrm>
          <a:off x="21272500" y="101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135809</xdr:rowOff>
    </xdr:from>
    <xdr:ext cx="378565" cy="259045"/>
    <xdr:sp macro="" textlink="">
      <xdr:nvSpPr>
        <xdr:cNvPr id="786" name="テキスト ボックス 785"/>
        <xdr:cNvSpPr txBox="1"/>
      </xdr:nvSpPr>
      <xdr:spPr>
        <a:xfrm>
          <a:off x="21134017" y="10251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41449</xdr:rowOff>
    </xdr:from>
    <xdr:to>
      <xdr:col>29</xdr:col>
      <xdr:colOff>568325</xdr:colOff>
      <xdr:row>59</xdr:row>
      <xdr:rowOff>143049</xdr:rowOff>
    </xdr:to>
    <xdr:sp macro="" textlink="">
      <xdr:nvSpPr>
        <xdr:cNvPr id="787" name="円/楕円 786"/>
        <xdr:cNvSpPr/>
      </xdr:nvSpPr>
      <xdr:spPr>
        <a:xfrm>
          <a:off x="20383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134176</xdr:rowOff>
    </xdr:from>
    <xdr:ext cx="378565" cy="259045"/>
    <xdr:sp macro="" textlink="">
      <xdr:nvSpPr>
        <xdr:cNvPr id="788" name="テキスト ボックス 787"/>
        <xdr:cNvSpPr txBox="1"/>
      </xdr:nvSpPr>
      <xdr:spPr>
        <a:xfrm>
          <a:off x="20245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41482</xdr:rowOff>
    </xdr:from>
    <xdr:to>
      <xdr:col>28</xdr:col>
      <xdr:colOff>365125</xdr:colOff>
      <xdr:row>59</xdr:row>
      <xdr:rowOff>143082</xdr:rowOff>
    </xdr:to>
    <xdr:sp macro="" textlink="">
      <xdr:nvSpPr>
        <xdr:cNvPr id="789" name="円/楕円 788"/>
        <xdr:cNvSpPr/>
      </xdr:nvSpPr>
      <xdr:spPr>
        <a:xfrm>
          <a:off x="19494500" y="101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134209</xdr:rowOff>
    </xdr:from>
    <xdr:ext cx="378565" cy="259045"/>
    <xdr:sp macro="" textlink="">
      <xdr:nvSpPr>
        <xdr:cNvPr id="790" name="テキスト ボックス 789"/>
        <xdr:cNvSpPr txBox="1"/>
      </xdr:nvSpPr>
      <xdr:spPr>
        <a:xfrm>
          <a:off x="19356017" y="10249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31162</xdr:rowOff>
    </xdr:from>
    <xdr:to>
      <xdr:col>27</xdr:col>
      <xdr:colOff>161925</xdr:colOff>
      <xdr:row>59</xdr:row>
      <xdr:rowOff>132762</xdr:rowOff>
    </xdr:to>
    <xdr:sp macro="" textlink="">
      <xdr:nvSpPr>
        <xdr:cNvPr id="791" name="円/楕円 790"/>
        <xdr:cNvSpPr/>
      </xdr:nvSpPr>
      <xdr:spPr>
        <a:xfrm>
          <a:off x="18605500" y="101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123889</xdr:rowOff>
    </xdr:from>
    <xdr:ext cx="378565" cy="259045"/>
    <xdr:sp macro="" textlink="">
      <xdr:nvSpPr>
        <xdr:cNvPr id="792" name="テキスト ボックス 791"/>
        <xdr:cNvSpPr txBox="1"/>
      </xdr:nvSpPr>
      <xdr:spPr>
        <a:xfrm>
          <a:off x="18467017" y="1023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159291</xdr:rowOff>
    </xdr:from>
    <xdr:to>
      <xdr:col>32</xdr:col>
      <xdr:colOff>187325</xdr:colOff>
      <xdr:row>78</xdr:row>
      <xdr:rowOff>5451</xdr:rowOff>
    </xdr:to>
    <xdr:cxnSp macro="">
      <xdr:nvCxnSpPr>
        <xdr:cNvPr id="821" name="直線コネクタ 820"/>
        <xdr:cNvCxnSpPr/>
      </xdr:nvCxnSpPr>
      <xdr:spPr>
        <a:xfrm flipV="1">
          <a:off x="21323300" y="13360941"/>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2981</xdr:rowOff>
    </xdr:from>
    <xdr:to>
      <xdr:col>31</xdr:col>
      <xdr:colOff>34925</xdr:colOff>
      <xdr:row>78</xdr:row>
      <xdr:rowOff>5451</xdr:rowOff>
    </xdr:to>
    <xdr:cxnSp macro="">
      <xdr:nvCxnSpPr>
        <xdr:cNvPr id="824" name="直線コネクタ 823"/>
        <xdr:cNvCxnSpPr/>
      </xdr:nvCxnSpPr>
      <xdr:spPr>
        <a:xfrm>
          <a:off x="20434300" y="13376081"/>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2981</xdr:rowOff>
    </xdr:from>
    <xdr:to>
      <xdr:col>29</xdr:col>
      <xdr:colOff>517525</xdr:colOff>
      <xdr:row>78</xdr:row>
      <xdr:rowOff>5093</xdr:rowOff>
    </xdr:to>
    <xdr:cxnSp macro="">
      <xdr:nvCxnSpPr>
        <xdr:cNvPr id="827" name="直線コネクタ 826"/>
        <xdr:cNvCxnSpPr/>
      </xdr:nvCxnSpPr>
      <xdr:spPr>
        <a:xfrm flipV="1">
          <a:off x="19545300" y="13376081"/>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5093</xdr:rowOff>
    </xdr:from>
    <xdr:to>
      <xdr:col>28</xdr:col>
      <xdr:colOff>314325</xdr:colOff>
      <xdr:row>78</xdr:row>
      <xdr:rowOff>14283</xdr:rowOff>
    </xdr:to>
    <xdr:cxnSp macro="">
      <xdr:nvCxnSpPr>
        <xdr:cNvPr id="830" name="直線コネクタ 829"/>
        <xdr:cNvCxnSpPr/>
      </xdr:nvCxnSpPr>
      <xdr:spPr>
        <a:xfrm flipV="1">
          <a:off x="18656300" y="13378193"/>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108491</xdr:rowOff>
    </xdr:from>
    <xdr:to>
      <xdr:col>32</xdr:col>
      <xdr:colOff>238125</xdr:colOff>
      <xdr:row>78</xdr:row>
      <xdr:rowOff>38641</xdr:rowOff>
    </xdr:to>
    <xdr:sp macro="" textlink="">
      <xdr:nvSpPr>
        <xdr:cNvPr id="840" name="円/楕円 839"/>
        <xdr:cNvSpPr/>
      </xdr:nvSpPr>
      <xdr:spPr>
        <a:xfrm>
          <a:off x="22110700" y="133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23418</xdr:rowOff>
    </xdr:from>
    <xdr:ext cx="534377" cy="259045"/>
    <xdr:sp macro="" textlink="">
      <xdr:nvSpPr>
        <xdr:cNvPr id="841" name="繰出金該当値テキスト"/>
        <xdr:cNvSpPr txBox="1"/>
      </xdr:nvSpPr>
      <xdr:spPr>
        <a:xfrm>
          <a:off x="22212300" y="13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126101</xdr:rowOff>
    </xdr:from>
    <xdr:to>
      <xdr:col>31</xdr:col>
      <xdr:colOff>85725</xdr:colOff>
      <xdr:row>78</xdr:row>
      <xdr:rowOff>56251</xdr:rowOff>
    </xdr:to>
    <xdr:sp macro="" textlink="">
      <xdr:nvSpPr>
        <xdr:cNvPr id="842" name="円/楕円 841"/>
        <xdr:cNvSpPr/>
      </xdr:nvSpPr>
      <xdr:spPr>
        <a:xfrm>
          <a:off x="21272500" y="133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47378</xdr:rowOff>
    </xdr:from>
    <xdr:ext cx="534377" cy="259045"/>
    <xdr:sp macro="" textlink="">
      <xdr:nvSpPr>
        <xdr:cNvPr id="843" name="テキスト ボックス 842"/>
        <xdr:cNvSpPr txBox="1"/>
      </xdr:nvSpPr>
      <xdr:spPr>
        <a:xfrm>
          <a:off x="21056111" y="134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123631</xdr:rowOff>
    </xdr:from>
    <xdr:to>
      <xdr:col>29</xdr:col>
      <xdr:colOff>568325</xdr:colOff>
      <xdr:row>78</xdr:row>
      <xdr:rowOff>53781</xdr:rowOff>
    </xdr:to>
    <xdr:sp macro="" textlink="">
      <xdr:nvSpPr>
        <xdr:cNvPr id="844" name="円/楕円 843"/>
        <xdr:cNvSpPr/>
      </xdr:nvSpPr>
      <xdr:spPr>
        <a:xfrm>
          <a:off x="20383500" y="133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44908</xdr:rowOff>
    </xdr:from>
    <xdr:ext cx="534377" cy="259045"/>
    <xdr:sp macro="" textlink="">
      <xdr:nvSpPr>
        <xdr:cNvPr id="845" name="テキスト ボックス 844"/>
        <xdr:cNvSpPr txBox="1"/>
      </xdr:nvSpPr>
      <xdr:spPr>
        <a:xfrm>
          <a:off x="20167111" y="134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125743</xdr:rowOff>
    </xdr:from>
    <xdr:to>
      <xdr:col>28</xdr:col>
      <xdr:colOff>365125</xdr:colOff>
      <xdr:row>78</xdr:row>
      <xdr:rowOff>55893</xdr:rowOff>
    </xdr:to>
    <xdr:sp macro="" textlink="">
      <xdr:nvSpPr>
        <xdr:cNvPr id="846" name="円/楕円 845"/>
        <xdr:cNvSpPr/>
      </xdr:nvSpPr>
      <xdr:spPr>
        <a:xfrm>
          <a:off x="19494500" y="133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47020</xdr:rowOff>
    </xdr:from>
    <xdr:ext cx="534377" cy="259045"/>
    <xdr:sp macro="" textlink="">
      <xdr:nvSpPr>
        <xdr:cNvPr id="847" name="テキスト ボックス 846"/>
        <xdr:cNvSpPr txBox="1"/>
      </xdr:nvSpPr>
      <xdr:spPr>
        <a:xfrm>
          <a:off x="19278111" y="134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134933</xdr:rowOff>
    </xdr:from>
    <xdr:to>
      <xdr:col>27</xdr:col>
      <xdr:colOff>161925</xdr:colOff>
      <xdr:row>78</xdr:row>
      <xdr:rowOff>65083</xdr:rowOff>
    </xdr:to>
    <xdr:sp macro="" textlink="">
      <xdr:nvSpPr>
        <xdr:cNvPr id="848" name="円/楕円 847"/>
        <xdr:cNvSpPr/>
      </xdr:nvSpPr>
      <xdr:spPr>
        <a:xfrm>
          <a:off x="18605500" y="133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56210</xdr:rowOff>
    </xdr:from>
    <xdr:ext cx="534377" cy="259045"/>
    <xdr:sp macro="" textlink="">
      <xdr:nvSpPr>
        <xdr:cNvPr id="849" name="テキスト ボックス 848"/>
        <xdr:cNvSpPr txBox="1"/>
      </xdr:nvSpPr>
      <xdr:spPr>
        <a:xfrm>
          <a:off x="18389111" y="134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主な構成項目別にみると，人件費は，</a:t>
          </a:r>
          <a:r>
            <a:rPr kumimoji="1" lang="ja-JP" altLang="ja-JP" sz="1300" b="0" i="0" u="none" strike="noStrike" kern="0" cap="none" spc="0" normalizeH="0" baseline="0" noProof="0">
              <a:ln>
                <a:noFill/>
              </a:ln>
              <a:solidFill>
                <a:prstClr val="black"/>
              </a:solidFill>
              <a:effectLst/>
              <a:uLnTx/>
              <a:uFillTx/>
              <a:latin typeface="+mn-lt"/>
              <a:ea typeface="+mn-ea"/>
              <a:cs typeface="+mn-cs"/>
            </a:rPr>
            <a:t>地域手当支給率の改定による支給額の増，期末勤勉手当の増などにより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前年度より増加している。物件費は，指定管理者制度の導入，マイナンバー制度導入による経費の増などにより増加している。扶助費も</a:t>
          </a:r>
          <a:r>
            <a:rPr kumimoji="1" lang="ja-JP" altLang="ja-JP" sz="1300" b="0" i="0" u="none" strike="noStrike" kern="0" cap="none" spc="0" normalizeH="0" baseline="0" noProof="0">
              <a:ln>
                <a:noFill/>
              </a:ln>
              <a:solidFill>
                <a:prstClr val="black"/>
              </a:solidFill>
              <a:effectLst/>
              <a:uLnTx/>
              <a:uFillTx/>
              <a:latin typeface="+mn-lt"/>
              <a:ea typeface="+mn-ea"/>
              <a:cs typeface="+mn-cs"/>
            </a:rPr>
            <a:t>子ども・子育て支援制度への移行に伴う施設型給付費の</a:t>
          </a:r>
          <a:r>
            <a:rPr kumimoji="1" lang="ja-JP" altLang="en-US" sz="1300" b="0" i="0" u="none" strike="noStrike" kern="0" cap="none" spc="0" normalizeH="0" baseline="0" noProof="0">
              <a:ln>
                <a:noFill/>
              </a:ln>
              <a:solidFill>
                <a:prstClr val="black"/>
              </a:solidFill>
              <a:effectLst/>
              <a:uLnTx/>
              <a:uFillTx/>
              <a:latin typeface="+mn-lt"/>
              <a:ea typeface="+mn-ea"/>
              <a:cs typeface="+mn-cs"/>
            </a:rPr>
            <a:t>増，</a:t>
          </a:r>
          <a:r>
            <a:rPr kumimoji="1" lang="ja-JP" altLang="ja-JP" sz="1300" b="0" i="0" u="none" strike="noStrike" kern="0" cap="none" spc="0" normalizeH="0" baseline="0" noProof="0">
              <a:ln>
                <a:noFill/>
              </a:ln>
              <a:solidFill>
                <a:prstClr val="black"/>
              </a:solidFill>
              <a:effectLst/>
              <a:uLnTx/>
              <a:uFillTx/>
              <a:latin typeface="+mn-lt"/>
              <a:ea typeface="+mn-ea"/>
              <a:cs typeface="+mn-cs"/>
            </a:rPr>
            <a:t>障がい者自立支援給付費</a:t>
          </a:r>
          <a:r>
            <a:rPr kumimoji="1" lang="ja-JP" altLang="en-US" sz="1300" b="0" i="0" u="none" strike="noStrike" kern="0" cap="none" spc="0" normalizeH="0" baseline="0" noProof="0">
              <a:ln>
                <a:noFill/>
              </a:ln>
              <a:solidFill>
                <a:prstClr val="black"/>
              </a:solidFill>
              <a:effectLst/>
              <a:uLnTx/>
              <a:uFillTx/>
              <a:latin typeface="+mn-lt"/>
              <a:ea typeface="+mn-ea"/>
              <a:cs typeface="+mn-cs"/>
            </a:rPr>
            <a:t>の増</a:t>
          </a:r>
          <a:r>
            <a:rPr kumimoji="1" lang="ja-JP" altLang="ja-JP" sz="1300" b="0" i="0" u="none" strike="noStrike" kern="0" cap="none" spc="0" normalizeH="0" baseline="0" noProof="0">
              <a:ln>
                <a:noFill/>
              </a:ln>
              <a:solidFill>
                <a:prstClr val="black"/>
              </a:solidFill>
              <a:effectLst/>
              <a:uLnTx/>
              <a:uFillTx/>
              <a:latin typeface="+mn-lt"/>
              <a:ea typeface="+mn-ea"/>
              <a:cs typeface="+mn-cs"/>
            </a:rPr>
            <a:t>など</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により増加基調が続いている。公債費は，既往債の償還の進捗により平成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より減少している。その他，普通建設事業費などいずれも類似団体と比較すると低い数値となっている。しかし補助費等をみると昨年度と比較して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伸びており，類似団体平均と比較しても高い数値となっている。これは一部事務組合で行っている，ごみ処理施設の基幹的設備改良工事に係る負担金が大きく増加したことが要因である。</a:t>
          </a:r>
          <a:r>
            <a:rPr kumimoji="1" lang="en-US" altLang="ja-JP" sz="1300" b="0" i="0" u="none" strike="noStrike" kern="0" cap="none" spc="0" normalizeH="0" baseline="0" noProof="0">
              <a:ln>
                <a:noFill/>
              </a:ln>
              <a:solidFill>
                <a:prstClr val="black"/>
              </a:solidFill>
              <a:effectLst/>
              <a:uLnTx/>
              <a:uFillTx/>
              <a:latin typeface="+mn-lt"/>
              <a:ea typeface="+mn-ea"/>
              <a:cs typeface="+mn-cs"/>
            </a:rPr>
            <a:t/>
          </a:r>
          <a:br>
            <a:rPr kumimoji="1" lang="en-US" altLang="ja-JP" sz="1300" b="0" i="0" u="none" strike="noStrike" kern="0" cap="none" spc="0" normalizeH="0" baseline="0" noProof="0">
              <a:ln>
                <a:noFill/>
              </a:ln>
              <a:solidFill>
                <a:prstClr val="black"/>
              </a:solidFill>
              <a:effectLst/>
              <a:uLnTx/>
              <a:uFillTx/>
              <a:latin typeface="+mn-lt"/>
              <a:ea typeface="+mn-ea"/>
              <a:cs typeface="+mn-cs"/>
            </a:rPr>
          </a:br>
          <a:r>
            <a:rPr kumimoji="1" lang="ja-JP" altLang="en-US" sz="1300" b="0" i="0" u="none" strike="noStrike" kern="0" cap="none" spc="0" normalizeH="0" baseline="0" noProof="0">
              <a:ln>
                <a:noFill/>
              </a:ln>
              <a:solidFill>
                <a:prstClr val="black"/>
              </a:solidFill>
              <a:effectLst/>
              <a:uLnTx/>
              <a:uFillTx/>
              <a:latin typeface="+mn-lt"/>
              <a:ea typeface="+mn-ea"/>
              <a:cs typeface="+mn-cs"/>
            </a:rPr>
            <a:t>　今後も，少子高齢化の進展による社会保障関係費の増，国保，介護等の医療給付費の増などにより，特別会計への繰出金の増加なども見込まれることから，</a:t>
          </a:r>
          <a:r>
            <a:rPr kumimoji="1" lang="ja-JP" altLang="ja-JP" sz="1300" b="0" i="0" u="none" strike="noStrike" kern="0" cap="none" spc="0" normalizeH="0" baseline="0" noProof="0">
              <a:ln>
                <a:noFill/>
              </a:ln>
              <a:solidFill>
                <a:prstClr val="black"/>
              </a:solidFill>
              <a:effectLst/>
              <a:uLnTx/>
              <a:uFillTx/>
              <a:latin typeface="+mn-lt"/>
              <a:ea typeface="+mn-ea"/>
              <a:cs typeface="+mn-cs"/>
            </a:rPr>
            <a:t>適正な認定や執行に継続して努めていく</a:t>
          </a:r>
          <a:r>
            <a:rPr kumimoji="1" lang="ja-JP" altLang="en-US" sz="1300" b="0" i="0" u="none" strike="noStrike" kern="0" cap="none" spc="0" normalizeH="0" baseline="0" noProof="0">
              <a:ln>
                <a:noFill/>
              </a:ln>
              <a:solidFill>
                <a:prstClr val="black"/>
              </a:solidFill>
              <a:effectLst/>
              <a:uLnTx/>
              <a:uFillTx/>
              <a:latin typeface="+mn-lt"/>
              <a:ea typeface="+mn-ea"/>
              <a:cs typeface="+mn-cs"/>
            </a:rPr>
            <a:t>。さらに，公共施設の老朽化により更新が必要な時期に差し掛かっており，今後も多額の財政需要が見込まれることから，公共施設等総合管理計画に基づき，公共施設等の全体最適化と持続可能な財政運営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56490</xdr:rowOff>
    </xdr:from>
    <xdr:to>
      <xdr:col>6</xdr:col>
      <xdr:colOff>511175</xdr:colOff>
      <xdr:row>35</xdr:row>
      <xdr:rowOff>95809</xdr:rowOff>
    </xdr:to>
    <xdr:cxnSp macro="">
      <xdr:nvCxnSpPr>
        <xdr:cNvPr id="59" name="直線コネクタ 58"/>
        <xdr:cNvCxnSpPr/>
      </xdr:nvCxnSpPr>
      <xdr:spPr>
        <a:xfrm flipV="1">
          <a:off x="3797300" y="6057240"/>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95809</xdr:rowOff>
    </xdr:from>
    <xdr:to>
      <xdr:col>5</xdr:col>
      <xdr:colOff>358775</xdr:colOff>
      <xdr:row>35</xdr:row>
      <xdr:rowOff>106325</xdr:rowOff>
    </xdr:to>
    <xdr:cxnSp macro="">
      <xdr:nvCxnSpPr>
        <xdr:cNvPr id="62" name="直線コネクタ 61"/>
        <xdr:cNvCxnSpPr/>
      </xdr:nvCxnSpPr>
      <xdr:spPr>
        <a:xfrm flipV="1">
          <a:off x="2908300" y="609655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10769</xdr:rowOff>
    </xdr:from>
    <xdr:to>
      <xdr:col>4</xdr:col>
      <xdr:colOff>155575</xdr:colOff>
      <xdr:row>35</xdr:row>
      <xdr:rowOff>106325</xdr:rowOff>
    </xdr:to>
    <xdr:cxnSp macro="">
      <xdr:nvCxnSpPr>
        <xdr:cNvPr id="65" name="直線コネクタ 64"/>
        <xdr:cNvCxnSpPr/>
      </xdr:nvCxnSpPr>
      <xdr:spPr>
        <a:xfrm>
          <a:off x="2019300" y="6011519"/>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65634</xdr:rowOff>
    </xdr:from>
    <xdr:to>
      <xdr:col>2</xdr:col>
      <xdr:colOff>638175</xdr:colOff>
      <xdr:row>35</xdr:row>
      <xdr:rowOff>10769</xdr:rowOff>
    </xdr:to>
    <xdr:cxnSp macro="">
      <xdr:nvCxnSpPr>
        <xdr:cNvPr id="68" name="直線コネクタ 67"/>
        <xdr:cNvCxnSpPr/>
      </xdr:nvCxnSpPr>
      <xdr:spPr>
        <a:xfrm>
          <a:off x="1130300" y="5894934"/>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5690</xdr:rowOff>
    </xdr:from>
    <xdr:to>
      <xdr:col>6</xdr:col>
      <xdr:colOff>561975</xdr:colOff>
      <xdr:row>35</xdr:row>
      <xdr:rowOff>107290</xdr:rowOff>
    </xdr:to>
    <xdr:sp macro="" textlink="">
      <xdr:nvSpPr>
        <xdr:cNvPr id="78" name="円/楕円 77"/>
        <xdr:cNvSpPr/>
      </xdr:nvSpPr>
      <xdr:spPr>
        <a:xfrm>
          <a:off x="45847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155567</xdr:rowOff>
    </xdr:from>
    <xdr:ext cx="469744" cy="259045"/>
    <xdr:sp macro="" textlink="">
      <xdr:nvSpPr>
        <xdr:cNvPr id="79" name="議会費該当値テキスト"/>
        <xdr:cNvSpPr txBox="1"/>
      </xdr:nvSpPr>
      <xdr:spPr>
        <a:xfrm>
          <a:off x="4686300" y="59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45009</xdr:rowOff>
    </xdr:from>
    <xdr:to>
      <xdr:col>5</xdr:col>
      <xdr:colOff>409575</xdr:colOff>
      <xdr:row>35</xdr:row>
      <xdr:rowOff>146609</xdr:rowOff>
    </xdr:to>
    <xdr:sp macro="" textlink="">
      <xdr:nvSpPr>
        <xdr:cNvPr id="80" name="円/楕円 79"/>
        <xdr:cNvSpPr/>
      </xdr:nvSpPr>
      <xdr:spPr>
        <a:xfrm>
          <a:off x="3746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137736</xdr:rowOff>
    </xdr:from>
    <xdr:ext cx="469744" cy="259045"/>
    <xdr:sp macro="" textlink="">
      <xdr:nvSpPr>
        <xdr:cNvPr id="81" name="テキスト ボックス 80"/>
        <xdr:cNvSpPr txBox="1"/>
      </xdr:nvSpPr>
      <xdr:spPr>
        <a:xfrm>
          <a:off x="3562427"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55525</xdr:rowOff>
    </xdr:from>
    <xdr:to>
      <xdr:col>4</xdr:col>
      <xdr:colOff>206375</xdr:colOff>
      <xdr:row>35</xdr:row>
      <xdr:rowOff>157125</xdr:rowOff>
    </xdr:to>
    <xdr:sp macro="" textlink="">
      <xdr:nvSpPr>
        <xdr:cNvPr id="82" name="円/楕円 81"/>
        <xdr:cNvSpPr/>
      </xdr:nvSpPr>
      <xdr:spPr>
        <a:xfrm>
          <a:off x="2857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148252</xdr:rowOff>
    </xdr:from>
    <xdr:ext cx="469744" cy="259045"/>
    <xdr:sp macro="" textlink="">
      <xdr:nvSpPr>
        <xdr:cNvPr id="83" name="テキスト ボックス 82"/>
        <xdr:cNvSpPr txBox="1"/>
      </xdr:nvSpPr>
      <xdr:spPr>
        <a:xfrm>
          <a:off x="2673427"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131419</xdr:rowOff>
    </xdr:from>
    <xdr:to>
      <xdr:col>3</xdr:col>
      <xdr:colOff>3175</xdr:colOff>
      <xdr:row>35</xdr:row>
      <xdr:rowOff>61569</xdr:rowOff>
    </xdr:to>
    <xdr:sp macro="" textlink="">
      <xdr:nvSpPr>
        <xdr:cNvPr id="84" name="円/楕円 83"/>
        <xdr:cNvSpPr/>
      </xdr:nvSpPr>
      <xdr:spPr>
        <a:xfrm>
          <a:off x="1968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52696</xdr:rowOff>
    </xdr:from>
    <xdr:ext cx="469744" cy="259045"/>
    <xdr:sp macro="" textlink="">
      <xdr:nvSpPr>
        <xdr:cNvPr id="85" name="テキスト ボックス 84"/>
        <xdr:cNvSpPr txBox="1"/>
      </xdr:nvSpPr>
      <xdr:spPr>
        <a:xfrm>
          <a:off x="1784427"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14834</xdr:rowOff>
    </xdr:from>
    <xdr:to>
      <xdr:col>1</xdr:col>
      <xdr:colOff>485775</xdr:colOff>
      <xdr:row>34</xdr:row>
      <xdr:rowOff>116434</xdr:rowOff>
    </xdr:to>
    <xdr:sp macro="" textlink="">
      <xdr:nvSpPr>
        <xdr:cNvPr id="86" name="円/楕円 85"/>
        <xdr:cNvSpPr/>
      </xdr:nvSpPr>
      <xdr:spPr>
        <a:xfrm>
          <a:off x="1079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107561</xdr:rowOff>
    </xdr:from>
    <xdr:ext cx="469744" cy="259045"/>
    <xdr:sp macro="" textlink="">
      <xdr:nvSpPr>
        <xdr:cNvPr id="87" name="テキスト ボックス 86"/>
        <xdr:cNvSpPr txBox="1"/>
      </xdr:nvSpPr>
      <xdr:spPr>
        <a:xfrm>
          <a:off x="895427" y="59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90194</xdr:rowOff>
    </xdr:from>
    <xdr:to>
      <xdr:col>6</xdr:col>
      <xdr:colOff>511175</xdr:colOff>
      <xdr:row>57</xdr:row>
      <xdr:rowOff>94460</xdr:rowOff>
    </xdr:to>
    <xdr:cxnSp macro="">
      <xdr:nvCxnSpPr>
        <xdr:cNvPr id="114" name="直線コネクタ 113"/>
        <xdr:cNvCxnSpPr/>
      </xdr:nvCxnSpPr>
      <xdr:spPr>
        <a:xfrm flipV="1">
          <a:off x="3797300" y="9862844"/>
          <a:ext cx="8382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55900</xdr:rowOff>
    </xdr:from>
    <xdr:to>
      <xdr:col>5</xdr:col>
      <xdr:colOff>358775</xdr:colOff>
      <xdr:row>57</xdr:row>
      <xdr:rowOff>94460</xdr:rowOff>
    </xdr:to>
    <xdr:cxnSp macro="">
      <xdr:nvCxnSpPr>
        <xdr:cNvPr id="117" name="直線コネクタ 116"/>
        <xdr:cNvCxnSpPr/>
      </xdr:nvCxnSpPr>
      <xdr:spPr>
        <a:xfrm>
          <a:off x="2908300" y="9828550"/>
          <a:ext cx="8890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55900</xdr:rowOff>
    </xdr:from>
    <xdr:to>
      <xdr:col>4</xdr:col>
      <xdr:colOff>155575</xdr:colOff>
      <xdr:row>57</xdr:row>
      <xdr:rowOff>137506</xdr:rowOff>
    </xdr:to>
    <xdr:cxnSp macro="">
      <xdr:nvCxnSpPr>
        <xdr:cNvPr id="120" name="直線コネクタ 119"/>
        <xdr:cNvCxnSpPr/>
      </xdr:nvCxnSpPr>
      <xdr:spPr>
        <a:xfrm flipV="1">
          <a:off x="2019300" y="9828550"/>
          <a:ext cx="889000" cy="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129066</xdr:rowOff>
    </xdr:from>
    <xdr:to>
      <xdr:col>2</xdr:col>
      <xdr:colOff>638175</xdr:colOff>
      <xdr:row>57</xdr:row>
      <xdr:rowOff>137506</xdr:rowOff>
    </xdr:to>
    <xdr:cxnSp macro="">
      <xdr:nvCxnSpPr>
        <xdr:cNvPr id="123" name="直線コネクタ 122"/>
        <xdr:cNvCxnSpPr/>
      </xdr:nvCxnSpPr>
      <xdr:spPr>
        <a:xfrm>
          <a:off x="1130300" y="9901716"/>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39394</xdr:rowOff>
    </xdr:from>
    <xdr:to>
      <xdr:col>6</xdr:col>
      <xdr:colOff>561975</xdr:colOff>
      <xdr:row>57</xdr:row>
      <xdr:rowOff>140994</xdr:rowOff>
    </xdr:to>
    <xdr:sp macro="" textlink="">
      <xdr:nvSpPr>
        <xdr:cNvPr id="133" name="円/楕円 132"/>
        <xdr:cNvSpPr/>
      </xdr:nvSpPr>
      <xdr:spPr>
        <a:xfrm>
          <a:off x="4584700" y="98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43660</xdr:rowOff>
    </xdr:from>
    <xdr:to>
      <xdr:col>5</xdr:col>
      <xdr:colOff>409575</xdr:colOff>
      <xdr:row>57</xdr:row>
      <xdr:rowOff>145260</xdr:rowOff>
    </xdr:to>
    <xdr:sp macro="" textlink="">
      <xdr:nvSpPr>
        <xdr:cNvPr id="135" name="円/楕円 134"/>
        <xdr:cNvSpPr/>
      </xdr:nvSpPr>
      <xdr:spPr>
        <a:xfrm>
          <a:off x="3746500" y="98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136387</xdr:rowOff>
    </xdr:from>
    <xdr:ext cx="534377" cy="259045"/>
    <xdr:sp macro="" textlink="">
      <xdr:nvSpPr>
        <xdr:cNvPr id="136" name="テキスト ボックス 135"/>
        <xdr:cNvSpPr txBox="1"/>
      </xdr:nvSpPr>
      <xdr:spPr>
        <a:xfrm>
          <a:off x="3530111" y="99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5100</xdr:rowOff>
    </xdr:from>
    <xdr:to>
      <xdr:col>4</xdr:col>
      <xdr:colOff>206375</xdr:colOff>
      <xdr:row>57</xdr:row>
      <xdr:rowOff>106700</xdr:rowOff>
    </xdr:to>
    <xdr:sp macro="" textlink="">
      <xdr:nvSpPr>
        <xdr:cNvPr id="137" name="円/楕円 136"/>
        <xdr:cNvSpPr/>
      </xdr:nvSpPr>
      <xdr:spPr>
        <a:xfrm>
          <a:off x="2857500" y="97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97827</xdr:rowOff>
    </xdr:from>
    <xdr:ext cx="534377" cy="259045"/>
    <xdr:sp macro="" textlink="">
      <xdr:nvSpPr>
        <xdr:cNvPr id="138" name="テキスト ボックス 137"/>
        <xdr:cNvSpPr txBox="1"/>
      </xdr:nvSpPr>
      <xdr:spPr>
        <a:xfrm>
          <a:off x="2641111" y="98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86706</xdr:rowOff>
    </xdr:from>
    <xdr:to>
      <xdr:col>3</xdr:col>
      <xdr:colOff>3175</xdr:colOff>
      <xdr:row>58</xdr:row>
      <xdr:rowOff>16856</xdr:rowOff>
    </xdr:to>
    <xdr:sp macro="" textlink="">
      <xdr:nvSpPr>
        <xdr:cNvPr id="139" name="円/楕円 138"/>
        <xdr:cNvSpPr/>
      </xdr:nvSpPr>
      <xdr:spPr>
        <a:xfrm>
          <a:off x="1968500" y="98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7983</xdr:rowOff>
    </xdr:from>
    <xdr:ext cx="534377" cy="259045"/>
    <xdr:sp macro="" textlink="">
      <xdr:nvSpPr>
        <xdr:cNvPr id="140" name="テキスト ボックス 139"/>
        <xdr:cNvSpPr txBox="1"/>
      </xdr:nvSpPr>
      <xdr:spPr>
        <a:xfrm>
          <a:off x="1752111" y="995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78266</xdr:rowOff>
    </xdr:from>
    <xdr:to>
      <xdr:col>1</xdr:col>
      <xdr:colOff>485775</xdr:colOff>
      <xdr:row>58</xdr:row>
      <xdr:rowOff>8416</xdr:rowOff>
    </xdr:to>
    <xdr:sp macro="" textlink="">
      <xdr:nvSpPr>
        <xdr:cNvPr id="141" name="円/楕円 140"/>
        <xdr:cNvSpPr/>
      </xdr:nvSpPr>
      <xdr:spPr>
        <a:xfrm>
          <a:off x="1079500" y="9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170993</xdr:rowOff>
    </xdr:from>
    <xdr:ext cx="534377" cy="259045"/>
    <xdr:sp macro="" textlink="">
      <xdr:nvSpPr>
        <xdr:cNvPr id="142" name="テキスト ボックス 141"/>
        <xdr:cNvSpPr txBox="1"/>
      </xdr:nvSpPr>
      <xdr:spPr>
        <a:xfrm>
          <a:off x="863111" y="99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95275</xdr:rowOff>
    </xdr:from>
    <xdr:to>
      <xdr:col>6</xdr:col>
      <xdr:colOff>511175</xdr:colOff>
      <xdr:row>77</xdr:row>
      <xdr:rowOff>169024</xdr:rowOff>
    </xdr:to>
    <xdr:cxnSp macro="">
      <xdr:nvCxnSpPr>
        <xdr:cNvPr id="172" name="直線コネクタ 171"/>
        <xdr:cNvCxnSpPr/>
      </xdr:nvCxnSpPr>
      <xdr:spPr>
        <a:xfrm flipV="1">
          <a:off x="3797300" y="13296925"/>
          <a:ext cx="838200" cy="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169024</xdr:rowOff>
    </xdr:from>
    <xdr:to>
      <xdr:col>5</xdr:col>
      <xdr:colOff>358775</xdr:colOff>
      <xdr:row>78</xdr:row>
      <xdr:rowOff>35052</xdr:rowOff>
    </xdr:to>
    <xdr:cxnSp macro="">
      <xdr:nvCxnSpPr>
        <xdr:cNvPr id="175" name="直線コネクタ 174"/>
        <xdr:cNvCxnSpPr/>
      </xdr:nvCxnSpPr>
      <xdr:spPr>
        <a:xfrm flipV="1">
          <a:off x="2908300" y="13370674"/>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35052</xdr:rowOff>
    </xdr:from>
    <xdr:to>
      <xdr:col>4</xdr:col>
      <xdr:colOff>155575</xdr:colOff>
      <xdr:row>78</xdr:row>
      <xdr:rowOff>92366</xdr:rowOff>
    </xdr:to>
    <xdr:cxnSp macro="">
      <xdr:nvCxnSpPr>
        <xdr:cNvPr id="178" name="直線コネクタ 177"/>
        <xdr:cNvCxnSpPr/>
      </xdr:nvCxnSpPr>
      <xdr:spPr>
        <a:xfrm flipV="1">
          <a:off x="2019300" y="13408152"/>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92366</xdr:rowOff>
    </xdr:from>
    <xdr:to>
      <xdr:col>2</xdr:col>
      <xdr:colOff>638175</xdr:colOff>
      <xdr:row>78</xdr:row>
      <xdr:rowOff>117487</xdr:rowOff>
    </xdr:to>
    <xdr:cxnSp macro="">
      <xdr:nvCxnSpPr>
        <xdr:cNvPr id="181" name="直線コネクタ 180"/>
        <xdr:cNvCxnSpPr/>
      </xdr:nvCxnSpPr>
      <xdr:spPr>
        <a:xfrm flipV="1">
          <a:off x="1130300" y="13465466"/>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44475</xdr:rowOff>
    </xdr:from>
    <xdr:to>
      <xdr:col>6</xdr:col>
      <xdr:colOff>561975</xdr:colOff>
      <xdr:row>77</xdr:row>
      <xdr:rowOff>146075</xdr:rowOff>
    </xdr:to>
    <xdr:sp macro="" textlink="">
      <xdr:nvSpPr>
        <xdr:cNvPr id="191" name="円/楕円 190"/>
        <xdr:cNvSpPr/>
      </xdr:nvSpPr>
      <xdr:spPr>
        <a:xfrm>
          <a:off x="45847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22902</xdr:rowOff>
    </xdr:from>
    <xdr:ext cx="599010" cy="259045"/>
    <xdr:sp macro="" textlink="">
      <xdr:nvSpPr>
        <xdr:cNvPr id="192" name="民生費該当値テキスト"/>
        <xdr:cNvSpPr txBox="1"/>
      </xdr:nvSpPr>
      <xdr:spPr>
        <a:xfrm>
          <a:off x="4686300" y="1322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118224</xdr:rowOff>
    </xdr:from>
    <xdr:to>
      <xdr:col>5</xdr:col>
      <xdr:colOff>409575</xdr:colOff>
      <xdr:row>78</xdr:row>
      <xdr:rowOff>48374</xdr:rowOff>
    </xdr:to>
    <xdr:sp macro="" textlink="">
      <xdr:nvSpPr>
        <xdr:cNvPr id="193" name="円/楕円 192"/>
        <xdr:cNvSpPr/>
      </xdr:nvSpPr>
      <xdr:spPr>
        <a:xfrm>
          <a:off x="3746500" y="133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39501</xdr:rowOff>
    </xdr:from>
    <xdr:ext cx="599010" cy="259045"/>
    <xdr:sp macro="" textlink="">
      <xdr:nvSpPr>
        <xdr:cNvPr id="194" name="テキスト ボックス 193"/>
        <xdr:cNvSpPr txBox="1"/>
      </xdr:nvSpPr>
      <xdr:spPr>
        <a:xfrm>
          <a:off x="3497794" y="134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155702</xdr:rowOff>
    </xdr:from>
    <xdr:to>
      <xdr:col>4</xdr:col>
      <xdr:colOff>206375</xdr:colOff>
      <xdr:row>78</xdr:row>
      <xdr:rowOff>85852</xdr:rowOff>
    </xdr:to>
    <xdr:sp macro="" textlink="">
      <xdr:nvSpPr>
        <xdr:cNvPr id="195" name="円/楕円 194"/>
        <xdr:cNvSpPr/>
      </xdr:nvSpPr>
      <xdr:spPr>
        <a:xfrm>
          <a:off x="2857500" y="133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76979</xdr:rowOff>
    </xdr:from>
    <xdr:ext cx="599010" cy="259045"/>
    <xdr:sp macro="" textlink="">
      <xdr:nvSpPr>
        <xdr:cNvPr id="196" name="テキスト ボックス 195"/>
        <xdr:cNvSpPr txBox="1"/>
      </xdr:nvSpPr>
      <xdr:spPr>
        <a:xfrm>
          <a:off x="2608794" y="134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41566</xdr:rowOff>
    </xdr:from>
    <xdr:to>
      <xdr:col>3</xdr:col>
      <xdr:colOff>3175</xdr:colOff>
      <xdr:row>78</xdr:row>
      <xdr:rowOff>143166</xdr:rowOff>
    </xdr:to>
    <xdr:sp macro="" textlink="">
      <xdr:nvSpPr>
        <xdr:cNvPr id="197" name="円/楕円 196"/>
        <xdr:cNvSpPr/>
      </xdr:nvSpPr>
      <xdr:spPr>
        <a:xfrm>
          <a:off x="1968500" y="13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134293</xdr:rowOff>
    </xdr:from>
    <xdr:ext cx="534377" cy="259045"/>
    <xdr:sp macro="" textlink="">
      <xdr:nvSpPr>
        <xdr:cNvPr id="198" name="テキスト ボックス 197"/>
        <xdr:cNvSpPr txBox="1"/>
      </xdr:nvSpPr>
      <xdr:spPr>
        <a:xfrm>
          <a:off x="1752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66687</xdr:rowOff>
    </xdr:from>
    <xdr:to>
      <xdr:col>1</xdr:col>
      <xdr:colOff>485775</xdr:colOff>
      <xdr:row>78</xdr:row>
      <xdr:rowOff>168287</xdr:rowOff>
    </xdr:to>
    <xdr:sp macro="" textlink="">
      <xdr:nvSpPr>
        <xdr:cNvPr id="199" name="円/楕円 198"/>
        <xdr:cNvSpPr/>
      </xdr:nvSpPr>
      <xdr:spPr>
        <a:xfrm>
          <a:off x="1079500" y="134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159414</xdr:rowOff>
    </xdr:from>
    <xdr:ext cx="534377" cy="259045"/>
    <xdr:sp macro="" textlink="">
      <xdr:nvSpPr>
        <xdr:cNvPr id="200" name="テキスト ボックス 199"/>
        <xdr:cNvSpPr txBox="1"/>
      </xdr:nvSpPr>
      <xdr:spPr>
        <a:xfrm>
          <a:off x="863111" y="135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136409</xdr:rowOff>
    </xdr:from>
    <xdr:to>
      <xdr:col>6</xdr:col>
      <xdr:colOff>511175</xdr:colOff>
      <xdr:row>98</xdr:row>
      <xdr:rowOff>39915</xdr:rowOff>
    </xdr:to>
    <xdr:cxnSp macro="">
      <xdr:nvCxnSpPr>
        <xdr:cNvPr id="228" name="直線コネクタ 227"/>
        <xdr:cNvCxnSpPr/>
      </xdr:nvCxnSpPr>
      <xdr:spPr>
        <a:xfrm flipV="1">
          <a:off x="3797300" y="16595609"/>
          <a:ext cx="838200" cy="2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134854</xdr:rowOff>
    </xdr:from>
    <xdr:to>
      <xdr:col>5</xdr:col>
      <xdr:colOff>358775</xdr:colOff>
      <xdr:row>98</xdr:row>
      <xdr:rowOff>39915</xdr:rowOff>
    </xdr:to>
    <xdr:cxnSp macro="">
      <xdr:nvCxnSpPr>
        <xdr:cNvPr id="231" name="直線コネクタ 230"/>
        <xdr:cNvCxnSpPr/>
      </xdr:nvCxnSpPr>
      <xdr:spPr>
        <a:xfrm>
          <a:off x="2908300" y="16765504"/>
          <a:ext cx="889000" cy="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48969</xdr:rowOff>
    </xdr:from>
    <xdr:to>
      <xdr:col>4</xdr:col>
      <xdr:colOff>155575</xdr:colOff>
      <xdr:row>97</xdr:row>
      <xdr:rowOff>134854</xdr:rowOff>
    </xdr:to>
    <xdr:cxnSp macro="">
      <xdr:nvCxnSpPr>
        <xdr:cNvPr id="234" name="直線コネクタ 233"/>
        <xdr:cNvCxnSpPr/>
      </xdr:nvCxnSpPr>
      <xdr:spPr>
        <a:xfrm>
          <a:off x="2019300" y="16679619"/>
          <a:ext cx="8890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22337</xdr:rowOff>
    </xdr:from>
    <xdr:to>
      <xdr:col>2</xdr:col>
      <xdr:colOff>638175</xdr:colOff>
      <xdr:row>97</xdr:row>
      <xdr:rowOff>48969</xdr:rowOff>
    </xdr:to>
    <xdr:cxnSp macro="">
      <xdr:nvCxnSpPr>
        <xdr:cNvPr id="237" name="直線コネクタ 236"/>
        <xdr:cNvCxnSpPr/>
      </xdr:nvCxnSpPr>
      <xdr:spPr>
        <a:xfrm>
          <a:off x="1130300" y="16652987"/>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85609</xdr:rowOff>
    </xdr:from>
    <xdr:to>
      <xdr:col>6</xdr:col>
      <xdr:colOff>561975</xdr:colOff>
      <xdr:row>97</xdr:row>
      <xdr:rowOff>15759</xdr:rowOff>
    </xdr:to>
    <xdr:sp macro="" textlink="">
      <xdr:nvSpPr>
        <xdr:cNvPr id="247" name="円/楕円 246"/>
        <xdr:cNvSpPr/>
      </xdr:nvSpPr>
      <xdr:spPr>
        <a:xfrm>
          <a:off x="4584700" y="165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108486</xdr:rowOff>
    </xdr:from>
    <xdr:ext cx="534377" cy="259045"/>
    <xdr:sp macro="" textlink="">
      <xdr:nvSpPr>
        <xdr:cNvPr id="248" name="衛生費該当値テキスト"/>
        <xdr:cNvSpPr txBox="1"/>
      </xdr:nvSpPr>
      <xdr:spPr>
        <a:xfrm>
          <a:off x="4686300" y="163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160565</xdr:rowOff>
    </xdr:from>
    <xdr:to>
      <xdr:col>5</xdr:col>
      <xdr:colOff>409575</xdr:colOff>
      <xdr:row>98</xdr:row>
      <xdr:rowOff>90715</xdr:rowOff>
    </xdr:to>
    <xdr:sp macro="" textlink="">
      <xdr:nvSpPr>
        <xdr:cNvPr id="249" name="円/楕円 248"/>
        <xdr:cNvSpPr/>
      </xdr:nvSpPr>
      <xdr:spPr>
        <a:xfrm>
          <a:off x="3746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81842</xdr:rowOff>
    </xdr:from>
    <xdr:ext cx="534377" cy="259045"/>
    <xdr:sp macro="" textlink="">
      <xdr:nvSpPr>
        <xdr:cNvPr id="250" name="テキスト ボックス 249"/>
        <xdr:cNvSpPr txBox="1"/>
      </xdr:nvSpPr>
      <xdr:spPr>
        <a:xfrm>
          <a:off x="3530111" y="16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84054</xdr:rowOff>
    </xdr:from>
    <xdr:to>
      <xdr:col>4</xdr:col>
      <xdr:colOff>206375</xdr:colOff>
      <xdr:row>98</xdr:row>
      <xdr:rowOff>14204</xdr:rowOff>
    </xdr:to>
    <xdr:sp macro="" textlink="">
      <xdr:nvSpPr>
        <xdr:cNvPr id="251" name="円/楕円 250"/>
        <xdr:cNvSpPr/>
      </xdr:nvSpPr>
      <xdr:spPr>
        <a:xfrm>
          <a:off x="2857500" y="167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5331</xdr:rowOff>
    </xdr:from>
    <xdr:ext cx="534377" cy="259045"/>
    <xdr:sp macro="" textlink="">
      <xdr:nvSpPr>
        <xdr:cNvPr id="252" name="テキスト ボックス 251"/>
        <xdr:cNvSpPr txBox="1"/>
      </xdr:nvSpPr>
      <xdr:spPr>
        <a:xfrm>
          <a:off x="2641111" y="168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169619</xdr:rowOff>
    </xdr:from>
    <xdr:to>
      <xdr:col>3</xdr:col>
      <xdr:colOff>3175</xdr:colOff>
      <xdr:row>97</xdr:row>
      <xdr:rowOff>99769</xdr:rowOff>
    </xdr:to>
    <xdr:sp macro="" textlink="">
      <xdr:nvSpPr>
        <xdr:cNvPr id="253" name="円/楕円 252"/>
        <xdr:cNvSpPr/>
      </xdr:nvSpPr>
      <xdr:spPr>
        <a:xfrm>
          <a:off x="1968500" y="1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90896</xdr:rowOff>
    </xdr:from>
    <xdr:ext cx="534377" cy="259045"/>
    <xdr:sp macro="" textlink="">
      <xdr:nvSpPr>
        <xdr:cNvPr id="254" name="テキスト ボックス 253"/>
        <xdr:cNvSpPr txBox="1"/>
      </xdr:nvSpPr>
      <xdr:spPr>
        <a:xfrm>
          <a:off x="1752111" y="167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142987</xdr:rowOff>
    </xdr:from>
    <xdr:to>
      <xdr:col>1</xdr:col>
      <xdr:colOff>485775</xdr:colOff>
      <xdr:row>97</xdr:row>
      <xdr:rowOff>73137</xdr:rowOff>
    </xdr:to>
    <xdr:sp macro="" textlink="">
      <xdr:nvSpPr>
        <xdr:cNvPr id="255" name="円/楕円 254"/>
        <xdr:cNvSpPr/>
      </xdr:nvSpPr>
      <xdr:spPr>
        <a:xfrm>
          <a:off x="1079500" y="166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64264</xdr:rowOff>
    </xdr:from>
    <xdr:ext cx="534377" cy="259045"/>
    <xdr:sp macro="" textlink="">
      <xdr:nvSpPr>
        <xdr:cNvPr id="256" name="テキスト ボックス 255"/>
        <xdr:cNvSpPr txBox="1"/>
      </xdr:nvSpPr>
      <xdr:spPr>
        <a:xfrm>
          <a:off x="863111" y="166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148844</xdr:rowOff>
    </xdr:from>
    <xdr:to>
      <xdr:col>15</xdr:col>
      <xdr:colOff>180975</xdr:colOff>
      <xdr:row>38</xdr:row>
      <xdr:rowOff>156083</xdr:rowOff>
    </xdr:to>
    <xdr:cxnSp macro="">
      <xdr:nvCxnSpPr>
        <xdr:cNvPr id="285" name="直線コネクタ 284"/>
        <xdr:cNvCxnSpPr/>
      </xdr:nvCxnSpPr>
      <xdr:spPr>
        <a:xfrm>
          <a:off x="9639300" y="666394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112268</xdr:rowOff>
    </xdr:from>
    <xdr:to>
      <xdr:col>14</xdr:col>
      <xdr:colOff>28575</xdr:colOff>
      <xdr:row>38</xdr:row>
      <xdr:rowOff>148844</xdr:rowOff>
    </xdr:to>
    <xdr:cxnSp macro="">
      <xdr:nvCxnSpPr>
        <xdr:cNvPr id="288" name="直線コネクタ 287"/>
        <xdr:cNvCxnSpPr/>
      </xdr:nvCxnSpPr>
      <xdr:spPr>
        <a:xfrm>
          <a:off x="8750300" y="6627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102362</xdr:rowOff>
    </xdr:from>
    <xdr:to>
      <xdr:col>12</xdr:col>
      <xdr:colOff>511175</xdr:colOff>
      <xdr:row>38</xdr:row>
      <xdr:rowOff>112268</xdr:rowOff>
    </xdr:to>
    <xdr:cxnSp macro="">
      <xdr:nvCxnSpPr>
        <xdr:cNvPr id="291" name="直線コネクタ 290"/>
        <xdr:cNvCxnSpPr/>
      </xdr:nvCxnSpPr>
      <xdr:spPr>
        <a:xfrm>
          <a:off x="7861300" y="6103112"/>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144653</xdr:rowOff>
    </xdr:from>
    <xdr:to>
      <xdr:col>11</xdr:col>
      <xdr:colOff>307975</xdr:colOff>
      <xdr:row>35</xdr:row>
      <xdr:rowOff>102362</xdr:rowOff>
    </xdr:to>
    <xdr:cxnSp macro="">
      <xdr:nvCxnSpPr>
        <xdr:cNvPr id="294" name="直線コネクタ 293"/>
        <xdr:cNvCxnSpPr/>
      </xdr:nvCxnSpPr>
      <xdr:spPr>
        <a:xfrm>
          <a:off x="6972300" y="5973953"/>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105283</xdr:rowOff>
    </xdr:from>
    <xdr:to>
      <xdr:col>15</xdr:col>
      <xdr:colOff>231775</xdr:colOff>
      <xdr:row>39</xdr:row>
      <xdr:rowOff>35433</xdr:rowOff>
    </xdr:to>
    <xdr:sp macro="" textlink="">
      <xdr:nvSpPr>
        <xdr:cNvPr id="304" name="円/楕円 303"/>
        <xdr:cNvSpPr/>
      </xdr:nvSpPr>
      <xdr:spPr>
        <a:xfrm>
          <a:off x="104267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20210</xdr:rowOff>
    </xdr:from>
    <xdr:ext cx="378565" cy="259045"/>
    <xdr:sp macro="" textlink="">
      <xdr:nvSpPr>
        <xdr:cNvPr id="305" name="労働費該当値テキスト"/>
        <xdr:cNvSpPr txBox="1"/>
      </xdr:nvSpPr>
      <xdr:spPr>
        <a:xfrm>
          <a:off x="10528300" y="653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98044</xdr:rowOff>
    </xdr:from>
    <xdr:to>
      <xdr:col>14</xdr:col>
      <xdr:colOff>79375</xdr:colOff>
      <xdr:row>39</xdr:row>
      <xdr:rowOff>28194</xdr:rowOff>
    </xdr:to>
    <xdr:sp macro="" textlink="">
      <xdr:nvSpPr>
        <xdr:cNvPr id="306" name="円/楕円 305"/>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19321</xdr:rowOff>
    </xdr:from>
    <xdr:ext cx="378565" cy="259045"/>
    <xdr:sp macro="" textlink="">
      <xdr:nvSpPr>
        <xdr:cNvPr id="307" name="テキスト ボックス 306"/>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61468</xdr:rowOff>
    </xdr:from>
    <xdr:to>
      <xdr:col>12</xdr:col>
      <xdr:colOff>561975</xdr:colOff>
      <xdr:row>38</xdr:row>
      <xdr:rowOff>163068</xdr:rowOff>
    </xdr:to>
    <xdr:sp macro="" textlink="">
      <xdr:nvSpPr>
        <xdr:cNvPr id="308" name="円/楕円 307"/>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154195</xdr:rowOff>
    </xdr:from>
    <xdr:ext cx="378565" cy="259045"/>
    <xdr:sp macro="" textlink="">
      <xdr:nvSpPr>
        <xdr:cNvPr id="309" name="テキスト ボックス 308"/>
        <xdr:cNvSpPr txBox="1"/>
      </xdr:nvSpPr>
      <xdr:spPr>
        <a:xfrm>
          <a:off x="8561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51562</xdr:rowOff>
    </xdr:from>
    <xdr:to>
      <xdr:col>11</xdr:col>
      <xdr:colOff>358775</xdr:colOff>
      <xdr:row>35</xdr:row>
      <xdr:rowOff>153162</xdr:rowOff>
    </xdr:to>
    <xdr:sp macro="" textlink="">
      <xdr:nvSpPr>
        <xdr:cNvPr id="310" name="円/楕円 309"/>
        <xdr:cNvSpPr/>
      </xdr:nvSpPr>
      <xdr:spPr>
        <a:xfrm>
          <a:off x="7810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144289</xdr:rowOff>
    </xdr:from>
    <xdr:ext cx="469744" cy="259045"/>
    <xdr:sp macro="" textlink="">
      <xdr:nvSpPr>
        <xdr:cNvPr id="311" name="テキスト ボックス 310"/>
        <xdr:cNvSpPr txBox="1"/>
      </xdr:nvSpPr>
      <xdr:spPr>
        <a:xfrm>
          <a:off x="7626427"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93853</xdr:rowOff>
    </xdr:from>
    <xdr:to>
      <xdr:col>10</xdr:col>
      <xdr:colOff>155575</xdr:colOff>
      <xdr:row>35</xdr:row>
      <xdr:rowOff>24003</xdr:rowOff>
    </xdr:to>
    <xdr:sp macro="" textlink="">
      <xdr:nvSpPr>
        <xdr:cNvPr id="312" name="円/楕円 311"/>
        <xdr:cNvSpPr/>
      </xdr:nvSpPr>
      <xdr:spPr>
        <a:xfrm>
          <a:off x="6921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15130</xdr:rowOff>
    </xdr:from>
    <xdr:ext cx="469744" cy="259045"/>
    <xdr:sp macro="" textlink="">
      <xdr:nvSpPr>
        <xdr:cNvPr id="313" name="テキスト ボックス 312"/>
        <xdr:cNvSpPr txBox="1"/>
      </xdr:nvSpPr>
      <xdr:spPr>
        <a:xfrm>
          <a:off x="6737427"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139459</xdr:rowOff>
    </xdr:from>
    <xdr:to>
      <xdr:col>15</xdr:col>
      <xdr:colOff>180975</xdr:colOff>
      <xdr:row>58</xdr:row>
      <xdr:rowOff>147231</xdr:rowOff>
    </xdr:to>
    <xdr:cxnSp macro="">
      <xdr:nvCxnSpPr>
        <xdr:cNvPr id="342" name="直線コネクタ 341"/>
        <xdr:cNvCxnSpPr/>
      </xdr:nvCxnSpPr>
      <xdr:spPr>
        <a:xfrm>
          <a:off x="9639300" y="1008355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139459</xdr:rowOff>
    </xdr:from>
    <xdr:to>
      <xdr:col>14</xdr:col>
      <xdr:colOff>28575</xdr:colOff>
      <xdr:row>58</xdr:row>
      <xdr:rowOff>166370</xdr:rowOff>
    </xdr:to>
    <xdr:cxnSp macro="">
      <xdr:nvCxnSpPr>
        <xdr:cNvPr id="345" name="直線コネクタ 344"/>
        <xdr:cNvCxnSpPr/>
      </xdr:nvCxnSpPr>
      <xdr:spPr>
        <a:xfrm flipV="1">
          <a:off x="8750300" y="10083559"/>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165633</xdr:rowOff>
    </xdr:from>
    <xdr:to>
      <xdr:col>12</xdr:col>
      <xdr:colOff>511175</xdr:colOff>
      <xdr:row>58</xdr:row>
      <xdr:rowOff>166370</xdr:rowOff>
    </xdr:to>
    <xdr:cxnSp macro="">
      <xdr:nvCxnSpPr>
        <xdr:cNvPr id="348" name="直線コネクタ 347"/>
        <xdr:cNvCxnSpPr/>
      </xdr:nvCxnSpPr>
      <xdr:spPr>
        <a:xfrm>
          <a:off x="7861300" y="10109733"/>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165633</xdr:rowOff>
    </xdr:from>
    <xdr:to>
      <xdr:col>11</xdr:col>
      <xdr:colOff>307975</xdr:colOff>
      <xdr:row>58</xdr:row>
      <xdr:rowOff>169672</xdr:rowOff>
    </xdr:to>
    <xdr:cxnSp macro="">
      <xdr:nvCxnSpPr>
        <xdr:cNvPr id="351" name="直線コネクタ 350"/>
        <xdr:cNvCxnSpPr/>
      </xdr:nvCxnSpPr>
      <xdr:spPr>
        <a:xfrm flipV="1">
          <a:off x="6972300" y="10109733"/>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96431</xdr:rowOff>
    </xdr:from>
    <xdr:to>
      <xdr:col>15</xdr:col>
      <xdr:colOff>231775</xdr:colOff>
      <xdr:row>59</xdr:row>
      <xdr:rowOff>26581</xdr:rowOff>
    </xdr:to>
    <xdr:sp macro="" textlink="">
      <xdr:nvSpPr>
        <xdr:cNvPr id="361" name="円/楕円 360"/>
        <xdr:cNvSpPr/>
      </xdr:nvSpPr>
      <xdr:spPr>
        <a:xfrm>
          <a:off x="10426700" y="100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88659</xdr:rowOff>
    </xdr:from>
    <xdr:to>
      <xdr:col>14</xdr:col>
      <xdr:colOff>79375</xdr:colOff>
      <xdr:row>59</xdr:row>
      <xdr:rowOff>18809</xdr:rowOff>
    </xdr:to>
    <xdr:sp macro="" textlink="">
      <xdr:nvSpPr>
        <xdr:cNvPr id="363" name="円/楕円 362"/>
        <xdr:cNvSpPr/>
      </xdr:nvSpPr>
      <xdr:spPr>
        <a:xfrm>
          <a:off x="9588500" y="100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9936</xdr:rowOff>
    </xdr:from>
    <xdr:ext cx="469744" cy="259045"/>
    <xdr:sp macro="" textlink="">
      <xdr:nvSpPr>
        <xdr:cNvPr id="364" name="テキスト ボックス 363"/>
        <xdr:cNvSpPr txBox="1"/>
      </xdr:nvSpPr>
      <xdr:spPr>
        <a:xfrm>
          <a:off x="9404427" y="101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115570</xdr:rowOff>
    </xdr:from>
    <xdr:to>
      <xdr:col>12</xdr:col>
      <xdr:colOff>561975</xdr:colOff>
      <xdr:row>59</xdr:row>
      <xdr:rowOff>45720</xdr:rowOff>
    </xdr:to>
    <xdr:sp macro="" textlink="">
      <xdr:nvSpPr>
        <xdr:cNvPr id="365" name="円/楕円 364"/>
        <xdr:cNvSpPr/>
      </xdr:nvSpPr>
      <xdr:spPr>
        <a:xfrm>
          <a:off x="869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36847</xdr:rowOff>
    </xdr:from>
    <xdr:ext cx="469744" cy="259045"/>
    <xdr:sp macro="" textlink="">
      <xdr:nvSpPr>
        <xdr:cNvPr id="366" name="テキスト ボックス 365"/>
        <xdr:cNvSpPr txBox="1"/>
      </xdr:nvSpPr>
      <xdr:spPr>
        <a:xfrm>
          <a:off x="8515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114833</xdr:rowOff>
    </xdr:from>
    <xdr:to>
      <xdr:col>11</xdr:col>
      <xdr:colOff>358775</xdr:colOff>
      <xdr:row>59</xdr:row>
      <xdr:rowOff>44983</xdr:rowOff>
    </xdr:to>
    <xdr:sp macro="" textlink="">
      <xdr:nvSpPr>
        <xdr:cNvPr id="367" name="円/楕円 366"/>
        <xdr:cNvSpPr/>
      </xdr:nvSpPr>
      <xdr:spPr>
        <a:xfrm>
          <a:off x="7810500" y="100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36110</xdr:rowOff>
    </xdr:from>
    <xdr:ext cx="469744" cy="259045"/>
    <xdr:sp macro="" textlink="">
      <xdr:nvSpPr>
        <xdr:cNvPr id="368" name="テキスト ボックス 367"/>
        <xdr:cNvSpPr txBox="1"/>
      </xdr:nvSpPr>
      <xdr:spPr>
        <a:xfrm>
          <a:off x="7626427" y="1015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118872</xdr:rowOff>
    </xdr:from>
    <xdr:to>
      <xdr:col>10</xdr:col>
      <xdr:colOff>155575</xdr:colOff>
      <xdr:row>59</xdr:row>
      <xdr:rowOff>49022</xdr:rowOff>
    </xdr:to>
    <xdr:sp macro="" textlink="">
      <xdr:nvSpPr>
        <xdr:cNvPr id="369" name="円/楕円 368"/>
        <xdr:cNvSpPr/>
      </xdr:nvSpPr>
      <xdr:spPr>
        <a:xfrm>
          <a:off x="6921500" y="10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40149</xdr:rowOff>
    </xdr:from>
    <xdr:ext cx="469744" cy="259045"/>
    <xdr:sp macro="" textlink="">
      <xdr:nvSpPr>
        <xdr:cNvPr id="370" name="テキスト ボックス 369"/>
        <xdr:cNvSpPr txBox="1"/>
      </xdr:nvSpPr>
      <xdr:spPr>
        <a:xfrm>
          <a:off x="6737427" y="1015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142351</xdr:rowOff>
    </xdr:from>
    <xdr:to>
      <xdr:col>15</xdr:col>
      <xdr:colOff>180975</xdr:colOff>
      <xdr:row>78</xdr:row>
      <xdr:rowOff>38019</xdr:rowOff>
    </xdr:to>
    <xdr:cxnSp macro="">
      <xdr:nvCxnSpPr>
        <xdr:cNvPr id="397" name="直線コネクタ 396"/>
        <xdr:cNvCxnSpPr/>
      </xdr:nvCxnSpPr>
      <xdr:spPr>
        <a:xfrm flipV="1">
          <a:off x="9639300" y="13344001"/>
          <a:ext cx="838200" cy="6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38019</xdr:rowOff>
    </xdr:from>
    <xdr:to>
      <xdr:col>14</xdr:col>
      <xdr:colOff>28575</xdr:colOff>
      <xdr:row>78</xdr:row>
      <xdr:rowOff>43506</xdr:rowOff>
    </xdr:to>
    <xdr:cxnSp macro="">
      <xdr:nvCxnSpPr>
        <xdr:cNvPr id="400" name="直線コネクタ 399"/>
        <xdr:cNvCxnSpPr/>
      </xdr:nvCxnSpPr>
      <xdr:spPr>
        <a:xfrm flipV="1">
          <a:off x="8750300" y="134111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43506</xdr:rowOff>
    </xdr:from>
    <xdr:to>
      <xdr:col>12</xdr:col>
      <xdr:colOff>511175</xdr:colOff>
      <xdr:row>78</xdr:row>
      <xdr:rowOff>56764</xdr:rowOff>
    </xdr:to>
    <xdr:cxnSp macro="">
      <xdr:nvCxnSpPr>
        <xdr:cNvPr id="403" name="直線コネクタ 402"/>
        <xdr:cNvCxnSpPr/>
      </xdr:nvCxnSpPr>
      <xdr:spPr>
        <a:xfrm flipV="1">
          <a:off x="7861300" y="1341660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56764</xdr:rowOff>
    </xdr:from>
    <xdr:to>
      <xdr:col>11</xdr:col>
      <xdr:colOff>307975</xdr:colOff>
      <xdr:row>78</xdr:row>
      <xdr:rowOff>58364</xdr:rowOff>
    </xdr:to>
    <xdr:cxnSp macro="">
      <xdr:nvCxnSpPr>
        <xdr:cNvPr id="406" name="直線コネクタ 405"/>
        <xdr:cNvCxnSpPr/>
      </xdr:nvCxnSpPr>
      <xdr:spPr>
        <a:xfrm flipV="1">
          <a:off x="6972300" y="1342986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91551</xdr:rowOff>
    </xdr:from>
    <xdr:to>
      <xdr:col>15</xdr:col>
      <xdr:colOff>231775</xdr:colOff>
      <xdr:row>78</xdr:row>
      <xdr:rowOff>21701</xdr:rowOff>
    </xdr:to>
    <xdr:sp macro="" textlink="">
      <xdr:nvSpPr>
        <xdr:cNvPr id="416" name="円/楕円 415"/>
        <xdr:cNvSpPr/>
      </xdr:nvSpPr>
      <xdr:spPr>
        <a:xfrm>
          <a:off x="104267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6478</xdr:rowOff>
    </xdr:from>
    <xdr:ext cx="469744" cy="259045"/>
    <xdr:sp macro="" textlink="">
      <xdr:nvSpPr>
        <xdr:cNvPr id="417" name="商工費該当値テキスト"/>
        <xdr:cNvSpPr txBox="1"/>
      </xdr:nvSpPr>
      <xdr:spPr>
        <a:xfrm>
          <a:off x="10528300" y="1320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158669</xdr:rowOff>
    </xdr:from>
    <xdr:to>
      <xdr:col>14</xdr:col>
      <xdr:colOff>79375</xdr:colOff>
      <xdr:row>78</xdr:row>
      <xdr:rowOff>88819</xdr:rowOff>
    </xdr:to>
    <xdr:sp macro="" textlink="">
      <xdr:nvSpPr>
        <xdr:cNvPr id="418" name="円/楕円 417"/>
        <xdr:cNvSpPr/>
      </xdr:nvSpPr>
      <xdr:spPr>
        <a:xfrm>
          <a:off x="9588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79946</xdr:rowOff>
    </xdr:from>
    <xdr:ext cx="469744" cy="259045"/>
    <xdr:sp macro="" textlink="">
      <xdr:nvSpPr>
        <xdr:cNvPr id="419" name="テキスト ボックス 418"/>
        <xdr:cNvSpPr txBox="1"/>
      </xdr:nvSpPr>
      <xdr:spPr>
        <a:xfrm>
          <a:off x="9404427" y="134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164156</xdr:rowOff>
    </xdr:from>
    <xdr:to>
      <xdr:col>12</xdr:col>
      <xdr:colOff>561975</xdr:colOff>
      <xdr:row>78</xdr:row>
      <xdr:rowOff>94306</xdr:rowOff>
    </xdr:to>
    <xdr:sp macro="" textlink="">
      <xdr:nvSpPr>
        <xdr:cNvPr id="420" name="円/楕円 419"/>
        <xdr:cNvSpPr/>
      </xdr:nvSpPr>
      <xdr:spPr>
        <a:xfrm>
          <a:off x="8699500" y="133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85433</xdr:rowOff>
    </xdr:from>
    <xdr:ext cx="469744" cy="259045"/>
    <xdr:sp macro="" textlink="">
      <xdr:nvSpPr>
        <xdr:cNvPr id="421" name="テキスト ボックス 420"/>
        <xdr:cNvSpPr txBox="1"/>
      </xdr:nvSpPr>
      <xdr:spPr>
        <a:xfrm>
          <a:off x="8515427" y="1345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5964</xdr:rowOff>
    </xdr:from>
    <xdr:to>
      <xdr:col>11</xdr:col>
      <xdr:colOff>358775</xdr:colOff>
      <xdr:row>78</xdr:row>
      <xdr:rowOff>107564</xdr:rowOff>
    </xdr:to>
    <xdr:sp macro="" textlink="">
      <xdr:nvSpPr>
        <xdr:cNvPr id="422" name="円/楕円 421"/>
        <xdr:cNvSpPr/>
      </xdr:nvSpPr>
      <xdr:spPr>
        <a:xfrm>
          <a:off x="7810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98691</xdr:rowOff>
    </xdr:from>
    <xdr:ext cx="469744" cy="259045"/>
    <xdr:sp macro="" textlink="">
      <xdr:nvSpPr>
        <xdr:cNvPr id="423" name="テキスト ボックス 422"/>
        <xdr:cNvSpPr txBox="1"/>
      </xdr:nvSpPr>
      <xdr:spPr>
        <a:xfrm>
          <a:off x="7626427"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7564</xdr:rowOff>
    </xdr:from>
    <xdr:to>
      <xdr:col>10</xdr:col>
      <xdr:colOff>155575</xdr:colOff>
      <xdr:row>78</xdr:row>
      <xdr:rowOff>109164</xdr:rowOff>
    </xdr:to>
    <xdr:sp macro="" textlink="">
      <xdr:nvSpPr>
        <xdr:cNvPr id="424" name="円/楕円 423"/>
        <xdr:cNvSpPr/>
      </xdr:nvSpPr>
      <xdr:spPr>
        <a:xfrm>
          <a:off x="6921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100291</xdr:rowOff>
    </xdr:from>
    <xdr:ext cx="469744" cy="259045"/>
    <xdr:sp macro="" textlink="">
      <xdr:nvSpPr>
        <xdr:cNvPr id="425" name="テキスト ボックス 424"/>
        <xdr:cNvSpPr txBox="1"/>
      </xdr:nvSpPr>
      <xdr:spPr>
        <a:xfrm>
          <a:off x="6737427"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53032</xdr:rowOff>
    </xdr:from>
    <xdr:to>
      <xdr:col>15</xdr:col>
      <xdr:colOff>180975</xdr:colOff>
      <xdr:row>98</xdr:row>
      <xdr:rowOff>56832</xdr:rowOff>
    </xdr:to>
    <xdr:cxnSp macro="">
      <xdr:nvCxnSpPr>
        <xdr:cNvPr id="452" name="直線コネクタ 451"/>
        <xdr:cNvCxnSpPr/>
      </xdr:nvCxnSpPr>
      <xdr:spPr>
        <a:xfrm flipV="1">
          <a:off x="9639300" y="16855132"/>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51707</xdr:rowOff>
    </xdr:from>
    <xdr:to>
      <xdr:col>14</xdr:col>
      <xdr:colOff>28575</xdr:colOff>
      <xdr:row>98</xdr:row>
      <xdr:rowOff>56832</xdr:rowOff>
    </xdr:to>
    <xdr:cxnSp macro="">
      <xdr:nvCxnSpPr>
        <xdr:cNvPr id="455" name="直線コネクタ 454"/>
        <xdr:cNvCxnSpPr/>
      </xdr:nvCxnSpPr>
      <xdr:spPr>
        <a:xfrm>
          <a:off x="8750300" y="16853807"/>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51707</xdr:rowOff>
    </xdr:from>
    <xdr:to>
      <xdr:col>12</xdr:col>
      <xdr:colOff>511175</xdr:colOff>
      <xdr:row>98</xdr:row>
      <xdr:rowOff>63100</xdr:rowOff>
    </xdr:to>
    <xdr:cxnSp macro="">
      <xdr:nvCxnSpPr>
        <xdr:cNvPr id="458" name="直線コネクタ 457"/>
        <xdr:cNvCxnSpPr/>
      </xdr:nvCxnSpPr>
      <xdr:spPr>
        <a:xfrm flipV="1">
          <a:off x="7861300" y="16853807"/>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63100</xdr:rowOff>
    </xdr:from>
    <xdr:to>
      <xdr:col>11</xdr:col>
      <xdr:colOff>307975</xdr:colOff>
      <xdr:row>98</xdr:row>
      <xdr:rowOff>70462</xdr:rowOff>
    </xdr:to>
    <xdr:cxnSp macro="">
      <xdr:nvCxnSpPr>
        <xdr:cNvPr id="461" name="直線コネクタ 460"/>
        <xdr:cNvCxnSpPr/>
      </xdr:nvCxnSpPr>
      <xdr:spPr>
        <a:xfrm flipV="1">
          <a:off x="6972300" y="16865200"/>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2232</xdr:rowOff>
    </xdr:from>
    <xdr:to>
      <xdr:col>15</xdr:col>
      <xdr:colOff>231775</xdr:colOff>
      <xdr:row>98</xdr:row>
      <xdr:rowOff>103832</xdr:rowOff>
    </xdr:to>
    <xdr:sp macro="" textlink="">
      <xdr:nvSpPr>
        <xdr:cNvPr id="471" name="円/楕円 470"/>
        <xdr:cNvSpPr/>
      </xdr:nvSpPr>
      <xdr:spPr>
        <a:xfrm>
          <a:off x="10426700" y="16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88609</xdr:rowOff>
    </xdr:from>
    <xdr:ext cx="534377" cy="259045"/>
    <xdr:sp macro="" textlink="">
      <xdr:nvSpPr>
        <xdr:cNvPr id="472" name="土木費該当値テキスト"/>
        <xdr:cNvSpPr txBox="1"/>
      </xdr:nvSpPr>
      <xdr:spPr>
        <a:xfrm>
          <a:off x="10528300" y="167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6032</xdr:rowOff>
    </xdr:from>
    <xdr:to>
      <xdr:col>14</xdr:col>
      <xdr:colOff>79375</xdr:colOff>
      <xdr:row>98</xdr:row>
      <xdr:rowOff>107632</xdr:rowOff>
    </xdr:to>
    <xdr:sp macro="" textlink="">
      <xdr:nvSpPr>
        <xdr:cNvPr id="473" name="円/楕円 472"/>
        <xdr:cNvSpPr/>
      </xdr:nvSpPr>
      <xdr:spPr>
        <a:xfrm>
          <a:off x="95885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98759</xdr:rowOff>
    </xdr:from>
    <xdr:ext cx="534377" cy="259045"/>
    <xdr:sp macro="" textlink="">
      <xdr:nvSpPr>
        <xdr:cNvPr id="474" name="テキスト ボックス 473"/>
        <xdr:cNvSpPr txBox="1"/>
      </xdr:nvSpPr>
      <xdr:spPr>
        <a:xfrm>
          <a:off x="9372111" y="169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907</xdr:rowOff>
    </xdr:from>
    <xdr:to>
      <xdr:col>12</xdr:col>
      <xdr:colOff>561975</xdr:colOff>
      <xdr:row>98</xdr:row>
      <xdr:rowOff>102507</xdr:rowOff>
    </xdr:to>
    <xdr:sp macro="" textlink="">
      <xdr:nvSpPr>
        <xdr:cNvPr id="475" name="円/楕円 474"/>
        <xdr:cNvSpPr/>
      </xdr:nvSpPr>
      <xdr:spPr>
        <a:xfrm>
          <a:off x="8699500" y="1680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93634</xdr:rowOff>
    </xdr:from>
    <xdr:ext cx="534377" cy="259045"/>
    <xdr:sp macro="" textlink="">
      <xdr:nvSpPr>
        <xdr:cNvPr id="476" name="テキスト ボックス 475"/>
        <xdr:cNvSpPr txBox="1"/>
      </xdr:nvSpPr>
      <xdr:spPr>
        <a:xfrm>
          <a:off x="8483111" y="168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12300</xdr:rowOff>
    </xdr:from>
    <xdr:to>
      <xdr:col>11</xdr:col>
      <xdr:colOff>358775</xdr:colOff>
      <xdr:row>98</xdr:row>
      <xdr:rowOff>113900</xdr:rowOff>
    </xdr:to>
    <xdr:sp macro="" textlink="">
      <xdr:nvSpPr>
        <xdr:cNvPr id="477" name="円/楕円 476"/>
        <xdr:cNvSpPr/>
      </xdr:nvSpPr>
      <xdr:spPr>
        <a:xfrm>
          <a:off x="7810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105027</xdr:rowOff>
    </xdr:from>
    <xdr:ext cx="534377" cy="259045"/>
    <xdr:sp macro="" textlink="">
      <xdr:nvSpPr>
        <xdr:cNvPr id="478" name="テキスト ボックス 477"/>
        <xdr:cNvSpPr txBox="1"/>
      </xdr:nvSpPr>
      <xdr:spPr>
        <a:xfrm>
          <a:off x="7594111" y="169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19662</xdr:rowOff>
    </xdr:from>
    <xdr:to>
      <xdr:col>10</xdr:col>
      <xdr:colOff>155575</xdr:colOff>
      <xdr:row>98</xdr:row>
      <xdr:rowOff>121262</xdr:rowOff>
    </xdr:to>
    <xdr:sp macro="" textlink="">
      <xdr:nvSpPr>
        <xdr:cNvPr id="479" name="円/楕円 478"/>
        <xdr:cNvSpPr/>
      </xdr:nvSpPr>
      <xdr:spPr>
        <a:xfrm>
          <a:off x="6921500" y="168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112389</xdr:rowOff>
    </xdr:from>
    <xdr:ext cx="534377" cy="259045"/>
    <xdr:sp macro="" textlink="">
      <xdr:nvSpPr>
        <xdr:cNvPr id="480" name="テキスト ボックス 479"/>
        <xdr:cNvSpPr txBox="1"/>
      </xdr:nvSpPr>
      <xdr:spPr>
        <a:xfrm>
          <a:off x="6705111" y="1691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160446</xdr:rowOff>
    </xdr:from>
    <xdr:to>
      <xdr:col>23</xdr:col>
      <xdr:colOff>517525</xdr:colOff>
      <xdr:row>37</xdr:row>
      <xdr:rowOff>63348</xdr:rowOff>
    </xdr:to>
    <xdr:cxnSp macro="">
      <xdr:nvCxnSpPr>
        <xdr:cNvPr id="506" name="直線コネクタ 505"/>
        <xdr:cNvCxnSpPr/>
      </xdr:nvCxnSpPr>
      <xdr:spPr>
        <a:xfrm flipV="1">
          <a:off x="15481300" y="6332646"/>
          <a:ext cx="8382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51860</xdr:rowOff>
    </xdr:from>
    <xdr:to>
      <xdr:col>22</xdr:col>
      <xdr:colOff>365125</xdr:colOff>
      <xdr:row>37</xdr:row>
      <xdr:rowOff>63348</xdr:rowOff>
    </xdr:to>
    <xdr:cxnSp macro="">
      <xdr:nvCxnSpPr>
        <xdr:cNvPr id="509" name="直線コネクタ 508"/>
        <xdr:cNvCxnSpPr/>
      </xdr:nvCxnSpPr>
      <xdr:spPr>
        <a:xfrm>
          <a:off x="14592300" y="6395510"/>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22428</xdr:rowOff>
    </xdr:from>
    <xdr:to>
      <xdr:col>21</xdr:col>
      <xdr:colOff>161925</xdr:colOff>
      <xdr:row>37</xdr:row>
      <xdr:rowOff>51860</xdr:rowOff>
    </xdr:to>
    <xdr:cxnSp macro="">
      <xdr:nvCxnSpPr>
        <xdr:cNvPr id="512" name="直線コネクタ 511"/>
        <xdr:cNvCxnSpPr/>
      </xdr:nvCxnSpPr>
      <xdr:spPr>
        <a:xfrm>
          <a:off x="13703300" y="6366078"/>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22428</xdr:rowOff>
    </xdr:from>
    <xdr:to>
      <xdr:col>19</xdr:col>
      <xdr:colOff>644525</xdr:colOff>
      <xdr:row>37</xdr:row>
      <xdr:rowOff>56547</xdr:rowOff>
    </xdr:to>
    <xdr:cxnSp macro="">
      <xdr:nvCxnSpPr>
        <xdr:cNvPr id="515" name="直線コネクタ 514"/>
        <xdr:cNvCxnSpPr/>
      </xdr:nvCxnSpPr>
      <xdr:spPr>
        <a:xfrm flipV="1">
          <a:off x="12814300" y="6366078"/>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109646</xdr:rowOff>
    </xdr:from>
    <xdr:to>
      <xdr:col>23</xdr:col>
      <xdr:colOff>568325</xdr:colOff>
      <xdr:row>37</xdr:row>
      <xdr:rowOff>39796</xdr:rowOff>
    </xdr:to>
    <xdr:sp macro="" textlink="">
      <xdr:nvSpPr>
        <xdr:cNvPr id="525" name="円/楕円 524"/>
        <xdr:cNvSpPr/>
      </xdr:nvSpPr>
      <xdr:spPr>
        <a:xfrm>
          <a:off x="16268700" y="62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88073</xdr:rowOff>
    </xdr:from>
    <xdr:ext cx="534377" cy="259045"/>
    <xdr:sp macro="" textlink="">
      <xdr:nvSpPr>
        <xdr:cNvPr id="526" name="消防費該当値テキスト"/>
        <xdr:cNvSpPr txBox="1"/>
      </xdr:nvSpPr>
      <xdr:spPr>
        <a:xfrm>
          <a:off x="16370300" y="62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12548</xdr:rowOff>
    </xdr:from>
    <xdr:to>
      <xdr:col>22</xdr:col>
      <xdr:colOff>415925</xdr:colOff>
      <xdr:row>37</xdr:row>
      <xdr:rowOff>114148</xdr:rowOff>
    </xdr:to>
    <xdr:sp macro="" textlink="">
      <xdr:nvSpPr>
        <xdr:cNvPr id="527" name="円/楕円 526"/>
        <xdr:cNvSpPr/>
      </xdr:nvSpPr>
      <xdr:spPr>
        <a:xfrm>
          <a:off x="15430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105275</xdr:rowOff>
    </xdr:from>
    <xdr:ext cx="534377" cy="259045"/>
    <xdr:sp macro="" textlink="">
      <xdr:nvSpPr>
        <xdr:cNvPr id="528" name="テキスト ボックス 527"/>
        <xdr:cNvSpPr txBox="1"/>
      </xdr:nvSpPr>
      <xdr:spPr>
        <a:xfrm>
          <a:off x="15214111"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1060</xdr:rowOff>
    </xdr:from>
    <xdr:to>
      <xdr:col>21</xdr:col>
      <xdr:colOff>212725</xdr:colOff>
      <xdr:row>37</xdr:row>
      <xdr:rowOff>102660</xdr:rowOff>
    </xdr:to>
    <xdr:sp macro="" textlink="">
      <xdr:nvSpPr>
        <xdr:cNvPr id="529" name="円/楕円 528"/>
        <xdr:cNvSpPr/>
      </xdr:nvSpPr>
      <xdr:spPr>
        <a:xfrm>
          <a:off x="14541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93787</xdr:rowOff>
    </xdr:from>
    <xdr:ext cx="534377" cy="259045"/>
    <xdr:sp macro="" textlink="">
      <xdr:nvSpPr>
        <xdr:cNvPr id="530" name="テキスト ボックス 529"/>
        <xdr:cNvSpPr txBox="1"/>
      </xdr:nvSpPr>
      <xdr:spPr>
        <a:xfrm>
          <a:off x="14325111" y="64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143078</xdr:rowOff>
    </xdr:from>
    <xdr:to>
      <xdr:col>20</xdr:col>
      <xdr:colOff>9525</xdr:colOff>
      <xdr:row>37</xdr:row>
      <xdr:rowOff>73228</xdr:rowOff>
    </xdr:to>
    <xdr:sp macro="" textlink="">
      <xdr:nvSpPr>
        <xdr:cNvPr id="531" name="円/楕円 530"/>
        <xdr:cNvSpPr/>
      </xdr:nvSpPr>
      <xdr:spPr>
        <a:xfrm>
          <a:off x="136525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64355</xdr:rowOff>
    </xdr:from>
    <xdr:ext cx="534377" cy="259045"/>
    <xdr:sp macro="" textlink="">
      <xdr:nvSpPr>
        <xdr:cNvPr id="532" name="テキスト ボックス 531"/>
        <xdr:cNvSpPr txBox="1"/>
      </xdr:nvSpPr>
      <xdr:spPr>
        <a:xfrm>
          <a:off x="13436111" y="64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5747</xdr:rowOff>
    </xdr:from>
    <xdr:to>
      <xdr:col>18</xdr:col>
      <xdr:colOff>492125</xdr:colOff>
      <xdr:row>37</xdr:row>
      <xdr:rowOff>107347</xdr:rowOff>
    </xdr:to>
    <xdr:sp macro="" textlink="">
      <xdr:nvSpPr>
        <xdr:cNvPr id="533" name="円/楕円 532"/>
        <xdr:cNvSpPr/>
      </xdr:nvSpPr>
      <xdr:spPr>
        <a:xfrm>
          <a:off x="12763500" y="6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98474</xdr:rowOff>
    </xdr:from>
    <xdr:ext cx="534377" cy="259045"/>
    <xdr:sp macro="" textlink="">
      <xdr:nvSpPr>
        <xdr:cNvPr id="534" name="テキスト ボックス 533"/>
        <xdr:cNvSpPr txBox="1"/>
      </xdr:nvSpPr>
      <xdr:spPr>
        <a:xfrm>
          <a:off x="12547111" y="64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30487</xdr:rowOff>
    </xdr:from>
    <xdr:to>
      <xdr:col>23</xdr:col>
      <xdr:colOff>517525</xdr:colOff>
      <xdr:row>57</xdr:row>
      <xdr:rowOff>88856</xdr:rowOff>
    </xdr:to>
    <xdr:cxnSp macro="">
      <xdr:nvCxnSpPr>
        <xdr:cNvPr id="564" name="直線コネクタ 563"/>
        <xdr:cNvCxnSpPr/>
      </xdr:nvCxnSpPr>
      <xdr:spPr>
        <a:xfrm flipV="1">
          <a:off x="15481300" y="9803137"/>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103315</xdr:rowOff>
    </xdr:from>
    <xdr:to>
      <xdr:col>22</xdr:col>
      <xdr:colOff>365125</xdr:colOff>
      <xdr:row>57</xdr:row>
      <xdr:rowOff>88856</xdr:rowOff>
    </xdr:to>
    <xdr:cxnSp macro="">
      <xdr:nvCxnSpPr>
        <xdr:cNvPr id="567" name="直線コネクタ 566"/>
        <xdr:cNvCxnSpPr/>
      </xdr:nvCxnSpPr>
      <xdr:spPr>
        <a:xfrm>
          <a:off x="14592300" y="9704515"/>
          <a:ext cx="889000" cy="1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103315</xdr:rowOff>
    </xdr:from>
    <xdr:to>
      <xdr:col>21</xdr:col>
      <xdr:colOff>161925</xdr:colOff>
      <xdr:row>57</xdr:row>
      <xdr:rowOff>117621</xdr:rowOff>
    </xdr:to>
    <xdr:cxnSp macro="">
      <xdr:nvCxnSpPr>
        <xdr:cNvPr id="570" name="直線コネクタ 569"/>
        <xdr:cNvCxnSpPr/>
      </xdr:nvCxnSpPr>
      <xdr:spPr>
        <a:xfrm flipV="1">
          <a:off x="13703300" y="9704515"/>
          <a:ext cx="889000" cy="18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117621</xdr:rowOff>
    </xdr:from>
    <xdr:to>
      <xdr:col>19</xdr:col>
      <xdr:colOff>644525</xdr:colOff>
      <xdr:row>57</xdr:row>
      <xdr:rowOff>170714</xdr:rowOff>
    </xdr:to>
    <xdr:cxnSp macro="">
      <xdr:nvCxnSpPr>
        <xdr:cNvPr id="573" name="直線コネクタ 572"/>
        <xdr:cNvCxnSpPr/>
      </xdr:nvCxnSpPr>
      <xdr:spPr>
        <a:xfrm flipV="1">
          <a:off x="12814300" y="9890271"/>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151137</xdr:rowOff>
    </xdr:from>
    <xdr:to>
      <xdr:col>23</xdr:col>
      <xdr:colOff>568325</xdr:colOff>
      <xdr:row>57</xdr:row>
      <xdr:rowOff>81287</xdr:rowOff>
    </xdr:to>
    <xdr:sp macro="" textlink="">
      <xdr:nvSpPr>
        <xdr:cNvPr id="583" name="円/楕円 582"/>
        <xdr:cNvSpPr/>
      </xdr:nvSpPr>
      <xdr:spPr>
        <a:xfrm>
          <a:off x="16268700" y="97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129564</xdr:rowOff>
    </xdr:from>
    <xdr:ext cx="534377" cy="259045"/>
    <xdr:sp macro="" textlink="">
      <xdr:nvSpPr>
        <xdr:cNvPr id="584" name="教育費該当値テキスト"/>
        <xdr:cNvSpPr txBox="1"/>
      </xdr:nvSpPr>
      <xdr:spPr>
        <a:xfrm>
          <a:off x="16370300" y="97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38056</xdr:rowOff>
    </xdr:from>
    <xdr:to>
      <xdr:col>22</xdr:col>
      <xdr:colOff>415925</xdr:colOff>
      <xdr:row>57</xdr:row>
      <xdr:rowOff>139656</xdr:rowOff>
    </xdr:to>
    <xdr:sp macro="" textlink="">
      <xdr:nvSpPr>
        <xdr:cNvPr id="585" name="円/楕円 584"/>
        <xdr:cNvSpPr/>
      </xdr:nvSpPr>
      <xdr:spPr>
        <a:xfrm>
          <a:off x="15430500" y="98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130783</xdr:rowOff>
    </xdr:from>
    <xdr:ext cx="534377" cy="259045"/>
    <xdr:sp macro="" textlink="">
      <xdr:nvSpPr>
        <xdr:cNvPr id="586" name="テキスト ボックス 585"/>
        <xdr:cNvSpPr txBox="1"/>
      </xdr:nvSpPr>
      <xdr:spPr>
        <a:xfrm>
          <a:off x="15214111" y="99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52515</xdr:rowOff>
    </xdr:from>
    <xdr:to>
      <xdr:col>21</xdr:col>
      <xdr:colOff>212725</xdr:colOff>
      <xdr:row>56</xdr:row>
      <xdr:rowOff>154115</xdr:rowOff>
    </xdr:to>
    <xdr:sp macro="" textlink="">
      <xdr:nvSpPr>
        <xdr:cNvPr id="587" name="円/楕円 586"/>
        <xdr:cNvSpPr/>
      </xdr:nvSpPr>
      <xdr:spPr>
        <a:xfrm>
          <a:off x="14541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145242</xdr:rowOff>
    </xdr:from>
    <xdr:ext cx="534377" cy="259045"/>
    <xdr:sp macro="" textlink="">
      <xdr:nvSpPr>
        <xdr:cNvPr id="588" name="テキスト ボックス 587"/>
        <xdr:cNvSpPr txBox="1"/>
      </xdr:nvSpPr>
      <xdr:spPr>
        <a:xfrm>
          <a:off x="14325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66821</xdr:rowOff>
    </xdr:from>
    <xdr:to>
      <xdr:col>20</xdr:col>
      <xdr:colOff>9525</xdr:colOff>
      <xdr:row>57</xdr:row>
      <xdr:rowOff>168421</xdr:rowOff>
    </xdr:to>
    <xdr:sp macro="" textlink="">
      <xdr:nvSpPr>
        <xdr:cNvPr id="589" name="円/楕円 588"/>
        <xdr:cNvSpPr/>
      </xdr:nvSpPr>
      <xdr:spPr>
        <a:xfrm>
          <a:off x="13652500" y="98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159548</xdr:rowOff>
    </xdr:from>
    <xdr:ext cx="534377" cy="259045"/>
    <xdr:sp macro="" textlink="">
      <xdr:nvSpPr>
        <xdr:cNvPr id="590" name="テキスト ボックス 589"/>
        <xdr:cNvSpPr txBox="1"/>
      </xdr:nvSpPr>
      <xdr:spPr>
        <a:xfrm>
          <a:off x="13436111" y="99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119914</xdr:rowOff>
    </xdr:from>
    <xdr:to>
      <xdr:col>18</xdr:col>
      <xdr:colOff>492125</xdr:colOff>
      <xdr:row>58</xdr:row>
      <xdr:rowOff>50064</xdr:rowOff>
    </xdr:to>
    <xdr:sp macro="" textlink="">
      <xdr:nvSpPr>
        <xdr:cNvPr id="591" name="円/楕円 590"/>
        <xdr:cNvSpPr/>
      </xdr:nvSpPr>
      <xdr:spPr>
        <a:xfrm>
          <a:off x="12763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41191</xdr:rowOff>
    </xdr:from>
    <xdr:ext cx="534377" cy="259045"/>
    <xdr:sp macro="" textlink="">
      <xdr:nvSpPr>
        <xdr:cNvPr id="592" name="テキスト ボックス 591"/>
        <xdr:cNvSpPr txBox="1"/>
      </xdr:nvSpPr>
      <xdr:spPr>
        <a:xfrm>
          <a:off x="12547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29845</xdr:rowOff>
    </xdr:from>
    <xdr:to>
      <xdr:col>23</xdr:col>
      <xdr:colOff>517525</xdr:colOff>
      <xdr:row>79</xdr:row>
      <xdr:rowOff>33020</xdr:rowOff>
    </xdr:to>
    <xdr:cxnSp macro="">
      <xdr:nvCxnSpPr>
        <xdr:cNvPr id="621" name="直線コネクタ 620"/>
        <xdr:cNvCxnSpPr/>
      </xdr:nvCxnSpPr>
      <xdr:spPr>
        <a:xfrm>
          <a:off x="15481300" y="1357439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17399</xdr:rowOff>
    </xdr:from>
    <xdr:to>
      <xdr:col>22</xdr:col>
      <xdr:colOff>365125</xdr:colOff>
      <xdr:row>79</xdr:row>
      <xdr:rowOff>29845</xdr:rowOff>
    </xdr:to>
    <xdr:cxnSp macro="">
      <xdr:nvCxnSpPr>
        <xdr:cNvPr id="624" name="直線コネクタ 623"/>
        <xdr:cNvCxnSpPr/>
      </xdr:nvCxnSpPr>
      <xdr:spPr>
        <a:xfrm>
          <a:off x="14592300" y="13561949"/>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18162</xdr:rowOff>
    </xdr:from>
    <xdr:to>
      <xdr:col>21</xdr:col>
      <xdr:colOff>161925</xdr:colOff>
      <xdr:row>79</xdr:row>
      <xdr:rowOff>17399</xdr:rowOff>
    </xdr:to>
    <xdr:cxnSp macro="">
      <xdr:nvCxnSpPr>
        <xdr:cNvPr id="627" name="直線コネクタ 626"/>
        <xdr:cNvCxnSpPr/>
      </xdr:nvCxnSpPr>
      <xdr:spPr>
        <a:xfrm>
          <a:off x="13703300" y="13391262"/>
          <a:ext cx="889000" cy="1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41275</xdr:rowOff>
    </xdr:from>
    <xdr:to>
      <xdr:col>19</xdr:col>
      <xdr:colOff>644525</xdr:colOff>
      <xdr:row>78</xdr:row>
      <xdr:rowOff>18162</xdr:rowOff>
    </xdr:to>
    <xdr:cxnSp macro="">
      <xdr:nvCxnSpPr>
        <xdr:cNvPr id="630" name="直線コネクタ 629"/>
        <xdr:cNvCxnSpPr/>
      </xdr:nvCxnSpPr>
      <xdr:spPr>
        <a:xfrm>
          <a:off x="12814300" y="12728575"/>
          <a:ext cx="889000" cy="6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129303</xdr:rowOff>
    </xdr:from>
    <xdr:ext cx="469744" cy="259045"/>
    <xdr:sp macro="" textlink="">
      <xdr:nvSpPr>
        <xdr:cNvPr id="634" name="テキスト ボックス 633"/>
        <xdr:cNvSpPr txBox="1"/>
      </xdr:nvSpPr>
      <xdr:spPr>
        <a:xfrm>
          <a:off x="12579427" y="131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153670</xdr:rowOff>
    </xdr:from>
    <xdr:to>
      <xdr:col>23</xdr:col>
      <xdr:colOff>568325</xdr:colOff>
      <xdr:row>79</xdr:row>
      <xdr:rowOff>83820</xdr:rowOff>
    </xdr:to>
    <xdr:sp macro="" textlink="">
      <xdr:nvSpPr>
        <xdr:cNvPr id="640" name="円/楕円 639"/>
        <xdr:cNvSpPr/>
      </xdr:nvSpPr>
      <xdr:spPr>
        <a:xfrm>
          <a:off x="162687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13932" cy="259045"/>
    <xdr:sp macro="" textlink="">
      <xdr:nvSpPr>
        <xdr:cNvPr id="641" name="災害復旧費該当値テキスト"/>
        <xdr:cNvSpPr txBox="1"/>
      </xdr:nvSpPr>
      <xdr:spPr>
        <a:xfrm>
          <a:off x="16370300" y="13458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150495</xdr:rowOff>
    </xdr:from>
    <xdr:to>
      <xdr:col>22</xdr:col>
      <xdr:colOff>415925</xdr:colOff>
      <xdr:row>79</xdr:row>
      <xdr:rowOff>80645</xdr:rowOff>
    </xdr:to>
    <xdr:sp macro="" textlink="">
      <xdr:nvSpPr>
        <xdr:cNvPr id="642" name="円/楕円 641"/>
        <xdr:cNvSpPr/>
      </xdr:nvSpPr>
      <xdr:spPr>
        <a:xfrm>
          <a:off x="15430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71772</xdr:rowOff>
    </xdr:from>
    <xdr:ext cx="378565" cy="259045"/>
    <xdr:sp macro="" textlink="">
      <xdr:nvSpPr>
        <xdr:cNvPr id="643" name="テキスト ボックス 642"/>
        <xdr:cNvSpPr txBox="1"/>
      </xdr:nvSpPr>
      <xdr:spPr>
        <a:xfrm>
          <a:off x="15292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138049</xdr:rowOff>
    </xdr:from>
    <xdr:to>
      <xdr:col>21</xdr:col>
      <xdr:colOff>212725</xdr:colOff>
      <xdr:row>79</xdr:row>
      <xdr:rowOff>68199</xdr:rowOff>
    </xdr:to>
    <xdr:sp macro="" textlink="">
      <xdr:nvSpPr>
        <xdr:cNvPr id="644" name="円/楕円 643"/>
        <xdr:cNvSpPr/>
      </xdr:nvSpPr>
      <xdr:spPr>
        <a:xfrm>
          <a:off x="14541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59326</xdr:rowOff>
    </xdr:from>
    <xdr:ext cx="378565" cy="259045"/>
    <xdr:sp macro="" textlink="">
      <xdr:nvSpPr>
        <xdr:cNvPr id="645" name="テキスト ボックス 644"/>
        <xdr:cNvSpPr txBox="1"/>
      </xdr:nvSpPr>
      <xdr:spPr>
        <a:xfrm>
          <a:off x="14403017" y="1360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138812</xdr:rowOff>
    </xdr:from>
    <xdr:to>
      <xdr:col>20</xdr:col>
      <xdr:colOff>9525</xdr:colOff>
      <xdr:row>78</xdr:row>
      <xdr:rowOff>68962</xdr:rowOff>
    </xdr:to>
    <xdr:sp macro="" textlink="">
      <xdr:nvSpPr>
        <xdr:cNvPr id="646" name="円/楕円 645"/>
        <xdr:cNvSpPr/>
      </xdr:nvSpPr>
      <xdr:spPr>
        <a:xfrm>
          <a:off x="136525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60089</xdr:rowOff>
    </xdr:from>
    <xdr:ext cx="469744" cy="259045"/>
    <xdr:sp macro="" textlink="">
      <xdr:nvSpPr>
        <xdr:cNvPr id="647" name="テキスト ボックス 646"/>
        <xdr:cNvSpPr txBox="1"/>
      </xdr:nvSpPr>
      <xdr:spPr>
        <a:xfrm>
          <a:off x="13468427" y="134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161925</xdr:rowOff>
    </xdr:from>
    <xdr:to>
      <xdr:col>18</xdr:col>
      <xdr:colOff>492125</xdr:colOff>
      <xdr:row>74</xdr:row>
      <xdr:rowOff>92075</xdr:rowOff>
    </xdr:to>
    <xdr:sp macro="" textlink="">
      <xdr:nvSpPr>
        <xdr:cNvPr id="648" name="円/楕円 647"/>
        <xdr:cNvSpPr/>
      </xdr:nvSpPr>
      <xdr:spPr>
        <a:xfrm>
          <a:off x="127635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108602</xdr:rowOff>
    </xdr:from>
    <xdr:ext cx="469744" cy="259045"/>
    <xdr:sp macro="" textlink="">
      <xdr:nvSpPr>
        <xdr:cNvPr id="649" name="テキスト ボックス 648"/>
        <xdr:cNvSpPr txBox="1"/>
      </xdr:nvSpPr>
      <xdr:spPr>
        <a:xfrm>
          <a:off x="12579427" y="1245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170300</xdr:rowOff>
    </xdr:from>
    <xdr:to>
      <xdr:col>23</xdr:col>
      <xdr:colOff>517525</xdr:colOff>
      <xdr:row>96</xdr:row>
      <xdr:rowOff>46104</xdr:rowOff>
    </xdr:to>
    <xdr:cxnSp macro="">
      <xdr:nvCxnSpPr>
        <xdr:cNvPr id="680" name="直線コネクタ 679"/>
        <xdr:cNvCxnSpPr/>
      </xdr:nvCxnSpPr>
      <xdr:spPr>
        <a:xfrm>
          <a:off x="15481300" y="16458050"/>
          <a:ext cx="8382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128777</xdr:rowOff>
    </xdr:from>
    <xdr:to>
      <xdr:col>22</xdr:col>
      <xdr:colOff>365125</xdr:colOff>
      <xdr:row>95</xdr:row>
      <xdr:rowOff>170300</xdr:rowOff>
    </xdr:to>
    <xdr:cxnSp macro="">
      <xdr:nvCxnSpPr>
        <xdr:cNvPr id="683" name="直線コネクタ 682"/>
        <xdr:cNvCxnSpPr/>
      </xdr:nvCxnSpPr>
      <xdr:spPr>
        <a:xfrm>
          <a:off x="14592300" y="16416527"/>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128777</xdr:rowOff>
    </xdr:from>
    <xdr:to>
      <xdr:col>21</xdr:col>
      <xdr:colOff>161925</xdr:colOff>
      <xdr:row>95</xdr:row>
      <xdr:rowOff>168145</xdr:rowOff>
    </xdr:to>
    <xdr:cxnSp macro="">
      <xdr:nvCxnSpPr>
        <xdr:cNvPr id="686" name="直線コネクタ 685"/>
        <xdr:cNvCxnSpPr/>
      </xdr:nvCxnSpPr>
      <xdr:spPr>
        <a:xfrm flipV="1">
          <a:off x="13703300" y="16416527"/>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167557</xdr:rowOff>
    </xdr:from>
    <xdr:to>
      <xdr:col>19</xdr:col>
      <xdr:colOff>644525</xdr:colOff>
      <xdr:row>95</xdr:row>
      <xdr:rowOff>168145</xdr:rowOff>
    </xdr:to>
    <xdr:cxnSp macro="">
      <xdr:nvCxnSpPr>
        <xdr:cNvPr id="689" name="直線コネクタ 688"/>
        <xdr:cNvCxnSpPr/>
      </xdr:nvCxnSpPr>
      <xdr:spPr>
        <a:xfrm>
          <a:off x="12814300" y="164553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166754</xdr:rowOff>
    </xdr:from>
    <xdr:to>
      <xdr:col>23</xdr:col>
      <xdr:colOff>568325</xdr:colOff>
      <xdr:row>96</xdr:row>
      <xdr:rowOff>96904</xdr:rowOff>
    </xdr:to>
    <xdr:sp macro="" textlink="">
      <xdr:nvSpPr>
        <xdr:cNvPr id="699" name="円/楕円 698"/>
        <xdr:cNvSpPr/>
      </xdr:nvSpPr>
      <xdr:spPr>
        <a:xfrm>
          <a:off x="16268700" y="164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145181</xdr:rowOff>
    </xdr:from>
    <xdr:ext cx="534377" cy="259045"/>
    <xdr:sp macro="" textlink="">
      <xdr:nvSpPr>
        <xdr:cNvPr id="700" name="公債費該当値テキスト"/>
        <xdr:cNvSpPr txBox="1"/>
      </xdr:nvSpPr>
      <xdr:spPr>
        <a:xfrm>
          <a:off x="16370300" y="164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119500</xdr:rowOff>
    </xdr:from>
    <xdr:to>
      <xdr:col>22</xdr:col>
      <xdr:colOff>415925</xdr:colOff>
      <xdr:row>96</xdr:row>
      <xdr:rowOff>49650</xdr:rowOff>
    </xdr:to>
    <xdr:sp macro="" textlink="">
      <xdr:nvSpPr>
        <xdr:cNvPr id="701" name="円/楕円 700"/>
        <xdr:cNvSpPr/>
      </xdr:nvSpPr>
      <xdr:spPr>
        <a:xfrm>
          <a:off x="15430500" y="16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40777</xdr:rowOff>
    </xdr:from>
    <xdr:ext cx="534377" cy="259045"/>
    <xdr:sp macro="" textlink="">
      <xdr:nvSpPr>
        <xdr:cNvPr id="702" name="テキスト ボックス 701"/>
        <xdr:cNvSpPr txBox="1"/>
      </xdr:nvSpPr>
      <xdr:spPr>
        <a:xfrm>
          <a:off x="15214111" y="164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77977</xdr:rowOff>
    </xdr:from>
    <xdr:to>
      <xdr:col>21</xdr:col>
      <xdr:colOff>212725</xdr:colOff>
      <xdr:row>96</xdr:row>
      <xdr:rowOff>8127</xdr:rowOff>
    </xdr:to>
    <xdr:sp macro="" textlink="">
      <xdr:nvSpPr>
        <xdr:cNvPr id="703" name="円/楕円 702"/>
        <xdr:cNvSpPr/>
      </xdr:nvSpPr>
      <xdr:spPr>
        <a:xfrm>
          <a:off x="14541500" y="163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170704</xdr:rowOff>
    </xdr:from>
    <xdr:ext cx="534377" cy="259045"/>
    <xdr:sp macro="" textlink="">
      <xdr:nvSpPr>
        <xdr:cNvPr id="704" name="テキスト ボックス 703"/>
        <xdr:cNvSpPr txBox="1"/>
      </xdr:nvSpPr>
      <xdr:spPr>
        <a:xfrm>
          <a:off x="14325111" y="164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117345</xdr:rowOff>
    </xdr:from>
    <xdr:to>
      <xdr:col>20</xdr:col>
      <xdr:colOff>9525</xdr:colOff>
      <xdr:row>96</xdr:row>
      <xdr:rowOff>47495</xdr:rowOff>
    </xdr:to>
    <xdr:sp macro="" textlink="">
      <xdr:nvSpPr>
        <xdr:cNvPr id="705" name="円/楕円 704"/>
        <xdr:cNvSpPr/>
      </xdr:nvSpPr>
      <xdr:spPr>
        <a:xfrm>
          <a:off x="13652500" y="164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38622</xdr:rowOff>
    </xdr:from>
    <xdr:ext cx="534377" cy="259045"/>
    <xdr:sp macro="" textlink="">
      <xdr:nvSpPr>
        <xdr:cNvPr id="706" name="テキスト ボックス 705"/>
        <xdr:cNvSpPr txBox="1"/>
      </xdr:nvSpPr>
      <xdr:spPr>
        <a:xfrm>
          <a:off x="13436111" y="164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116757</xdr:rowOff>
    </xdr:from>
    <xdr:to>
      <xdr:col>18</xdr:col>
      <xdr:colOff>492125</xdr:colOff>
      <xdr:row>96</xdr:row>
      <xdr:rowOff>46907</xdr:rowOff>
    </xdr:to>
    <xdr:sp macro="" textlink="">
      <xdr:nvSpPr>
        <xdr:cNvPr id="707" name="円/楕円 706"/>
        <xdr:cNvSpPr/>
      </xdr:nvSpPr>
      <xdr:spPr>
        <a:xfrm>
          <a:off x="12763500" y="16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38034</xdr:rowOff>
    </xdr:from>
    <xdr:ext cx="534377" cy="259045"/>
    <xdr:sp macro="" textlink="">
      <xdr:nvSpPr>
        <xdr:cNvPr id="708" name="テキスト ボックス 707"/>
        <xdr:cNvSpPr txBox="1"/>
      </xdr:nvSpPr>
      <xdr:spPr>
        <a:xfrm>
          <a:off x="12547111" y="164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は，財政調整基金への積立が前年度を下回り積立金が減となったが，防犯灯のＬＥＤ化，附属棟建設工事，ふるさと納税による基金への積立金増により前年度と比較すると増加した。民生費では，子ども・子育て支援制度への移行による児童福祉費の増，また給付費の増により特別会計への繰出金も増加したため，社会福祉費，老人福祉費が増となり，民生費全体で増加基調となっている。商工費では，プレミアム商品券事業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％の大幅増となっている。消防費では，水槽車・消防ポンプ自動車製造，一部事務組合の負担金の増により増加した。教育費では，子ども・子育て支援制度への移行による給付費の増，</a:t>
          </a:r>
          <a:r>
            <a:rPr kumimoji="1" lang="ja-JP" altLang="ja-JP" sz="1300" b="0" i="0" u="none" strike="noStrike" kern="0" cap="none" spc="0" normalizeH="0" baseline="0" noProof="0">
              <a:ln>
                <a:noFill/>
              </a:ln>
              <a:solidFill>
                <a:prstClr val="black"/>
              </a:solidFill>
              <a:effectLst/>
              <a:uLnTx/>
              <a:uFillTx/>
              <a:latin typeface="+mn-lt"/>
              <a:ea typeface="+mn-ea"/>
              <a:cs typeface="+mn-cs"/>
            </a:rPr>
            <a:t>中央図書館の</a:t>
          </a:r>
          <a:r>
            <a:rPr kumimoji="1" lang="ja-JP" altLang="en-US" sz="1300" b="0" i="0" u="none" strike="noStrike" kern="0" cap="none" spc="0" normalizeH="0" baseline="0" noProof="0">
              <a:ln>
                <a:noFill/>
              </a:ln>
              <a:solidFill>
                <a:prstClr val="black"/>
              </a:solidFill>
              <a:effectLst/>
              <a:uLnTx/>
              <a:uFillTx/>
              <a:latin typeface="+mn-lt"/>
              <a:ea typeface="+mn-ea"/>
              <a:cs typeface="+mn-cs"/>
            </a:rPr>
            <a:t>管理運営に</a:t>
          </a:r>
          <a:r>
            <a:rPr kumimoji="1" lang="ja-JP" altLang="ja-JP" sz="1300" b="0" i="0" u="none" strike="noStrike" kern="0" cap="none" spc="0" normalizeH="0" baseline="0" noProof="0">
              <a:ln>
                <a:noFill/>
              </a:ln>
              <a:solidFill>
                <a:prstClr val="black"/>
              </a:solidFill>
              <a:effectLst/>
              <a:uLnTx/>
              <a:uFillTx/>
              <a:latin typeface="+mn-lt"/>
              <a:ea typeface="+mn-ea"/>
              <a:cs typeface="+mn-cs"/>
            </a:rPr>
            <a:t>指定管理者制度を導入したことが</a:t>
          </a:r>
          <a:r>
            <a:rPr kumimoji="1" lang="ja-JP" altLang="en-US" sz="1300" b="0" i="0" u="none" strike="noStrike" kern="0" cap="none" spc="0" normalizeH="0" baseline="0" noProof="0">
              <a:ln>
                <a:noFill/>
              </a:ln>
              <a:solidFill>
                <a:prstClr val="black"/>
              </a:solidFill>
              <a:effectLst/>
              <a:uLnTx/>
              <a:uFillTx/>
              <a:latin typeface="+mn-lt"/>
              <a:ea typeface="+mn-ea"/>
              <a:cs typeface="+mn-cs"/>
            </a:rPr>
            <a:t>主な増加要因である。公債費は，既往債の償還の進捗により，昨年度に引き続き減少した。いずれも類似団体と比較して低いコストとなっているが，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24,365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円と大幅に増えており，また類似団体と比較しても高いコストとなっている。前年度までは，ごみ処理施設の償還進捗に伴い減少していたが，平成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年度は基幹的設備改良工事に係る負担金の大幅増により増加に転じた。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入では，市税が減となったものの，地方消費税交付金の増などにより，前年度を上回った。歳出もごみ処理施設の基幹的設備改修工事に係る負担金の増，子ども・子育て支援制度への移行などにより増加したものの，実質収支は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財政調整基金残高は当初予算段階で繰入を予定していたが，収支改善により財源を確保し，繰入れを回避するとともに，約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億円の積み増しを行ったことにより，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年連続で黒字を維持し，前年度と比較すると，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連結実質赤字比率については，全会計で黒字となっている。一般会計をみると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％台で推移しており，前年度と比較すると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国民健康保険事業は，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前年度に大きく増加しているが，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保険税（滞納繰越分）が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円増収と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今後も高齢化</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の進展により，国民健康保険事業，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，医療給付費の増加が見込まれることから，継続して</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経費の適正化、収入の確保に努める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公共下水道事業は法適用化</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への移行を見据え，</a:t>
          </a:r>
          <a:r>
            <a:rPr kumimoji="1" lang="ja-JP" altLang="ja-JP" sz="1400" b="0" i="0" u="none" strike="noStrike" kern="0" cap="none" spc="0" normalizeH="0" baseline="0" noProof="0">
              <a:ln>
                <a:noFill/>
              </a:ln>
              <a:solidFill>
                <a:prstClr val="black"/>
              </a:solidFill>
              <a:effectLst/>
              <a:uLnTx/>
              <a:uFillTx/>
              <a:latin typeface="+mn-lt"/>
              <a:ea typeface="+mn-ea"/>
              <a:cs typeface="+mn-cs"/>
            </a:rPr>
            <a:t>経営健全化を推進し，一般会計からの繰入額の圧縮に努める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26340409</v>
      </c>
      <c r="BO4" s="379"/>
      <c r="BP4" s="379"/>
      <c r="BQ4" s="379"/>
      <c r="BR4" s="379"/>
      <c r="BS4" s="379"/>
      <c r="BT4" s="379"/>
      <c r="BU4" s="380"/>
      <c r="BV4" s="378">
        <v>25304689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8.6</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24837546</v>
      </c>
      <c r="BO5" s="416"/>
      <c r="BP5" s="416"/>
      <c r="BQ5" s="416"/>
      <c r="BR5" s="416"/>
      <c r="BS5" s="416"/>
      <c r="BT5" s="416"/>
      <c r="BU5" s="417"/>
      <c r="BV5" s="415">
        <v>23299250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90.1</v>
      </c>
      <c r="CU5" s="413"/>
      <c r="CV5" s="413"/>
      <c r="CW5" s="413"/>
      <c r="CX5" s="413"/>
      <c r="CY5" s="413"/>
      <c r="CZ5" s="413"/>
      <c r="DA5" s="414"/>
      <c r="DB5" s="412">
        <v>90.4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1502863</v>
      </c>
      <c r="BO6" s="416"/>
      <c r="BP6" s="416"/>
      <c r="BQ6" s="416"/>
      <c r="BR6" s="416"/>
      <c r="BS6" s="416"/>
      <c r="BT6" s="416"/>
      <c r="BU6" s="417"/>
      <c r="BV6" s="415">
        <v>2005439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97.9</v>
      </c>
      <c r="CU6" s="453"/>
      <c r="CV6" s="453"/>
      <c r="CW6" s="453"/>
      <c r="CX6" s="453"/>
      <c r="CY6" s="453"/>
      <c r="CZ6" s="453"/>
      <c r="DA6" s="454"/>
      <c r="DB6" s="452">
        <v>99.2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198178</v>
      </c>
      <c r="BO7" s="416"/>
      <c r="BP7" s="416"/>
      <c r="BQ7" s="416"/>
      <c r="BR7" s="416"/>
      <c r="BS7" s="416"/>
      <c r="BT7" s="416"/>
      <c r="BU7" s="417"/>
      <c r="BV7" s="415">
        <v>941690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15107687</v>
      </c>
      <c r="CU7" s="416"/>
      <c r="CV7" s="416"/>
      <c r="CW7" s="416"/>
      <c r="CX7" s="416"/>
      <c r="CY7" s="416"/>
      <c r="CZ7" s="416"/>
      <c r="DA7" s="417"/>
      <c r="DB7" s="415">
        <v>15021342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1304685</v>
      </c>
      <c r="BO8" s="416"/>
      <c r="BP8" s="416"/>
      <c r="BQ8" s="416"/>
      <c r="BR8" s="416"/>
      <c r="BS8" s="416"/>
      <c r="BT8" s="416"/>
      <c r="BU8" s="417"/>
      <c r="BV8" s="415">
        <v>1063749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0.74</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78342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240936</v>
      </c>
      <c r="BO9" s="416"/>
      <c r="BP9" s="416"/>
      <c r="BQ9" s="416"/>
      <c r="BR9" s="416"/>
      <c r="BS9" s="416"/>
      <c r="BT9" s="416"/>
      <c r="BU9" s="417"/>
      <c r="BV9" s="415">
        <v>-201736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14.3</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80334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202180</v>
      </c>
      <c r="BO10" s="416"/>
      <c r="BP10" s="416"/>
      <c r="BQ10" s="416"/>
      <c r="BR10" s="416"/>
      <c r="BS10" s="416"/>
      <c r="BT10" s="416"/>
      <c r="BU10" s="417"/>
      <c r="BV10" s="415">
        <v>601345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78804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31</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77484</v>
      </c>
      <c r="S13" s="497"/>
      <c r="T13" s="497"/>
      <c r="U13" s="497"/>
      <c r="V13" s="498"/>
      <c r="W13" s="431" t="s">
        <v>120</v>
      </c>
      <c r="X13" s="432"/>
      <c r="Y13" s="432"/>
      <c r="Z13" s="432"/>
      <c r="AA13" s="432"/>
      <c r="AB13" s="422"/>
      <c r="AC13" s="466">
        <v>805</v>
      </c>
      <c r="AD13" s="467"/>
      <c r="AE13" s="467"/>
      <c r="AF13" s="467"/>
      <c r="AG13" s="506"/>
      <c r="AH13" s="466">
        <v>1067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443085</v>
      </c>
      <c r="BO13" s="416"/>
      <c r="BP13" s="416"/>
      <c r="BQ13" s="416"/>
      <c r="BR13" s="416"/>
      <c r="BS13" s="416"/>
      <c r="BT13" s="416"/>
      <c r="BU13" s="417"/>
      <c r="BV13" s="415">
        <v>399609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5.8</v>
      </c>
      <c r="CU13" s="413"/>
      <c r="CV13" s="413"/>
      <c r="CW13" s="413"/>
      <c r="CX13" s="413"/>
      <c r="CY13" s="413"/>
      <c r="CZ13" s="413"/>
      <c r="DA13" s="414"/>
      <c r="DB13" s="412">
        <v>7.7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79125</v>
      </c>
      <c r="S14" s="497"/>
      <c r="T14" s="497"/>
      <c r="U14" s="497"/>
      <c r="V14" s="498"/>
      <c r="W14" s="405"/>
      <c r="X14" s="406"/>
      <c r="Y14" s="406"/>
      <c r="Z14" s="406"/>
      <c r="AA14" s="406"/>
      <c r="AB14" s="395"/>
      <c r="AC14" s="499">
        <v>2.2999999999999998</v>
      </c>
      <c r="AD14" s="500"/>
      <c r="AE14" s="500"/>
      <c r="AF14" s="500"/>
      <c r="AG14" s="501"/>
      <c r="AH14" s="499">
        <v>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77822</v>
      </c>
      <c r="S15" s="497"/>
      <c r="T15" s="497"/>
      <c r="U15" s="497"/>
      <c r="V15" s="498"/>
      <c r="W15" s="431" t="s">
        <v>127</v>
      </c>
      <c r="X15" s="432"/>
      <c r="Y15" s="432"/>
      <c r="Z15" s="432"/>
      <c r="AA15" s="432"/>
      <c r="AB15" s="422"/>
      <c r="AC15" s="466">
        <v>9534</v>
      </c>
      <c r="AD15" s="467"/>
      <c r="AE15" s="467"/>
      <c r="AF15" s="467"/>
      <c r="AG15" s="506"/>
      <c r="AH15" s="466">
        <v>9919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8581916</v>
      </c>
      <c r="BO15" s="379"/>
      <c r="BP15" s="379"/>
      <c r="BQ15" s="379"/>
      <c r="BR15" s="379"/>
      <c r="BS15" s="379"/>
      <c r="BT15" s="379"/>
      <c r="BU15" s="380"/>
      <c r="BV15" s="378">
        <v>8412359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26.8</v>
      </c>
      <c r="AD16" s="500"/>
      <c r="AE16" s="500"/>
      <c r="AF16" s="500"/>
      <c r="AG16" s="501"/>
      <c r="AH16" s="499">
        <v>26.6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11566664</v>
      </c>
      <c r="BO16" s="416"/>
      <c r="BP16" s="416"/>
      <c r="BQ16" s="416"/>
      <c r="BR16" s="416"/>
      <c r="BS16" s="416"/>
      <c r="BT16" s="416"/>
      <c r="BU16" s="417"/>
      <c r="BV16" s="415">
        <v>11269624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25260</v>
      </c>
      <c r="AD17" s="467"/>
      <c r="AE17" s="467"/>
      <c r="AF17" s="467"/>
      <c r="AG17" s="506"/>
      <c r="AH17" s="466">
        <v>25206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10888638</v>
      </c>
      <c r="BO17" s="416"/>
      <c r="BP17" s="416"/>
      <c r="BQ17" s="416"/>
      <c r="BR17" s="416"/>
      <c r="BS17" s="416"/>
      <c r="BT17" s="416"/>
      <c r="BU17" s="417"/>
      <c r="BV17" s="415">
        <v>10813227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78.55</v>
      </c>
      <c r="M18" s="528"/>
      <c r="N18" s="528"/>
      <c r="O18" s="528"/>
      <c r="P18" s="528"/>
      <c r="Q18" s="528"/>
      <c r="R18" s="529"/>
      <c r="S18" s="529"/>
      <c r="T18" s="529"/>
      <c r="U18" s="529"/>
      <c r="V18" s="530"/>
      <c r="W18" s="433"/>
      <c r="X18" s="434"/>
      <c r="Y18" s="434"/>
      <c r="Z18" s="434"/>
      <c r="AA18" s="434"/>
      <c r="AB18" s="425"/>
      <c r="AC18" s="531">
        <v>71</v>
      </c>
      <c r="AD18" s="532"/>
      <c r="AE18" s="532"/>
      <c r="AF18" s="532"/>
      <c r="AG18" s="533"/>
      <c r="AH18" s="531">
        <v>67.599999999999994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14033344</v>
      </c>
      <c r="BO18" s="416"/>
      <c r="BP18" s="416"/>
      <c r="BQ18" s="416"/>
      <c r="BR18" s="416"/>
      <c r="BS18" s="416"/>
      <c r="BT18" s="416"/>
      <c r="BU18" s="417"/>
      <c r="BV18" s="415">
        <v>13790044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997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18378172</v>
      </c>
      <c r="BO19" s="416"/>
      <c r="BP19" s="416"/>
      <c r="BQ19" s="416"/>
      <c r="BR19" s="416"/>
      <c r="BS19" s="416"/>
      <c r="BT19" s="416"/>
      <c r="BU19" s="417"/>
      <c r="BV19" s="415">
        <v>18748845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30472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24737249</v>
      </c>
      <c r="BO23" s="416"/>
      <c r="BP23" s="416"/>
      <c r="BQ23" s="416"/>
      <c r="BR23" s="416"/>
      <c r="BS23" s="416"/>
      <c r="BT23" s="416"/>
      <c r="BU23" s="417"/>
      <c r="BV23" s="415">
        <v>25297907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8340</v>
      </c>
      <c r="R24" s="467"/>
      <c r="S24" s="467"/>
      <c r="T24" s="467"/>
      <c r="U24" s="467"/>
      <c r="V24" s="506"/>
      <c r="W24" s="561"/>
      <c r="X24" s="549"/>
      <c r="Y24" s="550"/>
      <c r="Z24" s="465" t="s">
        <v>150</v>
      </c>
      <c r="AA24" s="445"/>
      <c r="AB24" s="445"/>
      <c r="AC24" s="445"/>
      <c r="AD24" s="445"/>
      <c r="AE24" s="445"/>
      <c r="AF24" s="445"/>
      <c r="AG24" s="446"/>
      <c r="AH24" s="466">
        <v>394</v>
      </c>
      <c r="AI24" s="467"/>
      <c r="AJ24" s="467"/>
      <c r="AK24" s="467"/>
      <c r="AL24" s="506"/>
      <c r="AM24" s="466">
        <v>1334872</v>
      </c>
      <c r="AN24" s="467"/>
      <c r="AO24" s="467"/>
      <c r="AP24" s="467"/>
      <c r="AQ24" s="467"/>
      <c r="AR24" s="506"/>
      <c r="AS24" s="466">
        <v>3388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19859471</v>
      </c>
      <c r="BO24" s="416"/>
      <c r="BP24" s="416"/>
      <c r="BQ24" s="416"/>
      <c r="BR24" s="416"/>
      <c r="BS24" s="416"/>
      <c r="BT24" s="416"/>
      <c r="BU24" s="417"/>
      <c r="BV24" s="415">
        <v>20014517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7010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6835061</v>
      </c>
      <c r="BO25" s="379"/>
      <c r="BP25" s="379"/>
      <c r="BQ25" s="379"/>
      <c r="BR25" s="379"/>
      <c r="BS25" s="379"/>
      <c r="BT25" s="379"/>
      <c r="BU25" s="380"/>
      <c r="BV25" s="378">
        <v>7624205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6570</v>
      </c>
      <c r="R26" s="467"/>
      <c r="S26" s="467"/>
      <c r="T26" s="467"/>
      <c r="U26" s="467"/>
      <c r="V26" s="506"/>
      <c r="W26" s="561"/>
      <c r="X26" s="549"/>
      <c r="Y26" s="550"/>
      <c r="Z26" s="465" t="s">
        <v>156</v>
      </c>
      <c r="AA26" s="571"/>
      <c r="AB26" s="571"/>
      <c r="AC26" s="571"/>
      <c r="AD26" s="571"/>
      <c r="AE26" s="571"/>
      <c r="AF26" s="571"/>
      <c r="AG26" s="572"/>
      <c r="AH26" s="466">
        <v>43</v>
      </c>
      <c r="AI26" s="467"/>
      <c r="AJ26" s="467"/>
      <c r="AK26" s="467"/>
      <c r="AL26" s="506"/>
      <c r="AM26" s="466">
        <v>147447</v>
      </c>
      <c r="AN26" s="467"/>
      <c r="AO26" s="467"/>
      <c r="AP26" s="467"/>
      <c r="AQ26" s="467"/>
      <c r="AR26" s="506"/>
      <c r="AS26" s="466">
        <v>3429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4690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799505</v>
      </c>
      <c r="BO27" s="585"/>
      <c r="BP27" s="585"/>
      <c r="BQ27" s="585"/>
      <c r="BR27" s="585"/>
      <c r="BS27" s="585"/>
      <c r="BT27" s="585"/>
      <c r="BU27" s="586"/>
      <c r="BV27" s="584">
        <v>799254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4230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2784438</v>
      </c>
      <c r="BO28" s="379"/>
      <c r="BP28" s="379"/>
      <c r="BQ28" s="379"/>
      <c r="BR28" s="379"/>
      <c r="BS28" s="379"/>
      <c r="BT28" s="379"/>
      <c r="BU28" s="380"/>
      <c r="BV28" s="378">
        <v>2582289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20</v>
      </c>
      <c r="M29" s="467"/>
      <c r="N29" s="467"/>
      <c r="O29" s="467"/>
      <c r="P29" s="506"/>
      <c r="Q29" s="466">
        <v>3980</v>
      </c>
      <c r="R29" s="467"/>
      <c r="S29" s="467"/>
      <c r="T29" s="467"/>
      <c r="U29" s="467"/>
      <c r="V29" s="506"/>
      <c r="W29" s="562"/>
      <c r="X29" s="563"/>
      <c r="Y29" s="564"/>
      <c r="Z29" s="465" t="s">
        <v>166</v>
      </c>
      <c r="AA29" s="445"/>
      <c r="AB29" s="445"/>
      <c r="AC29" s="445"/>
      <c r="AD29" s="445"/>
      <c r="AE29" s="445"/>
      <c r="AF29" s="445"/>
      <c r="AG29" s="446"/>
      <c r="AH29" s="466">
        <v>394</v>
      </c>
      <c r="AI29" s="467"/>
      <c r="AJ29" s="467"/>
      <c r="AK29" s="467"/>
      <c r="AL29" s="506"/>
      <c r="AM29" s="466">
        <v>1334872</v>
      </c>
      <c r="AN29" s="467"/>
      <c r="AO29" s="467"/>
      <c r="AP29" s="467"/>
      <c r="AQ29" s="467"/>
      <c r="AR29" s="506"/>
      <c r="AS29" s="466">
        <v>3388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1431242</v>
      </c>
      <c r="BO29" s="416"/>
      <c r="BP29" s="416"/>
      <c r="BQ29" s="416"/>
      <c r="BR29" s="416"/>
      <c r="BS29" s="416"/>
      <c r="BT29" s="416"/>
      <c r="BU29" s="417"/>
      <c r="BV29" s="415">
        <v>1430739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2210157</v>
      </c>
      <c r="BO30" s="585"/>
      <c r="BP30" s="585"/>
      <c r="BQ30" s="585"/>
      <c r="BR30" s="585"/>
      <c r="BS30" s="585"/>
      <c r="BT30" s="585"/>
      <c r="BU30" s="586"/>
      <c r="BV30" s="584">
        <v>2089742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龍ケ崎市国民健康保険事業特別会計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龍ケ崎市公共下水道事業特別会計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龍ケ崎市まちづくり・文化財団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龍ケ崎市障がい児支援サービス事業特別会計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龍ケ崎市介護保険事業特別会計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龍ケ崎市農業集落排水事業特別会計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茨城県南流通センター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龍ケ崎市後期高齢者医療事業特別会計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茨城租税債権管理機構（一般会計）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龍ケ崎市介護サービス事業特別会計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茨城県南水道企業団（水道事業会計）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龍ケ崎地方塵芥処理組合（一般会計）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龍ケ崎地方衛生組合（一般会計）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稲敷地方広域市町村圏事務組合（一般会計）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稲敷地方広域市町村圏事務組合（養護老人ホーム松風園特別会計）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7" t="s">
        <v>523</v>
      </c>
      <c r="D34" s="1187"/>
      <c r="E34" s="1188"/>
      <c r="F34" s="32">
        <v>6.72</v>
      </c>
      <c r="G34" s="33">
        <v>7.13</v>
      </c>
      <c r="H34" s="33">
        <v>8.2799999999999994</v>
      </c>
      <c r="I34" s="33">
        <v>7.08</v>
      </c>
      <c r="J34" s="34">
        <v>8.6300000000000008</v>
      </c>
      <c r="K34" s="22"/>
      <c r="L34" s="22"/>
      <c r="M34" s="22"/>
      <c r="N34" s="22"/>
      <c r="O34" s="22"/>
      <c r="P34" s="22"/>
    </row>
    <row r="35" spans="1:16" ht="39" customHeight="1">
      <c r="A35" s="22"/>
      <c r="B35" s="35"/>
      <c r="C35" s="1181" t="s">
        <v>524</v>
      </c>
      <c r="D35" s="1182"/>
      <c r="E35" s="1183"/>
      <c r="F35" s="36">
        <v>0.92</v>
      </c>
      <c r="G35" s="37">
        <v>0.62</v>
      </c>
      <c r="H35" s="37">
        <v>0.56000000000000005</v>
      </c>
      <c r="I35" s="37">
        <v>1.29</v>
      </c>
      <c r="J35" s="38">
        <v>0.49</v>
      </c>
      <c r="K35" s="22"/>
      <c r="L35" s="22"/>
      <c r="M35" s="22"/>
      <c r="N35" s="22"/>
      <c r="O35" s="22"/>
      <c r="P35" s="22"/>
    </row>
    <row r="36" spans="1:16" ht="39" customHeight="1">
      <c r="A36" s="22"/>
      <c r="B36" s="35"/>
      <c r="C36" s="1181" t="s">
        <v>525</v>
      </c>
      <c r="D36" s="1182"/>
      <c r="E36" s="1183"/>
      <c r="F36" s="36">
        <v>0.02</v>
      </c>
      <c r="G36" s="37">
        <v>0.15</v>
      </c>
      <c r="H36" s="37">
        <v>0.25</v>
      </c>
      <c r="I36" s="37">
        <v>0.68</v>
      </c>
      <c r="J36" s="38">
        <v>0.4</v>
      </c>
      <c r="K36" s="22"/>
      <c r="L36" s="22"/>
      <c r="M36" s="22"/>
      <c r="N36" s="22"/>
      <c r="O36" s="22"/>
      <c r="P36" s="22"/>
    </row>
    <row r="37" spans="1:16" ht="39" customHeight="1">
      <c r="A37" s="22"/>
      <c r="B37" s="35"/>
      <c r="C37" s="1181" t="s">
        <v>526</v>
      </c>
      <c r="D37" s="1182"/>
      <c r="E37" s="1183"/>
      <c r="F37" s="36">
        <v>0.01</v>
      </c>
      <c r="G37" s="37">
        <v>0.09</v>
      </c>
      <c r="H37" s="37">
        <v>0.01</v>
      </c>
      <c r="I37" s="37">
        <v>0.01</v>
      </c>
      <c r="J37" s="38">
        <v>0</v>
      </c>
      <c r="K37" s="22"/>
      <c r="L37" s="22"/>
      <c r="M37" s="22"/>
      <c r="N37" s="22"/>
      <c r="O37" s="22"/>
      <c r="P37" s="22"/>
    </row>
    <row r="38" spans="1:16" ht="39" customHeight="1">
      <c r="A38" s="22"/>
      <c r="B38" s="35"/>
      <c r="C38" s="1181" t="s">
        <v>527</v>
      </c>
      <c r="D38" s="1182"/>
      <c r="E38" s="1183"/>
      <c r="F38" s="36">
        <v>0</v>
      </c>
      <c r="G38" s="37">
        <v>0</v>
      </c>
      <c r="H38" s="37">
        <v>0</v>
      </c>
      <c r="I38" s="37">
        <v>0</v>
      </c>
      <c r="J38" s="38">
        <v>0</v>
      </c>
      <c r="K38" s="22"/>
      <c r="L38" s="22"/>
      <c r="M38" s="22"/>
      <c r="N38" s="22"/>
      <c r="O38" s="22"/>
      <c r="P38" s="22"/>
    </row>
    <row r="39" spans="1:16" ht="39" customHeight="1">
      <c r="A39" s="22"/>
      <c r="B39" s="35"/>
      <c r="C39" s="1181" t="s">
        <v>528</v>
      </c>
      <c r="D39" s="1182"/>
      <c r="E39" s="1183"/>
      <c r="F39" s="36">
        <v>0.01</v>
      </c>
      <c r="G39" s="37">
        <v>0.01</v>
      </c>
      <c r="H39" s="37">
        <v>0.01</v>
      </c>
      <c r="I39" s="37">
        <v>0</v>
      </c>
      <c r="J39" s="38">
        <v>0</v>
      </c>
      <c r="K39" s="22"/>
      <c r="L39" s="22"/>
      <c r="M39" s="22"/>
      <c r="N39" s="22"/>
      <c r="O39" s="22"/>
      <c r="P39" s="22"/>
    </row>
    <row r="40" spans="1:16" ht="39" customHeight="1">
      <c r="A40" s="22"/>
      <c r="B40" s="35"/>
      <c r="C40" s="1181" t="s">
        <v>529</v>
      </c>
      <c r="D40" s="1182"/>
      <c r="E40" s="1183"/>
      <c r="F40" s="36" t="s">
        <v>478</v>
      </c>
      <c r="G40" s="37">
        <v>0</v>
      </c>
      <c r="H40" s="37">
        <v>0</v>
      </c>
      <c r="I40" s="37">
        <v>0</v>
      </c>
      <c r="J40" s="38">
        <v>0</v>
      </c>
      <c r="K40" s="22"/>
      <c r="L40" s="22"/>
      <c r="M40" s="22"/>
      <c r="N40" s="22"/>
      <c r="O40" s="22"/>
      <c r="P40" s="22"/>
    </row>
    <row r="41" spans="1:16" ht="39" customHeight="1">
      <c r="A41" s="22"/>
      <c r="B41" s="35"/>
      <c r="C41" s="1181" t="s">
        <v>530</v>
      </c>
      <c r="D41" s="1182"/>
      <c r="E41" s="1183"/>
      <c r="F41" s="36" t="s">
        <v>478</v>
      </c>
      <c r="G41" s="37">
        <v>0</v>
      </c>
      <c r="H41" s="37">
        <v>0</v>
      </c>
      <c r="I41" s="37">
        <v>0</v>
      </c>
      <c r="J41" s="38">
        <v>0</v>
      </c>
      <c r="K41" s="22"/>
      <c r="L41" s="22"/>
      <c r="M41" s="22"/>
      <c r="N41" s="22"/>
      <c r="O41" s="22"/>
      <c r="P41" s="22"/>
    </row>
    <row r="42" spans="1:16" ht="39" customHeight="1">
      <c r="A42" s="22"/>
      <c r="B42" s="39"/>
      <c r="C42" s="1181" t="s">
        <v>531</v>
      </c>
      <c r="D42" s="1182"/>
      <c r="E42" s="1183"/>
      <c r="F42" s="36" t="s">
        <v>478</v>
      </c>
      <c r="G42" s="37" t="s">
        <v>478</v>
      </c>
      <c r="H42" s="37" t="s">
        <v>478</v>
      </c>
      <c r="I42" s="37" t="s">
        <v>478</v>
      </c>
      <c r="J42" s="38" t="s">
        <v>478</v>
      </c>
      <c r="K42" s="22"/>
      <c r="L42" s="22"/>
      <c r="M42" s="22"/>
      <c r="N42" s="22"/>
      <c r="O42" s="22"/>
      <c r="P42" s="22"/>
    </row>
    <row r="43" spans="1:16" ht="39" customHeight="1" thickBot="1">
      <c r="A43" s="22"/>
      <c r="B43" s="40"/>
      <c r="C43" s="1184" t="s">
        <v>532</v>
      </c>
      <c r="D43" s="1185"/>
      <c r="E43" s="1186"/>
      <c r="F43" s="41">
        <v>0</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7" t="s">
        <v>10</v>
      </c>
      <c r="C45" s="1198"/>
      <c r="D45" s="58"/>
      <c r="E45" s="1203" t="s">
        <v>11</v>
      </c>
      <c r="F45" s="1203"/>
      <c r="G45" s="1203"/>
      <c r="H45" s="1203"/>
      <c r="I45" s="1203"/>
      <c r="J45" s="1204"/>
      <c r="K45" s="59">
        <v>2981</v>
      </c>
      <c r="L45" s="60">
        <v>3005</v>
      </c>
      <c r="M45" s="60">
        <v>3193</v>
      </c>
      <c r="N45" s="60">
        <v>2977</v>
      </c>
      <c r="O45" s="61">
        <v>2737</v>
      </c>
      <c r="P45" s="48"/>
      <c r="Q45" s="48"/>
      <c r="R45" s="48"/>
      <c r="S45" s="48"/>
      <c r="T45" s="48"/>
      <c r="U45" s="48"/>
    </row>
    <row r="46" spans="1:21" ht="30.75" customHeight="1">
      <c r="A46" s="48"/>
      <c r="B46" s="1199"/>
      <c r="C46" s="1200"/>
      <c r="D46" s="62"/>
      <c r="E46" s="1191" t="s">
        <v>12</v>
      </c>
      <c r="F46" s="1191"/>
      <c r="G46" s="1191"/>
      <c r="H46" s="1191"/>
      <c r="I46" s="1191"/>
      <c r="J46" s="1192"/>
      <c r="K46" s="63" t="s">
        <v>478</v>
      </c>
      <c r="L46" s="64" t="s">
        <v>478</v>
      </c>
      <c r="M46" s="64" t="s">
        <v>478</v>
      </c>
      <c r="N46" s="64" t="s">
        <v>478</v>
      </c>
      <c r="O46" s="65" t="s">
        <v>478</v>
      </c>
      <c r="P46" s="48"/>
      <c r="Q46" s="48"/>
      <c r="R46" s="48"/>
      <c r="S46" s="48"/>
      <c r="T46" s="48"/>
      <c r="U46" s="48"/>
    </row>
    <row r="47" spans="1:21" ht="30.75" customHeight="1">
      <c r="A47" s="48"/>
      <c r="B47" s="1199"/>
      <c r="C47" s="1200"/>
      <c r="D47" s="62"/>
      <c r="E47" s="1191" t="s">
        <v>13</v>
      </c>
      <c r="F47" s="1191"/>
      <c r="G47" s="1191"/>
      <c r="H47" s="1191"/>
      <c r="I47" s="1191"/>
      <c r="J47" s="1192"/>
      <c r="K47" s="63" t="s">
        <v>478</v>
      </c>
      <c r="L47" s="64" t="s">
        <v>478</v>
      </c>
      <c r="M47" s="64" t="s">
        <v>478</v>
      </c>
      <c r="N47" s="64" t="s">
        <v>478</v>
      </c>
      <c r="O47" s="65" t="s">
        <v>478</v>
      </c>
      <c r="P47" s="48"/>
      <c r="Q47" s="48"/>
      <c r="R47" s="48"/>
      <c r="S47" s="48"/>
      <c r="T47" s="48"/>
      <c r="U47" s="48"/>
    </row>
    <row r="48" spans="1:21" ht="30.75" customHeight="1">
      <c r="A48" s="48"/>
      <c r="B48" s="1199"/>
      <c r="C48" s="1200"/>
      <c r="D48" s="62"/>
      <c r="E48" s="1191" t="s">
        <v>14</v>
      </c>
      <c r="F48" s="1191"/>
      <c r="G48" s="1191"/>
      <c r="H48" s="1191"/>
      <c r="I48" s="1191"/>
      <c r="J48" s="1192"/>
      <c r="K48" s="63">
        <v>415</v>
      </c>
      <c r="L48" s="64">
        <v>394</v>
      </c>
      <c r="M48" s="64">
        <v>347</v>
      </c>
      <c r="N48" s="64">
        <v>367</v>
      </c>
      <c r="O48" s="65">
        <v>369</v>
      </c>
      <c r="P48" s="48"/>
      <c r="Q48" s="48"/>
      <c r="R48" s="48"/>
      <c r="S48" s="48"/>
      <c r="T48" s="48"/>
      <c r="U48" s="48"/>
    </row>
    <row r="49" spans="1:21" ht="30.75" customHeight="1">
      <c r="A49" s="48"/>
      <c r="B49" s="1199"/>
      <c r="C49" s="1200"/>
      <c r="D49" s="62"/>
      <c r="E49" s="1191" t="s">
        <v>15</v>
      </c>
      <c r="F49" s="1191"/>
      <c r="G49" s="1191"/>
      <c r="H49" s="1191"/>
      <c r="I49" s="1191"/>
      <c r="J49" s="1192"/>
      <c r="K49" s="63">
        <v>927</v>
      </c>
      <c r="L49" s="64">
        <v>803</v>
      </c>
      <c r="M49" s="64">
        <v>438</v>
      </c>
      <c r="N49" s="64">
        <v>146</v>
      </c>
      <c r="O49" s="65">
        <v>68</v>
      </c>
      <c r="P49" s="48"/>
      <c r="Q49" s="48"/>
      <c r="R49" s="48"/>
      <c r="S49" s="48"/>
      <c r="T49" s="48"/>
      <c r="U49" s="48"/>
    </row>
    <row r="50" spans="1:21" ht="30.75" customHeight="1">
      <c r="A50" s="48"/>
      <c r="B50" s="1199"/>
      <c r="C50" s="1200"/>
      <c r="D50" s="62"/>
      <c r="E50" s="1191" t="s">
        <v>16</v>
      </c>
      <c r="F50" s="1191"/>
      <c r="G50" s="1191"/>
      <c r="H50" s="1191"/>
      <c r="I50" s="1191"/>
      <c r="J50" s="1192"/>
      <c r="K50" s="63">
        <v>340</v>
      </c>
      <c r="L50" s="64">
        <v>337</v>
      </c>
      <c r="M50" s="64">
        <v>356</v>
      </c>
      <c r="N50" s="64">
        <v>334</v>
      </c>
      <c r="O50" s="65">
        <v>332</v>
      </c>
      <c r="P50" s="48"/>
      <c r="Q50" s="48"/>
      <c r="R50" s="48"/>
      <c r="S50" s="48"/>
      <c r="T50" s="48"/>
      <c r="U50" s="48"/>
    </row>
    <row r="51" spans="1:21" ht="30.75" customHeight="1">
      <c r="A51" s="48"/>
      <c r="B51" s="1201"/>
      <c r="C51" s="1202"/>
      <c r="D51" s="66"/>
      <c r="E51" s="1191" t="s">
        <v>17</v>
      </c>
      <c r="F51" s="1191"/>
      <c r="G51" s="1191"/>
      <c r="H51" s="1191"/>
      <c r="I51" s="1191"/>
      <c r="J51" s="1192"/>
      <c r="K51" s="63" t="s">
        <v>478</v>
      </c>
      <c r="L51" s="64" t="s">
        <v>478</v>
      </c>
      <c r="M51" s="64" t="s">
        <v>478</v>
      </c>
      <c r="N51" s="64" t="s">
        <v>478</v>
      </c>
      <c r="O51" s="65" t="s">
        <v>478</v>
      </c>
      <c r="P51" s="48"/>
      <c r="Q51" s="48"/>
      <c r="R51" s="48"/>
      <c r="S51" s="48"/>
      <c r="T51" s="48"/>
      <c r="U51" s="48"/>
    </row>
    <row r="52" spans="1:21" ht="30.75" customHeight="1">
      <c r="A52" s="48"/>
      <c r="B52" s="1189" t="s">
        <v>18</v>
      </c>
      <c r="C52" s="1190"/>
      <c r="D52" s="66"/>
      <c r="E52" s="1191" t="s">
        <v>19</v>
      </c>
      <c r="F52" s="1191"/>
      <c r="G52" s="1191"/>
      <c r="H52" s="1191"/>
      <c r="I52" s="1191"/>
      <c r="J52" s="1192"/>
      <c r="K52" s="63">
        <v>3331</v>
      </c>
      <c r="L52" s="64">
        <v>3335</v>
      </c>
      <c r="M52" s="64">
        <v>3244</v>
      </c>
      <c r="N52" s="64">
        <v>3209</v>
      </c>
      <c r="O52" s="65">
        <v>2984</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1332</v>
      </c>
      <c r="L53" s="69">
        <v>1204</v>
      </c>
      <c r="M53" s="69">
        <v>1090</v>
      </c>
      <c r="N53" s="69">
        <v>615</v>
      </c>
      <c r="O53" s="70">
        <v>522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05" t="s">
        <v>23</v>
      </c>
      <c r="C41" s="1206"/>
      <c r="D41" s="81"/>
      <c r="E41" s="1211" t="s">
        <v>24</v>
      </c>
      <c r="F41" s="1211"/>
      <c r="G41" s="1211"/>
      <c r="H41" s="1212"/>
      <c r="I41" s="82">
        <v>27281</v>
      </c>
      <c r="J41" s="83">
        <v>26483</v>
      </c>
      <c r="K41" s="83">
        <v>26097</v>
      </c>
      <c r="L41" s="83">
        <v>25298</v>
      </c>
      <c r="M41" s="84">
        <v>24737</v>
      </c>
    </row>
    <row r="42" spans="2:13" ht="27.75" customHeight="1">
      <c r="B42" s="1207"/>
      <c r="C42" s="1208"/>
      <c r="D42" s="85"/>
      <c r="E42" s="1213" t="s">
        <v>25</v>
      </c>
      <c r="F42" s="1213"/>
      <c r="G42" s="1213"/>
      <c r="H42" s="1214"/>
      <c r="I42" s="86">
        <v>3567</v>
      </c>
      <c r="J42" s="87">
        <v>3341</v>
      </c>
      <c r="K42" s="87">
        <v>3089</v>
      </c>
      <c r="L42" s="87">
        <v>2850</v>
      </c>
      <c r="M42" s="88">
        <v>2605</v>
      </c>
    </row>
    <row r="43" spans="2:13" ht="27.75" customHeight="1">
      <c r="B43" s="1207"/>
      <c r="C43" s="1208"/>
      <c r="D43" s="85"/>
      <c r="E43" s="1213" t="s">
        <v>26</v>
      </c>
      <c r="F43" s="1213"/>
      <c r="G43" s="1213"/>
      <c r="H43" s="1214"/>
      <c r="I43" s="86">
        <v>5565</v>
      </c>
      <c r="J43" s="87">
        <v>6140</v>
      </c>
      <c r="K43" s="87">
        <v>5636</v>
      </c>
      <c r="L43" s="87">
        <v>5159</v>
      </c>
      <c r="M43" s="88">
        <v>4834</v>
      </c>
    </row>
    <row r="44" spans="2:13" ht="27.75" customHeight="1">
      <c r="B44" s="1207"/>
      <c r="C44" s="1208"/>
      <c r="D44" s="85"/>
      <c r="E44" s="1213" t="s">
        <v>27</v>
      </c>
      <c r="F44" s="1213"/>
      <c r="G44" s="1213"/>
      <c r="H44" s="1214"/>
      <c r="I44" s="86">
        <v>1688</v>
      </c>
      <c r="J44" s="87">
        <v>928</v>
      </c>
      <c r="K44" s="87">
        <v>516</v>
      </c>
      <c r="L44" s="87">
        <v>576</v>
      </c>
      <c r="M44" s="88">
        <v>736</v>
      </c>
    </row>
    <row r="45" spans="2:13" ht="27.75" customHeight="1">
      <c r="B45" s="1207"/>
      <c r="C45" s="1208"/>
      <c r="D45" s="85"/>
      <c r="E45" s="1213" t="s">
        <v>28</v>
      </c>
      <c r="F45" s="1213"/>
      <c r="G45" s="1213"/>
      <c r="H45" s="1214"/>
      <c r="I45" s="86">
        <v>2936</v>
      </c>
      <c r="J45" s="87">
        <v>2787</v>
      </c>
      <c r="K45" s="87">
        <v>2558</v>
      </c>
      <c r="L45" s="87">
        <v>2255</v>
      </c>
      <c r="M45" s="88">
        <v>1971</v>
      </c>
    </row>
    <row r="46" spans="2:13" ht="27.75" customHeight="1">
      <c r="B46" s="1207"/>
      <c r="C46" s="1208"/>
      <c r="D46" s="85"/>
      <c r="E46" s="1213" t="s">
        <v>29</v>
      </c>
      <c r="F46" s="1213"/>
      <c r="G46" s="1213"/>
      <c r="H46" s="1214"/>
      <c r="I46" s="86">
        <v>13</v>
      </c>
      <c r="J46" s="87">
        <v>13</v>
      </c>
      <c r="K46" s="87">
        <v>9</v>
      </c>
      <c r="L46" s="87">
        <v>5</v>
      </c>
      <c r="M46" s="88">
        <v>6</v>
      </c>
    </row>
    <row r="47" spans="2:13" ht="27.75" customHeight="1">
      <c r="B47" s="1207"/>
      <c r="C47" s="1208"/>
      <c r="D47" s="85"/>
      <c r="E47" s="1213" t="s">
        <v>30</v>
      </c>
      <c r="F47" s="1213"/>
      <c r="G47" s="1213"/>
      <c r="H47" s="1214"/>
      <c r="I47" s="86" t="s">
        <v>478</v>
      </c>
      <c r="J47" s="87" t="s">
        <v>478</v>
      </c>
      <c r="K47" s="87" t="s">
        <v>478</v>
      </c>
      <c r="L47" s="87" t="s">
        <v>478</v>
      </c>
      <c r="M47" s="88" t="s">
        <v>478</v>
      </c>
    </row>
    <row r="48" spans="2:13" ht="27.75" customHeight="1">
      <c r="B48" s="1209"/>
      <c r="C48" s="1210"/>
      <c r="D48" s="85"/>
      <c r="E48" s="1213" t="s">
        <v>31</v>
      </c>
      <c r="F48" s="1213"/>
      <c r="G48" s="1213"/>
      <c r="H48" s="1214"/>
      <c r="I48" s="86" t="s">
        <v>478</v>
      </c>
      <c r="J48" s="87" t="s">
        <v>478</v>
      </c>
      <c r="K48" s="87" t="s">
        <v>478</v>
      </c>
      <c r="L48" s="87" t="s">
        <v>478</v>
      </c>
      <c r="M48" s="88" t="s">
        <v>478</v>
      </c>
    </row>
    <row r="49" spans="2:13" ht="27.75" customHeight="1">
      <c r="B49" s="1215" t="s">
        <v>32</v>
      </c>
      <c r="C49" s="1216"/>
      <c r="D49" s="89"/>
      <c r="E49" s="1213" t="s">
        <v>33</v>
      </c>
      <c r="F49" s="1213"/>
      <c r="G49" s="1213"/>
      <c r="H49" s="1214"/>
      <c r="I49" s="86">
        <v>4147</v>
      </c>
      <c r="J49" s="87">
        <v>4412</v>
      </c>
      <c r="K49" s="87">
        <v>5793</v>
      </c>
      <c r="L49" s="87">
        <v>6609</v>
      </c>
      <c r="M49" s="88">
        <v>7200</v>
      </c>
    </row>
    <row r="50" spans="2:13" ht="27.75" customHeight="1">
      <c r="B50" s="1207"/>
      <c r="C50" s="1208"/>
      <c r="D50" s="85"/>
      <c r="E50" s="1213" t="s">
        <v>34</v>
      </c>
      <c r="F50" s="1213"/>
      <c r="G50" s="1213"/>
      <c r="H50" s="1214"/>
      <c r="I50" s="86">
        <v>4527</v>
      </c>
      <c r="J50" s="87">
        <v>4124</v>
      </c>
      <c r="K50" s="87">
        <v>3930</v>
      </c>
      <c r="L50" s="87">
        <v>4250</v>
      </c>
      <c r="M50" s="88">
        <v>4689</v>
      </c>
    </row>
    <row r="51" spans="2:13" ht="27.75" customHeight="1">
      <c r="B51" s="1209"/>
      <c r="C51" s="1210"/>
      <c r="D51" s="85"/>
      <c r="E51" s="1213" t="s">
        <v>35</v>
      </c>
      <c r="F51" s="1213"/>
      <c r="G51" s="1213"/>
      <c r="H51" s="1214"/>
      <c r="I51" s="86">
        <v>27089</v>
      </c>
      <c r="J51" s="87">
        <v>26869</v>
      </c>
      <c r="K51" s="87">
        <v>26419</v>
      </c>
      <c r="L51" s="87">
        <v>25894</v>
      </c>
      <c r="M51" s="88">
        <v>25440</v>
      </c>
    </row>
    <row r="52" spans="2:13" ht="27.75" customHeight="1" thickBot="1">
      <c r="B52" s="1217" t="s">
        <v>36</v>
      </c>
      <c r="C52" s="1218"/>
      <c r="D52" s="90"/>
      <c r="E52" s="1219" t="s">
        <v>37</v>
      </c>
      <c r="F52" s="1219"/>
      <c r="G52" s="1219"/>
      <c r="H52" s="1220"/>
      <c r="I52" s="91">
        <v>5287</v>
      </c>
      <c r="J52" s="92">
        <v>4287</v>
      </c>
      <c r="K52" s="92">
        <v>1762</v>
      </c>
      <c r="L52" s="92">
        <v>-610</v>
      </c>
      <c r="M52" s="93">
        <v>-2439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33" t="s">
        <v>560</v>
      </c>
      <c r="H43" s="1234"/>
      <c r="I43" s="1234"/>
      <c r="J43" s="1234"/>
      <c r="K43" s="1234"/>
      <c r="L43" s="1234"/>
      <c r="M43" s="1234"/>
      <c r="N43" s="1234"/>
      <c r="O43" s="1235"/>
    </row>
    <row r="44" spans="2:17">
      <c r="B44" s="248"/>
      <c r="C44" s="244"/>
      <c r="D44" s="244"/>
      <c r="E44" s="244"/>
      <c r="F44" s="244"/>
      <c r="G44" s="1236"/>
      <c r="H44" s="1237"/>
      <c r="I44" s="1237"/>
      <c r="J44" s="1237"/>
      <c r="K44" s="1237"/>
      <c r="L44" s="1237"/>
      <c r="M44" s="1237"/>
      <c r="N44" s="1237"/>
      <c r="O44" s="1238"/>
    </row>
    <row r="45" spans="2:17">
      <c r="B45" s="248"/>
      <c r="C45" s="244"/>
      <c r="D45" s="244"/>
      <c r="E45" s="244"/>
      <c r="F45" s="244"/>
      <c r="G45" s="1236"/>
      <c r="H45" s="1237"/>
      <c r="I45" s="1237"/>
      <c r="J45" s="1237"/>
      <c r="K45" s="1237"/>
      <c r="L45" s="1237"/>
      <c r="M45" s="1237"/>
      <c r="N45" s="1237"/>
      <c r="O45" s="1238"/>
    </row>
    <row r="46" spans="2:17">
      <c r="B46" s="248"/>
      <c r="C46" s="244"/>
      <c r="D46" s="244"/>
      <c r="E46" s="244"/>
      <c r="F46" s="244"/>
      <c r="G46" s="1236"/>
      <c r="H46" s="1237"/>
      <c r="I46" s="1237"/>
      <c r="J46" s="1237"/>
      <c r="K46" s="1237"/>
      <c r="L46" s="1237"/>
      <c r="M46" s="1237"/>
      <c r="N46" s="1237"/>
      <c r="O46" s="1238"/>
    </row>
    <row r="47" spans="2:17">
      <c r="B47" s="248"/>
      <c r="C47" s="244"/>
      <c r="D47" s="244"/>
      <c r="E47" s="244"/>
      <c r="F47" s="244"/>
      <c r="G47" s="1239"/>
      <c r="H47" s="1240"/>
      <c r="I47" s="1240"/>
      <c r="J47" s="1240"/>
      <c r="K47" s="1240"/>
      <c r="L47" s="1240"/>
      <c r="M47" s="1240"/>
      <c r="N47" s="1240"/>
      <c r="O47" s="1241"/>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42"/>
      <c r="H50" s="1243"/>
      <c r="I50" s="1243"/>
      <c r="J50" s="1244"/>
      <c r="K50" s="354" t="s">
        <v>518</v>
      </c>
      <c r="L50" s="354" t="s">
        <v>519</v>
      </c>
      <c r="M50" s="354" t="s">
        <v>520</v>
      </c>
      <c r="N50" s="354" t="s">
        <v>521</v>
      </c>
      <c r="O50" s="354" t="s">
        <v>522</v>
      </c>
    </row>
    <row r="51" spans="1:17">
      <c r="B51" s="248"/>
      <c r="C51" s="244"/>
      <c r="D51" s="244"/>
      <c r="E51" s="244"/>
      <c r="F51" s="244"/>
      <c r="G51" s="1245" t="s">
        <v>553</v>
      </c>
      <c r="H51" s="1246"/>
      <c r="I51" s="1251" t="s">
        <v>554</v>
      </c>
      <c r="J51" s="1251"/>
      <c r="K51" s="1255"/>
      <c r="L51" s="1255"/>
      <c r="M51" s="1255"/>
      <c r="N51" s="1255"/>
      <c r="O51" s="1221"/>
    </row>
    <row r="52" spans="1:17">
      <c r="B52" s="248"/>
      <c r="C52" s="244"/>
      <c r="D52" s="244"/>
      <c r="E52" s="244"/>
      <c r="F52" s="244"/>
      <c r="G52" s="1247"/>
      <c r="H52" s="1248"/>
      <c r="I52" s="1252"/>
      <c r="J52" s="1252"/>
      <c r="K52" s="1221"/>
      <c r="L52" s="1221"/>
      <c r="M52" s="1221"/>
      <c r="N52" s="1221"/>
      <c r="O52" s="1221"/>
    </row>
    <row r="53" spans="1:17">
      <c r="A53" s="355"/>
      <c r="B53" s="248"/>
      <c r="C53" s="244"/>
      <c r="D53" s="244"/>
      <c r="E53" s="244"/>
      <c r="F53" s="244"/>
      <c r="G53" s="1247"/>
      <c r="H53" s="1248"/>
      <c r="I53" s="1231" t="s">
        <v>555</v>
      </c>
      <c r="J53" s="1231"/>
      <c r="K53" s="1256"/>
      <c r="L53" s="1256"/>
      <c r="M53" s="1256"/>
      <c r="N53" s="1256"/>
      <c r="O53" s="1253">
        <v>53.8</v>
      </c>
    </row>
    <row r="54" spans="1:17">
      <c r="A54" s="355"/>
      <c r="B54" s="248"/>
      <c r="C54" s="244"/>
      <c r="D54" s="244"/>
      <c r="E54" s="244"/>
      <c r="F54" s="244"/>
      <c r="G54" s="1249"/>
      <c r="H54" s="1250"/>
      <c r="I54" s="1231"/>
      <c r="J54" s="1231"/>
      <c r="K54" s="1254"/>
      <c r="L54" s="1254"/>
      <c r="M54" s="1254"/>
      <c r="N54" s="1254"/>
      <c r="O54" s="1254"/>
    </row>
    <row r="55" spans="1:17">
      <c r="A55" s="355"/>
      <c r="B55" s="248"/>
      <c r="C55" s="244"/>
      <c r="D55" s="244"/>
      <c r="E55" s="244"/>
      <c r="F55" s="244"/>
      <c r="G55" s="1225" t="s">
        <v>556</v>
      </c>
      <c r="H55" s="1226"/>
      <c r="I55" s="1231" t="s">
        <v>554</v>
      </c>
      <c r="J55" s="1231"/>
      <c r="K55" s="1255"/>
      <c r="L55" s="1255"/>
      <c r="M55" s="1255"/>
      <c r="N55" s="1255"/>
      <c r="O55" s="1221">
        <v>33.6</v>
      </c>
    </row>
    <row r="56" spans="1:17">
      <c r="A56" s="355"/>
      <c r="B56" s="248"/>
      <c r="C56" s="244"/>
      <c r="D56" s="244"/>
      <c r="E56" s="244"/>
      <c r="F56" s="244"/>
      <c r="G56" s="1227"/>
      <c r="H56" s="1228"/>
      <c r="I56" s="1231"/>
      <c r="J56" s="1231"/>
      <c r="K56" s="1221"/>
      <c r="L56" s="1221"/>
      <c r="M56" s="1221"/>
      <c r="N56" s="1221"/>
      <c r="O56" s="1221"/>
    </row>
    <row r="57" spans="1:17" s="355" customFormat="1">
      <c r="B57" s="356"/>
      <c r="C57" s="352"/>
      <c r="D57" s="352"/>
      <c r="E57" s="352"/>
      <c r="F57" s="352"/>
      <c r="G57" s="1227"/>
      <c r="H57" s="1228"/>
      <c r="I57" s="1223" t="s">
        <v>555</v>
      </c>
      <c r="J57" s="1223"/>
      <c r="K57" s="1256"/>
      <c r="L57" s="1256"/>
      <c r="M57" s="1256"/>
      <c r="N57" s="1256"/>
      <c r="O57" s="1253">
        <v>59.6</v>
      </c>
      <c r="P57" s="357"/>
      <c r="Q57" s="356"/>
    </row>
    <row r="58" spans="1:17" s="355" customFormat="1">
      <c r="A58" s="243"/>
      <c r="B58" s="356"/>
      <c r="C58" s="352"/>
      <c r="D58" s="352"/>
      <c r="E58" s="352"/>
      <c r="F58" s="352"/>
      <c r="G58" s="1229"/>
      <c r="H58" s="1230"/>
      <c r="I58" s="1223"/>
      <c r="J58" s="1223"/>
      <c r="K58" s="1254"/>
      <c r="L58" s="1254"/>
      <c r="M58" s="1254"/>
      <c r="N58" s="1254"/>
      <c r="O58" s="125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33" t="s">
        <v>561</v>
      </c>
      <c r="H65" s="1234"/>
      <c r="I65" s="1234"/>
      <c r="J65" s="1234"/>
      <c r="K65" s="1234"/>
      <c r="L65" s="1234"/>
      <c r="M65" s="1234"/>
      <c r="N65" s="1234"/>
      <c r="O65" s="1235"/>
    </row>
    <row r="66" spans="2:30">
      <c r="B66" s="248"/>
      <c r="C66" s="244"/>
      <c r="D66" s="244"/>
      <c r="E66" s="244"/>
      <c r="F66" s="244"/>
      <c r="G66" s="1236"/>
      <c r="H66" s="1237"/>
      <c r="I66" s="1237"/>
      <c r="J66" s="1237"/>
      <c r="K66" s="1237"/>
      <c r="L66" s="1237"/>
      <c r="M66" s="1237"/>
      <c r="N66" s="1237"/>
      <c r="O66" s="1238"/>
    </row>
    <row r="67" spans="2:30">
      <c r="B67" s="248"/>
      <c r="C67" s="244"/>
      <c r="D67" s="244"/>
      <c r="E67" s="244"/>
      <c r="F67" s="244"/>
      <c r="G67" s="1236"/>
      <c r="H67" s="1237"/>
      <c r="I67" s="1237"/>
      <c r="J67" s="1237"/>
      <c r="K67" s="1237"/>
      <c r="L67" s="1237"/>
      <c r="M67" s="1237"/>
      <c r="N67" s="1237"/>
      <c r="O67" s="1238"/>
    </row>
    <row r="68" spans="2:30">
      <c r="B68" s="248"/>
      <c r="C68" s="244"/>
      <c r="D68" s="244"/>
      <c r="E68" s="244"/>
      <c r="F68" s="244"/>
      <c r="G68" s="1236"/>
      <c r="H68" s="1237"/>
      <c r="I68" s="1237"/>
      <c r="J68" s="1237"/>
      <c r="K68" s="1237"/>
      <c r="L68" s="1237"/>
      <c r="M68" s="1237"/>
      <c r="N68" s="1237"/>
      <c r="O68" s="1238"/>
    </row>
    <row r="69" spans="2:30">
      <c r="B69" s="248"/>
      <c r="C69" s="244"/>
      <c r="D69" s="244"/>
      <c r="E69" s="244"/>
      <c r="F69" s="244"/>
      <c r="G69" s="1239"/>
      <c r="H69" s="1240"/>
      <c r="I69" s="1240"/>
      <c r="J69" s="1240"/>
      <c r="K69" s="1240"/>
      <c r="L69" s="1240"/>
      <c r="M69" s="1240"/>
      <c r="N69" s="1240"/>
      <c r="O69" s="124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42"/>
      <c r="H72" s="1243"/>
      <c r="I72" s="1243"/>
      <c r="J72" s="1244"/>
      <c r="K72" s="354" t="s">
        <v>518</v>
      </c>
      <c r="L72" s="354" t="s">
        <v>519</v>
      </c>
      <c r="M72" s="354" t="s">
        <v>520</v>
      </c>
      <c r="N72" s="354" t="s">
        <v>521</v>
      </c>
      <c r="O72" s="354" t="s">
        <v>522</v>
      </c>
    </row>
    <row r="73" spans="2:30">
      <c r="B73" s="248"/>
      <c r="C73" s="244"/>
      <c r="D73" s="244"/>
      <c r="E73" s="244"/>
      <c r="F73" s="244"/>
      <c r="G73" s="1245" t="s">
        <v>553</v>
      </c>
      <c r="H73" s="1246"/>
      <c r="I73" s="1251" t="s">
        <v>554</v>
      </c>
      <c r="J73" s="1251"/>
      <c r="K73" s="1232">
        <v>42.2</v>
      </c>
      <c r="L73" s="1232">
        <v>34.1</v>
      </c>
      <c r="M73" s="1221">
        <v>13.8</v>
      </c>
      <c r="N73" s="1221"/>
      <c r="O73" s="1221"/>
      <c r="S73" s="243">
        <v>9.9</v>
      </c>
    </row>
    <row r="74" spans="2:30">
      <c r="B74" s="248"/>
      <c r="C74" s="244"/>
      <c r="D74" s="244"/>
      <c r="E74" s="244"/>
      <c r="F74" s="244"/>
      <c r="G74" s="1247"/>
      <c r="H74" s="1248"/>
      <c r="I74" s="1252"/>
      <c r="J74" s="1252"/>
      <c r="K74" s="1232"/>
      <c r="L74" s="1232"/>
      <c r="M74" s="1221"/>
      <c r="N74" s="1221"/>
      <c r="O74" s="1221"/>
    </row>
    <row r="75" spans="2:30">
      <c r="B75" s="248"/>
      <c r="C75" s="244"/>
      <c r="D75" s="244"/>
      <c r="E75" s="244"/>
      <c r="F75" s="244"/>
      <c r="G75" s="1247"/>
      <c r="H75" s="1248"/>
      <c r="I75" s="1231" t="s">
        <v>559</v>
      </c>
      <c r="J75" s="1231"/>
      <c r="K75" s="1253">
        <v>10.4</v>
      </c>
      <c r="L75" s="1253">
        <v>10.3</v>
      </c>
      <c r="M75" s="1253">
        <v>9.6</v>
      </c>
      <c r="N75" s="1253">
        <v>7.7</v>
      </c>
      <c r="O75" s="1253">
        <v>5.8</v>
      </c>
      <c r="U75" s="243">
        <v>81.2</v>
      </c>
      <c r="W75" s="243">
        <v>87.2</v>
      </c>
      <c r="Y75" s="243">
        <v>99.8</v>
      </c>
      <c r="AA75" s="243">
        <v>109.5</v>
      </c>
      <c r="AC75" s="243">
        <v>115.2</v>
      </c>
    </row>
    <row r="76" spans="2:30">
      <c r="B76" s="248"/>
      <c r="C76" s="244"/>
      <c r="D76" s="244"/>
      <c r="E76" s="244"/>
      <c r="F76" s="244"/>
      <c r="G76" s="1249"/>
      <c r="H76" s="1250"/>
      <c r="I76" s="1231"/>
      <c r="J76" s="1231"/>
      <c r="K76" s="1254"/>
      <c r="L76" s="1254"/>
      <c r="M76" s="1254"/>
      <c r="N76" s="1254"/>
      <c r="O76" s="1254"/>
    </row>
    <row r="77" spans="2:30">
      <c r="B77" s="248"/>
      <c r="C77" s="244"/>
      <c r="D77" s="244"/>
      <c r="E77" s="244"/>
      <c r="F77" s="244"/>
      <c r="G77" s="1225" t="s">
        <v>556</v>
      </c>
      <c r="H77" s="1226"/>
      <c r="I77" s="1231" t="s">
        <v>554</v>
      </c>
      <c r="J77" s="1231"/>
      <c r="K77" s="1232">
        <v>69.2</v>
      </c>
      <c r="L77" s="1232">
        <v>58.2</v>
      </c>
      <c r="M77" s="1221">
        <v>50.3</v>
      </c>
      <c r="N77" s="1221">
        <v>45.9</v>
      </c>
      <c r="O77" s="1221">
        <v>33.6</v>
      </c>
      <c r="R77" s="243">
        <v>12.3</v>
      </c>
      <c r="T77" s="243">
        <v>11.1</v>
      </c>
    </row>
    <row r="78" spans="2:30">
      <c r="B78" s="248"/>
      <c r="C78" s="244"/>
      <c r="D78" s="244"/>
      <c r="E78" s="244"/>
      <c r="F78" s="244"/>
      <c r="G78" s="1227"/>
      <c r="H78" s="1228"/>
      <c r="I78" s="1231"/>
      <c r="J78" s="1231"/>
      <c r="K78" s="1232"/>
      <c r="L78" s="1232"/>
      <c r="M78" s="1221"/>
      <c r="N78" s="1221"/>
      <c r="O78" s="1221"/>
    </row>
    <row r="79" spans="2:30">
      <c r="B79" s="248"/>
      <c r="C79" s="244"/>
      <c r="D79" s="244"/>
      <c r="E79" s="244"/>
      <c r="F79" s="244"/>
      <c r="G79" s="1227"/>
      <c r="H79" s="1228"/>
      <c r="I79" s="1222" t="s">
        <v>559</v>
      </c>
      <c r="J79" s="1223"/>
      <c r="K79" s="1224">
        <v>11.1</v>
      </c>
      <c r="L79" s="1224">
        <v>10.3</v>
      </c>
      <c r="M79" s="1224">
        <v>9.6</v>
      </c>
      <c r="N79" s="1224">
        <v>8.8000000000000007</v>
      </c>
      <c r="O79" s="1224">
        <v>7</v>
      </c>
      <c r="V79" s="243">
        <v>53.5</v>
      </c>
      <c r="X79" s="243">
        <v>48.2</v>
      </c>
      <c r="Z79" s="243">
        <v>34.200000000000003</v>
      </c>
      <c r="AB79" s="243">
        <v>30.3</v>
      </c>
      <c r="AD79" s="243">
        <v>28.9</v>
      </c>
    </row>
    <row r="80" spans="2:30">
      <c r="B80" s="248"/>
      <c r="C80" s="244"/>
      <c r="D80" s="244"/>
      <c r="E80" s="244"/>
      <c r="F80" s="244"/>
      <c r="G80" s="1229"/>
      <c r="H80" s="1230"/>
      <c r="I80" s="1223"/>
      <c r="J80" s="1223"/>
      <c r="K80" s="1224"/>
      <c r="L80" s="1224"/>
      <c r="M80" s="1224"/>
      <c r="N80" s="1224"/>
      <c r="O80" s="122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9374</v>
      </c>
      <c r="E3" s="116"/>
      <c r="F3" s="117">
        <v>47569</v>
      </c>
      <c r="G3" s="118"/>
      <c r="H3" s="119"/>
    </row>
    <row r="4" spans="1:8">
      <c r="A4" s="120"/>
      <c r="B4" s="121"/>
      <c r="C4" s="122"/>
      <c r="D4" s="123">
        <v>8600</v>
      </c>
      <c r="E4" s="124"/>
      <c r="F4" s="125">
        <v>26255</v>
      </c>
      <c r="G4" s="126"/>
      <c r="H4" s="127"/>
    </row>
    <row r="5" spans="1:8">
      <c r="A5" s="108" t="s">
        <v>512</v>
      </c>
      <c r="B5" s="113"/>
      <c r="C5" s="114"/>
      <c r="D5" s="115">
        <v>13160</v>
      </c>
      <c r="E5" s="116"/>
      <c r="F5" s="117">
        <v>50880</v>
      </c>
      <c r="G5" s="118"/>
      <c r="H5" s="119"/>
    </row>
    <row r="6" spans="1:8">
      <c r="A6" s="120"/>
      <c r="B6" s="121"/>
      <c r="C6" s="122"/>
      <c r="D6" s="123">
        <v>11981</v>
      </c>
      <c r="E6" s="124"/>
      <c r="F6" s="125">
        <v>26879</v>
      </c>
      <c r="G6" s="126"/>
      <c r="H6" s="127"/>
    </row>
    <row r="7" spans="1:8">
      <c r="A7" s="108" t="s">
        <v>513</v>
      </c>
      <c r="B7" s="113"/>
      <c r="C7" s="114"/>
      <c r="D7" s="115">
        <v>33820</v>
      </c>
      <c r="E7" s="116"/>
      <c r="F7" s="117">
        <v>63956</v>
      </c>
      <c r="G7" s="118"/>
      <c r="H7" s="119"/>
    </row>
    <row r="8" spans="1:8">
      <c r="A8" s="120"/>
      <c r="B8" s="121"/>
      <c r="C8" s="122"/>
      <c r="D8" s="123">
        <v>12348</v>
      </c>
      <c r="E8" s="124"/>
      <c r="F8" s="125">
        <v>29239</v>
      </c>
      <c r="G8" s="126"/>
      <c r="H8" s="127"/>
    </row>
    <row r="9" spans="1:8">
      <c r="A9" s="108" t="s">
        <v>514</v>
      </c>
      <c r="B9" s="113"/>
      <c r="C9" s="114"/>
      <c r="D9" s="115">
        <v>20009</v>
      </c>
      <c r="E9" s="116"/>
      <c r="F9" s="117">
        <v>66255</v>
      </c>
      <c r="G9" s="118"/>
      <c r="H9" s="119"/>
    </row>
    <row r="10" spans="1:8">
      <c r="A10" s="120"/>
      <c r="B10" s="121"/>
      <c r="C10" s="122"/>
      <c r="D10" s="123">
        <v>14576</v>
      </c>
      <c r="E10" s="124"/>
      <c r="F10" s="125">
        <v>31822</v>
      </c>
      <c r="G10" s="126"/>
      <c r="H10" s="127"/>
    </row>
    <row r="11" spans="1:8">
      <c r="A11" s="108" t="s">
        <v>515</v>
      </c>
      <c r="B11" s="113"/>
      <c r="C11" s="114"/>
      <c r="D11" s="115">
        <v>20387</v>
      </c>
      <c r="E11" s="116"/>
      <c r="F11" s="117">
        <v>47278</v>
      </c>
      <c r="G11" s="118"/>
      <c r="H11" s="119"/>
    </row>
    <row r="12" spans="1:8">
      <c r="A12" s="120"/>
      <c r="B12" s="121"/>
      <c r="C12" s="128"/>
      <c r="D12" s="123">
        <v>17198</v>
      </c>
      <c r="E12" s="124"/>
      <c r="F12" s="125">
        <v>24096</v>
      </c>
      <c r="G12" s="126"/>
      <c r="H12" s="127"/>
    </row>
    <row r="13" spans="1:8">
      <c r="A13" s="108"/>
      <c r="B13" s="113"/>
      <c r="C13" s="129"/>
      <c r="D13" s="130">
        <v>19350</v>
      </c>
      <c r="E13" s="131"/>
      <c r="F13" s="132">
        <v>55188</v>
      </c>
      <c r="G13" s="133"/>
      <c r="H13" s="119"/>
    </row>
    <row r="14" spans="1:8">
      <c r="A14" s="120"/>
      <c r="B14" s="121"/>
      <c r="C14" s="122"/>
      <c r="D14" s="123">
        <v>12941</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6.72</v>
      </c>
      <c r="C19" s="134">
        <f>ROUND(VALUE(SUBSTITUTE(実質収支比率等に係る経年分析!G$48,"▲","-")),2)</f>
        <v>7.13</v>
      </c>
      <c r="D19" s="134">
        <f>ROUND(VALUE(SUBSTITUTE(実質収支比率等に係る経年分析!H$48,"▲","-")),2)</f>
        <v>8.2899999999999991</v>
      </c>
      <c r="E19" s="134">
        <f>ROUND(VALUE(SUBSTITUTE(実質収支比率等に係る経年分析!I$48,"▲","-")),2)</f>
        <v>7.08</v>
      </c>
      <c r="F19" s="134">
        <f>ROUND(VALUE(SUBSTITUTE(実質収支比率等に係る経年分析!J$48,"▲","-")),2)</f>
        <v>8.64</v>
      </c>
    </row>
    <row r="20" spans="1:11">
      <c r="A20" s="134" t="s">
        <v>42</v>
      </c>
      <c r="B20" s="134">
        <f>ROUND(VALUE(SUBSTITUTE(実質収支比率等に係る経年分析!F$47,"▲","-")),2)</f>
        <v>9.1199999999999992</v>
      </c>
      <c r="C20" s="134">
        <f>ROUND(VALUE(SUBSTITUTE(実質収支比率等に係る経年分析!G$47,"▲","-")),2)</f>
        <v>9.75</v>
      </c>
      <c r="D20" s="134">
        <f>ROUND(VALUE(SUBSTITUTE(実質収支比率等に係る経年分析!H$47,"▲","-")),2)</f>
        <v>12.97</v>
      </c>
      <c r="E20" s="134">
        <f>ROUND(VALUE(SUBSTITUTE(実質収支比率等に係る経年分析!I$47,"▲","-")),2)</f>
        <v>17.190000000000001</v>
      </c>
      <c r="F20" s="134">
        <f>ROUND(VALUE(SUBSTITUTE(実質収支比率等に係る経年分析!J$47,"▲","-")),2)</f>
        <v>18.43</v>
      </c>
    </row>
    <row r="21" spans="1:11">
      <c r="A21" s="134" t="s">
        <v>43</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1.1000000000000001</v>
      </c>
      <c r="D21" s="134">
        <f>IF(ISNUMBER(VALUE(SUBSTITUTE(実質収支比率等に係る経年分析!H$49,"▲","-"))),ROUND(VALUE(SUBSTITUTE(実質収支比率等に係る経年分析!H$49,"▲","-")),2),NA())</f>
        <v>4.47</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2.93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龍ケ崎市介護サービス事業特別会計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龍ケ崎市障がい児支援サービス事業特別会計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龍ケ崎市後期高齢者医療事業特別会計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龍ケ崎市農業集落排水事業特別会計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龍ケ崎市公共下水道事業特別会計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龍ケ崎市介護保険事業特別会計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龍ケ崎市国民健康保険事業特別会計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0.56000000000000005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8.6300000000000008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3331</v>
      </c>
      <c r="E42" s="136"/>
      <c r="F42" s="136"/>
      <c r="G42" s="136">
        <f>'実質公債費比率（分子）の構造'!L$52</f>
        <v>3335</v>
      </c>
      <c r="H42" s="136"/>
      <c r="I42" s="136"/>
      <c r="J42" s="136">
        <f>'実質公債費比率（分子）の構造'!M$52</f>
        <v>3244</v>
      </c>
      <c r="K42" s="136"/>
      <c r="L42" s="136"/>
      <c r="M42" s="136">
        <f>'実質公債費比率（分子）の構造'!N$52</f>
        <v>3209</v>
      </c>
      <c r="N42" s="136"/>
      <c r="O42" s="136"/>
      <c r="P42" s="136">
        <f>'実質公債費比率（分子）の構造'!O$52</f>
        <v>2984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340</v>
      </c>
      <c r="C44" s="136"/>
      <c r="D44" s="136"/>
      <c r="E44" s="136">
        <f>'実質公債費比率（分子）の構造'!L$50</f>
        <v>337</v>
      </c>
      <c r="F44" s="136"/>
      <c r="G44" s="136"/>
      <c r="H44" s="136">
        <f>'実質公債費比率（分子）の構造'!M$50</f>
        <v>356</v>
      </c>
      <c r="I44" s="136"/>
      <c r="J44" s="136"/>
      <c r="K44" s="136">
        <f>'実質公債費比率（分子）の構造'!N$50</f>
        <v>334</v>
      </c>
      <c r="L44" s="136"/>
      <c r="M44" s="136"/>
      <c r="N44" s="136">
        <f>'実質公債費比率（分子）の構造'!O$50</f>
        <v>332</v>
      </c>
      <c r="O44" s="136"/>
      <c r="P44" s="136"/>
    </row>
    <row r="45" spans="1:16">
      <c r="A45" s="136" t="s">
        <v>53</v>
      </c>
      <c r="B45" s="136">
        <f>'実質公債費比率（分子）の構造'!K$49</f>
        <v>927</v>
      </c>
      <c r="C45" s="136"/>
      <c r="D45" s="136"/>
      <c r="E45" s="136">
        <f>'実質公債費比率（分子）の構造'!L$49</f>
        <v>803</v>
      </c>
      <c r="F45" s="136"/>
      <c r="G45" s="136"/>
      <c r="H45" s="136">
        <f>'実質公債費比率（分子）の構造'!M$49</f>
        <v>438</v>
      </c>
      <c r="I45" s="136"/>
      <c r="J45" s="136"/>
      <c r="K45" s="136">
        <f>'実質公債費比率（分子）の構造'!N$49</f>
        <v>146</v>
      </c>
      <c r="L45" s="136"/>
      <c r="M45" s="136"/>
      <c r="N45" s="136">
        <f>'実質公債費比率（分子）の構造'!O$49</f>
        <v>68</v>
      </c>
      <c r="O45" s="136"/>
      <c r="P45" s="136"/>
    </row>
    <row r="46" spans="1:16">
      <c r="A46" s="136" t="s">
        <v>54</v>
      </c>
      <c r="B46" s="136">
        <f>'実質公債費比率（分子）の構造'!K$48</f>
        <v>415</v>
      </c>
      <c r="C46" s="136"/>
      <c r="D46" s="136"/>
      <c r="E46" s="136">
        <f>'実質公債費比率（分子）の構造'!L$48</f>
        <v>394</v>
      </c>
      <c r="F46" s="136"/>
      <c r="G46" s="136"/>
      <c r="H46" s="136">
        <f>'実質公債費比率（分子）の構造'!M$48</f>
        <v>347</v>
      </c>
      <c r="I46" s="136"/>
      <c r="J46" s="136"/>
      <c r="K46" s="136">
        <f>'実質公債費比率（分子）の構造'!N$48</f>
        <v>367</v>
      </c>
      <c r="L46" s="136"/>
      <c r="M46" s="136"/>
      <c r="N46" s="136">
        <f>'実質公債費比率（分子）の構造'!O$48</f>
        <v>369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2981</v>
      </c>
      <c r="C49" s="136"/>
      <c r="D49" s="136"/>
      <c r="E49" s="136">
        <f>'実質公債費比率（分子）の構造'!L$45</f>
        <v>3005</v>
      </c>
      <c r="F49" s="136"/>
      <c r="G49" s="136"/>
      <c r="H49" s="136">
        <f>'実質公債費比率（分子）の構造'!M$45</f>
        <v>3193</v>
      </c>
      <c r="I49" s="136"/>
      <c r="J49" s="136"/>
      <c r="K49" s="136">
        <f>'実質公債費比率（分子）の構造'!N$45</f>
        <v>2977</v>
      </c>
      <c r="L49" s="136"/>
      <c r="M49" s="136"/>
      <c r="N49" s="136">
        <f>'実質公債費比率（分子）の構造'!O$45</f>
        <v>2737</v>
      </c>
      <c r="O49" s="136"/>
      <c r="P49" s="136"/>
    </row>
    <row r="50" spans="1:16">
      <c r="A50" s="136" t="s">
        <v>58</v>
      </c>
      <c r="B50" s="136" t="e">
        <f>NA()</f>
        <v>#N/A</v>
      </c>
      <c r="C50" s="136">
        <f>IF(ISNUMBER('実質公債費比率（分子）の構造'!K$53),'実質公債費比率（分子）の構造'!K$53,NA())</f>
        <v>1332</v>
      </c>
      <c r="D50" s="136" t="e">
        <f>NA()</f>
        <v>#N/A</v>
      </c>
      <c r="E50" s="136" t="e">
        <f>NA()</f>
        <v>#N/A</v>
      </c>
      <c r="F50" s="136">
        <f>IF(ISNUMBER('実質公債費比率（分子）の構造'!L$53),'実質公債費比率（分子）の構造'!L$53,NA())</f>
        <v>1204</v>
      </c>
      <c r="G50" s="136" t="e">
        <f>NA()</f>
        <v>#N/A</v>
      </c>
      <c r="H50" s="136" t="e">
        <f>NA()</f>
        <v>#N/A</v>
      </c>
      <c r="I50" s="136">
        <f>IF(ISNUMBER('実質公債費比率（分子）の構造'!M$53),'実質公債費比率（分子）の構造'!M$53,NA())</f>
        <v>1090</v>
      </c>
      <c r="J50" s="136" t="e">
        <f>NA()</f>
        <v>#N/A</v>
      </c>
      <c r="K50" s="136" t="e">
        <f>NA()</f>
        <v>#N/A</v>
      </c>
      <c r="L50" s="136">
        <f>IF(ISNUMBER('実質公債費比率（分子）の構造'!N$53),'実質公債費比率（分子）の構造'!N$53,NA())</f>
        <v>615</v>
      </c>
      <c r="M50" s="136" t="e">
        <f>NA()</f>
        <v>#N/A</v>
      </c>
      <c r="N50" s="136" t="e">
        <f>NA()</f>
        <v>#N/A</v>
      </c>
      <c r="O50" s="136">
        <f>IF(ISNUMBER('実質公債費比率（分子）の構造'!O$53),'実質公債費比率（分子）の構造'!O$53,NA())</f>
        <v>522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27089</v>
      </c>
      <c r="E56" s="135"/>
      <c r="F56" s="135"/>
      <c r="G56" s="135">
        <f>'将来負担比率（分子）の構造'!J$51</f>
        <v>26869</v>
      </c>
      <c r="H56" s="135"/>
      <c r="I56" s="135"/>
      <c r="J56" s="135">
        <f>'将来負担比率（分子）の構造'!K$51</f>
        <v>26419</v>
      </c>
      <c r="K56" s="135"/>
      <c r="L56" s="135"/>
      <c r="M56" s="135">
        <f>'将来負担比率（分子）の構造'!L$51</f>
        <v>25894</v>
      </c>
      <c r="N56" s="135"/>
      <c r="O56" s="135"/>
      <c r="P56" s="135">
        <f>'将来負担比率（分子）の構造'!M$51</f>
        <v>25440</v>
      </c>
    </row>
    <row r="57" spans="1:16">
      <c r="A57" s="135" t="s">
        <v>34</v>
      </c>
      <c r="B57" s="135"/>
      <c r="C57" s="135"/>
      <c r="D57" s="135">
        <f>'将来負担比率（分子）の構造'!I$50</f>
        <v>4527</v>
      </c>
      <c r="E57" s="135"/>
      <c r="F57" s="135"/>
      <c r="G57" s="135">
        <f>'将来負担比率（分子）の構造'!J$50</f>
        <v>4124</v>
      </c>
      <c r="H57" s="135"/>
      <c r="I57" s="135"/>
      <c r="J57" s="135">
        <f>'将来負担比率（分子）の構造'!K$50</f>
        <v>3930</v>
      </c>
      <c r="K57" s="135"/>
      <c r="L57" s="135"/>
      <c r="M57" s="135">
        <f>'将来負担比率（分子）の構造'!L$50</f>
        <v>4250</v>
      </c>
      <c r="N57" s="135"/>
      <c r="O57" s="135"/>
      <c r="P57" s="135">
        <f>'将来負担比率（分子）の構造'!M$50</f>
        <v>4689</v>
      </c>
    </row>
    <row r="58" spans="1:16">
      <c r="A58" s="135" t="s">
        <v>33</v>
      </c>
      <c r="B58" s="135"/>
      <c r="C58" s="135"/>
      <c r="D58" s="135">
        <f>'将来負担比率（分子）の構造'!I$49</f>
        <v>4147</v>
      </c>
      <c r="E58" s="135"/>
      <c r="F58" s="135"/>
      <c r="G58" s="135">
        <f>'将来負担比率（分子）の構造'!J$49</f>
        <v>4412</v>
      </c>
      <c r="H58" s="135"/>
      <c r="I58" s="135"/>
      <c r="J58" s="135">
        <f>'将来負担比率（分子）の構造'!K$49</f>
        <v>5793</v>
      </c>
      <c r="K58" s="135"/>
      <c r="L58" s="135"/>
      <c r="M58" s="135">
        <f>'将来負担比率（分子）の構造'!L$49</f>
        <v>6609</v>
      </c>
      <c r="N58" s="135"/>
      <c r="O58" s="135"/>
      <c r="P58" s="135">
        <f>'将来負担比率（分子）の構造'!M$49</f>
        <v>7200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v>
      </c>
      <c r="C61" s="135"/>
      <c r="D61" s="135"/>
      <c r="E61" s="135">
        <f>'将来負担比率（分子）の構造'!J$46</f>
        <v>13</v>
      </c>
      <c r="F61" s="135"/>
      <c r="G61" s="135"/>
      <c r="H61" s="135">
        <f>'将来負担比率（分子）の構造'!K$46</f>
        <v>9</v>
      </c>
      <c r="I61" s="135"/>
      <c r="J61" s="135"/>
      <c r="K61" s="135">
        <f>'将来負担比率（分子）の構造'!L$46</f>
        <v>5</v>
      </c>
      <c r="L61" s="135"/>
      <c r="M61" s="135"/>
      <c r="N61" s="135">
        <f>'将来負担比率（分子）の構造'!M$46</f>
        <v>6</v>
      </c>
      <c r="O61" s="135"/>
      <c r="P61" s="135"/>
    </row>
    <row r="62" spans="1:16">
      <c r="A62" s="135" t="s">
        <v>28</v>
      </c>
      <c r="B62" s="135">
        <f>'将来負担比率（分子）の構造'!I$45</f>
        <v>2936</v>
      </c>
      <c r="C62" s="135"/>
      <c r="D62" s="135"/>
      <c r="E62" s="135">
        <f>'将来負担比率（分子）の構造'!J$45</f>
        <v>2787</v>
      </c>
      <c r="F62" s="135"/>
      <c r="G62" s="135"/>
      <c r="H62" s="135">
        <f>'将来負担比率（分子）の構造'!K$45</f>
        <v>2558</v>
      </c>
      <c r="I62" s="135"/>
      <c r="J62" s="135"/>
      <c r="K62" s="135">
        <f>'将来負担比率（分子）の構造'!L$45</f>
        <v>2255</v>
      </c>
      <c r="L62" s="135"/>
      <c r="M62" s="135"/>
      <c r="N62" s="135">
        <f>'将来負担比率（分子）の構造'!M$45</f>
        <v>1971</v>
      </c>
      <c r="O62" s="135"/>
      <c r="P62" s="135"/>
    </row>
    <row r="63" spans="1:16">
      <c r="A63" s="135" t="s">
        <v>27</v>
      </c>
      <c r="B63" s="135">
        <f>'将来負担比率（分子）の構造'!I$44</f>
        <v>1688</v>
      </c>
      <c r="C63" s="135"/>
      <c r="D63" s="135"/>
      <c r="E63" s="135">
        <f>'将来負担比率（分子）の構造'!J$44</f>
        <v>928</v>
      </c>
      <c r="F63" s="135"/>
      <c r="G63" s="135"/>
      <c r="H63" s="135">
        <f>'将来負担比率（分子）の構造'!K$44</f>
        <v>516</v>
      </c>
      <c r="I63" s="135"/>
      <c r="J63" s="135"/>
      <c r="K63" s="135">
        <f>'将来負担比率（分子）の構造'!L$44</f>
        <v>576</v>
      </c>
      <c r="L63" s="135"/>
      <c r="M63" s="135"/>
      <c r="N63" s="135">
        <f>'将来負担比率（分子）の構造'!M$44</f>
        <v>736</v>
      </c>
      <c r="O63" s="135"/>
      <c r="P63" s="135"/>
    </row>
    <row r="64" spans="1:16">
      <c r="A64" s="135" t="s">
        <v>26</v>
      </c>
      <c r="B64" s="135">
        <f>'将来負担比率（分子）の構造'!I$43</f>
        <v>5565</v>
      </c>
      <c r="C64" s="135"/>
      <c r="D64" s="135"/>
      <c r="E64" s="135">
        <f>'将来負担比率（分子）の構造'!J$43</f>
        <v>6140</v>
      </c>
      <c r="F64" s="135"/>
      <c r="G64" s="135"/>
      <c r="H64" s="135">
        <f>'将来負担比率（分子）の構造'!K$43</f>
        <v>5636</v>
      </c>
      <c r="I64" s="135"/>
      <c r="J64" s="135"/>
      <c r="K64" s="135">
        <f>'将来負担比率（分子）の構造'!L$43</f>
        <v>5159</v>
      </c>
      <c r="L64" s="135"/>
      <c r="M64" s="135"/>
      <c r="N64" s="135">
        <f>'将来負担比率（分子）の構造'!M$43</f>
        <v>4834</v>
      </c>
      <c r="O64" s="135"/>
      <c r="P64" s="135"/>
    </row>
    <row r="65" spans="1:16">
      <c r="A65" s="135" t="s">
        <v>25</v>
      </c>
      <c r="B65" s="135">
        <f>'将来負担比率（分子）の構造'!I$42</f>
        <v>3567</v>
      </c>
      <c r="C65" s="135"/>
      <c r="D65" s="135"/>
      <c r="E65" s="135">
        <f>'将来負担比率（分子）の構造'!J$42</f>
        <v>3341</v>
      </c>
      <c r="F65" s="135"/>
      <c r="G65" s="135"/>
      <c r="H65" s="135">
        <f>'将来負担比率（分子）の構造'!K$42</f>
        <v>3089</v>
      </c>
      <c r="I65" s="135"/>
      <c r="J65" s="135"/>
      <c r="K65" s="135">
        <f>'将来負担比率（分子）の構造'!L$42</f>
        <v>2850</v>
      </c>
      <c r="L65" s="135"/>
      <c r="M65" s="135"/>
      <c r="N65" s="135">
        <f>'将来負担比率（分子）の構造'!M$42</f>
        <v>2605</v>
      </c>
      <c r="O65" s="135"/>
      <c r="P65" s="135"/>
    </row>
    <row r="66" spans="1:16">
      <c r="A66" s="135" t="s">
        <v>24</v>
      </c>
      <c r="B66" s="135">
        <f>'将来負担比率（分子）の構造'!I$41</f>
        <v>27281</v>
      </c>
      <c r="C66" s="135"/>
      <c r="D66" s="135"/>
      <c r="E66" s="135">
        <f>'将来負担比率（分子）の構造'!J$41</f>
        <v>26483</v>
      </c>
      <c r="F66" s="135"/>
      <c r="G66" s="135"/>
      <c r="H66" s="135">
        <f>'将来負担比率（分子）の構造'!K$41</f>
        <v>26097</v>
      </c>
      <c r="I66" s="135"/>
      <c r="J66" s="135"/>
      <c r="K66" s="135">
        <f>'将来負担比率（分子）の構造'!L$41</f>
        <v>25298</v>
      </c>
      <c r="L66" s="135"/>
      <c r="M66" s="135"/>
      <c r="N66" s="135">
        <f>'将来負担比率（分子）の構造'!M$41</f>
        <v>24737</v>
      </c>
      <c r="O66" s="135"/>
      <c r="P66" s="135"/>
    </row>
    <row r="67" spans="1:16">
      <c r="A67" s="135" t="s">
        <v>62</v>
      </c>
      <c r="B67" s="135" t="e">
        <f>NA()</f>
        <v>#N/A</v>
      </c>
      <c r="C67" s="135">
        <f>IF(ISNUMBER('将来負担比率（分子）の構造'!I$52), IF('将来負担比率（分子）の構造'!I$52 &lt; 0, 0, '将来負担比率（分子）の構造'!I$52), NA())</f>
        <v>5287</v>
      </c>
      <c r="D67" s="135" t="e">
        <f>NA()</f>
        <v>#N/A</v>
      </c>
      <c r="E67" s="135" t="e">
        <f>NA()</f>
        <v>#N/A</v>
      </c>
      <c r="F67" s="135">
        <f>IF(ISNUMBER('将来負担比率（分子）の構造'!J$52), IF('将来負担比率（分子）の構造'!J$52 &lt; 0, 0, '将来負担比率（分子）の構造'!J$52), NA())</f>
        <v>4287</v>
      </c>
      <c r="G67" s="135" t="e">
        <f>NA()</f>
        <v>#N/A</v>
      </c>
      <c r="H67" s="135" t="e">
        <f>NA()</f>
        <v>#N/A</v>
      </c>
      <c r="I67" s="135">
        <f>IF(ISNUMBER('将来負担比率（分子）の構造'!K$52), IF('将来負担比率（分子）の構造'!K$52 &lt; 0, 0, '将来負担比率（分子）の構造'!K$52), NA())</f>
        <v>1762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9972594</v>
      </c>
      <c r="S5" s="613"/>
      <c r="T5" s="613"/>
      <c r="U5" s="613"/>
      <c r="V5" s="613"/>
      <c r="W5" s="613"/>
      <c r="X5" s="613"/>
      <c r="Y5" s="614"/>
      <c r="Z5" s="615">
        <v>37.9</v>
      </c>
      <c r="AA5" s="615"/>
      <c r="AB5" s="615"/>
      <c r="AC5" s="615"/>
      <c r="AD5" s="616">
        <v>9393427</v>
      </c>
      <c r="AE5" s="616"/>
      <c r="AF5" s="616"/>
      <c r="AG5" s="616"/>
      <c r="AH5" s="616"/>
      <c r="AI5" s="616"/>
      <c r="AJ5" s="616"/>
      <c r="AK5" s="616"/>
      <c r="AL5" s="617">
        <v>65.5</v>
      </c>
      <c r="AM5" s="618"/>
      <c r="AN5" s="618"/>
      <c r="AO5" s="619"/>
      <c r="AP5" s="609" t="s">
        <v>205</v>
      </c>
      <c r="AQ5" s="610"/>
      <c r="AR5" s="610"/>
      <c r="AS5" s="610"/>
      <c r="AT5" s="610"/>
      <c r="AU5" s="610"/>
      <c r="AV5" s="610"/>
      <c r="AW5" s="610"/>
      <c r="AX5" s="610"/>
      <c r="AY5" s="610"/>
      <c r="AZ5" s="610"/>
      <c r="BA5" s="610"/>
      <c r="BB5" s="610"/>
      <c r="BC5" s="610"/>
      <c r="BD5" s="610"/>
      <c r="BE5" s="610"/>
      <c r="BF5" s="611"/>
      <c r="BG5" s="623">
        <v>9393427</v>
      </c>
      <c r="BH5" s="624"/>
      <c r="BI5" s="624"/>
      <c r="BJ5" s="624"/>
      <c r="BK5" s="624"/>
      <c r="BL5" s="624"/>
      <c r="BM5" s="624"/>
      <c r="BN5" s="625"/>
      <c r="BO5" s="626">
        <v>94.2</v>
      </c>
      <c r="BP5" s="626"/>
      <c r="BQ5" s="626"/>
      <c r="BR5" s="626"/>
      <c r="BS5" s="627">
        <v>84889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280294</v>
      </c>
      <c r="S6" s="624"/>
      <c r="T6" s="624"/>
      <c r="U6" s="624"/>
      <c r="V6" s="624"/>
      <c r="W6" s="624"/>
      <c r="X6" s="624"/>
      <c r="Y6" s="625"/>
      <c r="Z6" s="626">
        <v>1.1000000000000001</v>
      </c>
      <c r="AA6" s="626"/>
      <c r="AB6" s="626"/>
      <c r="AC6" s="626"/>
      <c r="AD6" s="627">
        <v>280294</v>
      </c>
      <c r="AE6" s="627"/>
      <c r="AF6" s="627"/>
      <c r="AG6" s="627"/>
      <c r="AH6" s="627"/>
      <c r="AI6" s="627"/>
      <c r="AJ6" s="627"/>
      <c r="AK6" s="627"/>
      <c r="AL6" s="628">
        <v>2</v>
      </c>
      <c r="AM6" s="629"/>
      <c r="AN6" s="629"/>
      <c r="AO6" s="630"/>
      <c r="AP6" s="620" t="s">
        <v>210</v>
      </c>
      <c r="AQ6" s="621"/>
      <c r="AR6" s="621"/>
      <c r="AS6" s="621"/>
      <c r="AT6" s="621"/>
      <c r="AU6" s="621"/>
      <c r="AV6" s="621"/>
      <c r="AW6" s="621"/>
      <c r="AX6" s="621"/>
      <c r="AY6" s="621"/>
      <c r="AZ6" s="621"/>
      <c r="BA6" s="621"/>
      <c r="BB6" s="621"/>
      <c r="BC6" s="621"/>
      <c r="BD6" s="621"/>
      <c r="BE6" s="621"/>
      <c r="BF6" s="622"/>
      <c r="BG6" s="623">
        <v>9393427</v>
      </c>
      <c r="BH6" s="624"/>
      <c r="BI6" s="624"/>
      <c r="BJ6" s="624"/>
      <c r="BK6" s="624"/>
      <c r="BL6" s="624"/>
      <c r="BM6" s="624"/>
      <c r="BN6" s="625"/>
      <c r="BO6" s="626">
        <v>94.2</v>
      </c>
      <c r="BP6" s="626"/>
      <c r="BQ6" s="626"/>
      <c r="BR6" s="626"/>
      <c r="BS6" s="627">
        <v>84889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260642</v>
      </c>
      <c r="CS6" s="624"/>
      <c r="CT6" s="624"/>
      <c r="CU6" s="624"/>
      <c r="CV6" s="624"/>
      <c r="CW6" s="624"/>
      <c r="CX6" s="624"/>
      <c r="CY6" s="625"/>
      <c r="CZ6" s="626">
        <v>1</v>
      </c>
      <c r="DA6" s="626"/>
      <c r="DB6" s="626"/>
      <c r="DC6" s="626"/>
      <c r="DD6" s="632" t="s">
        <v>212</v>
      </c>
      <c r="DE6" s="624"/>
      <c r="DF6" s="624"/>
      <c r="DG6" s="624"/>
      <c r="DH6" s="624"/>
      <c r="DI6" s="624"/>
      <c r="DJ6" s="624"/>
      <c r="DK6" s="624"/>
      <c r="DL6" s="624"/>
      <c r="DM6" s="624"/>
      <c r="DN6" s="624"/>
      <c r="DO6" s="624"/>
      <c r="DP6" s="625"/>
      <c r="DQ6" s="632">
        <v>260633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15775</v>
      </c>
      <c r="S7" s="624"/>
      <c r="T7" s="624"/>
      <c r="U7" s="624"/>
      <c r="V7" s="624"/>
      <c r="W7" s="624"/>
      <c r="X7" s="624"/>
      <c r="Y7" s="625"/>
      <c r="Z7" s="626">
        <v>0.1</v>
      </c>
      <c r="AA7" s="626"/>
      <c r="AB7" s="626"/>
      <c r="AC7" s="626"/>
      <c r="AD7" s="627">
        <v>15775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4849918</v>
      </c>
      <c r="BH7" s="624"/>
      <c r="BI7" s="624"/>
      <c r="BJ7" s="624"/>
      <c r="BK7" s="624"/>
      <c r="BL7" s="624"/>
      <c r="BM7" s="624"/>
      <c r="BN7" s="625"/>
      <c r="BO7" s="626">
        <v>48.6</v>
      </c>
      <c r="BP7" s="626"/>
      <c r="BQ7" s="626"/>
      <c r="BR7" s="626"/>
      <c r="BS7" s="627">
        <v>84889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3808431</v>
      </c>
      <c r="CS7" s="624"/>
      <c r="CT7" s="624"/>
      <c r="CU7" s="624"/>
      <c r="CV7" s="624"/>
      <c r="CW7" s="624"/>
      <c r="CX7" s="624"/>
      <c r="CY7" s="625"/>
      <c r="CZ7" s="626">
        <v>15.3</v>
      </c>
      <c r="DA7" s="626"/>
      <c r="DB7" s="626"/>
      <c r="DC7" s="626"/>
      <c r="DD7" s="632">
        <v>347179</v>
      </c>
      <c r="DE7" s="624"/>
      <c r="DF7" s="624"/>
      <c r="DG7" s="624"/>
      <c r="DH7" s="624"/>
      <c r="DI7" s="624"/>
      <c r="DJ7" s="624"/>
      <c r="DK7" s="624"/>
      <c r="DL7" s="624"/>
      <c r="DM7" s="624"/>
      <c r="DN7" s="624"/>
      <c r="DO7" s="624"/>
      <c r="DP7" s="625"/>
      <c r="DQ7" s="632">
        <v>3127436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59501</v>
      </c>
      <c r="S8" s="624"/>
      <c r="T8" s="624"/>
      <c r="U8" s="624"/>
      <c r="V8" s="624"/>
      <c r="W8" s="624"/>
      <c r="X8" s="624"/>
      <c r="Y8" s="625"/>
      <c r="Z8" s="626">
        <v>0.2</v>
      </c>
      <c r="AA8" s="626"/>
      <c r="AB8" s="626"/>
      <c r="AC8" s="626"/>
      <c r="AD8" s="627">
        <v>59501</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134827</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8904733</v>
      </c>
      <c r="CS8" s="624"/>
      <c r="CT8" s="624"/>
      <c r="CU8" s="624"/>
      <c r="CV8" s="624"/>
      <c r="CW8" s="624"/>
      <c r="CX8" s="624"/>
      <c r="CY8" s="625"/>
      <c r="CZ8" s="626">
        <v>35.9</v>
      </c>
      <c r="DA8" s="626"/>
      <c r="DB8" s="626"/>
      <c r="DC8" s="626"/>
      <c r="DD8" s="632">
        <v>49061</v>
      </c>
      <c r="DE8" s="624"/>
      <c r="DF8" s="624"/>
      <c r="DG8" s="624"/>
      <c r="DH8" s="624"/>
      <c r="DI8" s="624"/>
      <c r="DJ8" s="624"/>
      <c r="DK8" s="624"/>
      <c r="DL8" s="624"/>
      <c r="DM8" s="624"/>
      <c r="DN8" s="624"/>
      <c r="DO8" s="624"/>
      <c r="DP8" s="625"/>
      <c r="DQ8" s="632">
        <v>4211680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57952</v>
      </c>
      <c r="S9" s="624"/>
      <c r="T9" s="624"/>
      <c r="U9" s="624"/>
      <c r="V9" s="624"/>
      <c r="W9" s="624"/>
      <c r="X9" s="624"/>
      <c r="Y9" s="625"/>
      <c r="Z9" s="626">
        <v>0.2</v>
      </c>
      <c r="AA9" s="626"/>
      <c r="AB9" s="626"/>
      <c r="AC9" s="626"/>
      <c r="AD9" s="627">
        <v>57952</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4040043</v>
      </c>
      <c r="BH9" s="624"/>
      <c r="BI9" s="624"/>
      <c r="BJ9" s="624"/>
      <c r="BK9" s="624"/>
      <c r="BL9" s="624"/>
      <c r="BM9" s="624"/>
      <c r="BN9" s="625"/>
      <c r="BO9" s="626">
        <v>40.5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2769453</v>
      </c>
      <c r="CS9" s="624"/>
      <c r="CT9" s="624"/>
      <c r="CU9" s="624"/>
      <c r="CV9" s="624"/>
      <c r="CW9" s="624"/>
      <c r="CX9" s="624"/>
      <c r="CY9" s="625"/>
      <c r="CZ9" s="626">
        <v>11.2</v>
      </c>
      <c r="DA9" s="626"/>
      <c r="DB9" s="626"/>
      <c r="DC9" s="626"/>
      <c r="DD9" s="632">
        <v>27737</v>
      </c>
      <c r="DE9" s="624"/>
      <c r="DF9" s="624"/>
      <c r="DG9" s="624"/>
      <c r="DH9" s="624"/>
      <c r="DI9" s="624"/>
      <c r="DJ9" s="624"/>
      <c r="DK9" s="624"/>
      <c r="DL9" s="624"/>
      <c r="DM9" s="624"/>
      <c r="DN9" s="624"/>
      <c r="DO9" s="624"/>
      <c r="DP9" s="625"/>
      <c r="DQ9" s="632">
        <v>1710589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1315185</v>
      </c>
      <c r="S10" s="624"/>
      <c r="T10" s="624"/>
      <c r="U10" s="624"/>
      <c r="V10" s="624"/>
      <c r="W10" s="624"/>
      <c r="X10" s="624"/>
      <c r="Y10" s="625"/>
      <c r="Z10" s="626">
        <v>5</v>
      </c>
      <c r="AA10" s="626"/>
      <c r="AB10" s="626"/>
      <c r="AC10" s="626"/>
      <c r="AD10" s="627">
        <v>1315185</v>
      </c>
      <c r="AE10" s="627"/>
      <c r="AF10" s="627"/>
      <c r="AG10" s="627"/>
      <c r="AH10" s="627"/>
      <c r="AI10" s="627"/>
      <c r="AJ10" s="627"/>
      <c r="AK10" s="627"/>
      <c r="AL10" s="628">
        <v>9.1999999999999993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198047</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12353</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12353</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50509</v>
      </c>
      <c r="S11" s="624"/>
      <c r="T11" s="624"/>
      <c r="U11" s="624"/>
      <c r="V11" s="624"/>
      <c r="W11" s="624"/>
      <c r="X11" s="624"/>
      <c r="Y11" s="625"/>
      <c r="Z11" s="626">
        <v>0.2</v>
      </c>
      <c r="AA11" s="626"/>
      <c r="AB11" s="626"/>
      <c r="AC11" s="626"/>
      <c r="AD11" s="627">
        <v>50509</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477001</v>
      </c>
      <c r="BH11" s="624"/>
      <c r="BI11" s="624"/>
      <c r="BJ11" s="624"/>
      <c r="BK11" s="624"/>
      <c r="BL11" s="624"/>
      <c r="BM11" s="624"/>
      <c r="BN11" s="625"/>
      <c r="BO11" s="626">
        <v>4.8</v>
      </c>
      <c r="BP11" s="626"/>
      <c r="BQ11" s="626"/>
      <c r="BR11" s="626"/>
      <c r="BS11" s="632">
        <v>84889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426119</v>
      </c>
      <c r="CS11" s="624"/>
      <c r="CT11" s="624"/>
      <c r="CU11" s="624"/>
      <c r="CV11" s="624"/>
      <c r="CW11" s="624"/>
      <c r="CX11" s="624"/>
      <c r="CY11" s="625"/>
      <c r="CZ11" s="626">
        <v>1.7</v>
      </c>
      <c r="DA11" s="626"/>
      <c r="DB11" s="626"/>
      <c r="DC11" s="626"/>
      <c r="DD11" s="632">
        <v>7813</v>
      </c>
      <c r="DE11" s="624"/>
      <c r="DF11" s="624"/>
      <c r="DG11" s="624"/>
      <c r="DH11" s="624"/>
      <c r="DI11" s="624"/>
      <c r="DJ11" s="624"/>
      <c r="DK11" s="624"/>
      <c r="DL11" s="624"/>
      <c r="DM11" s="624"/>
      <c r="DN11" s="624"/>
      <c r="DO11" s="624"/>
      <c r="DP11" s="625"/>
      <c r="DQ11" s="632">
        <v>275290</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3844832</v>
      </c>
      <c r="BH12" s="624"/>
      <c r="BI12" s="624"/>
      <c r="BJ12" s="624"/>
      <c r="BK12" s="624"/>
      <c r="BL12" s="624"/>
      <c r="BM12" s="624"/>
      <c r="BN12" s="625"/>
      <c r="BO12" s="626">
        <v>38.6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290931</v>
      </c>
      <c r="CS12" s="624"/>
      <c r="CT12" s="624"/>
      <c r="CU12" s="624"/>
      <c r="CV12" s="624"/>
      <c r="CW12" s="624"/>
      <c r="CX12" s="624"/>
      <c r="CY12" s="625"/>
      <c r="CZ12" s="626">
        <v>1.2</v>
      </c>
      <c r="DA12" s="626"/>
      <c r="DB12" s="626"/>
      <c r="DC12" s="626"/>
      <c r="DD12" s="632">
        <v>853</v>
      </c>
      <c r="DE12" s="624"/>
      <c r="DF12" s="624"/>
      <c r="DG12" s="624"/>
      <c r="DH12" s="624"/>
      <c r="DI12" s="624"/>
      <c r="DJ12" s="624"/>
      <c r="DK12" s="624"/>
      <c r="DL12" s="624"/>
      <c r="DM12" s="624"/>
      <c r="DN12" s="624"/>
      <c r="DO12" s="624"/>
      <c r="DP12" s="625"/>
      <c r="DQ12" s="632">
        <v>272468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51488</v>
      </c>
      <c r="S13" s="624"/>
      <c r="T13" s="624"/>
      <c r="U13" s="624"/>
      <c r="V13" s="624"/>
      <c r="W13" s="624"/>
      <c r="X13" s="624"/>
      <c r="Y13" s="625"/>
      <c r="Z13" s="626">
        <v>0.2</v>
      </c>
      <c r="AA13" s="626"/>
      <c r="AB13" s="626"/>
      <c r="AC13" s="626"/>
      <c r="AD13" s="627">
        <v>51488</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3819034</v>
      </c>
      <c r="BH13" s="624"/>
      <c r="BI13" s="624"/>
      <c r="BJ13" s="624"/>
      <c r="BK13" s="624"/>
      <c r="BL13" s="624"/>
      <c r="BM13" s="624"/>
      <c r="BN13" s="625"/>
      <c r="BO13" s="626">
        <v>38.299999999999997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1493785</v>
      </c>
      <c r="CS13" s="624"/>
      <c r="CT13" s="624"/>
      <c r="CU13" s="624"/>
      <c r="CV13" s="624"/>
      <c r="CW13" s="624"/>
      <c r="CX13" s="624"/>
      <c r="CY13" s="625"/>
      <c r="CZ13" s="626">
        <v>6</v>
      </c>
      <c r="DA13" s="626"/>
      <c r="DB13" s="626"/>
      <c r="DC13" s="626"/>
      <c r="DD13" s="632">
        <v>436258</v>
      </c>
      <c r="DE13" s="624"/>
      <c r="DF13" s="624"/>
      <c r="DG13" s="624"/>
      <c r="DH13" s="624"/>
      <c r="DI13" s="624"/>
      <c r="DJ13" s="624"/>
      <c r="DK13" s="624"/>
      <c r="DL13" s="624"/>
      <c r="DM13" s="624"/>
      <c r="DN13" s="624"/>
      <c r="DO13" s="624"/>
      <c r="DP13" s="625"/>
      <c r="DQ13" s="632">
        <v>1156361</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133912</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1074666</v>
      </c>
      <c r="CS14" s="624"/>
      <c r="CT14" s="624"/>
      <c r="CU14" s="624"/>
      <c r="CV14" s="624"/>
      <c r="CW14" s="624"/>
      <c r="CX14" s="624"/>
      <c r="CY14" s="625"/>
      <c r="CZ14" s="626">
        <v>4.3</v>
      </c>
      <c r="DA14" s="626"/>
      <c r="DB14" s="626"/>
      <c r="DC14" s="626"/>
      <c r="DD14" s="632">
        <v>71280</v>
      </c>
      <c r="DE14" s="624"/>
      <c r="DF14" s="624"/>
      <c r="DG14" s="624"/>
      <c r="DH14" s="624"/>
      <c r="DI14" s="624"/>
      <c r="DJ14" s="624"/>
      <c r="DK14" s="624"/>
      <c r="DL14" s="624"/>
      <c r="DM14" s="624"/>
      <c r="DN14" s="624"/>
      <c r="DO14" s="624"/>
      <c r="DP14" s="625"/>
      <c r="DQ14" s="632">
        <v>963014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43416</v>
      </c>
      <c r="S15" s="624"/>
      <c r="T15" s="624"/>
      <c r="U15" s="624"/>
      <c r="V15" s="624"/>
      <c r="W15" s="624"/>
      <c r="X15" s="624"/>
      <c r="Y15" s="625"/>
      <c r="Z15" s="626">
        <v>0.2</v>
      </c>
      <c r="AA15" s="626"/>
      <c r="AB15" s="626"/>
      <c r="AC15" s="626"/>
      <c r="AD15" s="627">
        <v>43416</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564765</v>
      </c>
      <c r="BH15" s="624"/>
      <c r="BI15" s="624"/>
      <c r="BJ15" s="624"/>
      <c r="BK15" s="624"/>
      <c r="BL15" s="624"/>
      <c r="BM15" s="624"/>
      <c r="BN15" s="625"/>
      <c r="BO15" s="626">
        <v>5.7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3052310</v>
      </c>
      <c r="CS15" s="624"/>
      <c r="CT15" s="624"/>
      <c r="CU15" s="624"/>
      <c r="CV15" s="624"/>
      <c r="CW15" s="624"/>
      <c r="CX15" s="624"/>
      <c r="CY15" s="625"/>
      <c r="CZ15" s="626">
        <v>12.3</v>
      </c>
      <c r="DA15" s="626"/>
      <c r="DB15" s="626"/>
      <c r="DC15" s="626"/>
      <c r="DD15" s="632">
        <v>666400</v>
      </c>
      <c r="DE15" s="624"/>
      <c r="DF15" s="624"/>
      <c r="DG15" s="624"/>
      <c r="DH15" s="624"/>
      <c r="DI15" s="624"/>
      <c r="DJ15" s="624"/>
      <c r="DK15" s="624"/>
      <c r="DL15" s="624"/>
      <c r="DM15" s="624"/>
      <c r="DN15" s="624"/>
      <c r="DO15" s="624"/>
      <c r="DP15" s="625"/>
      <c r="DQ15" s="632">
        <v>2257470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3586207</v>
      </c>
      <c r="S16" s="624"/>
      <c r="T16" s="624"/>
      <c r="U16" s="624"/>
      <c r="V16" s="624"/>
      <c r="W16" s="624"/>
      <c r="X16" s="624"/>
      <c r="Y16" s="625"/>
      <c r="Z16" s="626">
        <v>13.6</v>
      </c>
      <c r="AA16" s="626"/>
      <c r="AB16" s="626"/>
      <c r="AC16" s="626"/>
      <c r="AD16" s="627">
        <v>2970502</v>
      </c>
      <c r="AE16" s="627"/>
      <c r="AF16" s="627"/>
      <c r="AG16" s="627"/>
      <c r="AH16" s="627"/>
      <c r="AI16" s="627"/>
      <c r="AJ16" s="627"/>
      <c r="AK16" s="627"/>
      <c r="AL16" s="628">
        <v>20.7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7081</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186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2970502</v>
      </c>
      <c r="S17" s="624"/>
      <c r="T17" s="624"/>
      <c r="U17" s="624"/>
      <c r="V17" s="624"/>
      <c r="W17" s="624"/>
      <c r="X17" s="624"/>
      <c r="Y17" s="625"/>
      <c r="Z17" s="626">
        <v>11.3</v>
      </c>
      <c r="AA17" s="626"/>
      <c r="AB17" s="626"/>
      <c r="AC17" s="626"/>
      <c r="AD17" s="627">
        <v>2970502</v>
      </c>
      <c r="AE17" s="627"/>
      <c r="AF17" s="627"/>
      <c r="AG17" s="627"/>
      <c r="AH17" s="627"/>
      <c r="AI17" s="627"/>
      <c r="AJ17" s="627"/>
      <c r="AK17" s="627"/>
      <c r="AL17" s="628">
        <v>20.7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2737042</v>
      </c>
      <c r="CS17" s="624"/>
      <c r="CT17" s="624"/>
      <c r="CU17" s="624"/>
      <c r="CV17" s="624"/>
      <c r="CW17" s="624"/>
      <c r="CX17" s="624"/>
      <c r="CY17" s="625"/>
      <c r="CZ17" s="626">
        <v>11</v>
      </c>
      <c r="DA17" s="626"/>
      <c r="DB17" s="626"/>
      <c r="DC17" s="626"/>
      <c r="DD17" s="632" t="s">
        <v>108</v>
      </c>
      <c r="DE17" s="624"/>
      <c r="DF17" s="624"/>
      <c r="DG17" s="624"/>
      <c r="DH17" s="624"/>
      <c r="DI17" s="624"/>
      <c r="DJ17" s="624"/>
      <c r="DK17" s="624"/>
      <c r="DL17" s="624"/>
      <c r="DM17" s="624"/>
      <c r="DN17" s="624"/>
      <c r="DO17" s="624"/>
      <c r="DP17" s="625"/>
      <c r="DQ17" s="632">
        <v>2627829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595422</v>
      </c>
      <c r="S18" s="624"/>
      <c r="T18" s="624"/>
      <c r="U18" s="624"/>
      <c r="V18" s="624"/>
      <c r="W18" s="624"/>
      <c r="X18" s="624"/>
      <c r="Y18" s="625"/>
      <c r="Z18" s="626">
        <v>2.2999999999999998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20283</v>
      </c>
      <c r="S19" s="624"/>
      <c r="T19" s="624"/>
      <c r="U19" s="624"/>
      <c r="V19" s="624"/>
      <c r="W19" s="624"/>
      <c r="X19" s="624"/>
      <c r="Y19" s="625"/>
      <c r="Z19" s="626">
        <v>0.1</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579167</v>
      </c>
      <c r="BH19" s="624"/>
      <c r="BI19" s="624"/>
      <c r="BJ19" s="624"/>
      <c r="BK19" s="624"/>
      <c r="BL19" s="624"/>
      <c r="BM19" s="624"/>
      <c r="BN19" s="625"/>
      <c r="BO19" s="626">
        <v>5.8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15432921</v>
      </c>
      <c r="S20" s="624"/>
      <c r="T20" s="624"/>
      <c r="U20" s="624"/>
      <c r="V20" s="624"/>
      <c r="W20" s="624"/>
      <c r="X20" s="624"/>
      <c r="Y20" s="625"/>
      <c r="Z20" s="626">
        <v>58.6</v>
      </c>
      <c r="AA20" s="626"/>
      <c r="AB20" s="626"/>
      <c r="AC20" s="626"/>
      <c r="AD20" s="627">
        <v>14238049</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579167</v>
      </c>
      <c r="BH20" s="624"/>
      <c r="BI20" s="624"/>
      <c r="BJ20" s="624"/>
      <c r="BK20" s="624"/>
      <c r="BL20" s="624"/>
      <c r="BM20" s="624"/>
      <c r="BN20" s="625"/>
      <c r="BO20" s="626">
        <v>5.8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24837546</v>
      </c>
      <c r="CS20" s="624"/>
      <c r="CT20" s="624"/>
      <c r="CU20" s="624"/>
      <c r="CV20" s="624"/>
      <c r="CW20" s="624"/>
      <c r="CX20" s="624"/>
      <c r="CY20" s="625"/>
      <c r="CZ20" s="626">
        <v>100</v>
      </c>
      <c r="DA20" s="626"/>
      <c r="DB20" s="626"/>
      <c r="DC20" s="626"/>
      <c r="DD20" s="632">
        <v>1606581</v>
      </c>
      <c r="DE20" s="624"/>
      <c r="DF20" s="624"/>
      <c r="DG20" s="624"/>
      <c r="DH20" s="624"/>
      <c r="DI20" s="624"/>
      <c r="DJ20" s="624"/>
      <c r="DK20" s="624"/>
      <c r="DL20" s="624"/>
      <c r="DM20" s="624"/>
      <c r="DN20" s="624"/>
      <c r="DO20" s="624"/>
      <c r="DP20" s="625"/>
      <c r="DQ20" s="632">
        <v>16875309</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12435</v>
      </c>
      <c r="S21" s="624"/>
      <c r="T21" s="624"/>
      <c r="U21" s="624"/>
      <c r="V21" s="624"/>
      <c r="W21" s="624"/>
      <c r="X21" s="624"/>
      <c r="Y21" s="625"/>
      <c r="Z21" s="626">
        <v>0</v>
      </c>
      <c r="AA21" s="626"/>
      <c r="AB21" s="626"/>
      <c r="AC21" s="626"/>
      <c r="AD21" s="627">
        <v>12435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281340</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308043</v>
      </c>
      <c r="S23" s="624"/>
      <c r="T23" s="624"/>
      <c r="U23" s="624"/>
      <c r="V23" s="624"/>
      <c r="W23" s="624"/>
      <c r="X23" s="624"/>
      <c r="Y23" s="625"/>
      <c r="Z23" s="626">
        <v>1.2</v>
      </c>
      <c r="AA23" s="626"/>
      <c r="AB23" s="626"/>
      <c r="AC23" s="626"/>
      <c r="AD23" s="627">
        <v>67803</v>
      </c>
      <c r="AE23" s="627"/>
      <c r="AF23" s="627"/>
      <c r="AG23" s="627"/>
      <c r="AH23" s="627"/>
      <c r="AI23" s="627"/>
      <c r="AJ23" s="627"/>
      <c r="AK23" s="627"/>
      <c r="AL23" s="628">
        <v>0.5</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579167</v>
      </c>
      <c r="BH23" s="624"/>
      <c r="BI23" s="624"/>
      <c r="BJ23" s="624"/>
      <c r="BK23" s="624"/>
      <c r="BL23" s="624"/>
      <c r="BM23" s="624"/>
      <c r="BN23" s="625"/>
      <c r="BO23" s="626">
        <v>5.8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43341</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12896425</v>
      </c>
      <c r="CS24" s="613"/>
      <c r="CT24" s="613"/>
      <c r="CU24" s="613"/>
      <c r="CV24" s="613"/>
      <c r="CW24" s="613"/>
      <c r="CX24" s="613"/>
      <c r="CY24" s="614"/>
      <c r="CZ24" s="650">
        <v>51.9</v>
      </c>
      <c r="DA24" s="651"/>
      <c r="DB24" s="651"/>
      <c r="DC24" s="652"/>
      <c r="DD24" s="649">
        <v>8205495</v>
      </c>
      <c r="DE24" s="613"/>
      <c r="DF24" s="613"/>
      <c r="DG24" s="613"/>
      <c r="DH24" s="613"/>
      <c r="DI24" s="613"/>
      <c r="DJ24" s="613"/>
      <c r="DK24" s="614"/>
      <c r="DL24" s="649">
        <v>7971439</v>
      </c>
      <c r="DM24" s="613"/>
      <c r="DN24" s="613"/>
      <c r="DO24" s="613"/>
      <c r="DP24" s="613"/>
      <c r="DQ24" s="613"/>
      <c r="DR24" s="613"/>
      <c r="DS24" s="613"/>
      <c r="DT24" s="613"/>
      <c r="DU24" s="613"/>
      <c r="DV24" s="614"/>
      <c r="DW24" s="617">
        <v>51.2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3573385</v>
      </c>
      <c r="S25" s="624"/>
      <c r="T25" s="624"/>
      <c r="U25" s="624"/>
      <c r="V25" s="624"/>
      <c r="W25" s="624"/>
      <c r="X25" s="624"/>
      <c r="Y25" s="625"/>
      <c r="Z25" s="626">
        <v>13.6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4132728</v>
      </c>
      <c r="CS25" s="655"/>
      <c r="CT25" s="655"/>
      <c r="CU25" s="655"/>
      <c r="CV25" s="655"/>
      <c r="CW25" s="655"/>
      <c r="CX25" s="655"/>
      <c r="CY25" s="656"/>
      <c r="CZ25" s="657">
        <v>16.600000000000001</v>
      </c>
      <c r="DA25" s="658"/>
      <c r="DB25" s="658"/>
      <c r="DC25" s="659"/>
      <c r="DD25" s="632">
        <v>3788279</v>
      </c>
      <c r="DE25" s="655"/>
      <c r="DF25" s="655"/>
      <c r="DG25" s="655"/>
      <c r="DH25" s="655"/>
      <c r="DI25" s="655"/>
      <c r="DJ25" s="655"/>
      <c r="DK25" s="656"/>
      <c r="DL25" s="632">
        <v>3640114</v>
      </c>
      <c r="DM25" s="655"/>
      <c r="DN25" s="655"/>
      <c r="DO25" s="655"/>
      <c r="DP25" s="655"/>
      <c r="DQ25" s="655"/>
      <c r="DR25" s="655"/>
      <c r="DS25" s="655"/>
      <c r="DT25" s="655"/>
      <c r="DU25" s="655"/>
      <c r="DV25" s="656"/>
      <c r="DW25" s="628">
        <v>23.4</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2523387</v>
      </c>
      <c r="CS26" s="624"/>
      <c r="CT26" s="624"/>
      <c r="CU26" s="624"/>
      <c r="CV26" s="624"/>
      <c r="CW26" s="624"/>
      <c r="CX26" s="624"/>
      <c r="CY26" s="625"/>
      <c r="CZ26" s="657">
        <v>10.199999999999999</v>
      </c>
      <c r="DA26" s="658"/>
      <c r="DB26" s="658"/>
      <c r="DC26" s="659"/>
      <c r="DD26" s="632">
        <v>2319885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1627782</v>
      </c>
      <c r="S27" s="624"/>
      <c r="T27" s="624"/>
      <c r="U27" s="624"/>
      <c r="V27" s="624"/>
      <c r="W27" s="624"/>
      <c r="X27" s="624"/>
      <c r="Y27" s="625"/>
      <c r="Z27" s="626">
        <v>6.2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9972594</v>
      </c>
      <c r="BH27" s="624"/>
      <c r="BI27" s="624"/>
      <c r="BJ27" s="624"/>
      <c r="BK27" s="624"/>
      <c r="BL27" s="624"/>
      <c r="BM27" s="624"/>
      <c r="BN27" s="625"/>
      <c r="BO27" s="626">
        <v>100</v>
      </c>
      <c r="BP27" s="626"/>
      <c r="BQ27" s="626"/>
      <c r="BR27" s="626"/>
      <c r="BS27" s="632">
        <v>84889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6026655</v>
      </c>
      <c r="CS27" s="655"/>
      <c r="CT27" s="655"/>
      <c r="CU27" s="655"/>
      <c r="CV27" s="655"/>
      <c r="CW27" s="655"/>
      <c r="CX27" s="655"/>
      <c r="CY27" s="656"/>
      <c r="CZ27" s="657">
        <v>24.3</v>
      </c>
      <c r="DA27" s="658"/>
      <c r="DB27" s="658"/>
      <c r="DC27" s="659"/>
      <c r="DD27" s="632">
        <v>1789387</v>
      </c>
      <c r="DE27" s="655"/>
      <c r="DF27" s="655"/>
      <c r="DG27" s="655"/>
      <c r="DH27" s="655"/>
      <c r="DI27" s="655"/>
      <c r="DJ27" s="655"/>
      <c r="DK27" s="656"/>
      <c r="DL27" s="632">
        <v>1703496</v>
      </c>
      <c r="DM27" s="655"/>
      <c r="DN27" s="655"/>
      <c r="DO27" s="655"/>
      <c r="DP27" s="655"/>
      <c r="DQ27" s="655"/>
      <c r="DR27" s="655"/>
      <c r="DS27" s="655"/>
      <c r="DT27" s="655"/>
      <c r="DU27" s="655"/>
      <c r="DV27" s="656"/>
      <c r="DW27" s="628">
        <v>10.9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17559</v>
      </c>
      <c r="S28" s="624"/>
      <c r="T28" s="624"/>
      <c r="U28" s="624"/>
      <c r="V28" s="624"/>
      <c r="W28" s="624"/>
      <c r="X28" s="624"/>
      <c r="Y28" s="625"/>
      <c r="Z28" s="626">
        <v>0.1</v>
      </c>
      <c r="AA28" s="626"/>
      <c r="AB28" s="626"/>
      <c r="AC28" s="626"/>
      <c r="AD28" s="627">
        <v>11666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2737042</v>
      </c>
      <c r="CS28" s="624"/>
      <c r="CT28" s="624"/>
      <c r="CU28" s="624"/>
      <c r="CV28" s="624"/>
      <c r="CW28" s="624"/>
      <c r="CX28" s="624"/>
      <c r="CY28" s="625"/>
      <c r="CZ28" s="657">
        <v>11</v>
      </c>
      <c r="DA28" s="658"/>
      <c r="DB28" s="658"/>
      <c r="DC28" s="659"/>
      <c r="DD28" s="632">
        <v>2627829</v>
      </c>
      <c r="DE28" s="624"/>
      <c r="DF28" s="624"/>
      <c r="DG28" s="624"/>
      <c r="DH28" s="624"/>
      <c r="DI28" s="624"/>
      <c r="DJ28" s="624"/>
      <c r="DK28" s="625"/>
      <c r="DL28" s="632">
        <v>2627829</v>
      </c>
      <c r="DM28" s="624"/>
      <c r="DN28" s="624"/>
      <c r="DO28" s="624"/>
      <c r="DP28" s="624"/>
      <c r="DQ28" s="624"/>
      <c r="DR28" s="624"/>
      <c r="DS28" s="624"/>
      <c r="DT28" s="624"/>
      <c r="DU28" s="624"/>
      <c r="DV28" s="625"/>
      <c r="DW28" s="628">
        <v>16.899999999999999</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144348</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2737042</v>
      </c>
      <c r="CS29" s="655"/>
      <c r="CT29" s="655"/>
      <c r="CU29" s="655"/>
      <c r="CV29" s="655"/>
      <c r="CW29" s="655"/>
      <c r="CX29" s="655"/>
      <c r="CY29" s="656"/>
      <c r="CZ29" s="657">
        <v>11</v>
      </c>
      <c r="DA29" s="658"/>
      <c r="DB29" s="658"/>
      <c r="DC29" s="659"/>
      <c r="DD29" s="632">
        <v>2627829</v>
      </c>
      <c r="DE29" s="655"/>
      <c r="DF29" s="655"/>
      <c r="DG29" s="655"/>
      <c r="DH29" s="655"/>
      <c r="DI29" s="655"/>
      <c r="DJ29" s="655"/>
      <c r="DK29" s="656"/>
      <c r="DL29" s="632">
        <v>2627829</v>
      </c>
      <c r="DM29" s="655"/>
      <c r="DN29" s="655"/>
      <c r="DO29" s="655"/>
      <c r="DP29" s="655"/>
      <c r="DQ29" s="655"/>
      <c r="DR29" s="655"/>
      <c r="DS29" s="655"/>
      <c r="DT29" s="655"/>
      <c r="DU29" s="655"/>
      <c r="DV29" s="656"/>
      <c r="DW29" s="628">
        <v>16.899999999999999</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325395</v>
      </c>
      <c r="S30" s="624"/>
      <c r="T30" s="624"/>
      <c r="U30" s="624"/>
      <c r="V30" s="624"/>
      <c r="W30" s="624"/>
      <c r="X30" s="624"/>
      <c r="Y30" s="625"/>
      <c r="Z30" s="626">
        <v>1.2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96.6</v>
      </c>
      <c r="BN30" s="682"/>
      <c r="BO30" s="682"/>
      <c r="BP30" s="682"/>
      <c r="BQ30" s="683"/>
      <c r="BR30" s="681">
        <v>98.3</v>
      </c>
      <c r="BS30" s="682"/>
      <c r="BT30" s="682"/>
      <c r="BU30" s="682"/>
      <c r="BV30" s="682"/>
      <c r="BW30" s="682"/>
      <c r="BX30" s="618">
        <v>93.1</v>
      </c>
      <c r="BY30" s="682"/>
      <c r="BZ30" s="682"/>
      <c r="CA30" s="682"/>
      <c r="CB30" s="683"/>
      <c r="CD30" s="686"/>
      <c r="CE30" s="687"/>
      <c r="CF30" s="637" t="s">
        <v>289</v>
      </c>
      <c r="CG30" s="638"/>
      <c r="CH30" s="638"/>
      <c r="CI30" s="638"/>
      <c r="CJ30" s="638"/>
      <c r="CK30" s="638"/>
      <c r="CL30" s="638"/>
      <c r="CM30" s="638"/>
      <c r="CN30" s="638"/>
      <c r="CO30" s="638"/>
      <c r="CP30" s="638"/>
      <c r="CQ30" s="639"/>
      <c r="CR30" s="623">
        <v>2412005</v>
      </c>
      <c r="CS30" s="624"/>
      <c r="CT30" s="624"/>
      <c r="CU30" s="624"/>
      <c r="CV30" s="624"/>
      <c r="CW30" s="624"/>
      <c r="CX30" s="624"/>
      <c r="CY30" s="625"/>
      <c r="CZ30" s="657">
        <v>9.6999999999999993</v>
      </c>
      <c r="DA30" s="658"/>
      <c r="DB30" s="658"/>
      <c r="DC30" s="659"/>
      <c r="DD30" s="632">
        <v>2302792</v>
      </c>
      <c r="DE30" s="624"/>
      <c r="DF30" s="624"/>
      <c r="DG30" s="624"/>
      <c r="DH30" s="624"/>
      <c r="DI30" s="624"/>
      <c r="DJ30" s="624"/>
      <c r="DK30" s="625"/>
      <c r="DL30" s="632">
        <v>2302792</v>
      </c>
      <c r="DM30" s="624"/>
      <c r="DN30" s="624"/>
      <c r="DO30" s="624"/>
      <c r="DP30" s="624"/>
      <c r="DQ30" s="624"/>
      <c r="DR30" s="624"/>
      <c r="DS30" s="624"/>
      <c r="DT30" s="624"/>
      <c r="DU30" s="624"/>
      <c r="DV30" s="625"/>
      <c r="DW30" s="628">
        <v>14.8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2005439</v>
      </c>
      <c r="S31" s="624"/>
      <c r="T31" s="624"/>
      <c r="U31" s="624"/>
      <c r="V31" s="624"/>
      <c r="W31" s="624"/>
      <c r="X31" s="624"/>
      <c r="Y31" s="625"/>
      <c r="Z31" s="626">
        <v>7.6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96.5</v>
      </c>
      <c r="BN31" s="679"/>
      <c r="BO31" s="679"/>
      <c r="BP31" s="679"/>
      <c r="BQ31" s="680"/>
      <c r="BR31" s="678">
        <v>98.3</v>
      </c>
      <c r="BS31" s="655"/>
      <c r="BT31" s="655"/>
      <c r="BU31" s="655"/>
      <c r="BV31" s="655"/>
      <c r="BW31" s="655"/>
      <c r="BX31" s="629">
        <v>93.8</v>
      </c>
      <c r="BY31" s="679"/>
      <c r="BZ31" s="679"/>
      <c r="CA31" s="679"/>
      <c r="CB31" s="680"/>
      <c r="CD31" s="686"/>
      <c r="CE31" s="687"/>
      <c r="CF31" s="637" t="s">
        <v>293</v>
      </c>
      <c r="CG31" s="638"/>
      <c r="CH31" s="638"/>
      <c r="CI31" s="638"/>
      <c r="CJ31" s="638"/>
      <c r="CK31" s="638"/>
      <c r="CL31" s="638"/>
      <c r="CM31" s="638"/>
      <c r="CN31" s="638"/>
      <c r="CO31" s="638"/>
      <c r="CP31" s="638"/>
      <c r="CQ31" s="639"/>
      <c r="CR31" s="623">
        <v>325037</v>
      </c>
      <c r="CS31" s="655"/>
      <c r="CT31" s="655"/>
      <c r="CU31" s="655"/>
      <c r="CV31" s="655"/>
      <c r="CW31" s="655"/>
      <c r="CX31" s="655"/>
      <c r="CY31" s="656"/>
      <c r="CZ31" s="657">
        <v>1.3</v>
      </c>
      <c r="DA31" s="658"/>
      <c r="DB31" s="658"/>
      <c r="DC31" s="659"/>
      <c r="DD31" s="632">
        <v>325037</v>
      </c>
      <c r="DE31" s="655"/>
      <c r="DF31" s="655"/>
      <c r="DG31" s="655"/>
      <c r="DH31" s="655"/>
      <c r="DI31" s="655"/>
      <c r="DJ31" s="655"/>
      <c r="DK31" s="656"/>
      <c r="DL31" s="632">
        <v>325037</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717074</v>
      </c>
      <c r="S32" s="624"/>
      <c r="T32" s="624"/>
      <c r="U32" s="624"/>
      <c r="V32" s="624"/>
      <c r="W32" s="624"/>
      <c r="X32" s="624"/>
      <c r="Y32" s="625"/>
      <c r="Z32" s="626">
        <v>2.7</v>
      </c>
      <c r="AA32" s="626"/>
      <c r="AB32" s="626"/>
      <c r="AC32" s="626"/>
      <c r="AD32" s="627">
        <v>582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98.7</v>
      </c>
      <c r="BH32" s="691"/>
      <c r="BI32" s="691"/>
      <c r="BJ32" s="691"/>
      <c r="BK32" s="691"/>
      <c r="BL32" s="691"/>
      <c r="BM32" s="692">
        <v>96.4</v>
      </c>
      <c r="BN32" s="691"/>
      <c r="BO32" s="691"/>
      <c r="BP32" s="691"/>
      <c r="BQ32" s="693"/>
      <c r="BR32" s="690">
        <v>98</v>
      </c>
      <c r="BS32" s="691"/>
      <c r="BT32" s="691"/>
      <c r="BU32" s="691"/>
      <c r="BV32" s="691"/>
      <c r="BW32" s="691"/>
      <c r="BX32" s="692">
        <v>91.6</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1851347</v>
      </c>
      <c r="S33" s="624"/>
      <c r="T33" s="624"/>
      <c r="U33" s="624"/>
      <c r="V33" s="624"/>
      <c r="W33" s="624"/>
      <c r="X33" s="624"/>
      <c r="Y33" s="625"/>
      <c r="Z33" s="626">
        <v>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10327459</v>
      </c>
      <c r="CS33" s="655"/>
      <c r="CT33" s="655"/>
      <c r="CU33" s="655"/>
      <c r="CV33" s="655"/>
      <c r="CW33" s="655"/>
      <c r="CX33" s="655"/>
      <c r="CY33" s="656"/>
      <c r="CZ33" s="657">
        <v>41.6</v>
      </c>
      <c r="DA33" s="658"/>
      <c r="DB33" s="658"/>
      <c r="DC33" s="659"/>
      <c r="DD33" s="632">
        <v>7998341</v>
      </c>
      <c r="DE33" s="655"/>
      <c r="DF33" s="655"/>
      <c r="DG33" s="655"/>
      <c r="DH33" s="655"/>
      <c r="DI33" s="655"/>
      <c r="DJ33" s="655"/>
      <c r="DK33" s="656"/>
      <c r="DL33" s="632">
        <v>6061905</v>
      </c>
      <c r="DM33" s="655"/>
      <c r="DN33" s="655"/>
      <c r="DO33" s="655"/>
      <c r="DP33" s="655"/>
      <c r="DQ33" s="655"/>
      <c r="DR33" s="655"/>
      <c r="DS33" s="655"/>
      <c r="DT33" s="655"/>
      <c r="DU33" s="655"/>
      <c r="DV33" s="656"/>
      <c r="DW33" s="628">
        <v>38.9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3256279</v>
      </c>
      <c r="CS34" s="624"/>
      <c r="CT34" s="624"/>
      <c r="CU34" s="624"/>
      <c r="CV34" s="624"/>
      <c r="CW34" s="624"/>
      <c r="CX34" s="624"/>
      <c r="CY34" s="625"/>
      <c r="CZ34" s="657">
        <v>13.1</v>
      </c>
      <c r="DA34" s="658"/>
      <c r="DB34" s="658"/>
      <c r="DC34" s="659"/>
      <c r="DD34" s="632">
        <v>2488099</v>
      </c>
      <c r="DE34" s="624"/>
      <c r="DF34" s="624"/>
      <c r="DG34" s="624"/>
      <c r="DH34" s="624"/>
      <c r="DI34" s="624"/>
      <c r="DJ34" s="624"/>
      <c r="DK34" s="625"/>
      <c r="DL34" s="632">
        <v>2171654</v>
      </c>
      <c r="DM34" s="624"/>
      <c r="DN34" s="624"/>
      <c r="DO34" s="624"/>
      <c r="DP34" s="624"/>
      <c r="DQ34" s="624"/>
      <c r="DR34" s="624"/>
      <c r="DS34" s="624"/>
      <c r="DT34" s="624"/>
      <c r="DU34" s="624"/>
      <c r="DV34" s="625"/>
      <c r="DW34" s="628">
        <v>13.9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1248547</v>
      </c>
      <c r="S35" s="624"/>
      <c r="T35" s="624"/>
      <c r="U35" s="624"/>
      <c r="V35" s="624"/>
      <c r="W35" s="624"/>
      <c r="X35" s="624"/>
      <c r="Y35" s="625"/>
      <c r="Z35" s="626">
        <v>4.7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2358499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74631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136054</v>
      </c>
      <c r="CS35" s="655"/>
      <c r="CT35" s="655"/>
      <c r="CU35" s="655"/>
      <c r="CV35" s="655"/>
      <c r="CW35" s="655"/>
      <c r="CX35" s="655"/>
      <c r="CY35" s="656"/>
      <c r="CZ35" s="657">
        <v>0.5</v>
      </c>
      <c r="DA35" s="658"/>
      <c r="DB35" s="658"/>
      <c r="DC35" s="659"/>
      <c r="DD35" s="632">
        <v>133772</v>
      </c>
      <c r="DE35" s="655"/>
      <c r="DF35" s="655"/>
      <c r="DG35" s="655"/>
      <c r="DH35" s="655"/>
      <c r="DI35" s="655"/>
      <c r="DJ35" s="655"/>
      <c r="DK35" s="656"/>
      <c r="DL35" s="632">
        <v>133772</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26340409</v>
      </c>
      <c r="S36" s="696"/>
      <c r="T36" s="696"/>
      <c r="U36" s="696"/>
      <c r="V36" s="696"/>
      <c r="W36" s="696"/>
      <c r="X36" s="696"/>
      <c r="Y36" s="697"/>
      <c r="Z36" s="698">
        <v>100</v>
      </c>
      <c r="AA36" s="698"/>
      <c r="AB36" s="698"/>
      <c r="AC36" s="698"/>
      <c r="AD36" s="699">
        <v>14330535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383400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-63603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3914765</v>
      </c>
      <c r="CS36" s="624"/>
      <c r="CT36" s="624"/>
      <c r="CU36" s="624"/>
      <c r="CV36" s="624"/>
      <c r="CW36" s="624"/>
      <c r="CX36" s="624"/>
      <c r="CY36" s="625"/>
      <c r="CZ36" s="657">
        <v>15.8</v>
      </c>
      <c r="DA36" s="658"/>
      <c r="DB36" s="658"/>
      <c r="DC36" s="659"/>
      <c r="DD36" s="632">
        <v>2722813</v>
      </c>
      <c r="DE36" s="624"/>
      <c r="DF36" s="624"/>
      <c r="DG36" s="624"/>
      <c r="DH36" s="624"/>
      <c r="DI36" s="624"/>
      <c r="DJ36" s="624"/>
      <c r="DK36" s="625"/>
      <c r="DL36" s="632">
        <v>2016712</v>
      </c>
      <c r="DM36" s="624"/>
      <c r="DN36" s="624"/>
      <c r="DO36" s="624"/>
      <c r="DP36" s="624"/>
      <c r="DQ36" s="624"/>
      <c r="DR36" s="624"/>
      <c r="DS36" s="624"/>
      <c r="DT36" s="624"/>
      <c r="DU36" s="624"/>
      <c r="DV36" s="625"/>
      <c r="DW36" s="628">
        <v>12.9</v>
      </c>
      <c r="DX36" s="653"/>
      <c r="DY36" s="653"/>
      <c r="DZ36" s="653"/>
      <c r="EA36" s="653"/>
      <c r="EB36" s="653"/>
      <c r="EC36" s="654"/>
    </row>
    <row r="37" spans="2:133" ht="11.25" customHeight="1">
      <c r="AQ37" s="702" t="s">
        <v>311</v>
      </c>
      <c r="AR37" s="703"/>
      <c r="AS37" s="703"/>
      <c r="AT37" s="703"/>
      <c r="AU37" s="703"/>
      <c r="AV37" s="703"/>
      <c r="AW37" s="703"/>
      <c r="AX37" s="703"/>
      <c r="AY37" s="704"/>
      <c r="AZ37" s="623" t="s">
        <v>212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12267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2562318</v>
      </c>
      <c r="CS37" s="655"/>
      <c r="CT37" s="655"/>
      <c r="CU37" s="655"/>
      <c r="CV37" s="655"/>
      <c r="CW37" s="655"/>
      <c r="CX37" s="655"/>
      <c r="CY37" s="656"/>
      <c r="CZ37" s="657">
        <v>10.3</v>
      </c>
      <c r="DA37" s="658"/>
      <c r="DB37" s="658"/>
      <c r="DC37" s="659"/>
      <c r="DD37" s="632">
        <v>1638077</v>
      </c>
      <c r="DE37" s="655"/>
      <c r="DF37" s="655"/>
      <c r="DG37" s="655"/>
      <c r="DH37" s="655"/>
      <c r="DI37" s="655"/>
      <c r="DJ37" s="655"/>
      <c r="DK37" s="656"/>
      <c r="DL37" s="632">
        <v>1474376</v>
      </c>
      <c r="DM37" s="655"/>
      <c r="DN37" s="655"/>
      <c r="DO37" s="655"/>
      <c r="DP37" s="655"/>
      <c r="DQ37" s="655"/>
      <c r="DR37" s="655"/>
      <c r="DS37" s="655"/>
      <c r="DT37" s="655"/>
      <c r="DU37" s="655"/>
      <c r="DV37" s="656"/>
      <c r="DW37" s="628">
        <v>9.5</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21074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2358499</v>
      </c>
      <c r="CS38" s="624"/>
      <c r="CT38" s="624"/>
      <c r="CU38" s="624"/>
      <c r="CV38" s="624"/>
      <c r="CW38" s="624"/>
      <c r="CX38" s="624"/>
      <c r="CY38" s="625"/>
      <c r="CZ38" s="657">
        <v>9.5</v>
      </c>
      <c r="DA38" s="658"/>
      <c r="DB38" s="658"/>
      <c r="DC38" s="659"/>
      <c r="DD38" s="632">
        <v>2006812</v>
      </c>
      <c r="DE38" s="624"/>
      <c r="DF38" s="624"/>
      <c r="DG38" s="624"/>
      <c r="DH38" s="624"/>
      <c r="DI38" s="624"/>
      <c r="DJ38" s="624"/>
      <c r="DK38" s="625"/>
      <c r="DL38" s="632">
        <v>1739767</v>
      </c>
      <c r="DM38" s="624"/>
      <c r="DN38" s="624"/>
      <c r="DO38" s="624"/>
      <c r="DP38" s="624"/>
      <c r="DQ38" s="624"/>
      <c r="DR38" s="624"/>
      <c r="DS38" s="624"/>
      <c r="DT38" s="624"/>
      <c r="DU38" s="624"/>
      <c r="DV38" s="625"/>
      <c r="DW38" s="628">
        <v>11.2</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648462</v>
      </c>
      <c r="CS39" s="655"/>
      <c r="CT39" s="655"/>
      <c r="CU39" s="655"/>
      <c r="CV39" s="655"/>
      <c r="CW39" s="655"/>
      <c r="CX39" s="655"/>
      <c r="CY39" s="656"/>
      <c r="CZ39" s="657">
        <v>2.6</v>
      </c>
      <c r="DA39" s="658"/>
      <c r="DB39" s="658"/>
      <c r="DC39" s="659"/>
      <c r="DD39" s="632">
        <v>645445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662475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13400</v>
      </c>
      <c r="CS40" s="624"/>
      <c r="CT40" s="624"/>
      <c r="CU40" s="624"/>
      <c r="CV40" s="624"/>
      <c r="CW40" s="624"/>
      <c r="CX40" s="624"/>
      <c r="CY40" s="625"/>
      <c r="CZ40" s="657">
        <v>0.1</v>
      </c>
      <c r="DA40" s="658"/>
      <c r="DB40" s="658"/>
      <c r="DC40" s="659"/>
      <c r="DD40" s="632">
        <v>1400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1312624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1613662</v>
      </c>
      <c r="CS42" s="624"/>
      <c r="CT42" s="624"/>
      <c r="CU42" s="624"/>
      <c r="CV42" s="624"/>
      <c r="CW42" s="624"/>
      <c r="CX42" s="624"/>
      <c r="CY42" s="625"/>
      <c r="CZ42" s="657">
        <v>6.5</v>
      </c>
      <c r="DA42" s="706"/>
      <c r="DB42" s="706"/>
      <c r="DC42" s="707"/>
      <c r="DD42" s="632">
        <v>671473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76816</v>
      </c>
      <c r="CS43" s="655"/>
      <c r="CT43" s="655"/>
      <c r="CU43" s="655"/>
      <c r="CV43" s="655"/>
      <c r="CW43" s="655"/>
      <c r="CX43" s="655"/>
      <c r="CY43" s="656"/>
      <c r="CZ43" s="657">
        <v>0.3</v>
      </c>
      <c r="DA43" s="658"/>
      <c r="DB43" s="658"/>
      <c r="DC43" s="659"/>
      <c r="DD43" s="632">
        <v>76816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1606581</v>
      </c>
      <c r="CS44" s="624"/>
      <c r="CT44" s="624"/>
      <c r="CU44" s="624"/>
      <c r="CV44" s="624"/>
      <c r="CW44" s="624"/>
      <c r="CX44" s="624"/>
      <c r="CY44" s="625"/>
      <c r="CZ44" s="657">
        <v>6.5</v>
      </c>
      <c r="DA44" s="706"/>
      <c r="DB44" s="706"/>
      <c r="DC44" s="707"/>
      <c r="DD44" s="632">
        <v>671287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235053</v>
      </c>
      <c r="CS45" s="655"/>
      <c r="CT45" s="655"/>
      <c r="CU45" s="655"/>
      <c r="CV45" s="655"/>
      <c r="CW45" s="655"/>
      <c r="CX45" s="655"/>
      <c r="CY45" s="656"/>
      <c r="CZ45" s="657">
        <v>0.9</v>
      </c>
      <c r="DA45" s="658"/>
      <c r="DB45" s="658"/>
      <c r="DC45" s="659"/>
      <c r="DD45" s="632">
        <v>16248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1355289</v>
      </c>
      <c r="CS46" s="624"/>
      <c r="CT46" s="624"/>
      <c r="CU46" s="624"/>
      <c r="CV46" s="624"/>
      <c r="CW46" s="624"/>
      <c r="CX46" s="624"/>
      <c r="CY46" s="625"/>
      <c r="CZ46" s="657">
        <v>5.5</v>
      </c>
      <c r="DA46" s="706"/>
      <c r="DB46" s="706"/>
      <c r="DC46" s="707"/>
      <c r="DD46" s="632">
        <v>654400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7081</v>
      </c>
      <c r="CS47" s="655"/>
      <c r="CT47" s="655"/>
      <c r="CU47" s="655"/>
      <c r="CV47" s="655"/>
      <c r="CW47" s="655"/>
      <c r="CX47" s="655"/>
      <c r="CY47" s="656"/>
      <c r="CZ47" s="657">
        <v>0</v>
      </c>
      <c r="DA47" s="658"/>
      <c r="DB47" s="658"/>
      <c r="DC47" s="659"/>
      <c r="DD47" s="632">
        <v>186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24837546</v>
      </c>
      <c r="CS49" s="691"/>
      <c r="CT49" s="691"/>
      <c r="CU49" s="691"/>
      <c r="CV49" s="691"/>
      <c r="CW49" s="691"/>
      <c r="CX49" s="691"/>
      <c r="CY49" s="718"/>
      <c r="CZ49" s="719">
        <v>100</v>
      </c>
      <c r="DA49" s="720"/>
      <c r="DB49" s="720"/>
      <c r="DC49" s="721"/>
      <c r="DD49" s="722">
        <v>16875309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339</v>
      </c>
      <c r="DK2" s="767"/>
      <c r="DL2" s="767"/>
      <c r="DM2" s="767"/>
      <c r="DN2" s="767"/>
      <c r="DO2" s="768"/>
      <c r="DP2" s="200"/>
      <c r="DQ2" s="766" t="s">
        <v>340</v>
      </c>
      <c r="DR2" s="767"/>
      <c r="DS2" s="767"/>
      <c r="DT2" s="767"/>
      <c r="DU2" s="767"/>
      <c r="DV2" s="767"/>
      <c r="DW2" s="767"/>
      <c r="DX2" s="767"/>
      <c r="DY2" s="767"/>
      <c r="DZ2" s="76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9" t="s">
        <v>341</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0" t="s">
        <v>343</v>
      </c>
      <c r="B5" s="761"/>
      <c r="C5" s="761"/>
      <c r="D5" s="761"/>
      <c r="E5" s="761"/>
      <c r="F5" s="761"/>
      <c r="G5" s="761"/>
      <c r="H5" s="761"/>
      <c r="I5" s="761"/>
      <c r="J5" s="761"/>
      <c r="K5" s="761"/>
      <c r="L5" s="761"/>
      <c r="M5" s="761"/>
      <c r="N5" s="761"/>
      <c r="O5" s="761"/>
      <c r="P5" s="762"/>
      <c r="Q5" s="735" t="s">
        <v>344</v>
      </c>
      <c r="R5" s="736"/>
      <c r="S5" s="736"/>
      <c r="T5" s="736"/>
      <c r="U5" s="737"/>
      <c r="V5" s="735" t="s">
        <v>345</v>
      </c>
      <c r="W5" s="736"/>
      <c r="X5" s="736"/>
      <c r="Y5" s="736"/>
      <c r="Z5" s="737"/>
      <c r="AA5" s="735" t="s">
        <v>346</v>
      </c>
      <c r="AB5" s="736"/>
      <c r="AC5" s="736"/>
      <c r="AD5" s="736"/>
      <c r="AE5" s="736"/>
      <c r="AF5" s="770"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60" t="s">
        <v>351</v>
      </c>
      <c r="BR5" s="761"/>
      <c r="BS5" s="761"/>
      <c r="BT5" s="761"/>
      <c r="BU5" s="761"/>
      <c r="BV5" s="761"/>
      <c r="BW5" s="761"/>
      <c r="BX5" s="761"/>
      <c r="BY5" s="761"/>
      <c r="BZ5" s="761"/>
      <c r="CA5" s="761"/>
      <c r="CB5" s="761"/>
      <c r="CC5" s="761"/>
      <c r="CD5" s="761"/>
      <c r="CE5" s="761"/>
      <c r="CF5" s="761"/>
      <c r="CG5" s="762"/>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26496</v>
      </c>
      <c r="R7" s="753"/>
      <c r="S7" s="753"/>
      <c r="T7" s="753"/>
      <c r="U7" s="754"/>
      <c r="V7" s="755">
        <v>24993</v>
      </c>
      <c r="W7" s="753"/>
      <c r="X7" s="753"/>
      <c r="Y7" s="753"/>
      <c r="Z7" s="754"/>
      <c r="AA7" s="755">
        <v>1503</v>
      </c>
      <c r="AB7" s="753"/>
      <c r="AC7" s="753"/>
      <c r="AD7" s="753"/>
      <c r="AE7" s="756"/>
      <c r="AF7" s="757">
        <v>1305</v>
      </c>
      <c r="AG7" s="758"/>
      <c r="AH7" s="758"/>
      <c r="AI7" s="758"/>
      <c r="AJ7" s="759"/>
      <c r="AK7" s="794">
        <v>325</v>
      </c>
      <c r="AL7" s="795"/>
      <c r="AM7" s="795"/>
      <c r="AN7" s="795"/>
      <c r="AO7" s="795"/>
      <c r="AP7" s="795">
        <v>24737</v>
      </c>
      <c r="AQ7" s="795"/>
      <c r="AR7" s="795"/>
      <c r="AS7" s="795"/>
      <c r="AT7" s="795"/>
      <c r="AU7" s="796"/>
      <c r="AV7" s="796"/>
      <c r="AW7" s="796"/>
      <c r="AX7" s="796"/>
      <c r="AY7" s="797"/>
      <c r="AZ7" s="203"/>
      <c r="BA7" s="203"/>
      <c r="BB7" s="203"/>
      <c r="BC7" s="203"/>
      <c r="BD7" s="203"/>
      <c r="BE7" s="204"/>
      <c r="BF7" s="204"/>
      <c r="BG7" s="204"/>
      <c r="BH7" s="204"/>
      <c r="BI7" s="204"/>
      <c r="BJ7" s="204"/>
      <c r="BK7" s="204"/>
      <c r="BL7" s="204"/>
      <c r="BM7" s="204"/>
      <c r="BN7" s="204"/>
      <c r="BO7" s="204"/>
      <c r="BP7" s="204"/>
      <c r="BQ7" s="210">
        <v>1</v>
      </c>
      <c r="BR7" s="211"/>
      <c r="BS7" s="798" t="s">
        <v>534</v>
      </c>
      <c r="BT7" s="799"/>
      <c r="BU7" s="799"/>
      <c r="BV7" s="799"/>
      <c r="BW7" s="799"/>
      <c r="BX7" s="799"/>
      <c r="BY7" s="799"/>
      <c r="BZ7" s="799"/>
      <c r="CA7" s="799"/>
      <c r="CB7" s="799"/>
      <c r="CC7" s="799"/>
      <c r="CD7" s="799"/>
      <c r="CE7" s="799"/>
      <c r="CF7" s="799"/>
      <c r="CG7" s="800"/>
      <c r="CH7" s="791">
        <v>-6</v>
      </c>
      <c r="CI7" s="792"/>
      <c r="CJ7" s="792"/>
      <c r="CK7" s="792"/>
      <c r="CL7" s="793"/>
      <c r="CM7" s="791">
        <v>867</v>
      </c>
      <c r="CN7" s="792"/>
      <c r="CO7" s="792"/>
      <c r="CP7" s="792"/>
      <c r="CQ7" s="793"/>
      <c r="CR7" s="791">
        <v>56</v>
      </c>
      <c r="CS7" s="792"/>
      <c r="CT7" s="792"/>
      <c r="CU7" s="792"/>
      <c r="CV7" s="793"/>
      <c r="CW7" s="791">
        <v>25</v>
      </c>
      <c r="CX7" s="792"/>
      <c r="CY7" s="792"/>
      <c r="CZ7" s="792"/>
      <c r="DA7" s="793"/>
      <c r="DB7" s="791" t="s">
        <v>533</v>
      </c>
      <c r="DC7" s="792"/>
      <c r="DD7" s="792"/>
      <c r="DE7" s="792"/>
      <c r="DF7" s="793"/>
      <c r="DG7" s="791" t="s">
        <v>533</v>
      </c>
      <c r="DH7" s="792"/>
      <c r="DI7" s="792"/>
      <c r="DJ7" s="792"/>
      <c r="DK7" s="793"/>
      <c r="DL7" s="791" t="s">
        <v>533</v>
      </c>
      <c r="DM7" s="792"/>
      <c r="DN7" s="792"/>
      <c r="DO7" s="792"/>
      <c r="DP7" s="793"/>
      <c r="DQ7" s="791" t="s">
        <v>533</v>
      </c>
      <c r="DR7" s="792"/>
      <c r="DS7" s="792"/>
      <c r="DT7" s="792"/>
      <c r="DU7" s="793"/>
      <c r="DV7" s="772"/>
      <c r="DW7" s="773"/>
      <c r="DX7" s="773"/>
      <c r="DY7" s="773"/>
      <c r="DZ7" s="774"/>
      <c r="EA7" s="205"/>
    </row>
    <row r="8" spans="1:131" s="206" customFormat="1" ht="26.25" customHeight="1">
      <c r="A8" s="212">
        <v>2</v>
      </c>
      <c r="B8" s="775" t="s">
        <v>361</v>
      </c>
      <c r="C8" s="776"/>
      <c r="D8" s="776"/>
      <c r="E8" s="776"/>
      <c r="F8" s="776"/>
      <c r="G8" s="776"/>
      <c r="H8" s="776"/>
      <c r="I8" s="776"/>
      <c r="J8" s="776"/>
      <c r="K8" s="776"/>
      <c r="L8" s="776"/>
      <c r="M8" s="776"/>
      <c r="N8" s="776"/>
      <c r="O8" s="776"/>
      <c r="P8" s="777"/>
      <c r="Q8" s="778">
        <v>36</v>
      </c>
      <c r="R8" s="779"/>
      <c r="S8" s="779"/>
      <c r="T8" s="779"/>
      <c r="U8" s="780"/>
      <c r="V8" s="781">
        <v>36</v>
      </c>
      <c r="W8" s="779"/>
      <c r="X8" s="779"/>
      <c r="Y8" s="779"/>
      <c r="Z8" s="780"/>
      <c r="AA8" s="781">
        <v>0</v>
      </c>
      <c r="AB8" s="779"/>
      <c r="AC8" s="779"/>
      <c r="AD8" s="779"/>
      <c r="AE8" s="782"/>
      <c r="AF8" s="783">
        <v>0</v>
      </c>
      <c r="AG8" s="779"/>
      <c r="AH8" s="779"/>
      <c r="AI8" s="779"/>
      <c r="AJ8" s="782"/>
      <c r="AK8" s="784">
        <v>25</v>
      </c>
      <c r="AL8" s="785"/>
      <c r="AM8" s="785"/>
      <c r="AN8" s="785"/>
      <c r="AO8" s="785"/>
      <c r="AP8" s="785"/>
      <c r="AQ8" s="785"/>
      <c r="AR8" s="785"/>
      <c r="AS8" s="785"/>
      <c r="AT8" s="785"/>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t="s">
        <v>535</v>
      </c>
      <c r="BT8" s="789"/>
      <c r="BU8" s="789"/>
      <c r="BV8" s="789"/>
      <c r="BW8" s="789"/>
      <c r="BX8" s="789"/>
      <c r="BY8" s="789"/>
      <c r="BZ8" s="789"/>
      <c r="CA8" s="789"/>
      <c r="CB8" s="789"/>
      <c r="CC8" s="789"/>
      <c r="CD8" s="789"/>
      <c r="CE8" s="789"/>
      <c r="CF8" s="789"/>
      <c r="CG8" s="790"/>
      <c r="CH8" s="801">
        <v>3</v>
      </c>
      <c r="CI8" s="802"/>
      <c r="CJ8" s="802"/>
      <c r="CK8" s="802"/>
      <c r="CL8" s="803"/>
      <c r="CM8" s="801">
        <v>102</v>
      </c>
      <c r="CN8" s="802"/>
      <c r="CO8" s="802"/>
      <c r="CP8" s="802"/>
      <c r="CQ8" s="803"/>
      <c r="CR8" s="801">
        <v>6</v>
      </c>
      <c r="CS8" s="802"/>
      <c r="CT8" s="802"/>
      <c r="CU8" s="802"/>
      <c r="CV8" s="803"/>
      <c r="CW8" s="801" t="s">
        <v>533</v>
      </c>
      <c r="CX8" s="802"/>
      <c r="CY8" s="802"/>
      <c r="CZ8" s="802"/>
      <c r="DA8" s="803"/>
      <c r="DB8" s="801" t="s">
        <v>533</v>
      </c>
      <c r="DC8" s="802"/>
      <c r="DD8" s="802"/>
      <c r="DE8" s="802"/>
      <c r="DF8" s="803"/>
      <c r="DG8" s="801" t="s">
        <v>533</v>
      </c>
      <c r="DH8" s="802"/>
      <c r="DI8" s="802"/>
      <c r="DJ8" s="802"/>
      <c r="DK8" s="803"/>
      <c r="DL8" s="801" t="s">
        <v>533</v>
      </c>
      <c r="DM8" s="802"/>
      <c r="DN8" s="802"/>
      <c r="DO8" s="802"/>
      <c r="DP8" s="803"/>
      <c r="DQ8" s="801" t="s">
        <v>533</v>
      </c>
      <c r="DR8" s="802"/>
      <c r="DS8" s="802"/>
      <c r="DT8" s="802"/>
      <c r="DU8" s="803"/>
      <c r="DV8" s="804"/>
      <c r="DW8" s="805"/>
      <c r="DX8" s="805"/>
      <c r="DY8" s="805"/>
      <c r="DZ8" s="806"/>
      <c r="EA8" s="205"/>
    </row>
    <row r="9" spans="1:131" s="206" customFormat="1" ht="26.25" customHeight="1">
      <c r="A9" s="212">
        <v>3</v>
      </c>
      <c r="B9" s="775"/>
      <c r="C9" s="776"/>
      <c r="D9" s="776"/>
      <c r="E9" s="776"/>
      <c r="F9" s="776"/>
      <c r="G9" s="776"/>
      <c r="H9" s="776"/>
      <c r="I9" s="776"/>
      <c r="J9" s="776"/>
      <c r="K9" s="776"/>
      <c r="L9" s="776"/>
      <c r="M9" s="776"/>
      <c r="N9" s="776"/>
      <c r="O9" s="776"/>
      <c r="P9" s="777"/>
      <c r="Q9" s="807"/>
      <c r="R9" s="808"/>
      <c r="S9" s="808"/>
      <c r="T9" s="808"/>
      <c r="U9" s="808"/>
      <c r="V9" s="808"/>
      <c r="W9" s="808"/>
      <c r="X9" s="808"/>
      <c r="Y9" s="808"/>
      <c r="Z9" s="808"/>
      <c r="AA9" s="808"/>
      <c r="AB9" s="808"/>
      <c r="AC9" s="808"/>
      <c r="AD9" s="808"/>
      <c r="AE9" s="781"/>
      <c r="AF9" s="783"/>
      <c r="AG9" s="779"/>
      <c r="AH9" s="779"/>
      <c r="AI9" s="779"/>
      <c r="AJ9" s="782"/>
      <c r="AK9" s="784"/>
      <c r="AL9" s="785"/>
      <c r="AM9" s="785"/>
      <c r="AN9" s="785"/>
      <c r="AO9" s="785"/>
      <c r="AP9" s="785"/>
      <c r="AQ9" s="785"/>
      <c r="AR9" s="785"/>
      <c r="AS9" s="785"/>
      <c r="AT9" s="785"/>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5"/>
    </row>
    <row r="10" spans="1:131" s="206" customFormat="1" ht="26.25" customHeight="1">
      <c r="A10" s="212">
        <v>4</v>
      </c>
      <c r="B10" s="775"/>
      <c r="C10" s="776"/>
      <c r="D10" s="776"/>
      <c r="E10" s="776"/>
      <c r="F10" s="776"/>
      <c r="G10" s="776"/>
      <c r="H10" s="776"/>
      <c r="I10" s="776"/>
      <c r="J10" s="776"/>
      <c r="K10" s="776"/>
      <c r="L10" s="776"/>
      <c r="M10" s="776"/>
      <c r="N10" s="776"/>
      <c r="O10" s="776"/>
      <c r="P10" s="777"/>
      <c r="Q10" s="807"/>
      <c r="R10" s="808"/>
      <c r="S10" s="808"/>
      <c r="T10" s="808"/>
      <c r="U10" s="808"/>
      <c r="V10" s="808"/>
      <c r="W10" s="808"/>
      <c r="X10" s="808"/>
      <c r="Y10" s="808"/>
      <c r="Z10" s="808"/>
      <c r="AA10" s="808"/>
      <c r="AB10" s="808"/>
      <c r="AC10" s="808"/>
      <c r="AD10" s="808"/>
      <c r="AE10" s="781"/>
      <c r="AF10" s="783"/>
      <c r="AG10" s="779"/>
      <c r="AH10" s="779"/>
      <c r="AI10" s="779"/>
      <c r="AJ10" s="782"/>
      <c r="AK10" s="784"/>
      <c r="AL10" s="785"/>
      <c r="AM10" s="785"/>
      <c r="AN10" s="785"/>
      <c r="AO10" s="785"/>
      <c r="AP10" s="785"/>
      <c r="AQ10" s="785"/>
      <c r="AR10" s="785"/>
      <c r="AS10" s="785"/>
      <c r="AT10" s="785"/>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5"/>
    </row>
    <row r="11" spans="1:131" s="206" customFormat="1" ht="26.25" customHeight="1">
      <c r="A11" s="212">
        <v>5</v>
      </c>
      <c r="B11" s="775"/>
      <c r="C11" s="776"/>
      <c r="D11" s="776"/>
      <c r="E11" s="776"/>
      <c r="F11" s="776"/>
      <c r="G11" s="776"/>
      <c r="H11" s="776"/>
      <c r="I11" s="776"/>
      <c r="J11" s="776"/>
      <c r="K11" s="776"/>
      <c r="L11" s="776"/>
      <c r="M11" s="776"/>
      <c r="N11" s="776"/>
      <c r="O11" s="776"/>
      <c r="P11" s="777"/>
      <c r="Q11" s="807"/>
      <c r="R11" s="808"/>
      <c r="S11" s="808"/>
      <c r="T11" s="808"/>
      <c r="U11" s="808"/>
      <c r="V11" s="808"/>
      <c r="W11" s="808"/>
      <c r="X11" s="808"/>
      <c r="Y11" s="808"/>
      <c r="Z11" s="808"/>
      <c r="AA11" s="808"/>
      <c r="AB11" s="808"/>
      <c r="AC11" s="808"/>
      <c r="AD11" s="808"/>
      <c r="AE11" s="781"/>
      <c r="AF11" s="783"/>
      <c r="AG11" s="779"/>
      <c r="AH11" s="779"/>
      <c r="AI11" s="779"/>
      <c r="AJ11" s="782"/>
      <c r="AK11" s="784"/>
      <c r="AL11" s="785"/>
      <c r="AM11" s="785"/>
      <c r="AN11" s="785"/>
      <c r="AO11" s="785"/>
      <c r="AP11" s="785"/>
      <c r="AQ11" s="785"/>
      <c r="AR11" s="785"/>
      <c r="AS11" s="785"/>
      <c r="AT11" s="785"/>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5"/>
    </row>
    <row r="12" spans="1:131" s="206" customFormat="1" ht="26.25" customHeight="1">
      <c r="A12" s="212">
        <v>6</v>
      </c>
      <c r="B12" s="775"/>
      <c r="C12" s="776"/>
      <c r="D12" s="776"/>
      <c r="E12" s="776"/>
      <c r="F12" s="776"/>
      <c r="G12" s="776"/>
      <c r="H12" s="776"/>
      <c r="I12" s="776"/>
      <c r="J12" s="776"/>
      <c r="K12" s="776"/>
      <c r="L12" s="776"/>
      <c r="M12" s="776"/>
      <c r="N12" s="776"/>
      <c r="O12" s="776"/>
      <c r="P12" s="777"/>
      <c r="Q12" s="807"/>
      <c r="R12" s="808"/>
      <c r="S12" s="808"/>
      <c r="T12" s="808"/>
      <c r="U12" s="808"/>
      <c r="V12" s="808"/>
      <c r="W12" s="808"/>
      <c r="X12" s="808"/>
      <c r="Y12" s="808"/>
      <c r="Z12" s="808"/>
      <c r="AA12" s="808"/>
      <c r="AB12" s="808"/>
      <c r="AC12" s="808"/>
      <c r="AD12" s="808"/>
      <c r="AE12" s="781"/>
      <c r="AF12" s="783"/>
      <c r="AG12" s="779"/>
      <c r="AH12" s="779"/>
      <c r="AI12" s="779"/>
      <c r="AJ12" s="782"/>
      <c r="AK12" s="784"/>
      <c r="AL12" s="785"/>
      <c r="AM12" s="785"/>
      <c r="AN12" s="785"/>
      <c r="AO12" s="785"/>
      <c r="AP12" s="785"/>
      <c r="AQ12" s="785"/>
      <c r="AR12" s="785"/>
      <c r="AS12" s="785"/>
      <c r="AT12" s="785"/>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5"/>
    </row>
    <row r="13" spans="1:131" s="206" customFormat="1" ht="26.25" customHeight="1">
      <c r="A13" s="212">
        <v>7</v>
      </c>
      <c r="B13" s="775"/>
      <c r="C13" s="776"/>
      <c r="D13" s="776"/>
      <c r="E13" s="776"/>
      <c r="F13" s="776"/>
      <c r="G13" s="776"/>
      <c r="H13" s="776"/>
      <c r="I13" s="776"/>
      <c r="J13" s="776"/>
      <c r="K13" s="776"/>
      <c r="L13" s="776"/>
      <c r="M13" s="776"/>
      <c r="N13" s="776"/>
      <c r="O13" s="776"/>
      <c r="P13" s="777"/>
      <c r="Q13" s="807"/>
      <c r="R13" s="808"/>
      <c r="S13" s="808"/>
      <c r="T13" s="808"/>
      <c r="U13" s="808"/>
      <c r="V13" s="808"/>
      <c r="W13" s="808"/>
      <c r="X13" s="808"/>
      <c r="Y13" s="808"/>
      <c r="Z13" s="808"/>
      <c r="AA13" s="808"/>
      <c r="AB13" s="808"/>
      <c r="AC13" s="808"/>
      <c r="AD13" s="808"/>
      <c r="AE13" s="781"/>
      <c r="AF13" s="783"/>
      <c r="AG13" s="779"/>
      <c r="AH13" s="779"/>
      <c r="AI13" s="779"/>
      <c r="AJ13" s="782"/>
      <c r="AK13" s="784"/>
      <c r="AL13" s="785"/>
      <c r="AM13" s="785"/>
      <c r="AN13" s="785"/>
      <c r="AO13" s="785"/>
      <c r="AP13" s="785"/>
      <c r="AQ13" s="785"/>
      <c r="AR13" s="785"/>
      <c r="AS13" s="785"/>
      <c r="AT13" s="785"/>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5"/>
    </row>
    <row r="14" spans="1:131" s="206" customFormat="1" ht="26.25" customHeight="1">
      <c r="A14" s="212">
        <v>8</v>
      </c>
      <c r="B14" s="775"/>
      <c r="C14" s="776"/>
      <c r="D14" s="776"/>
      <c r="E14" s="776"/>
      <c r="F14" s="776"/>
      <c r="G14" s="776"/>
      <c r="H14" s="776"/>
      <c r="I14" s="776"/>
      <c r="J14" s="776"/>
      <c r="K14" s="776"/>
      <c r="L14" s="776"/>
      <c r="M14" s="776"/>
      <c r="N14" s="776"/>
      <c r="O14" s="776"/>
      <c r="P14" s="777"/>
      <c r="Q14" s="807"/>
      <c r="R14" s="808"/>
      <c r="S14" s="808"/>
      <c r="T14" s="808"/>
      <c r="U14" s="808"/>
      <c r="V14" s="808"/>
      <c r="W14" s="808"/>
      <c r="X14" s="808"/>
      <c r="Y14" s="808"/>
      <c r="Z14" s="808"/>
      <c r="AA14" s="808"/>
      <c r="AB14" s="808"/>
      <c r="AC14" s="808"/>
      <c r="AD14" s="808"/>
      <c r="AE14" s="781"/>
      <c r="AF14" s="783"/>
      <c r="AG14" s="779"/>
      <c r="AH14" s="779"/>
      <c r="AI14" s="779"/>
      <c r="AJ14" s="782"/>
      <c r="AK14" s="784"/>
      <c r="AL14" s="785"/>
      <c r="AM14" s="785"/>
      <c r="AN14" s="785"/>
      <c r="AO14" s="785"/>
      <c r="AP14" s="785"/>
      <c r="AQ14" s="785"/>
      <c r="AR14" s="785"/>
      <c r="AS14" s="785"/>
      <c r="AT14" s="785"/>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5"/>
    </row>
    <row r="15" spans="1:131" s="206" customFormat="1" ht="26.25" customHeight="1">
      <c r="A15" s="212">
        <v>9</v>
      </c>
      <c r="B15" s="775"/>
      <c r="C15" s="776"/>
      <c r="D15" s="776"/>
      <c r="E15" s="776"/>
      <c r="F15" s="776"/>
      <c r="G15" s="776"/>
      <c r="H15" s="776"/>
      <c r="I15" s="776"/>
      <c r="J15" s="776"/>
      <c r="K15" s="776"/>
      <c r="L15" s="776"/>
      <c r="M15" s="776"/>
      <c r="N15" s="776"/>
      <c r="O15" s="776"/>
      <c r="P15" s="777"/>
      <c r="Q15" s="807"/>
      <c r="R15" s="808"/>
      <c r="S15" s="808"/>
      <c r="T15" s="808"/>
      <c r="U15" s="808"/>
      <c r="V15" s="808"/>
      <c r="W15" s="808"/>
      <c r="X15" s="808"/>
      <c r="Y15" s="808"/>
      <c r="Z15" s="808"/>
      <c r="AA15" s="808"/>
      <c r="AB15" s="808"/>
      <c r="AC15" s="808"/>
      <c r="AD15" s="808"/>
      <c r="AE15" s="781"/>
      <c r="AF15" s="783"/>
      <c r="AG15" s="779"/>
      <c r="AH15" s="779"/>
      <c r="AI15" s="779"/>
      <c r="AJ15" s="782"/>
      <c r="AK15" s="784"/>
      <c r="AL15" s="785"/>
      <c r="AM15" s="785"/>
      <c r="AN15" s="785"/>
      <c r="AO15" s="785"/>
      <c r="AP15" s="785"/>
      <c r="AQ15" s="785"/>
      <c r="AR15" s="785"/>
      <c r="AS15" s="785"/>
      <c r="AT15" s="785"/>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5"/>
    </row>
    <row r="16" spans="1:131" s="206" customFormat="1" ht="26.25" customHeight="1">
      <c r="A16" s="212">
        <v>10</v>
      </c>
      <c r="B16" s="775"/>
      <c r="C16" s="776"/>
      <c r="D16" s="776"/>
      <c r="E16" s="776"/>
      <c r="F16" s="776"/>
      <c r="G16" s="776"/>
      <c r="H16" s="776"/>
      <c r="I16" s="776"/>
      <c r="J16" s="776"/>
      <c r="K16" s="776"/>
      <c r="L16" s="776"/>
      <c r="M16" s="776"/>
      <c r="N16" s="776"/>
      <c r="O16" s="776"/>
      <c r="P16" s="777"/>
      <c r="Q16" s="807"/>
      <c r="R16" s="808"/>
      <c r="S16" s="808"/>
      <c r="T16" s="808"/>
      <c r="U16" s="808"/>
      <c r="V16" s="808"/>
      <c r="W16" s="808"/>
      <c r="X16" s="808"/>
      <c r="Y16" s="808"/>
      <c r="Z16" s="808"/>
      <c r="AA16" s="808"/>
      <c r="AB16" s="808"/>
      <c r="AC16" s="808"/>
      <c r="AD16" s="808"/>
      <c r="AE16" s="781"/>
      <c r="AF16" s="783"/>
      <c r="AG16" s="779"/>
      <c r="AH16" s="779"/>
      <c r="AI16" s="779"/>
      <c r="AJ16" s="782"/>
      <c r="AK16" s="784"/>
      <c r="AL16" s="785"/>
      <c r="AM16" s="785"/>
      <c r="AN16" s="785"/>
      <c r="AO16" s="785"/>
      <c r="AP16" s="785"/>
      <c r="AQ16" s="785"/>
      <c r="AR16" s="785"/>
      <c r="AS16" s="785"/>
      <c r="AT16" s="785"/>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5"/>
    </row>
    <row r="17" spans="1:131" s="206" customFormat="1" ht="26.25" customHeight="1">
      <c r="A17" s="212">
        <v>11</v>
      </c>
      <c r="B17" s="775"/>
      <c r="C17" s="776"/>
      <c r="D17" s="776"/>
      <c r="E17" s="776"/>
      <c r="F17" s="776"/>
      <c r="G17" s="776"/>
      <c r="H17" s="776"/>
      <c r="I17" s="776"/>
      <c r="J17" s="776"/>
      <c r="K17" s="776"/>
      <c r="L17" s="776"/>
      <c r="M17" s="776"/>
      <c r="N17" s="776"/>
      <c r="O17" s="776"/>
      <c r="P17" s="777"/>
      <c r="Q17" s="807"/>
      <c r="R17" s="808"/>
      <c r="S17" s="808"/>
      <c r="T17" s="808"/>
      <c r="U17" s="808"/>
      <c r="V17" s="808"/>
      <c r="W17" s="808"/>
      <c r="X17" s="808"/>
      <c r="Y17" s="808"/>
      <c r="Z17" s="808"/>
      <c r="AA17" s="808"/>
      <c r="AB17" s="808"/>
      <c r="AC17" s="808"/>
      <c r="AD17" s="808"/>
      <c r="AE17" s="781"/>
      <c r="AF17" s="783"/>
      <c r="AG17" s="779"/>
      <c r="AH17" s="779"/>
      <c r="AI17" s="779"/>
      <c r="AJ17" s="782"/>
      <c r="AK17" s="784"/>
      <c r="AL17" s="785"/>
      <c r="AM17" s="785"/>
      <c r="AN17" s="785"/>
      <c r="AO17" s="785"/>
      <c r="AP17" s="785"/>
      <c r="AQ17" s="785"/>
      <c r="AR17" s="785"/>
      <c r="AS17" s="785"/>
      <c r="AT17" s="785"/>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5"/>
    </row>
    <row r="18" spans="1:131" s="206" customFormat="1" ht="26.25" customHeight="1">
      <c r="A18" s="212">
        <v>12</v>
      </c>
      <c r="B18" s="775"/>
      <c r="C18" s="776"/>
      <c r="D18" s="776"/>
      <c r="E18" s="776"/>
      <c r="F18" s="776"/>
      <c r="G18" s="776"/>
      <c r="H18" s="776"/>
      <c r="I18" s="776"/>
      <c r="J18" s="776"/>
      <c r="K18" s="776"/>
      <c r="L18" s="776"/>
      <c r="M18" s="776"/>
      <c r="N18" s="776"/>
      <c r="O18" s="776"/>
      <c r="P18" s="777"/>
      <c r="Q18" s="807"/>
      <c r="R18" s="808"/>
      <c r="S18" s="808"/>
      <c r="T18" s="808"/>
      <c r="U18" s="808"/>
      <c r="V18" s="808"/>
      <c r="W18" s="808"/>
      <c r="X18" s="808"/>
      <c r="Y18" s="808"/>
      <c r="Z18" s="808"/>
      <c r="AA18" s="808"/>
      <c r="AB18" s="808"/>
      <c r="AC18" s="808"/>
      <c r="AD18" s="808"/>
      <c r="AE18" s="781"/>
      <c r="AF18" s="783"/>
      <c r="AG18" s="779"/>
      <c r="AH18" s="779"/>
      <c r="AI18" s="779"/>
      <c r="AJ18" s="782"/>
      <c r="AK18" s="784"/>
      <c r="AL18" s="785"/>
      <c r="AM18" s="785"/>
      <c r="AN18" s="785"/>
      <c r="AO18" s="785"/>
      <c r="AP18" s="785"/>
      <c r="AQ18" s="785"/>
      <c r="AR18" s="785"/>
      <c r="AS18" s="785"/>
      <c r="AT18" s="785"/>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5"/>
    </row>
    <row r="19" spans="1:131" s="206" customFormat="1" ht="26.25" customHeight="1">
      <c r="A19" s="212">
        <v>13</v>
      </c>
      <c r="B19" s="775"/>
      <c r="C19" s="776"/>
      <c r="D19" s="776"/>
      <c r="E19" s="776"/>
      <c r="F19" s="776"/>
      <c r="G19" s="776"/>
      <c r="H19" s="776"/>
      <c r="I19" s="776"/>
      <c r="J19" s="776"/>
      <c r="K19" s="776"/>
      <c r="L19" s="776"/>
      <c r="M19" s="776"/>
      <c r="N19" s="776"/>
      <c r="O19" s="776"/>
      <c r="P19" s="777"/>
      <c r="Q19" s="807"/>
      <c r="R19" s="808"/>
      <c r="S19" s="808"/>
      <c r="T19" s="808"/>
      <c r="U19" s="808"/>
      <c r="V19" s="808"/>
      <c r="W19" s="808"/>
      <c r="X19" s="808"/>
      <c r="Y19" s="808"/>
      <c r="Z19" s="808"/>
      <c r="AA19" s="808"/>
      <c r="AB19" s="808"/>
      <c r="AC19" s="808"/>
      <c r="AD19" s="808"/>
      <c r="AE19" s="781"/>
      <c r="AF19" s="783"/>
      <c r="AG19" s="779"/>
      <c r="AH19" s="779"/>
      <c r="AI19" s="779"/>
      <c r="AJ19" s="782"/>
      <c r="AK19" s="784"/>
      <c r="AL19" s="785"/>
      <c r="AM19" s="785"/>
      <c r="AN19" s="785"/>
      <c r="AO19" s="785"/>
      <c r="AP19" s="785"/>
      <c r="AQ19" s="785"/>
      <c r="AR19" s="785"/>
      <c r="AS19" s="785"/>
      <c r="AT19" s="785"/>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5"/>
    </row>
    <row r="20" spans="1:131" s="206" customFormat="1" ht="26.25" customHeight="1">
      <c r="A20" s="212">
        <v>14</v>
      </c>
      <c r="B20" s="775"/>
      <c r="C20" s="776"/>
      <c r="D20" s="776"/>
      <c r="E20" s="776"/>
      <c r="F20" s="776"/>
      <c r="G20" s="776"/>
      <c r="H20" s="776"/>
      <c r="I20" s="776"/>
      <c r="J20" s="776"/>
      <c r="K20" s="776"/>
      <c r="L20" s="776"/>
      <c r="M20" s="776"/>
      <c r="N20" s="776"/>
      <c r="O20" s="776"/>
      <c r="P20" s="777"/>
      <c r="Q20" s="807"/>
      <c r="R20" s="808"/>
      <c r="S20" s="808"/>
      <c r="T20" s="808"/>
      <c r="U20" s="808"/>
      <c r="V20" s="808"/>
      <c r="W20" s="808"/>
      <c r="X20" s="808"/>
      <c r="Y20" s="808"/>
      <c r="Z20" s="808"/>
      <c r="AA20" s="808"/>
      <c r="AB20" s="808"/>
      <c r="AC20" s="808"/>
      <c r="AD20" s="808"/>
      <c r="AE20" s="781"/>
      <c r="AF20" s="783"/>
      <c r="AG20" s="779"/>
      <c r="AH20" s="779"/>
      <c r="AI20" s="779"/>
      <c r="AJ20" s="782"/>
      <c r="AK20" s="784"/>
      <c r="AL20" s="785"/>
      <c r="AM20" s="785"/>
      <c r="AN20" s="785"/>
      <c r="AO20" s="785"/>
      <c r="AP20" s="785"/>
      <c r="AQ20" s="785"/>
      <c r="AR20" s="785"/>
      <c r="AS20" s="785"/>
      <c r="AT20" s="785"/>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5"/>
    </row>
    <row r="21" spans="1:131" s="206" customFormat="1" ht="26.25" customHeight="1" thickBot="1">
      <c r="A21" s="212">
        <v>15</v>
      </c>
      <c r="B21" s="775"/>
      <c r="C21" s="776"/>
      <c r="D21" s="776"/>
      <c r="E21" s="776"/>
      <c r="F21" s="776"/>
      <c r="G21" s="776"/>
      <c r="H21" s="776"/>
      <c r="I21" s="776"/>
      <c r="J21" s="776"/>
      <c r="K21" s="776"/>
      <c r="L21" s="776"/>
      <c r="M21" s="776"/>
      <c r="N21" s="776"/>
      <c r="O21" s="776"/>
      <c r="P21" s="777"/>
      <c r="Q21" s="807"/>
      <c r="R21" s="808"/>
      <c r="S21" s="808"/>
      <c r="T21" s="808"/>
      <c r="U21" s="808"/>
      <c r="V21" s="808"/>
      <c r="W21" s="808"/>
      <c r="X21" s="808"/>
      <c r="Y21" s="808"/>
      <c r="Z21" s="808"/>
      <c r="AA21" s="808"/>
      <c r="AB21" s="808"/>
      <c r="AC21" s="808"/>
      <c r="AD21" s="808"/>
      <c r="AE21" s="781"/>
      <c r="AF21" s="783"/>
      <c r="AG21" s="779"/>
      <c r="AH21" s="779"/>
      <c r="AI21" s="779"/>
      <c r="AJ21" s="782"/>
      <c r="AK21" s="784"/>
      <c r="AL21" s="785"/>
      <c r="AM21" s="785"/>
      <c r="AN21" s="785"/>
      <c r="AO21" s="785"/>
      <c r="AP21" s="785"/>
      <c r="AQ21" s="785"/>
      <c r="AR21" s="785"/>
      <c r="AS21" s="785"/>
      <c r="AT21" s="785"/>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5"/>
    </row>
    <row r="22" spans="1:131" s="206" customFormat="1" ht="26.25" customHeight="1">
      <c r="A22" s="212">
        <v>16</v>
      </c>
      <c r="B22" s="775"/>
      <c r="C22" s="776"/>
      <c r="D22" s="776"/>
      <c r="E22" s="776"/>
      <c r="F22" s="776"/>
      <c r="G22" s="776"/>
      <c r="H22" s="776"/>
      <c r="I22" s="776"/>
      <c r="J22" s="776"/>
      <c r="K22" s="776"/>
      <c r="L22" s="776"/>
      <c r="M22" s="776"/>
      <c r="N22" s="776"/>
      <c r="O22" s="776"/>
      <c r="P22" s="777"/>
      <c r="Q22" s="809"/>
      <c r="R22" s="810"/>
      <c r="S22" s="810"/>
      <c r="T22" s="810"/>
      <c r="U22" s="810"/>
      <c r="V22" s="810"/>
      <c r="W22" s="810"/>
      <c r="X22" s="810"/>
      <c r="Y22" s="810"/>
      <c r="Z22" s="810"/>
      <c r="AA22" s="810"/>
      <c r="AB22" s="810"/>
      <c r="AC22" s="810"/>
      <c r="AD22" s="810"/>
      <c r="AE22" s="811"/>
      <c r="AF22" s="783"/>
      <c r="AG22" s="779"/>
      <c r="AH22" s="779"/>
      <c r="AI22" s="779"/>
      <c r="AJ22" s="782"/>
      <c r="AK22" s="824"/>
      <c r="AL22" s="825"/>
      <c r="AM22" s="825"/>
      <c r="AN22" s="825"/>
      <c r="AO22" s="825"/>
      <c r="AP22" s="825"/>
      <c r="AQ22" s="825"/>
      <c r="AR22" s="825"/>
      <c r="AS22" s="825"/>
      <c r="AT22" s="825"/>
      <c r="AU22" s="826"/>
      <c r="AV22" s="826"/>
      <c r="AW22" s="826"/>
      <c r="AX22" s="826"/>
      <c r="AY22" s="827"/>
      <c r="AZ22" s="828" t="s">
        <v>362</v>
      </c>
      <c r="BA22" s="828"/>
      <c r="BB22" s="828"/>
      <c r="BC22" s="828"/>
      <c r="BD22" s="829"/>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5"/>
    </row>
    <row r="23" spans="1:131" s="206" customFormat="1" ht="26.25" customHeight="1" thickBot="1">
      <c r="A23" s="215" t="s">
        <v>363</v>
      </c>
      <c r="B23" s="812" t="s">
        <v>364</v>
      </c>
      <c r="C23" s="813"/>
      <c r="D23" s="813"/>
      <c r="E23" s="813"/>
      <c r="F23" s="813"/>
      <c r="G23" s="813"/>
      <c r="H23" s="813"/>
      <c r="I23" s="813"/>
      <c r="J23" s="813"/>
      <c r="K23" s="813"/>
      <c r="L23" s="813"/>
      <c r="M23" s="813"/>
      <c r="N23" s="813"/>
      <c r="O23" s="813"/>
      <c r="P23" s="814"/>
      <c r="Q23" s="815">
        <v>26340</v>
      </c>
      <c r="R23" s="816"/>
      <c r="S23" s="816"/>
      <c r="T23" s="816"/>
      <c r="U23" s="816"/>
      <c r="V23" s="816">
        <v>24838</v>
      </c>
      <c r="W23" s="816"/>
      <c r="X23" s="816"/>
      <c r="Y23" s="816"/>
      <c r="Z23" s="816"/>
      <c r="AA23" s="816">
        <v>1503</v>
      </c>
      <c r="AB23" s="816"/>
      <c r="AC23" s="816"/>
      <c r="AD23" s="816"/>
      <c r="AE23" s="817"/>
      <c r="AF23" s="818">
        <v>1305</v>
      </c>
      <c r="AG23" s="816"/>
      <c r="AH23" s="816"/>
      <c r="AI23" s="816"/>
      <c r="AJ23" s="819"/>
      <c r="AK23" s="820"/>
      <c r="AL23" s="821"/>
      <c r="AM23" s="821"/>
      <c r="AN23" s="821"/>
      <c r="AO23" s="821"/>
      <c r="AP23" s="816">
        <v>24737</v>
      </c>
      <c r="AQ23" s="816"/>
      <c r="AR23" s="816"/>
      <c r="AS23" s="816"/>
      <c r="AT23" s="816"/>
      <c r="AU23" s="822"/>
      <c r="AV23" s="822"/>
      <c r="AW23" s="822"/>
      <c r="AX23" s="822"/>
      <c r="AY23" s="823"/>
      <c r="AZ23" s="831" t="s">
        <v>108</v>
      </c>
      <c r="BA23" s="832"/>
      <c r="BB23" s="832"/>
      <c r="BC23" s="832"/>
      <c r="BD23" s="833"/>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5"/>
    </row>
    <row r="24" spans="1:131" s="206" customFormat="1" ht="26.25" customHeight="1">
      <c r="A24" s="830" t="s">
        <v>365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5"/>
    </row>
    <row r="25" spans="1:131" s="198" customFormat="1" ht="26.25" customHeight="1" thickBot="1">
      <c r="A25" s="769" t="s">
        <v>366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7"/>
    </row>
    <row r="26" spans="1:131" s="198" customFormat="1" ht="26.25" customHeight="1">
      <c r="A26" s="760" t="s">
        <v>343</v>
      </c>
      <c r="B26" s="761"/>
      <c r="C26" s="761"/>
      <c r="D26" s="761"/>
      <c r="E26" s="761"/>
      <c r="F26" s="761"/>
      <c r="G26" s="761"/>
      <c r="H26" s="761"/>
      <c r="I26" s="761"/>
      <c r="J26" s="761"/>
      <c r="K26" s="761"/>
      <c r="L26" s="761"/>
      <c r="M26" s="761"/>
      <c r="N26" s="761"/>
      <c r="O26" s="761"/>
      <c r="P26" s="762"/>
      <c r="Q26" s="735" t="s">
        <v>367</v>
      </c>
      <c r="R26" s="736"/>
      <c r="S26" s="736"/>
      <c r="T26" s="736"/>
      <c r="U26" s="737"/>
      <c r="V26" s="735" t="s">
        <v>368</v>
      </c>
      <c r="W26" s="736"/>
      <c r="X26" s="736"/>
      <c r="Y26" s="736"/>
      <c r="Z26" s="737"/>
      <c r="AA26" s="735" t="s">
        <v>369</v>
      </c>
      <c r="AB26" s="736"/>
      <c r="AC26" s="736"/>
      <c r="AD26" s="736"/>
      <c r="AE26" s="736"/>
      <c r="AF26" s="834" t="s">
        <v>370</v>
      </c>
      <c r="AG26" s="835"/>
      <c r="AH26" s="835"/>
      <c r="AI26" s="835"/>
      <c r="AJ26" s="836"/>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7"/>
    </row>
    <row r="27" spans="1:131" s="198" customFormat="1" ht="26.25" customHeight="1" thickBot="1">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37"/>
      <c r="AG27" s="838"/>
      <c r="AH27" s="838"/>
      <c r="AI27" s="838"/>
      <c r="AJ27" s="839"/>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4">
        <v>9381</v>
      </c>
      <c r="R28" s="845"/>
      <c r="S28" s="845"/>
      <c r="T28" s="845"/>
      <c r="U28" s="845"/>
      <c r="V28" s="845">
        <v>9306</v>
      </c>
      <c r="W28" s="845"/>
      <c r="X28" s="845"/>
      <c r="Y28" s="845"/>
      <c r="Z28" s="845"/>
      <c r="AA28" s="845">
        <v>75</v>
      </c>
      <c r="AB28" s="845"/>
      <c r="AC28" s="845"/>
      <c r="AD28" s="845"/>
      <c r="AE28" s="846"/>
      <c r="AF28" s="847">
        <v>75</v>
      </c>
      <c r="AG28" s="845"/>
      <c r="AH28" s="845"/>
      <c r="AI28" s="845"/>
      <c r="AJ28" s="848"/>
      <c r="AK28" s="849">
        <v>643</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7"/>
    </row>
    <row r="29" spans="1:131" s="198" customFormat="1" ht="26.25" customHeight="1">
      <c r="A29" s="217">
        <v>2</v>
      </c>
      <c r="B29" s="775" t="s">
        <v>376</v>
      </c>
      <c r="C29" s="776"/>
      <c r="D29" s="776"/>
      <c r="E29" s="776"/>
      <c r="F29" s="776"/>
      <c r="G29" s="776"/>
      <c r="H29" s="776"/>
      <c r="I29" s="776"/>
      <c r="J29" s="776"/>
      <c r="K29" s="776"/>
      <c r="L29" s="776"/>
      <c r="M29" s="776"/>
      <c r="N29" s="776"/>
      <c r="O29" s="776"/>
      <c r="P29" s="777"/>
      <c r="Q29" s="807">
        <v>4650</v>
      </c>
      <c r="R29" s="808"/>
      <c r="S29" s="808"/>
      <c r="T29" s="808"/>
      <c r="U29" s="808"/>
      <c r="V29" s="808">
        <v>4589</v>
      </c>
      <c r="W29" s="808"/>
      <c r="X29" s="808"/>
      <c r="Y29" s="808"/>
      <c r="Z29" s="808"/>
      <c r="AA29" s="808">
        <v>61</v>
      </c>
      <c r="AB29" s="808"/>
      <c r="AC29" s="808"/>
      <c r="AD29" s="808"/>
      <c r="AE29" s="781"/>
      <c r="AF29" s="783">
        <v>61</v>
      </c>
      <c r="AG29" s="779"/>
      <c r="AH29" s="779"/>
      <c r="AI29" s="779"/>
      <c r="AJ29" s="782"/>
      <c r="AK29" s="852">
        <v>674</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7"/>
    </row>
    <row r="30" spans="1:131" s="198" customFormat="1" ht="26.25" customHeight="1">
      <c r="A30" s="217">
        <v>3</v>
      </c>
      <c r="B30" s="775" t="s">
        <v>377</v>
      </c>
      <c r="C30" s="776"/>
      <c r="D30" s="776"/>
      <c r="E30" s="776"/>
      <c r="F30" s="776"/>
      <c r="G30" s="776"/>
      <c r="H30" s="776"/>
      <c r="I30" s="776"/>
      <c r="J30" s="776"/>
      <c r="K30" s="776"/>
      <c r="L30" s="776"/>
      <c r="M30" s="776"/>
      <c r="N30" s="776"/>
      <c r="O30" s="776"/>
      <c r="P30" s="777"/>
      <c r="Q30" s="807">
        <v>1128</v>
      </c>
      <c r="R30" s="808"/>
      <c r="S30" s="808"/>
      <c r="T30" s="808"/>
      <c r="U30" s="808"/>
      <c r="V30" s="808">
        <v>1128</v>
      </c>
      <c r="W30" s="808"/>
      <c r="X30" s="808"/>
      <c r="Y30" s="808"/>
      <c r="Z30" s="808"/>
      <c r="AA30" s="808">
        <v>0</v>
      </c>
      <c r="AB30" s="808"/>
      <c r="AC30" s="808"/>
      <c r="AD30" s="808"/>
      <c r="AE30" s="781"/>
      <c r="AF30" s="783">
        <v>0</v>
      </c>
      <c r="AG30" s="779"/>
      <c r="AH30" s="779"/>
      <c r="AI30" s="779"/>
      <c r="AJ30" s="782"/>
      <c r="AK30" s="852">
        <v>638</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7"/>
    </row>
    <row r="31" spans="1:131" s="198" customFormat="1" ht="26.25" customHeight="1">
      <c r="A31" s="217">
        <v>4</v>
      </c>
      <c r="B31" s="775" t="s">
        <v>378</v>
      </c>
      <c r="C31" s="776"/>
      <c r="D31" s="776"/>
      <c r="E31" s="776"/>
      <c r="F31" s="776"/>
      <c r="G31" s="776"/>
      <c r="H31" s="776"/>
      <c r="I31" s="776"/>
      <c r="J31" s="776"/>
      <c r="K31" s="776"/>
      <c r="L31" s="776"/>
      <c r="M31" s="776"/>
      <c r="N31" s="776"/>
      <c r="O31" s="776"/>
      <c r="P31" s="777"/>
      <c r="Q31" s="807">
        <v>21</v>
      </c>
      <c r="R31" s="808"/>
      <c r="S31" s="808"/>
      <c r="T31" s="808"/>
      <c r="U31" s="808"/>
      <c r="V31" s="808">
        <v>21</v>
      </c>
      <c r="W31" s="808"/>
      <c r="X31" s="808"/>
      <c r="Y31" s="808"/>
      <c r="Z31" s="808"/>
      <c r="AA31" s="808" t="s">
        <v>533</v>
      </c>
      <c r="AB31" s="808"/>
      <c r="AC31" s="808"/>
      <c r="AD31" s="808"/>
      <c r="AE31" s="781"/>
      <c r="AF31" s="783" t="s">
        <v>108</v>
      </c>
      <c r="AG31" s="779"/>
      <c r="AH31" s="779"/>
      <c r="AI31" s="779"/>
      <c r="AJ31" s="782"/>
      <c r="AK31" s="852">
        <v>4</v>
      </c>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7"/>
    </row>
    <row r="32" spans="1:131" s="198" customFormat="1" ht="26.25" customHeight="1">
      <c r="A32" s="217">
        <v>5</v>
      </c>
      <c r="B32" s="775" t="s">
        <v>379</v>
      </c>
      <c r="C32" s="776"/>
      <c r="D32" s="776"/>
      <c r="E32" s="776"/>
      <c r="F32" s="776"/>
      <c r="G32" s="776"/>
      <c r="H32" s="776"/>
      <c r="I32" s="776"/>
      <c r="J32" s="776"/>
      <c r="K32" s="776"/>
      <c r="L32" s="776"/>
      <c r="M32" s="776"/>
      <c r="N32" s="776"/>
      <c r="O32" s="776"/>
      <c r="P32" s="777"/>
      <c r="Q32" s="807">
        <v>2237</v>
      </c>
      <c r="R32" s="808"/>
      <c r="S32" s="808"/>
      <c r="T32" s="808"/>
      <c r="U32" s="808"/>
      <c r="V32" s="808">
        <v>2235</v>
      </c>
      <c r="W32" s="808"/>
      <c r="X32" s="808"/>
      <c r="Y32" s="808"/>
      <c r="Z32" s="808"/>
      <c r="AA32" s="808">
        <v>1</v>
      </c>
      <c r="AB32" s="808"/>
      <c r="AC32" s="808"/>
      <c r="AD32" s="808"/>
      <c r="AE32" s="781"/>
      <c r="AF32" s="783">
        <v>1</v>
      </c>
      <c r="AG32" s="779"/>
      <c r="AH32" s="779"/>
      <c r="AI32" s="779"/>
      <c r="AJ32" s="782"/>
      <c r="AK32" s="852">
        <v>343</v>
      </c>
      <c r="AL32" s="853"/>
      <c r="AM32" s="853"/>
      <c r="AN32" s="853"/>
      <c r="AO32" s="853"/>
      <c r="AP32" s="853">
        <v>13226</v>
      </c>
      <c r="AQ32" s="853"/>
      <c r="AR32" s="853"/>
      <c r="AS32" s="853"/>
      <c r="AT32" s="853"/>
      <c r="AU32" s="853">
        <v>4338</v>
      </c>
      <c r="AV32" s="853"/>
      <c r="AW32" s="853"/>
      <c r="AX32" s="853"/>
      <c r="AY32" s="853"/>
      <c r="AZ32" s="854"/>
      <c r="BA32" s="854"/>
      <c r="BB32" s="854"/>
      <c r="BC32" s="854"/>
      <c r="BD32" s="854"/>
      <c r="BE32" s="850" t="s">
        <v>380</v>
      </c>
      <c r="BF32" s="850"/>
      <c r="BG32" s="850"/>
      <c r="BH32" s="850"/>
      <c r="BI32" s="851"/>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7"/>
    </row>
    <row r="33" spans="1:131" s="198" customFormat="1" ht="26.25" customHeight="1">
      <c r="A33" s="217">
        <v>6</v>
      </c>
      <c r="B33" s="775" t="s">
        <v>381</v>
      </c>
      <c r="C33" s="776"/>
      <c r="D33" s="776"/>
      <c r="E33" s="776"/>
      <c r="F33" s="776"/>
      <c r="G33" s="776"/>
      <c r="H33" s="776"/>
      <c r="I33" s="776"/>
      <c r="J33" s="776"/>
      <c r="K33" s="776"/>
      <c r="L33" s="776"/>
      <c r="M33" s="776"/>
      <c r="N33" s="776"/>
      <c r="O33" s="776"/>
      <c r="P33" s="777"/>
      <c r="Q33" s="807">
        <v>62</v>
      </c>
      <c r="R33" s="808"/>
      <c r="S33" s="808"/>
      <c r="T33" s="808"/>
      <c r="U33" s="808"/>
      <c r="V33" s="808">
        <v>62</v>
      </c>
      <c r="W33" s="808"/>
      <c r="X33" s="808"/>
      <c r="Y33" s="808"/>
      <c r="Z33" s="808"/>
      <c r="AA33" s="808">
        <v>0</v>
      </c>
      <c r="AB33" s="808"/>
      <c r="AC33" s="808"/>
      <c r="AD33" s="808"/>
      <c r="AE33" s="781"/>
      <c r="AF33" s="783">
        <v>0</v>
      </c>
      <c r="AG33" s="779"/>
      <c r="AH33" s="779"/>
      <c r="AI33" s="779"/>
      <c r="AJ33" s="782"/>
      <c r="AK33" s="852">
        <v>41</v>
      </c>
      <c r="AL33" s="853"/>
      <c r="AM33" s="853"/>
      <c r="AN33" s="853"/>
      <c r="AO33" s="853"/>
      <c r="AP33" s="853">
        <v>496</v>
      </c>
      <c r="AQ33" s="853"/>
      <c r="AR33" s="853"/>
      <c r="AS33" s="853"/>
      <c r="AT33" s="853"/>
      <c r="AU33" s="853">
        <v>496</v>
      </c>
      <c r="AV33" s="853"/>
      <c r="AW33" s="853"/>
      <c r="AX33" s="853"/>
      <c r="AY33" s="853"/>
      <c r="AZ33" s="854"/>
      <c r="BA33" s="854"/>
      <c r="BB33" s="854"/>
      <c r="BC33" s="854"/>
      <c r="BD33" s="854"/>
      <c r="BE33" s="850" t="s">
        <v>380</v>
      </c>
      <c r="BF33" s="850"/>
      <c r="BG33" s="850"/>
      <c r="BH33" s="850"/>
      <c r="BI33" s="851"/>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7"/>
    </row>
    <row r="34" spans="1:131" s="198" customFormat="1" ht="26.25" customHeight="1">
      <c r="A34" s="217">
        <v>7</v>
      </c>
      <c r="B34" s="775"/>
      <c r="C34" s="776"/>
      <c r="D34" s="776"/>
      <c r="E34" s="776"/>
      <c r="F34" s="776"/>
      <c r="G34" s="776"/>
      <c r="H34" s="776"/>
      <c r="I34" s="776"/>
      <c r="J34" s="776"/>
      <c r="K34" s="776"/>
      <c r="L34" s="776"/>
      <c r="M34" s="776"/>
      <c r="N34" s="776"/>
      <c r="O34" s="776"/>
      <c r="P34" s="777"/>
      <c r="Q34" s="807"/>
      <c r="R34" s="808"/>
      <c r="S34" s="808"/>
      <c r="T34" s="808"/>
      <c r="U34" s="808"/>
      <c r="V34" s="808"/>
      <c r="W34" s="808"/>
      <c r="X34" s="808"/>
      <c r="Y34" s="808"/>
      <c r="Z34" s="808"/>
      <c r="AA34" s="808"/>
      <c r="AB34" s="808"/>
      <c r="AC34" s="808"/>
      <c r="AD34" s="808"/>
      <c r="AE34" s="781"/>
      <c r="AF34" s="783"/>
      <c r="AG34" s="779"/>
      <c r="AH34" s="779"/>
      <c r="AI34" s="779"/>
      <c r="AJ34" s="782"/>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7"/>
    </row>
    <row r="35" spans="1:131" s="198" customFormat="1" ht="26.25" customHeight="1">
      <c r="A35" s="217">
        <v>8</v>
      </c>
      <c r="B35" s="775"/>
      <c r="C35" s="776"/>
      <c r="D35" s="776"/>
      <c r="E35" s="776"/>
      <c r="F35" s="776"/>
      <c r="G35" s="776"/>
      <c r="H35" s="776"/>
      <c r="I35" s="776"/>
      <c r="J35" s="776"/>
      <c r="K35" s="776"/>
      <c r="L35" s="776"/>
      <c r="M35" s="776"/>
      <c r="N35" s="776"/>
      <c r="O35" s="776"/>
      <c r="P35" s="777"/>
      <c r="Q35" s="807"/>
      <c r="R35" s="808"/>
      <c r="S35" s="808"/>
      <c r="T35" s="808"/>
      <c r="U35" s="808"/>
      <c r="V35" s="808"/>
      <c r="W35" s="808"/>
      <c r="X35" s="808"/>
      <c r="Y35" s="808"/>
      <c r="Z35" s="808"/>
      <c r="AA35" s="808"/>
      <c r="AB35" s="808"/>
      <c r="AC35" s="808"/>
      <c r="AD35" s="808"/>
      <c r="AE35" s="781"/>
      <c r="AF35" s="783"/>
      <c r="AG35" s="779"/>
      <c r="AH35" s="779"/>
      <c r="AI35" s="779"/>
      <c r="AJ35" s="782"/>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7"/>
    </row>
    <row r="36" spans="1:131" s="198" customFormat="1" ht="26.25" customHeight="1">
      <c r="A36" s="217">
        <v>9</v>
      </c>
      <c r="B36" s="775"/>
      <c r="C36" s="776"/>
      <c r="D36" s="776"/>
      <c r="E36" s="776"/>
      <c r="F36" s="776"/>
      <c r="G36" s="776"/>
      <c r="H36" s="776"/>
      <c r="I36" s="776"/>
      <c r="J36" s="776"/>
      <c r="K36" s="776"/>
      <c r="L36" s="776"/>
      <c r="M36" s="776"/>
      <c r="N36" s="776"/>
      <c r="O36" s="776"/>
      <c r="P36" s="777"/>
      <c r="Q36" s="807"/>
      <c r="R36" s="808"/>
      <c r="S36" s="808"/>
      <c r="T36" s="808"/>
      <c r="U36" s="808"/>
      <c r="V36" s="808"/>
      <c r="W36" s="808"/>
      <c r="X36" s="808"/>
      <c r="Y36" s="808"/>
      <c r="Z36" s="808"/>
      <c r="AA36" s="808"/>
      <c r="AB36" s="808"/>
      <c r="AC36" s="808"/>
      <c r="AD36" s="808"/>
      <c r="AE36" s="781"/>
      <c r="AF36" s="783"/>
      <c r="AG36" s="779"/>
      <c r="AH36" s="779"/>
      <c r="AI36" s="779"/>
      <c r="AJ36" s="782"/>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7"/>
    </row>
    <row r="37" spans="1:131" s="198" customFormat="1" ht="26.25" customHeight="1">
      <c r="A37" s="217">
        <v>10</v>
      </c>
      <c r="B37" s="775"/>
      <c r="C37" s="776"/>
      <c r="D37" s="776"/>
      <c r="E37" s="776"/>
      <c r="F37" s="776"/>
      <c r="G37" s="776"/>
      <c r="H37" s="776"/>
      <c r="I37" s="776"/>
      <c r="J37" s="776"/>
      <c r="K37" s="776"/>
      <c r="L37" s="776"/>
      <c r="M37" s="776"/>
      <c r="N37" s="776"/>
      <c r="O37" s="776"/>
      <c r="P37" s="777"/>
      <c r="Q37" s="807"/>
      <c r="R37" s="808"/>
      <c r="S37" s="808"/>
      <c r="T37" s="808"/>
      <c r="U37" s="808"/>
      <c r="V37" s="808"/>
      <c r="W37" s="808"/>
      <c r="X37" s="808"/>
      <c r="Y37" s="808"/>
      <c r="Z37" s="808"/>
      <c r="AA37" s="808"/>
      <c r="AB37" s="808"/>
      <c r="AC37" s="808"/>
      <c r="AD37" s="808"/>
      <c r="AE37" s="781"/>
      <c r="AF37" s="783"/>
      <c r="AG37" s="779"/>
      <c r="AH37" s="779"/>
      <c r="AI37" s="779"/>
      <c r="AJ37" s="782"/>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7"/>
    </row>
    <row r="38" spans="1:131" s="198" customFormat="1" ht="26.25" customHeight="1">
      <c r="A38" s="217">
        <v>11</v>
      </c>
      <c r="B38" s="775"/>
      <c r="C38" s="776"/>
      <c r="D38" s="776"/>
      <c r="E38" s="776"/>
      <c r="F38" s="776"/>
      <c r="G38" s="776"/>
      <c r="H38" s="776"/>
      <c r="I38" s="776"/>
      <c r="J38" s="776"/>
      <c r="K38" s="776"/>
      <c r="L38" s="776"/>
      <c r="M38" s="776"/>
      <c r="N38" s="776"/>
      <c r="O38" s="776"/>
      <c r="P38" s="777"/>
      <c r="Q38" s="807"/>
      <c r="R38" s="808"/>
      <c r="S38" s="808"/>
      <c r="T38" s="808"/>
      <c r="U38" s="808"/>
      <c r="V38" s="808"/>
      <c r="W38" s="808"/>
      <c r="X38" s="808"/>
      <c r="Y38" s="808"/>
      <c r="Z38" s="808"/>
      <c r="AA38" s="808"/>
      <c r="AB38" s="808"/>
      <c r="AC38" s="808"/>
      <c r="AD38" s="808"/>
      <c r="AE38" s="781"/>
      <c r="AF38" s="783"/>
      <c r="AG38" s="779"/>
      <c r="AH38" s="779"/>
      <c r="AI38" s="779"/>
      <c r="AJ38" s="782"/>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7"/>
    </row>
    <row r="39" spans="1:131" s="198" customFormat="1" ht="26.25" customHeight="1">
      <c r="A39" s="217">
        <v>12</v>
      </c>
      <c r="B39" s="775"/>
      <c r="C39" s="776"/>
      <c r="D39" s="776"/>
      <c r="E39" s="776"/>
      <c r="F39" s="776"/>
      <c r="G39" s="776"/>
      <c r="H39" s="776"/>
      <c r="I39" s="776"/>
      <c r="J39" s="776"/>
      <c r="K39" s="776"/>
      <c r="L39" s="776"/>
      <c r="M39" s="776"/>
      <c r="N39" s="776"/>
      <c r="O39" s="776"/>
      <c r="P39" s="777"/>
      <c r="Q39" s="807"/>
      <c r="R39" s="808"/>
      <c r="S39" s="808"/>
      <c r="T39" s="808"/>
      <c r="U39" s="808"/>
      <c r="V39" s="808"/>
      <c r="W39" s="808"/>
      <c r="X39" s="808"/>
      <c r="Y39" s="808"/>
      <c r="Z39" s="808"/>
      <c r="AA39" s="808"/>
      <c r="AB39" s="808"/>
      <c r="AC39" s="808"/>
      <c r="AD39" s="808"/>
      <c r="AE39" s="781"/>
      <c r="AF39" s="783"/>
      <c r="AG39" s="779"/>
      <c r="AH39" s="779"/>
      <c r="AI39" s="779"/>
      <c r="AJ39" s="782"/>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7"/>
    </row>
    <row r="40" spans="1:131" s="198" customFormat="1" ht="26.25" customHeight="1">
      <c r="A40" s="212">
        <v>13</v>
      </c>
      <c r="B40" s="775"/>
      <c r="C40" s="776"/>
      <c r="D40" s="776"/>
      <c r="E40" s="776"/>
      <c r="F40" s="776"/>
      <c r="G40" s="776"/>
      <c r="H40" s="776"/>
      <c r="I40" s="776"/>
      <c r="J40" s="776"/>
      <c r="K40" s="776"/>
      <c r="L40" s="776"/>
      <c r="M40" s="776"/>
      <c r="N40" s="776"/>
      <c r="O40" s="776"/>
      <c r="P40" s="777"/>
      <c r="Q40" s="807"/>
      <c r="R40" s="808"/>
      <c r="S40" s="808"/>
      <c r="T40" s="808"/>
      <c r="U40" s="808"/>
      <c r="V40" s="808"/>
      <c r="W40" s="808"/>
      <c r="X40" s="808"/>
      <c r="Y40" s="808"/>
      <c r="Z40" s="808"/>
      <c r="AA40" s="808"/>
      <c r="AB40" s="808"/>
      <c r="AC40" s="808"/>
      <c r="AD40" s="808"/>
      <c r="AE40" s="781"/>
      <c r="AF40" s="783"/>
      <c r="AG40" s="779"/>
      <c r="AH40" s="779"/>
      <c r="AI40" s="779"/>
      <c r="AJ40" s="782"/>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7"/>
    </row>
    <row r="41" spans="1:131" s="198" customFormat="1" ht="26.25" customHeight="1">
      <c r="A41" s="212">
        <v>14</v>
      </c>
      <c r="B41" s="775"/>
      <c r="C41" s="776"/>
      <c r="D41" s="776"/>
      <c r="E41" s="776"/>
      <c r="F41" s="776"/>
      <c r="G41" s="776"/>
      <c r="H41" s="776"/>
      <c r="I41" s="776"/>
      <c r="J41" s="776"/>
      <c r="K41" s="776"/>
      <c r="L41" s="776"/>
      <c r="M41" s="776"/>
      <c r="N41" s="776"/>
      <c r="O41" s="776"/>
      <c r="P41" s="777"/>
      <c r="Q41" s="807"/>
      <c r="R41" s="808"/>
      <c r="S41" s="808"/>
      <c r="T41" s="808"/>
      <c r="U41" s="808"/>
      <c r="V41" s="808"/>
      <c r="W41" s="808"/>
      <c r="X41" s="808"/>
      <c r="Y41" s="808"/>
      <c r="Z41" s="808"/>
      <c r="AA41" s="808"/>
      <c r="AB41" s="808"/>
      <c r="AC41" s="808"/>
      <c r="AD41" s="808"/>
      <c r="AE41" s="781"/>
      <c r="AF41" s="783"/>
      <c r="AG41" s="779"/>
      <c r="AH41" s="779"/>
      <c r="AI41" s="779"/>
      <c r="AJ41" s="782"/>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7"/>
    </row>
    <row r="42" spans="1:131" s="198" customFormat="1" ht="26.25" customHeight="1">
      <c r="A42" s="212">
        <v>15</v>
      </c>
      <c r="B42" s="775"/>
      <c r="C42" s="776"/>
      <c r="D42" s="776"/>
      <c r="E42" s="776"/>
      <c r="F42" s="776"/>
      <c r="G42" s="776"/>
      <c r="H42" s="776"/>
      <c r="I42" s="776"/>
      <c r="J42" s="776"/>
      <c r="K42" s="776"/>
      <c r="L42" s="776"/>
      <c r="M42" s="776"/>
      <c r="N42" s="776"/>
      <c r="O42" s="776"/>
      <c r="P42" s="777"/>
      <c r="Q42" s="807"/>
      <c r="R42" s="808"/>
      <c r="S42" s="808"/>
      <c r="T42" s="808"/>
      <c r="U42" s="808"/>
      <c r="V42" s="808"/>
      <c r="W42" s="808"/>
      <c r="X42" s="808"/>
      <c r="Y42" s="808"/>
      <c r="Z42" s="808"/>
      <c r="AA42" s="808"/>
      <c r="AB42" s="808"/>
      <c r="AC42" s="808"/>
      <c r="AD42" s="808"/>
      <c r="AE42" s="781"/>
      <c r="AF42" s="783"/>
      <c r="AG42" s="779"/>
      <c r="AH42" s="779"/>
      <c r="AI42" s="779"/>
      <c r="AJ42" s="782"/>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7"/>
    </row>
    <row r="43" spans="1:131" s="198" customFormat="1" ht="26.25" customHeight="1">
      <c r="A43" s="212">
        <v>16</v>
      </c>
      <c r="B43" s="775"/>
      <c r="C43" s="776"/>
      <c r="D43" s="776"/>
      <c r="E43" s="776"/>
      <c r="F43" s="776"/>
      <c r="G43" s="776"/>
      <c r="H43" s="776"/>
      <c r="I43" s="776"/>
      <c r="J43" s="776"/>
      <c r="K43" s="776"/>
      <c r="L43" s="776"/>
      <c r="M43" s="776"/>
      <c r="N43" s="776"/>
      <c r="O43" s="776"/>
      <c r="P43" s="777"/>
      <c r="Q43" s="807"/>
      <c r="R43" s="808"/>
      <c r="S43" s="808"/>
      <c r="T43" s="808"/>
      <c r="U43" s="808"/>
      <c r="V43" s="808"/>
      <c r="W43" s="808"/>
      <c r="X43" s="808"/>
      <c r="Y43" s="808"/>
      <c r="Z43" s="808"/>
      <c r="AA43" s="808"/>
      <c r="AB43" s="808"/>
      <c r="AC43" s="808"/>
      <c r="AD43" s="808"/>
      <c r="AE43" s="781"/>
      <c r="AF43" s="783"/>
      <c r="AG43" s="779"/>
      <c r="AH43" s="779"/>
      <c r="AI43" s="779"/>
      <c r="AJ43" s="782"/>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7"/>
    </row>
    <row r="44" spans="1:131" s="198" customFormat="1" ht="26.25" customHeight="1">
      <c r="A44" s="212">
        <v>17</v>
      </c>
      <c r="B44" s="775"/>
      <c r="C44" s="776"/>
      <c r="D44" s="776"/>
      <c r="E44" s="776"/>
      <c r="F44" s="776"/>
      <c r="G44" s="776"/>
      <c r="H44" s="776"/>
      <c r="I44" s="776"/>
      <c r="J44" s="776"/>
      <c r="K44" s="776"/>
      <c r="L44" s="776"/>
      <c r="M44" s="776"/>
      <c r="N44" s="776"/>
      <c r="O44" s="776"/>
      <c r="P44" s="777"/>
      <c r="Q44" s="807"/>
      <c r="R44" s="808"/>
      <c r="S44" s="808"/>
      <c r="T44" s="808"/>
      <c r="U44" s="808"/>
      <c r="V44" s="808"/>
      <c r="W44" s="808"/>
      <c r="X44" s="808"/>
      <c r="Y44" s="808"/>
      <c r="Z44" s="808"/>
      <c r="AA44" s="808"/>
      <c r="AB44" s="808"/>
      <c r="AC44" s="808"/>
      <c r="AD44" s="808"/>
      <c r="AE44" s="781"/>
      <c r="AF44" s="783"/>
      <c r="AG44" s="779"/>
      <c r="AH44" s="779"/>
      <c r="AI44" s="779"/>
      <c r="AJ44" s="782"/>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7"/>
    </row>
    <row r="45" spans="1:131" s="198" customFormat="1" ht="26.25" customHeight="1">
      <c r="A45" s="212">
        <v>18</v>
      </c>
      <c r="B45" s="775"/>
      <c r="C45" s="776"/>
      <c r="D45" s="776"/>
      <c r="E45" s="776"/>
      <c r="F45" s="776"/>
      <c r="G45" s="776"/>
      <c r="H45" s="776"/>
      <c r="I45" s="776"/>
      <c r="J45" s="776"/>
      <c r="K45" s="776"/>
      <c r="L45" s="776"/>
      <c r="M45" s="776"/>
      <c r="N45" s="776"/>
      <c r="O45" s="776"/>
      <c r="P45" s="777"/>
      <c r="Q45" s="807"/>
      <c r="R45" s="808"/>
      <c r="S45" s="808"/>
      <c r="T45" s="808"/>
      <c r="U45" s="808"/>
      <c r="V45" s="808"/>
      <c r="W45" s="808"/>
      <c r="X45" s="808"/>
      <c r="Y45" s="808"/>
      <c r="Z45" s="808"/>
      <c r="AA45" s="808"/>
      <c r="AB45" s="808"/>
      <c r="AC45" s="808"/>
      <c r="AD45" s="808"/>
      <c r="AE45" s="781"/>
      <c r="AF45" s="783"/>
      <c r="AG45" s="779"/>
      <c r="AH45" s="779"/>
      <c r="AI45" s="779"/>
      <c r="AJ45" s="782"/>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7"/>
    </row>
    <row r="46" spans="1:131" s="198" customFormat="1" ht="26.25" customHeight="1">
      <c r="A46" s="212">
        <v>19</v>
      </c>
      <c r="B46" s="775"/>
      <c r="C46" s="776"/>
      <c r="D46" s="776"/>
      <c r="E46" s="776"/>
      <c r="F46" s="776"/>
      <c r="G46" s="776"/>
      <c r="H46" s="776"/>
      <c r="I46" s="776"/>
      <c r="J46" s="776"/>
      <c r="K46" s="776"/>
      <c r="L46" s="776"/>
      <c r="M46" s="776"/>
      <c r="N46" s="776"/>
      <c r="O46" s="776"/>
      <c r="P46" s="777"/>
      <c r="Q46" s="807"/>
      <c r="R46" s="808"/>
      <c r="S46" s="808"/>
      <c r="T46" s="808"/>
      <c r="U46" s="808"/>
      <c r="V46" s="808"/>
      <c r="W46" s="808"/>
      <c r="X46" s="808"/>
      <c r="Y46" s="808"/>
      <c r="Z46" s="808"/>
      <c r="AA46" s="808"/>
      <c r="AB46" s="808"/>
      <c r="AC46" s="808"/>
      <c r="AD46" s="808"/>
      <c r="AE46" s="781"/>
      <c r="AF46" s="783"/>
      <c r="AG46" s="779"/>
      <c r="AH46" s="779"/>
      <c r="AI46" s="779"/>
      <c r="AJ46" s="782"/>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7"/>
    </row>
    <row r="47" spans="1:131" s="198" customFormat="1" ht="26.25" customHeight="1">
      <c r="A47" s="212">
        <v>20</v>
      </c>
      <c r="B47" s="775"/>
      <c r="C47" s="776"/>
      <c r="D47" s="776"/>
      <c r="E47" s="776"/>
      <c r="F47" s="776"/>
      <c r="G47" s="776"/>
      <c r="H47" s="776"/>
      <c r="I47" s="776"/>
      <c r="J47" s="776"/>
      <c r="K47" s="776"/>
      <c r="L47" s="776"/>
      <c r="M47" s="776"/>
      <c r="N47" s="776"/>
      <c r="O47" s="776"/>
      <c r="P47" s="777"/>
      <c r="Q47" s="807"/>
      <c r="R47" s="808"/>
      <c r="S47" s="808"/>
      <c r="T47" s="808"/>
      <c r="U47" s="808"/>
      <c r="V47" s="808"/>
      <c r="W47" s="808"/>
      <c r="X47" s="808"/>
      <c r="Y47" s="808"/>
      <c r="Z47" s="808"/>
      <c r="AA47" s="808"/>
      <c r="AB47" s="808"/>
      <c r="AC47" s="808"/>
      <c r="AD47" s="808"/>
      <c r="AE47" s="781"/>
      <c r="AF47" s="783"/>
      <c r="AG47" s="779"/>
      <c r="AH47" s="779"/>
      <c r="AI47" s="779"/>
      <c r="AJ47" s="782"/>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7"/>
    </row>
    <row r="48" spans="1:131" s="198" customFormat="1" ht="26.25" customHeight="1">
      <c r="A48" s="212">
        <v>21</v>
      </c>
      <c r="B48" s="775"/>
      <c r="C48" s="776"/>
      <c r="D48" s="776"/>
      <c r="E48" s="776"/>
      <c r="F48" s="776"/>
      <c r="G48" s="776"/>
      <c r="H48" s="776"/>
      <c r="I48" s="776"/>
      <c r="J48" s="776"/>
      <c r="K48" s="776"/>
      <c r="L48" s="776"/>
      <c r="M48" s="776"/>
      <c r="N48" s="776"/>
      <c r="O48" s="776"/>
      <c r="P48" s="777"/>
      <c r="Q48" s="807"/>
      <c r="R48" s="808"/>
      <c r="S48" s="808"/>
      <c r="T48" s="808"/>
      <c r="U48" s="808"/>
      <c r="V48" s="808"/>
      <c r="W48" s="808"/>
      <c r="X48" s="808"/>
      <c r="Y48" s="808"/>
      <c r="Z48" s="808"/>
      <c r="AA48" s="808"/>
      <c r="AB48" s="808"/>
      <c r="AC48" s="808"/>
      <c r="AD48" s="808"/>
      <c r="AE48" s="781"/>
      <c r="AF48" s="783"/>
      <c r="AG48" s="779"/>
      <c r="AH48" s="779"/>
      <c r="AI48" s="779"/>
      <c r="AJ48" s="782"/>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7"/>
    </row>
    <row r="49" spans="1:131" s="198" customFormat="1" ht="26.25" customHeight="1">
      <c r="A49" s="212">
        <v>22</v>
      </c>
      <c r="B49" s="775"/>
      <c r="C49" s="776"/>
      <c r="D49" s="776"/>
      <c r="E49" s="776"/>
      <c r="F49" s="776"/>
      <c r="G49" s="776"/>
      <c r="H49" s="776"/>
      <c r="I49" s="776"/>
      <c r="J49" s="776"/>
      <c r="K49" s="776"/>
      <c r="L49" s="776"/>
      <c r="M49" s="776"/>
      <c r="N49" s="776"/>
      <c r="O49" s="776"/>
      <c r="P49" s="777"/>
      <c r="Q49" s="807"/>
      <c r="R49" s="808"/>
      <c r="S49" s="808"/>
      <c r="T49" s="808"/>
      <c r="U49" s="808"/>
      <c r="V49" s="808"/>
      <c r="W49" s="808"/>
      <c r="X49" s="808"/>
      <c r="Y49" s="808"/>
      <c r="Z49" s="808"/>
      <c r="AA49" s="808"/>
      <c r="AB49" s="808"/>
      <c r="AC49" s="808"/>
      <c r="AD49" s="808"/>
      <c r="AE49" s="781"/>
      <c r="AF49" s="783"/>
      <c r="AG49" s="779"/>
      <c r="AH49" s="779"/>
      <c r="AI49" s="779"/>
      <c r="AJ49" s="782"/>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7"/>
    </row>
    <row r="50" spans="1:131" s="198" customFormat="1" ht="26.25" customHeight="1">
      <c r="A50" s="212">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3"/>
      <c r="AG50" s="779"/>
      <c r="AH50" s="779"/>
      <c r="AI50" s="779"/>
      <c r="AJ50" s="782"/>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7"/>
    </row>
    <row r="51" spans="1:131" s="198" customFormat="1" ht="26.25" customHeight="1">
      <c r="A51" s="212">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3"/>
      <c r="AG51" s="779"/>
      <c r="AH51" s="779"/>
      <c r="AI51" s="779"/>
      <c r="AJ51" s="782"/>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7"/>
    </row>
    <row r="52" spans="1:131" s="198" customFormat="1" ht="26.25" customHeight="1">
      <c r="A52" s="212">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3"/>
      <c r="AG52" s="779"/>
      <c r="AH52" s="779"/>
      <c r="AI52" s="779"/>
      <c r="AJ52" s="782"/>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7"/>
    </row>
    <row r="53" spans="1:131" s="198" customFormat="1" ht="26.25" customHeight="1">
      <c r="A53" s="212">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3"/>
      <c r="AG53" s="779"/>
      <c r="AH53" s="779"/>
      <c r="AI53" s="779"/>
      <c r="AJ53" s="782"/>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7"/>
    </row>
    <row r="54" spans="1:131" s="198" customFormat="1" ht="26.25" customHeight="1">
      <c r="A54" s="212">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3"/>
      <c r="AG54" s="779"/>
      <c r="AH54" s="779"/>
      <c r="AI54" s="779"/>
      <c r="AJ54" s="782"/>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7"/>
    </row>
    <row r="55" spans="1:131" s="198" customFormat="1" ht="26.25" customHeight="1">
      <c r="A55" s="212">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3"/>
      <c r="AG55" s="779"/>
      <c r="AH55" s="779"/>
      <c r="AI55" s="779"/>
      <c r="AJ55" s="782"/>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7"/>
    </row>
    <row r="56" spans="1:131" s="198" customFormat="1" ht="26.25" customHeight="1">
      <c r="A56" s="212">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3"/>
      <c r="AG56" s="779"/>
      <c r="AH56" s="779"/>
      <c r="AI56" s="779"/>
      <c r="AJ56" s="782"/>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7"/>
    </row>
    <row r="57" spans="1:131" s="198" customFormat="1" ht="26.25" customHeight="1">
      <c r="A57" s="212">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3"/>
      <c r="AG57" s="779"/>
      <c r="AH57" s="779"/>
      <c r="AI57" s="779"/>
      <c r="AJ57" s="782"/>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7"/>
    </row>
    <row r="58" spans="1:131" s="198" customFormat="1" ht="26.25" customHeight="1">
      <c r="A58" s="212">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3"/>
      <c r="AG58" s="779"/>
      <c r="AH58" s="779"/>
      <c r="AI58" s="779"/>
      <c r="AJ58" s="782"/>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7"/>
    </row>
    <row r="59" spans="1:131" s="198" customFormat="1" ht="26.25" customHeight="1">
      <c r="A59" s="212">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3"/>
      <c r="AG59" s="779"/>
      <c r="AH59" s="779"/>
      <c r="AI59" s="779"/>
      <c r="AJ59" s="782"/>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7"/>
    </row>
    <row r="60" spans="1:131" s="198" customFormat="1" ht="26.25" customHeight="1">
      <c r="A60" s="212">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3"/>
      <c r="AG60" s="779"/>
      <c r="AH60" s="779"/>
      <c r="AI60" s="779"/>
      <c r="AJ60" s="782"/>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7"/>
    </row>
    <row r="61" spans="1:131" s="198" customFormat="1" ht="26.25" customHeight="1" thickBot="1">
      <c r="A61" s="212">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3"/>
      <c r="AG61" s="779"/>
      <c r="AH61" s="779"/>
      <c r="AI61" s="779"/>
      <c r="AJ61" s="782"/>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7"/>
    </row>
    <row r="62" spans="1:131" s="198" customFormat="1" ht="26.25" customHeight="1">
      <c r="A62" s="212">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3"/>
      <c r="AG62" s="779"/>
      <c r="AH62" s="779"/>
      <c r="AI62" s="779"/>
      <c r="AJ62" s="782"/>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382</v>
      </c>
      <c r="BK62" s="828"/>
      <c r="BL62" s="828"/>
      <c r="BM62" s="828"/>
      <c r="BN62" s="829"/>
      <c r="BO62" s="216"/>
      <c r="BP62" s="216"/>
      <c r="BQ62" s="213">
        <v>56</v>
      </c>
      <c r="BR62" s="214"/>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7"/>
    </row>
    <row r="63" spans="1:131" s="198" customFormat="1" ht="26.25" customHeight="1" thickBot="1">
      <c r="A63" s="215" t="s">
        <v>363</v>
      </c>
      <c r="B63" s="812" t="s">
        <v>383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137</v>
      </c>
      <c r="AG63" s="864"/>
      <c r="AH63" s="864"/>
      <c r="AI63" s="864"/>
      <c r="AJ63" s="865"/>
      <c r="AK63" s="866"/>
      <c r="AL63" s="861"/>
      <c r="AM63" s="861"/>
      <c r="AN63" s="861"/>
      <c r="AO63" s="861"/>
      <c r="AP63" s="864">
        <v>13721</v>
      </c>
      <c r="AQ63" s="864"/>
      <c r="AR63" s="864"/>
      <c r="AS63" s="864"/>
      <c r="AT63" s="864"/>
      <c r="AU63" s="864">
        <v>4834</v>
      </c>
      <c r="AV63" s="864"/>
      <c r="AW63" s="864"/>
      <c r="AX63" s="864"/>
      <c r="AY63" s="864"/>
      <c r="AZ63" s="868"/>
      <c r="BA63" s="868"/>
      <c r="BB63" s="868"/>
      <c r="BC63" s="868"/>
      <c r="BD63" s="868"/>
      <c r="BE63" s="869"/>
      <c r="BF63" s="869"/>
      <c r="BG63" s="869"/>
      <c r="BH63" s="869"/>
      <c r="BI63" s="870"/>
      <c r="BJ63" s="871" t="s">
        <v>108</v>
      </c>
      <c r="BK63" s="872"/>
      <c r="BL63" s="872"/>
      <c r="BM63" s="872"/>
      <c r="BN63" s="873"/>
      <c r="BO63" s="216"/>
      <c r="BP63" s="216"/>
      <c r="BQ63" s="213">
        <v>57</v>
      </c>
      <c r="BR63" s="214"/>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7"/>
    </row>
    <row r="66" spans="1:131" s="198" customFormat="1" ht="26.25" customHeight="1">
      <c r="A66" s="760" t="s">
        <v>385</v>
      </c>
      <c r="B66" s="761"/>
      <c r="C66" s="761"/>
      <c r="D66" s="761"/>
      <c r="E66" s="761"/>
      <c r="F66" s="761"/>
      <c r="G66" s="761"/>
      <c r="H66" s="761"/>
      <c r="I66" s="761"/>
      <c r="J66" s="761"/>
      <c r="K66" s="761"/>
      <c r="L66" s="761"/>
      <c r="M66" s="761"/>
      <c r="N66" s="761"/>
      <c r="O66" s="761"/>
      <c r="P66" s="762"/>
      <c r="Q66" s="735" t="s">
        <v>367</v>
      </c>
      <c r="R66" s="736"/>
      <c r="S66" s="736"/>
      <c r="T66" s="736"/>
      <c r="U66" s="737"/>
      <c r="V66" s="735" t="s">
        <v>368</v>
      </c>
      <c r="W66" s="736"/>
      <c r="X66" s="736"/>
      <c r="Y66" s="736"/>
      <c r="Z66" s="737"/>
      <c r="AA66" s="735" t="s">
        <v>369</v>
      </c>
      <c r="AB66" s="736"/>
      <c r="AC66" s="736"/>
      <c r="AD66" s="736"/>
      <c r="AE66" s="737"/>
      <c r="AF66" s="874" t="s">
        <v>370</v>
      </c>
      <c r="AG66" s="835"/>
      <c r="AH66" s="835"/>
      <c r="AI66" s="835"/>
      <c r="AJ66" s="875"/>
      <c r="AK66" s="735" t="s">
        <v>371</v>
      </c>
      <c r="AL66" s="761"/>
      <c r="AM66" s="761"/>
      <c r="AN66" s="761"/>
      <c r="AO66" s="762"/>
      <c r="AP66" s="735" t="s">
        <v>372</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7"/>
    </row>
    <row r="67" spans="1:131" s="198" customFormat="1" ht="26.25" customHeight="1" thickBot="1">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76"/>
      <c r="AG67" s="838"/>
      <c r="AH67" s="838"/>
      <c r="AI67" s="838"/>
      <c r="AJ67" s="877"/>
      <c r="AK67" s="878"/>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7"/>
    </row>
    <row r="68" spans="1:131" s="198" customFormat="1" ht="26.25" customHeight="1" thickTop="1">
      <c r="A68" s="209">
        <v>1</v>
      </c>
      <c r="B68" s="893" t="s">
        <v>536</v>
      </c>
      <c r="C68" s="894"/>
      <c r="D68" s="894"/>
      <c r="E68" s="894"/>
      <c r="F68" s="894"/>
      <c r="G68" s="894"/>
      <c r="H68" s="894"/>
      <c r="I68" s="894"/>
      <c r="J68" s="894"/>
      <c r="K68" s="894"/>
      <c r="L68" s="894"/>
      <c r="M68" s="894"/>
      <c r="N68" s="894"/>
      <c r="O68" s="894"/>
      <c r="P68" s="895"/>
      <c r="Q68" s="896">
        <v>23590</v>
      </c>
      <c r="R68" s="889"/>
      <c r="S68" s="889"/>
      <c r="T68" s="889"/>
      <c r="U68" s="890"/>
      <c r="V68" s="888">
        <v>23570</v>
      </c>
      <c r="W68" s="889"/>
      <c r="X68" s="889"/>
      <c r="Y68" s="889"/>
      <c r="Z68" s="890"/>
      <c r="AA68" s="888">
        <v>20</v>
      </c>
      <c r="AB68" s="889"/>
      <c r="AC68" s="889"/>
      <c r="AD68" s="889"/>
      <c r="AE68" s="890"/>
      <c r="AF68" s="888">
        <v>20</v>
      </c>
      <c r="AG68" s="889"/>
      <c r="AH68" s="889"/>
      <c r="AI68" s="889"/>
      <c r="AJ68" s="890"/>
      <c r="AK68" s="888">
        <v>1348</v>
      </c>
      <c r="AL68" s="889"/>
      <c r="AM68" s="889"/>
      <c r="AN68" s="889"/>
      <c r="AO68" s="890"/>
      <c r="AP68" s="888" t="s">
        <v>537</v>
      </c>
      <c r="AQ68" s="889"/>
      <c r="AR68" s="889"/>
      <c r="AS68" s="889"/>
      <c r="AT68" s="890"/>
      <c r="AU68" s="888" t="s">
        <v>537</v>
      </c>
      <c r="AV68" s="889"/>
      <c r="AW68" s="889"/>
      <c r="AX68" s="889"/>
      <c r="AY68" s="890"/>
      <c r="AZ68" s="891"/>
      <c r="BA68" s="891"/>
      <c r="BB68" s="891"/>
      <c r="BC68" s="891"/>
      <c r="BD68" s="892"/>
      <c r="BE68" s="216"/>
      <c r="BF68" s="216"/>
      <c r="BG68" s="216"/>
      <c r="BH68" s="216"/>
      <c r="BI68" s="216"/>
      <c r="BJ68" s="216"/>
      <c r="BK68" s="216"/>
      <c r="BL68" s="216"/>
      <c r="BM68" s="216"/>
      <c r="BN68" s="216"/>
      <c r="BO68" s="216"/>
      <c r="BP68" s="216"/>
      <c r="BQ68" s="213">
        <v>62</v>
      </c>
      <c r="BR68" s="218"/>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7"/>
    </row>
    <row r="69" spans="1:131" s="198" customFormat="1" ht="26.25" customHeight="1">
      <c r="A69" s="212">
        <v>2</v>
      </c>
      <c r="B69" s="897" t="s">
        <v>538</v>
      </c>
      <c r="C69" s="898"/>
      <c r="D69" s="898"/>
      <c r="E69" s="898"/>
      <c r="F69" s="898"/>
      <c r="G69" s="898"/>
      <c r="H69" s="898"/>
      <c r="I69" s="898"/>
      <c r="J69" s="898"/>
      <c r="K69" s="898"/>
      <c r="L69" s="898"/>
      <c r="M69" s="898"/>
      <c r="N69" s="898"/>
      <c r="O69" s="898"/>
      <c r="P69" s="899"/>
      <c r="Q69" s="900">
        <v>199</v>
      </c>
      <c r="R69" s="901"/>
      <c r="S69" s="901"/>
      <c r="T69" s="901"/>
      <c r="U69" s="852"/>
      <c r="V69" s="902">
        <v>198</v>
      </c>
      <c r="W69" s="901"/>
      <c r="X69" s="901"/>
      <c r="Y69" s="901"/>
      <c r="Z69" s="852"/>
      <c r="AA69" s="902">
        <v>1</v>
      </c>
      <c r="AB69" s="901"/>
      <c r="AC69" s="901"/>
      <c r="AD69" s="901"/>
      <c r="AE69" s="852"/>
      <c r="AF69" s="902">
        <v>1</v>
      </c>
      <c r="AG69" s="901"/>
      <c r="AH69" s="901"/>
      <c r="AI69" s="901"/>
      <c r="AJ69" s="852"/>
      <c r="AK69" s="902">
        <v>49</v>
      </c>
      <c r="AL69" s="901"/>
      <c r="AM69" s="901"/>
      <c r="AN69" s="901"/>
      <c r="AO69" s="852"/>
      <c r="AP69" s="902" t="s">
        <v>537</v>
      </c>
      <c r="AQ69" s="901"/>
      <c r="AR69" s="901"/>
      <c r="AS69" s="901"/>
      <c r="AT69" s="852"/>
      <c r="AU69" s="902" t="s">
        <v>537</v>
      </c>
      <c r="AV69" s="901"/>
      <c r="AW69" s="901"/>
      <c r="AX69" s="901"/>
      <c r="AY69" s="852"/>
      <c r="AZ69" s="903"/>
      <c r="BA69" s="903"/>
      <c r="BB69" s="903"/>
      <c r="BC69" s="903"/>
      <c r="BD69" s="904"/>
      <c r="BE69" s="216"/>
      <c r="BF69" s="216"/>
      <c r="BG69" s="216"/>
      <c r="BH69" s="216"/>
      <c r="BI69" s="216"/>
      <c r="BJ69" s="216"/>
      <c r="BK69" s="216"/>
      <c r="BL69" s="216"/>
      <c r="BM69" s="216"/>
      <c r="BN69" s="216"/>
      <c r="BO69" s="216"/>
      <c r="BP69" s="216"/>
      <c r="BQ69" s="213">
        <v>63</v>
      </c>
      <c r="BR69" s="218"/>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7"/>
    </row>
    <row r="70" spans="1:131" s="198" customFormat="1" ht="26.25" customHeight="1">
      <c r="A70" s="212">
        <v>3</v>
      </c>
      <c r="B70" s="897" t="s">
        <v>539</v>
      </c>
      <c r="C70" s="898"/>
      <c r="D70" s="898"/>
      <c r="E70" s="898"/>
      <c r="F70" s="898"/>
      <c r="G70" s="898"/>
      <c r="H70" s="898"/>
      <c r="I70" s="898"/>
      <c r="J70" s="898"/>
      <c r="K70" s="898"/>
      <c r="L70" s="898"/>
      <c r="M70" s="898"/>
      <c r="N70" s="898"/>
      <c r="O70" s="898"/>
      <c r="P70" s="899"/>
      <c r="Q70" s="900">
        <v>547</v>
      </c>
      <c r="R70" s="901"/>
      <c r="S70" s="901"/>
      <c r="T70" s="901"/>
      <c r="U70" s="852"/>
      <c r="V70" s="902">
        <v>402</v>
      </c>
      <c r="W70" s="901"/>
      <c r="X70" s="901"/>
      <c r="Y70" s="901"/>
      <c r="Z70" s="852"/>
      <c r="AA70" s="902">
        <v>145</v>
      </c>
      <c r="AB70" s="901"/>
      <c r="AC70" s="901"/>
      <c r="AD70" s="901"/>
      <c r="AE70" s="852"/>
      <c r="AF70" s="902">
        <v>145</v>
      </c>
      <c r="AG70" s="901"/>
      <c r="AH70" s="901"/>
      <c r="AI70" s="901"/>
      <c r="AJ70" s="852"/>
      <c r="AK70" s="902" t="s">
        <v>537</v>
      </c>
      <c r="AL70" s="901"/>
      <c r="AM70" s="901"/>
      <c r="AN70" s="901"/>
      <c r="AO70" s="852"/>
      <c r="AP70" s="902" t="s">
        <v>537</v>
      </c>
      <c r="AQ70" s="901"/>
      <c r="AR70" s="901"/>
      <c r="AS70" s="901"/>
      <c r="AT70" s="852"/>
      <c r="AU70" s="902" t="s">
        <v>537</v>
      </c>
      <c r="AV70" s="901"/>
      <c r="AW70" s="901"/>
      <c r="AX70" s="901"/>
      <c r="AY70" s="852"/>
      <c r="AZ70" s="903"/>
      <c r="BA70" s="903"/>
      <c r="BB70" s="903"/>
      <c r="BC70" s="903"/>
      <c r="BD70" s="904"/>
      <c r="BE70" s="216"/>
      <c r="BF70" s="216"/>
      <c r="BG70" s="216"/>
      <c r="BH70" s="216"/>
      <c r="BI70" s="216"/>
      <c r="BJ70" s="216"/>
      <c r="BK70" s="216"/>
      <c r="BL70" s="216"/>
      <c r="BM70" s="216"/>
      <c r="BN70" s="216"/>
      <c r="BO70" s="216"/>
      <c r="BP70" s="216"/>
      <c r="BQ70" s="213">
        <v>64</v>
      </c>
      <c r="BR70" s="218"/>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7"/>
    </row>
    <row r="71" spans="1:131" s="198" customFormat="1" ht="26.25" customHeight="1">
      <c r="A71" s="212">
        <v>4</v>
      </c>
      <c r="B71" s="897" t="s">
        <v>540</v>
      </c>
      <c r="C71" s="898"/>
      <c r="D71" s="898"/>
      <c r="E71" s="898"/>
      <c r="F71" s="898"/>
      <c r="G71" s="898"/>
      <c r="H71" s="898"/>
      <c r="I71" s="898"/>
      <c r="J71" s="898"/>
      <c r="K71" s="898"/>
      <c r="L71" s="898"/>
      <c r="M71" s="898"/>
      <c r="N71" s="898"/>
      <c r="O71" s="898"/>
      <c r="P71" s="899"/>
      <c r="Q71" s="900">
        <v>862</v>
      </c>
      <c r="R71" s="901"/>
      <c r="S71" s="901"/>
      <c r="T71" s="901"/>
      <c r="U71" s="852"/>
      <c r="V71" s="902">
        <v>859</v>
      </c>
      <c r="W71" s="901"/>
      <c r="X71" s="901"/>
      <c r="Y71" s="901"/>
      <c r="Z71" s="852"/>
      <c r="AA71" s="902">
        <v>4</v>
      </c>
      <c r="AB71" s="901"/>
      <c r="AC71" s="901"/>
      <c r="AD71" s="901"/>
      <c r="AE71" s="852"/>
      <c r="AF71" s="902">
        <v>4</v>
      </c>
      <c r="AG71" s="901"/>
      <c r="AH71" s="901"/>
      <c r="AI71" s="901"/>
      <c r="AJ71" s="852"/>
      <c r="AK71" s="902" t="s">
        <v>537</v>
      </c>
      <c r="AL71" s="901"/>
      <c r="AM71" s="901"/>
      <c r="AN71" s="901"/>
      <c r="AO71" s="852"/>
      <c r="AP71" s="902" t="s">
        <v>537</v>
      </c>
      <c r="AQ71" s="901"/>
      <c r="AR71" s="901"/>
      <c r="AS71" s="901"/>
      <c r="AT71" s="852"/>
      <c r="AU71" s="902" t="s">
        <v>537</v>
      </c>
      <c r="AV71" s="901"/>
      <c r="AW71" s="901"/>
      <c r="AX71" s="901"/>
      <c r="AY71" s="852"/>
      <c r="AZ71" s="903"/>
      <c r="BA71" s="903"/>
      <c r="BB71" s="903"/>
      <c r="BC71" s="903"/>
      <c r="BD71" s="904"/>
      <c r="BE71" s="216"/>
      <c r="BF71" s="216"/>
      <c r="BG71" s="216"/>
      <c r="BH71" s="216"/>
      <c r="BI71" s="216"/>
      <c r="BJ71" s="216"/>
      <c r="BK71" s="216"/>
      <c r="BL71" s="216"/>
      <c r="BM71" s="216"/>
      <c r="BN71" s="216"/>
      <c r="BO71" s="216"/>
      <c r="BP71" s="216"/>
      <c r="BQ71" s="213">
        <v>65</v>
      </c>
      <c r="BR71" s="218"/>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7"/>
    </row>
    <row r="72" spans="1:131" s="198" customFormat="1" ht="26.25" customHeight="1">
      <c r="A72" s="212">
        <v>5</v>
      </c>
      <c r="B72" s="897" t="s">
        <v>541</v>
      </c>
      <c r="C72" s="898"/>
      <c r="D72" s="898"/>
      <c r="E72" s="898"/>
      <c r="F72" s="898"/>
      <c r="G72" s="898"/>
      <c r="H72" s="898"/>
      <c r="I72" s="898"/>
      <c r="J72" s="898"/>
      <c r="K72" s="898"/>
      <c r="L72" s="898"/>
      <c r="M72" s="898"/>
      <c r="N72" s="898"/>
      <c r="O72" s="898"/>
      <c r="P72" s="899"/>
      <c r="Q72" s="900">
        <v>306781</v>
      </c>
      <c r="R72" s="901"/>
      <c r="S72" s="901"/>
      <c r="T72" s="901"/>
      <c r="U72" s="852"/>
      <c r="V72" s="902">
        <v>301858</v>
      </c>
      <c r="W72" s="901"/>
      <c r="X72" s="901"/>
      <c r="Y72" s="901"/>
      <c r="Z72" s="852"/>
      <c r="AA72" s="902">
        <v>4924</v>
      </c>
      <c r="AB72" s="901"/>
      <c r="AC72" s="901"/>
      <c r="AD72" s="901"/>
      <c r="AE72" s="852"/>
      <c r="AF72" s="902">
        <v>4924</v>
      </c>
      <c r="AG72" s="901"/>
      <c r="AH72" s="901"/>
      <c r="AI72" s="901"/>
      <c r="AJ72" s="852"/>
      <c r="AK72" s="902">
        <v>1566</v>
      </c>
      <c r="AL72" s="901"/>
      <c r="AM72" s="901"/>
      <c r="AN72" s="901"/>
      <c r="AO72" s="852"/>
      <c r="AP72" s="902" t="s">
        <v>537</v>
      </c>
      <c r="AQ72" s="901"/>
      <c r="AR72" s="901"/>
      <c r="AS72" s="901"/>
      <c r="AT72" s="852"/>
      <c r="AU72" s="902" t="s">
        <v>537</v>
      </c>
      <c r="AV72" s="901"/>
      <c r="AW72" s="901"/>
      <c r="AX72" s="901"/>
      <c r="AY72" s="852"/>
      <c r="AZ72" s="903"/>
      <c r="BA72" s="903"/>
      <c r="BB72" s="903"/>
      <c r="BC72" s="903"/>
      <c r="BD72" s="904"/>
      <c r="BE72" s="216"/>
      <c r="BF72" s="216"/>
      <c r="BG72" s="216"/>
      <c r="BH72" s="216"/>
      <c r="BI72" s="216"/>
      <c r="BJ72" s="216"/>
      <c r="BK72" s="216"/>
      <c r="BL72" s="216"/>
      <c r="BM72" s="216"/>
      <c r="BN72" s="216"/>
      <c r="BO72" s="216"/>
      <c r="BP72" s="216"/>
      <c r="BQ72" s="213">
        <v>66</v>
      </c>
      <c r="BR72" s="218"/>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7"/>
    </row>
    <row r="73" spans="1:131" s="198" customFormat="1" ht="26.25" customHeight="1">
      <c r="A73" s="212">
        <v>6</v>
      </c>
      <c r="B73" s="897" t="s">
        <v>542</v>
      </c>
      <c r="C73" s="898"/>
      <c r="D73" s="898"/>
      <c r="E73" s="898"/>
      <c r="F73" s="898"/>
      <c r="G73" s="898"/>
      <c r="H73" s="898"/>
      <c r="I73" s="898"/>
      <c r="J73" s="898"/>
      <c r="K73" s="898"/>
      <c r="L73" s="898"/>
      <c r="M73" s="898"/>
      <c r="N73" s="898"/>
      <c r="O73" s="898"/>
      <c r="P73" s="899"/>
      <c r="Q73" s="900">
        <v>5619</v>
      </c>
      <c r="R73" s="901"/>
      <c r="S73" s="901"/>
      <c r="T73" s="901"/>
      <c r="U73" s="852"/>
      <c r="V73" s="902">
        <v>4920</v>
      </c>
      <c r="W73" s="901"/>
      <c r="X73" s="901"/>
      <c r="Y73" s="901"/>
      <c r="Z73" s="852"/>
      <c r="AA73" s="902">
        <v>699</v>
      </c>
      <c r="AB73" s="901"/>
      <c r="AC73" s="901"/>
      <c r="AD73" s="901"/>
      <c r="AE73" s="852"/>
      <c r="AF73" s="902">
        <v>4749</v>
      </c>
      <c r="AG73" s="901"/>
      <c r="AH73" s="901"/>
      <c r="AI73" s="901"/>
      <c r="AJ73" s="852"/>
      <c r="AK73" s="902" t="s">
        <v>537</v>
      </c>
      <c r="AL73" s="901"/>
      <c r="AM73" s="901"/>
      <c r="AN73" s="901"/>
      <c r="AO73" s="852"/>
      <c r="AP73" s="902">
        <v>2860</v>
      </c>
      <c r="AQ73" s="901"/>
      <c r="AR73" s="901"/>
      <c r="AS73" s="901"/>
      <c r="AT73" s="852"/>
      <c r="AU73" s="902" t="s">
        <v>537</v>
      </c>
      <c r="AV73" s="901"/>
      <c r="AW73" s="901"/>
      <c r="AX73" s="901"/>
      <c r="AY73" s="852"/>
      <c r="AZ73" s="903"/>
      <c r="BA73" s="903"/>
      <c r="BB73" s="903"/>
      <c r="BC73" s="903"/>
      <c r="BD73" s="904"/>
      <c r="BE73" s="216"/>
      <c r="BF73" s="216"/>
      <c r="BG73" s="216"/>
      <c r="BH73" s="216"/>
      <c r="BI73" s="216"/>
      <c r="BJ73" s="216"/>
      <c r="BK73" s="216"/>
      <c r="BL73" s="216"/>
      <c r="BM73" s="216"/>
      <c r="BN73" s="216"/>
      <c r="BO73" s="216"/>
      <c r="BP73" s="216"/>
      <c r="BQ73" s="213">
        <v>67</v>
      </c>
      <c r="BR73" s="218"/>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7"/>
    </row>
    <row r="74" spans="1:131" s="198" customFormat="1" ht="26.25" customHeight="1">
      <c r="A74" s="212">
        <v>7</v>
      </c>
      <c r="B74" s="897" t="s">
        <v>543</v>
      </c>
      <c r="C74" s="898"/>
      <c r="D74" s="898"/>
      <c r="E74" s="898"/>
      <c r="F74" s="898"/>
      <c r="G74" s="898"/>
      <c r="H74" s="898"/>
      <c r="I74" s="898"/>
      <c r="J74" s="898"/>
      <c r="K74" s="898"/>
      <c r="L74" s="898"/>
      <c r="M74" s="898"/>
      <c r="N74" s="898"/>
      <c r="O74" s="898"/>
      <c r="P74" s="899"/>
      <c r="Q74" s="900">
        <v>3219</v>
      </c>
      <c r="R74" s="901"/>
      <c r="S74" s="901"/>
      <c r="T74" s="901"/>
      <c r="U74" s="852"/>
      <c r="V74" s="902">
        <v>3086</v>
      </c>
      <c r="W74" s="901"/>
      <c r="X74" s="901"/>
      <c r="Y74" s="901"/>
      <c r="Z74" s="852"/>
      <c r="AA74" s="902">
        <v>133</v>
      </c>
      <c r="AB74" s="901"/>
      <c r="AC74" s="901"/>
      <c r="AD74" s="901"/>
      <c r="AE74" s="852"/>
      <c r="AF74" s="902">
        <v>133</v>
      </c>
      <c r="AG74" s="901"/>
      <c r="AH74" s="901"/>
      <c r="AI74" s="901"/>
      <c r="AJ74" s="852"/>
      <c r="AK74" s="902" t="s">
        <v>537</v>
      </c>
      <c r="AL74" s="901"/>
      <c r="AM74" s="901"/>
      <c r="AN74" s="901"/>
      <c r="AO74" s="852"/>
      <c r="AP74" s="902">
        <v>200</v>
      </c>
      <c r="AQ74" s="901"/>
      <c r="AR74" s="901"/>
      <c r="AS74" s="901"/>
      <c r="AT74" s="852"/>
      <c r="AU74" s="902">
        <v>142</v>
      </c>
      <c r="AV74" s="901"/>
      <c r="AW74" s="901"/>
      <c r="AX74" s="901"/>
      <c r="AY74" s="852"/>
      <c r="AZ74" s="903"/>
      <c r="BA74" s="903"/>
      <c r="BB74" s="903"/>
      <c r="BC74" s="903"/>
      <c r="BD74" s="904"/>
      <c r="BE74" s="216"/>
      <c r="BF74" s="216"/>
      <c r="BG74" s="216"/>
      <c r="BH74" s="216"/>
      <c r="BI74" s="216"/>
      <c r="BJ74" s="216"/>
      <c r="BK74" s="216"/>
      <c r="BL74" s="216"/>
      <c r="BM74" s="216"/>
      <c r="BN74" s="216"/>
      <c r="BO74" s="216"/>
      <c r="BP74" s="216"/>
      <c r="BQ74" s="213">
        <v>68</v>
      </c>
      <c r="BR74" s="218"/>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7"/>
    </row>
    <row r="75" spans="1:131" s="198" customFormat="1" ht="26.25" customHeight="1">
      <c r="A75" s="212">
        <v>8</v>
      </c>
      <c r="B75" s="897" t="s">
        <v>544</v>
      </c>
      <c r="C75" s="898"/>
      <c r="D75" s="898"/>
      <c r="E75" s="898"/>
      <c r="F75" s="898"/>
      <c r="G75" s="898"/>
      <c r="H75" s="898"/>
      <c r="I75" s="898"/>
      <c r="J75" s="898"/>
      <c r="K75" s="898"/>
      <c r="L75" s="898"/>
      <c r="M75" s="898"/>
      <c r="N75" s="898"/>
      <c r="O75" s="898"/>
      <c r="P75" s="899"/>
      <c r="Q75" s="900">
        <v>558</v>
      </c>
      <c r="R75" s="901"/>
      <c r="S75" s="901"/>
      <c r="T75" s="901"/>
      <c r="U75" s="852"/>
      <c r="V75" s="902">
        <v>514</v>
      </c>
      <c r="W75" s="901"/>
      <c r="X75" s="901"/>
      <c r="Y75" s="901"/>
      <c r="Z75" s="852"/>
      <c r="AA75" s="902">
        <v>44</v>
      </c>
      <c r="AB75" s="901"/>
      <c r="AC75" s="901"/>
      <c r="AD75" s="901"/>
      <c r="AE75" s="852"/>
      <c r="AF75" s="902">
        <v>42</v>
      </c>
      <c r="AG75" s="901"/>
      <c r="AH75" s="901"/>
      <c r="AI75" s="901"/>
      <c r="AJ75" s="852"/>
      <c r="AK75" s="902">
        <v>15</v>
      </c>
      <c r="AL75" s="901"/>
      <c r="AM75" s="901"/>
      <c r="AN75" s="901"/>
      <c r="AO75" s="852"/>
      <c r="AP75" s="902">
        <v>460</v>
      </c>
      <c r="AQ75" s="901"/>
      <c r="AR75" s="901"/>
      <c r="AS75" s="901"/>
      <c r="AT75" s="852"/>
      <c r="AU75" s="902">
        <v>68</v>
      </c>
      <c r="AV75" s="901"/>
      <c r="AW75" s="901"/>
      <c r="AX75" s="901"/>
      <c r="AY75" s="852"/>
      <c r="AZ75" s="903"/>
      <c r="BA75" s="903"/>
      <c r="BB75" s="903"/>
      <c r="BC75" s="903"/>
      <c r="BD75" s="904"/>
      <c r="BE75" s="216"/>
      <c r="BF75" s="216"/>
      <c r="BG75" s="216"/>
      <c r="BH75" s="216"/>
      <c r="BI75" s="216"/>
      <c r="BJ75" s="216"/>
      <c r="BK75" s="216"/>
      <c r="BL75" s="216"/>
      <c r="BM75" s="216"/>
      <c r="BN75" s="216"/>
      <c r="BO75" s="216"/>
      <c r="BP75" s="216"/>
      <c r="BQ75" s="213">
        <v>69</v>
      </c>
      <c r="BR75" s="218"/>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7"/>
    </row>
    <row r="76" spans="1:131" s="198" customFormat="1" ht="26.25" customHeight="1">
      <c r="A76" s="212">
        <v>9</v>
      </c>
      <c r="B76" s="897" t="s">
        <v>545</v>
      </c>
      <c r="C76" s="898"/>
      <c r="D76" s="898"/>
      <c r="E76" s="898"/>
      <c r="F76" s="898"/>
      <c r="G76" s="898"/>
      <c r="H76" s="898"/>
      <c r="I76" s="898"/>
      <c r="J76" s="898"/>
      <c r="K76" s="898"/>
      <c r="L76" s="898"/>
      <c r="M76" s="898"/>
      <c r="N76" s="898"/>
      <c r="O76" s="898"/>
      <c r="P76" s="899"/>
      <c r="Q76" s="900">
        <v>4804</v>
      </c>
      <c r="R76" s="901"/>
      <c r="S76" s="901"/>
      <c r="T76" s="901"/>
      <c r="U76" s="852"/>
      <c r="V76" s="902">
        <v>4737</v>
      </c>
      <c r="W76" s="901"/>
      <c r="X76" s="901"/>
      <c r="Y76" s="901"/>
      <c r="Z76" s="852"/>
      <c r="AA76" s="902">
        <v>67</v>
      </c>
      <c r="AB76" s="901"/>
      <c r="AC76" s="901"/>
      <c r="AD76" s="901"/>
      <c r="AE76" s="852"/>
      <c r="AF76" s="902">
        <v>67</v>
      </c>
      <c r="AG76" s="901"/>
      <c r="AH76" s="901"/>
      <c r="AI76" s="901"/>
      <c r="AJ76" s="852"/>
      <c r="AK76" s="902" t="s">
        <v>537</v>
      </c>
      <c r="AL76" s="901"/>
      <c r="AM76" s="901"/>
      <c r="AN76" s="901"/>
      <c r="AO76" s="852"/>
      <c r="AP76" s="902">
        <v>1962</v>
      </c>
      <c r="AQ76" s="901"/>
      <c r="AR76" s="901"/>
      <c r="AS76" s="901"/>
      <c r="AT76" s="852"/>
      <c r="AU76" s="902">
        <v>526</v>
      </c>
      <c r="AV76" s="901"/>
      <c r="AW76" s="901"/>
      <c r="AX76" s="901"/>
      <c r="AY76" s="852"/>
      <c r="AZ76" s="903"/>
      <c r="BA76" s="903"/>
      <c r="BB76" s="903"/>
      <c r="BC76" s="903"/>
      <c r="BD76" s="904"/>
      <c r="BE76" s="216"/>
      <c r="BF76" s="216"/>
      <c r="BG76" s="216"/>
      <c r="BH76" s="216"/>
      <c r="BI76" s="216"/>
      <c r="BJ76" s="216"/>
      <c r="BK76" s="216"/>
      <c r="BL76" s="216"/>
      <c r="BM76" s="216"/>
      <c r="BN76" s="216"/>
      <c r="BO76" s="216"/>
      <c r="BP76" s="216"/>
      <c r="BQ76" s="213">
        <v>70</v>
      </c>
      <c r="BR76" s="218"/>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7"/>
    </row>
    <row r="77" spans="1:131" s="198" customFormat="1" ht="26.25" customHeight="1">
      <c r="A77" s="212">
        <v>10</v>
      </c>
      <c r="B77" s="897" t="s">
        <v>546</v>
      </c>
      <c r="C77" s="898"/>
      <c r="D77" s="898"/>
      <c r="E77" s="898"/>
      <c r="F77" s="898"/>
      <c r="G77" s="898"/>
      <c r="H77" s="898"/>
      <c r="I77" s="898"/>
      <c r="J77" s="898"/>
      <c r="K77" s="898"/>
      <c r="L77" s="898"/>
      <c r="M77" s="898"/>
      <c r="N77" s="898"/>
      <c r="O77" s="898"/>
      <c r="P77" s="899"/>
      <c r="Q77" s="900">
        <v>101</v>
      </c>
      <c r="R77" s="901"/>
      <c r="S77" s="901"/>
      <c r="T77" s="901"/>
      <c r="U77" s="852"/>
      <c r="V77" s="902">
        <v>99</v>
      </c>
      <c r="W77" s="901"/>
      <c r="X77" s="901"/>
      <c r="Y77" s="901"/>
      <c r="Z77" s="852"/>
      <c r="AA77" s="902">
        <v>2</v>
      </c>
      <c r="AB77" s="901"/>
      <c r="AC77" s="901"/>
      <c r="AD77" s="901"/>
      <c r="AE77" s="852"/>
      <c r="AF77" s="902">
        <v>2</v>
      </c>
      <c r="AG77" s="901"/>
      <c r="AH77" s="901"/>
      <c r="AI77" s="901"/>
      <c r="AJ77" s="852"/>
      <c r="AK77" s="902">
        <v>7</v>
      </c>
      <c r="AL77" s="901"/>
      <c r="AM77" s="901"/>
      <c r="AN77" s="901"/>
      <c r="AO77" s="852"/>
      <c r="AP77" s="902" t="s">
        <v>537</v>
      </c>
      <c r="AQ77" s="901"/>
      <c r="AR77" s="901"/>
      <c r="AS77" s="901"/>
      <c r="AT77" s="852"/>
      <c r="AU77" s="902" t="s">
        <v>537</v>
      </c>
      <c r="AV77" s="901"/>
      <c r="AW77" s="901"/>
      <c r="AX77" s="901"/>
      <c r="AY77" s="852"/>
      <c r="AZ77" s="903"/>
      <c r="BA77" s="903"/>
      <c r="BB77" s="903"/>
      <c r="BC77" s="903"/>
      <c r="BD77" s="904"/>
      <c r="BE77" s="216"/>
      <c r="BF77" s="216"/>
      <c r="BG77" s="216"/>
      <c r="BH77" s="216"/>
      <c r="BI77" s="216"/>
      <c r="BJ77" s="216"/>
      <c r="BK77" s="216"/>
      <c r="BL77" s="216"/>
      <c r="BM77" s="216"/>
      <c r="BN77" s="216"/>
      <c r="BO77" s="216"/>
      <c r="BP77" s="216"/>
      <c r="BQ77" s="213">
        <v>71</v>
      </c>
      <c r="BR77" s="218"/>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7"/>
    </row>
    <row r="78" spans="1:131" s="198" customFormat="1" ht="26.25" customHeight="1">
      <c r="A78" s="212">
        <v>11</v>
      </c>
      <c r="B78" s="897" t="s">
        <v>547</v>
      </c>
      <c r="C78" s="898"/>
      <c r="D78" s="898"/>
      <c r="E78" s="898"/>
      <c r="F78" s="898"/>
      <c r="G78" s="898"/>
      <c r="H78" s="898"/>
      <c r="I78" s="898"/>
      <c r="J78" s="898"/>
      <c r="K78" s="898"/>
      <c r="L78" s="898"/>
      <c r="M78" s="898"/>
      <c r="N78" s="898"/>
      <c r="O78" s="898"/>
      <c r="P78" s="899"/>
      <c r="Q78" s="900">
        <v>10</v>
      </c>
      <c r="R78" s="901"/>
      <c r="S78" s="901"/>
      <c r="T78" s="901"/>
      <c r="U78" s="852"/>
      <c r="V78" s="902">
        <v>9</v>
      </c>
      <c r="W78" s="901"/>
      <c r="X78" s="901"/>
      <c r="Y78" s="901"/>
      <c r="Z78" s="852"/>
      <c r="AA78" s="902">
        <v>1</v>
      </c>
      <c r="AB78" s="901"/>
      <c r="AC78" s="901"/>
      <c r="AD78" s="901"/>
      <c r="AE78" s="852"/>
      <c r="AF78" s="902">
        <v>1</v>
      </c>
      <c r="AG78" s="901"/>
      <c r="AH78" s="901"/>
      <c r="AI78" s="901"/>
      <c r="AJ78" s="852"/>
      <c r="AK78" s="902">
        <v>0</v>
      </c>
      <c r="AL78" s="901"/>
      <c r="AM78" s="901"/>
      <c r="AN78" s="901"/>
      <c r="AO78" s="852"/>
      <c r="AP78" s="902" t="s">
        <v>537</v>
      </c>
      <c r="AQ78" s="901"/>
      <c r="AR78" s="901"/>
      <c r="AS78" s="901"/>
      <c r="AT78" s="852"/>
      <c r="AU78" s="902" t="s">
        <v>537</v>
      </c>
      <c r="AV78" s="901"/>
      <c r="AW78" s="901"/>
      <c r="AX78" s="901"/>
      <c r="AY78" s="852"/>
      <c r="AZ78" s="903"/>
      <c r="BA78" s="903"/>
      <c r="BB78" s="903"/>
      <c r="BC78" s="903"/>
      <c r="BD78" s="904"/>
      <c r="BE78" s="216"/>
      <c r="BF78" s="216"/>
      <c r="BG78" s="216"/>
      <c r="BH78" s="216"/>
      <c r="BI78" s="216"/>
      <c r="BJ78" s="219"/>
      <c r="BK78" s="219"/>
      <c r="BL78" s="219"/>
      <c r="BM78" s="219"/>
      <c r="BN78" s="219"/>
      <c r="BO78" s="216"/>
      <c r="BP78" s="216"/>
      <c r="BQ78" s="213">
        <v>72</v>
      </c>
      <c r="BR78" s="218"/>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7"/>
    </row>
    <row r="79" spans="1:131" s="198" customFormat="1" ht="26.25" customHeight="1">
      <c r="A79" s="212">
        <v>12</v>
      </c>
      <c r="B79" s="897" t="s">
        <v>548</v>
      </c>
      <c r="C79" s="898"/>
      <c r="D79" s="898"/>
      <c r="E79" s="898"/>
      <c r="F79" s="898"/>
      <c r="G79" s="898"/>
      <c r="H79" s="898"/>
      <c r="I79" s="898"/>
      <c r="J79" s="898"/>
      <c r="K79" s="898"/>
      <c r="L79" s="898"/>
      <c r="M79" s="898"/>
      <c r="N79" s="898"/>
      <c r="O79" s="898"/>
      <c r="P79" s="899"/>
      <c r="Q79" s="900">
        <v>20</v>
      </c>
      <c r="R79" s="901"/>
      <c r="S79" s="901"/>
      <c r="T79" s="901"/>
      <c r="U79" s="852"/>
      <c r="V79" s="902">
        <v>18</v>
      </c>
      <c r="W79" s="901"/>
      <c r="X79" s="901"/>
      <c r="Y79" s="901"/>
      <c r="Z79" s="852"/>
      <c r="AA79" s="902">
        <v>2</v>
      </c>
      <c r="AB79" s="901"/>
      <c r="AC79" s="901"/>
      <c r="AD79" s="901"/>
      <c r="AE79" s="852"/>
      <c r="AF79" s="902">
        <v>2</v>
      </c>
      <c r="AG79" s="901"/>
      <c r="AH79" s="901"/>
      <c r="AI79" s="901"/>
      <c r="AJ79" s="852"/>
      <c r="AK79" s="902" t="s">
        <v>537</v>
      </c>
      <c r="AL79" s="901"/>
      <c r="AM79" s="901"/>
      <c r="AN79" s="901"/>
      <c r="AO79" s="852"/>
      <c r="AP79" s="902" t="s">
        <v>537</v>
      </c>
      <c r="AQ79" s="901"/>
      <c r="AR79" s="901"/>
      <c r="AS79" s="901"/>
      <c r="AT79" s="852"/>
      <c r="AU79" s="902" t="s">
        <v>537</v>
      </c>
      <c r="AV79" s="901"/>
      <c r="AW79" s="901"/>
      <c r="AX79" s="901"/>
      <c r="AY79" s="852"/>
      <c r="AZ79" s="903"/>
      <c r="BA79" s="903"/>
      <c r="BB79" s="903"/>
      <c r="BC79" s="903"/>
      <c r="BD79" s="904"/>
      <c r="BE79" s="216"/>
      <c r="BF79" s="216"/>
      <c r="BG79" s="216"/>
      <c r="BH79" s="216"/>
      <c r="BI79" s="216"/>
      <c r="BJ79" s="219"/>
      <c r="BK79" s="219"/>
      <c r="BL79" s="219"/>
      <c r="BM79" s="219"/>
      <c r="BN79" s="219"/>
      <c r="BO79" s="216"/>
      <c r="BP79" s="216"/>
      <c r="BQ79" s="213">
        <v>73</v>
      </c>
      <c r="BR79" s="218"/>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7"/>
    </row>
    <row r="80" spans="1:131" s="198" customFormat="1" ht="26.25" customHeight="1">
      <c r="A80" s="212">
        <v>13</v>
      </c>
      <c r="B80" s="897"/>
      <c r="C80" s="898"/>
      <c r="D80" s="898"/>
      <c r="E80" s="898"/>
      <c r="F80" s="898"/>
      <c r="G80" s="898"/>
      <c r="H80" s="898"/>
      <c r="I80" s="898"/>
      <c r="J80" s="898"/>
      <c r="K80" s="898"/>
      <c r="L80" s="898"/>
      <c r="M80" s="898"/>
      <c r="N80" s="898"/>
      <c r="O80" s="898"/>
      <c r="P80" s="899"/>
      <c r="Q80" s="90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3"/>
      <c r="BA80" s="903"/>
      <c r="BB80" s="903"/>
      <c r="BC80" s="903"/>
      <c r="BD80" s="904"/>
      <c r="BE80" s="216"/>
      <c r="BF80" s="216"/>
      <c r="BG80" s="216"/>
      <c r="BH80" s="216"/>
      <c r="BI80" s="216"/>
      <c r="BJ80" s="216"/>
      <c r="BK80" s="216"/>
      <c r="BL80" s="216"/>
      <c r="BM80" s="216"/>
      <c r="BN80" s="216"/>
      <c r="BO80" s="216"/>
      <c r="BP80" s="216"/>
      <c r="BQ80" s="213">
        <v>74</v>
      </c>
      <c r="BR80" s="218"/>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7"/>
    </row>
    <row r="81" spans="1:131" s="198" customFormat="1" ht="26.25" customHeight="1">
      <c r="A81" s="212">
        <v>14</v>
      </c>
      <c r="B81" s="897"/>
      <c r="C81" s="898"/>
      <c r="D81" s="898"/>
      <c r="E81" s="898"/>
      <c r="F81" s="898"/>
      <c r="G81" s="898"/>
      <c r="H81" s="898"/>
      <c r="I81" s="898"/>
      <c r="J81" s="898"/>
      <c r="K81" s="898"/>
      <c r="L81" s="898"/>
      <c r="M81" s="898"/>
      <c r="N81" s="898"/>
      <c r="O81" s="898"/>
      <c r="P81" s="899"/>
      <c r="Q81" s="90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3"/>
      <c r="BA81" s="903"/>
      <c r="BB81" s="903"/>
      <c r="BC81" s="903"/>
      <c r="BD81" s="904"/>
      <c r="BE81" s="216"/>
      <c r="BF81" s="216"/>
      <c r="BG81" s="216"/>
      <c r="BH81" s="216"/>
      <c r="BI81" s="216"/>
      <c r="BJ81" s="216"/>
      <c r="BK81" s="216"/>
      <c r="BL81" s="216"/>
      <c r="BM81" s="216"/>
      <c r="BN81" s="216"/>
      <c r="BO81" s="216"/>
      <c r="BP81" s="216"/>
      <c r="BQ81" s="213">
        <v>75</v>
      </c>
      <c r="BR81" s="218"/>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7"/>
    </row>
    <row r="82" spans="1:131" s="198" customFormat="1" ht="26.25" customHeight="1">
      <c r="A82" s="212">
        <v>15</v>
      </c>
      <c r="B82" s="897"/>
      <c r="C82" s="898"/>
      <c r="D82" s="898"/>
      <c r="E82" s="898"/>
      <c r="F82" s="898"/>
      <c r="G82" s="898"/>
      <c r="H82" s="898"/>
      <c r="I82" s="898"/>
      <c r="J82" s="898"/>
      <c r="K82" s="898"/>
      <c r="L82" s="898"/>
      <c r="M82" s="898"/>
      <c r="N82" s="898"/>
      <c r="O82" s="898"/>
      <c r="P82" s="899"/>
      <c r="Q82" s="90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3"/>
      <c r="BA82" s="903"/>
      <c r="BB82" s="903"/>
      <c r="BC82" s="903"/>
      <c r="BD82" s="904"/>
      <c r="BE82" s="216"/>
      <c r="BF82" s="216"/>
      <c r="BG82" s="216"/>
      <c r="BH82" s="216"/>
      <c r="BI82" s="216"/>
      <c r="BJ82" s="216"/>
      <c r="BK82" s="216"/>
      <c r="BL82" s="216"/>
      <c r="BM82" s="216"/>
      <c r="BN82" s="216"/>
      <c r="BO82" s="216"/>
      <c r="BP82" s="216"/>
      <c r="BQ82" s="213">
        <v>76</v>
      </c>
      <c r="BR82" s="218"/>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7"/>
    </row>
    <row r="83" spans="1:131" s="198" customFormat="1" ht="26.25" customHeight="1">
      <c r="A83" s="212">
        <v>16</v>
      </c>
      <c r="B83" s="897"/>
      <c r="C83" s="898"/>
      <c r="D83" s="898"/>
      <c r="E83" s="898"/>
      <c r="F83" s="898"/>
      <c r="G83" s="898"/>
      <c r="H83" s="898"/>
      <c r="I83" s="898"/>
      <c r="J83" s="898"/>
      <c r="K83" s="898"/>
      <c r="L83" s="898"/>
      <c r="M83" s="898"/>
      <c r="N83" s="898"/>
      <c r="O83" s="898"/>
      <c r="P83" s="899"/>
      <c r="Q83" s="90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3"/>
      <c r="BA83" s="903"/>
      <c r="BB83" s="903"/>
      <c r="BC83" s="903"/>
      <c r="BD83" s="904"/>
      <c r="BE83" s="216"/>
      <c r="BF83" s="216"/>
      <c r="BG83" s="216"/>
      <c r="BH83" s="216"/>
      <c r="BI83" s="216"/>
      <c r="BJ83" s="216"/>
      <c r="BK83" s="216"/>
      <c r="BL83" s="216"/>
      <c r="BM83" s="216"/>
      <c r="BN83" s="216"/>
      <c r="BO83" s="216"/>
      <c r="BP83" s="216"/>
      <c r="BQ83" s="213">
        <v>77</v>
      </c>
      <c r="BR83" s="218"/>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7"/>
    </row>
    <row r="84" spans="1:131" s="198" customFormat="1" ht="26.25" customHeight="1">
      <c r="A84" s="212">
        <v>17</v>
      </c>
      <c r="B84" s="897"/>
      <c r="C84" s="898"/>
      <c r="D84" s="898"/>
      <c r="E84" s="898"/>
      <c r="F84" s="898"/>
      <c r="G84" s="898"/>
      <c r="H84" s="898"/>
      <c r="I84" s="898"/>
      <c r="J84" s="898"/>
      <c r="K84" s="898"/>
      <c r="L84" s="898"/>
      <c r="M84" s="898"/>
      <c r="N84" s="898"/>
      <c r="O84" s="898"/>
      <c r="P84" s="899"/>
      <c r="Q84" s="90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3"/>
      <c r="BA84" s="903"/>
      <c r="BB84" s="903"/>
      <c r="BC84" s="903"/>
      <c r="BD84" s="904"/>
      <c r="BE84" s="216"/>
      <c r="BF84" s="216"/>
      <c r="BG84" s="216"/>
      <c r="BH84" s="216"/>
      <c r="BI84" s="216"/>
      <c r="BJ84" s="216"/>
      <c r="BK84" s="216"/>
      <c r="BL84" s="216"/>
      <c r="BM84" s="216"/>
      <c r="BN84" s="216"/>
      <c r="BO84" s="216"/>
      <c r="BP84" s="216"/>
      <c r="BQ84" s="213">
        <v>78</v>
      </c>
      <c r="BR84" s="218"/>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7"/>
    </row>
    <row r="85" spans="1:131" s="198" customFormat="1" ht="26.25" customHeight="1">
      <c r="A85" s="212">
        <v>18</v>
      </c>
      <c r="B85" s="897"/>
      <c r="C85" s="898"/>
      <c r="D85" s="898"/>
      <c r="E85" s="898"/>
      <c r="F85" s="898"/>
      <c r="G85" s="898"/>
      <c r="H85" s="898"/>
      <c r="I85" s="898"/>
      <c r="J85" s="898"/>
      <c r="K85" s="898"/>
      <c r="L85" s="898"/>
      <c r="M85" s="898"/>
      <c r="N85" s="898"/>
      <c r="O85" s="898"/>
      <c r="P85" s="899"/>
      <c r="Q85" s="90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3"/>
      <c r="BA85" s="903"/>
      <c r="BB85" s="903"/>
      <c r="BC85" s="903"/>
      <c r="BD85" s="904"/>
      <c r="BE85" s="216"/>
      <c r="BF85" s="216"/>
      <c r="BG85" s="216"/>
      <c r="BH85" s="216"/>
      <c r="BI85" s="216"/>
      <c r="BJ85" s="216"/>
      <c r="BK85" s="216"/>
      <c r="BL85" s="216"/>
      <c r="BM85" s="216"/>
      <c r="BN85" s="216"/>
      <c r="BO85" s="216"/>
      <c r="BP85" s="216"/>
      <c r="BQ85" s="213">
        <v>79</v>
      </c>
      <c r="BR85" s="218"/>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7"/>
    </row>
    <row r="86" spans="1:131" s="198" customFormat="1" ht="26.25" customHeight="1">
      <c r="A86" s="212">
        <v>19</v>
      </c>
      <c r="B86" s="897"/>
      <c r="C86" s="898"/>
      <c r="D86" s="898"/>
      <c r="E86" s="898"/>
      <c r="F86" s="898"/>
      <c r="G86" s="898"/>
      <c r="H86" s="898"/>
      <c r="I86" s="898"/>
      <c r="J86" s="898"/>
      <c r="K86" s="898"/>
      <c r="L86" s="898"/>
      <c r="M86" s="898"/>
      <c r="N86" s="898"/>
      <c r="O86" s="898"/>
      <c r="P86" s="899"/>
      <c r="Q86" s="90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3"/>
      <c r="BA86" s="903"/>
      <c r="BB86" s="903"/>
      <c r="BC86" s="903"/>
      <c r="BD86" s="904"/>
      <c r="BE86" s="216"/>
      <c r="BF86" s="216"/>
      <c r="BG86" s="216"/>
      <c r="BH86" s="216"/>
      <c r="BI86" s="216"/>
      <c r="BJ86" s="216"/>
      <c r="BK86" s="216"/>
      <c r="BL86" s="216"/>
      <c r="BM86" s="216"/>
      <c r="BN86" s="216"/>
      <c r="BO86" s="216"/>
      <c r="BP86" s="216"/>
      <c r="BQ86" s="213">
        <v>80</v>
      </c>
      <c r="BR86" s="218"/>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7"/>
    </row>
    <row r="87" spans="1:131" s="198" customFormat="1" ht="26.25" customHeight="1">
      <c r="A87" s="220">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6"/>
      <c r="BF87" s="216"/>
      <c r="BG87" s="216"/>
      <c r="BH87" s="216"/>
      <c r="BI87" s="216"/>
      <c r="BJ87" s="216"/>
      <c r="BK87" s="216"/>
      <c r="BL87" s="216"/>
      <c r="BM87" s="216"/>
      <c r="BN87" s="216"/>
      <c r="BO87" s="216"/>
      <c r="BP87" s="216"/>
      <c r="BQ87" s="213">
        <v>81</v>
      </c>
      <c r="BR87" s="218"/>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7"/>
    </row>
    <row r="88" spans="1:131" s="198" customFormat="1" ht="26.25" customHeight="1" thickBot="1">
      <c r="A88" s="215" t="s">
        <v>363</v>
      </c>
      <c r="B88" s="812" t="s">
        <v>387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10088</v>
      </c>
      <c r="AG88" s="864"/>
      <c r="AH88" s="864"/>
      <c r="AI88" s="864"/>
      <c r="AJ88" s="864"/>
      <c r="AK88" s="861"/>
      <c r="AL88" s="861"/>
      <c r="AM88" s="861"/>
      <c r="AN88" s="861"/>
      <c r="AO88" s="861"/>
      <c r="AP88" s="864">
        <v>5482</v>
      </c>
      <c r="AQ88" s="864"/>
      <c r="AR88" s="864"/>
      <c r="AS88" s="864"/>
      <c r="AT88" s="864"/>
      <c r="AU88" s="864">
        <v>736</v>
      </c>
      <c r="AV88" s="864"/>
      <c r="AW88" s="864"/>
      <c r="AX88" s="864"/>
      <c r="AY88" s="864"/>
      <c r="AZ88" s="869"/>
      <c r="BA88" s="869"/>
      <c r="BB88" s="869"/>
      <c r="BC88" s="869"/>
      <c r="BD88" s="870"/>
      <c r="BE88" s="216"/>
      <c r="BF88" s="216"/>
      <c r="BG88" s="216"/>
      <c r="BH88" s="216"/>
      <c r="BI88" s="216"/>
      <c r="BJ88" s="216"/>
      <c r="BK88" s="216"/>
      <c r="BL88" s="216"/>
      <c r="BM88" s="216"/>
      <c r="BN88" s="216"/>
      <c r="BO88" s="216"/>
      <c r="BP88" s="216"/>
      <c r="BQ88" s="213">
        <v>82</v>
      </c>
      <c r="BR88" s="218"/>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12" t="s">
        <v>388</v>
      </c>
      <c r="BS102" s="813"/>
      <c r="BT102" s="813"/>
      <c r="BU102" s="813"/>
      <c r="BV102" s="813"/>
      <c r="BW102" s="813"/>
      <c r="BX102" s="813"/>
      <c r="BY102" s="813"/>
      <c r="BZ102" s="813"/>
      <c r="CA102" s="813"/>
      <c r="CB102" s="813"/>
      <c r="CC102" s="813"/>
      <c r="CD102" s="813"/>
      <c r="CE102" s="813"/>
      <c r="CF102" s="813"/>
      <c r="CG102" s="814"/>
      <c r="CH102" s="913"/>
      <c r="CI102" s="914"/>
      <c r="CJ102" s="914"/>
      <c r="CK102" s="914"/>
      <c r="CL102" s="915"/>
      <c r="CM102" s="913"/>
      <c r="CN102" s="914"/>
      <c r="CO102" s="914"/>
      <c r="CP102" s="914"/>
      <c r="CQ102" s="915"/>
      <c r="CR102" s="916">
        <v>61</v>
      </c>
      <c r="CS102" s="872"/>
      <c r="CT102" s="872"/>
      <c r="CU102" s="872"/>
      <c r="CV102" s="917"/>
      <c r="CW102" s="916">
        <v>25</v>
      </c>
      <c r="CX102" s="872"/>
      <c r="CY102" s="872"/>
      <c r="CZ102" s="872"/>
      <c r="DA102" s="917"/>
      <c r="DB102" s="916"/>
      <c r="DC102" s="872"/>
      <c r="DD102" s="872"/>
      <c r="DE102" s="872"/>
      <c r="DF102" s="917"/>
      <c r="DG102" s="916"/>
      <c r="DH102" s="872"/>
      <c r="DI102" s="872"/>
      <c r="DJ102" s="872"/>
      <c r="DK102" s="917"/>
      <c r="DL102" s="916"/>
      <c r="DM102" s="872"/>
      <c r="DN102" s="872"/>
      <c r="DO102" s="872"/>
      <c r="DP102" s="917"/>
      <c r="DQ102" s="916"/>
      <c r="DR102" s="872"/>
      <c r="DS102" s="872"/>
      <c r="DT102" s="872"/>
      <c r="DU102" s="917"/>
      <c r="DV102" s="942"/>
      <c r="DW102" s="943"/>
      <c r="DX102" s="943"/>
      <c r="DY102" s="943"/>
      <c r="DZ102" s="94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389</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390</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393</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394</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40" t="s">
        <v>395</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396</v>
      </c>
      <c r="AB109" s="919"/>
      <c r="AC109" s="919"/>
      <c r="AD109" s="919"/>
      <c r="AE109" s="920"/>
      <c r="AF109" s="918" t="s">
        <v>283</v>
      </c>
      <c r="AG109" s="919"/>
      <c r="AH109" s="919"/>
      <c r="AI109" s="919"/>
      <c r="AJ109" s="920"/>
      <c r="AK109" s="918" t="s">
        <v>282</v>
      </c>
      <c r="AL109" s="919"/>
      <c r="AM109" s="919"/>
      <c r="AN109" s="919"/>
      <c r="AO109" s="920"/>
      <c r="AP109" s="918" t="s">
        <v>397</v>
      </c>
      <c r="AQ109" s="919"/>
      <c r="AR109" s="919"/>
      <c r="AS109" s="919"/>
      <c r="AT109" s="921"/>
      <c r="AU109" s="940" t="s">
        <v>395</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396</v>
      </c>
      <c r="BR109" s="919"/>
      <c r="BS109" s="919"/>
      <c r="BT109" s="919"/>
      <c r="BU109" s="920"/>
      <c r="BV109" s="918" t="s">
        <v>283</v>
      </c>
      <c r="BW109" s="919"/>
      <c r="BX109" s="919"/>
      <c r="BY109" s="919"/>
      <c r="BZ109" s="920"/>
      <c r="CA109" s="918" t="s">
        <v>282</v>
      </c>
      <c r="CB109" s="919"/>
      <c r="CC109" s="919"/>
      <c r="CD109" s="919"/>
      <c r="CE109" s="920"/>
      <c r="CF109" s="941" t="s">
        <v>397</v>
      </c>
      <c r="CG109" s="941"/>
      <c r="CH109" s="941"/>
      <c r="CI109" s="941"/>
      <c r="CJ109" s="941"/>
      <c r="CK109" s="918" t="s">
        <v>398</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396</v>
      </c>
      <c r="DH109" s="919"/>
      <c r="DI109" s="919"/>
      <c r="DJ109" s="919"/>
      <c r="DK109" s="920"/>
      <c r="DL109" s="918" t="s">
        <v>283</v>
      </c>
      <c r="DM109" s="919"/>
      <c r="DN109" s="919"/>
      <c r="DO109" s="919"/>
      <c r="DP109" s="920"/>
      <c r="DQ109" s="918" t="s">
        <v>282</v>
      </c>
      <c r="DR109" s="919"/>
      <c r="DS109" s="919"/>
      <c r="DT109" s="919"/>
      <c r="DU109" s="920"/>
      <c r="DV109" s="918" t="s">
        <v>397</v>
      </c>
      <c r="DW109" s="919"/>
      <c r="DX109" s="919"/>
      <c r="DY109" s="919"/>
      <c r="DZ109" s="921"/>
    </row>
    <row r="110" spans="1:131" s="197" customFormat="1" ht="26.25" customHeight="1">
      <c r="A110" s="922" t="s">
        <v>399</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3192821</v>
      </c>
      <c r="AB110" s="926"/>
      <c r="AC110" s="926"/>
      <c r="AD110" s="926"/>
      <c r="AE110" s="927"/>
      <c r="AF110" s="928">
        <v>2977189</v>
      </c>
      <c r="AG110" s="926"/>
      <c r="AH110" s="926"/>
      <c r="AI110" s="926"/>
      <c r="AJ110" s="927"/>
      <c r="AK110" s="928">
        <v>2737042</v>
      </c>
      <c r="AL110" s="926"/>
      <c r="AM110" s="926"/>
      <c r="AN110" s="926"/>
      <c r="AO110" s="927"/>
      <c r="AP110" s="929">
        <v>21.4</v>
      </c>
      <c r="AQ110" s="930"/>
      <c r="AR110" s="930"/>
      <c r="AS110" s="930"/>
      <c r="AT110" s="931"/>
      <c r="AU110" s="932" t="s">
        <v>60</v>
      </c>
      <c r="AV110" s="933"/>
      <c r="AW110" s="933"/>
      <c r="AX110" s="933"/>
      <c r="AY110" s="934"/>
      <c r="AZ110" s="976" t="s">
        <v>400</v>
      </c>
      <c r="BA110" s="923"/>
      <c r="BB110" s="923"/>
      <c r="BC110" s="923"/>
      <c r="BD110" s="923"/>
      <c r="BE110" s="923"/>
      <c r="BF110" s="923"/>
      <c r="BG110" s="923"/>
      <c r="BH110" s="923"/>
      <c r="BI110" s="923"/>
      <c r="BJ110" s="923"/>
      <c r="BK110" s="923"/>
      <c r="BL110" s="923"/>
      <c r="BM110" s="923"/>
      <c r="BN110" s="923"/>
      <c r="BO110" s="923"/>
      <c r="BP110" s="924"/>
      <c r="BQ110" s="962">
        <v>26096937</v>
      </c>
      <c r="BR110" s="963"/>
      <c r="BS110" s="963"/>
      <c r="BT110" s="963"/>
      <c r="BU110" s="963"/>
      <c r="BV110" s="963">
        <v>25297907</v>
      </c>
      <c r="BW110" s="963"/>
      <c r="BX110" s="963"/>
      <c r="BY110" s="963"/>
      <c r="BZ110" s="963"/>
      <c r="CA110" s="963">
        <v>24737249</v>
      </c>
      <c r="CB110" s="963"/>
      <c r="CC110" s="963"/>
      <c r="CD110" s="963"/>
      <c r="CE110" s="963"/>
      <c r="CF110" s="977">
        <v>193.3</v>
      </c>
      <c r="CG110" s="978"/>
      <c r="CH110" s="978"/>
      <c r="CI110" s="978"/>
      <c r="CJ110" s="978"/>
      <c r="CK110" s="979" t="s">
        <v>401</v>
      </c>
      <c r="CL110" s="980"/>
      <c r="CM110" s="959" t="s">
        <v>402</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108</v>
      </c>
      <c r="DH110" s="963"/>
      <c r="DI110" s="963"/>
      <c r="DJ110" s="963"/>
      <c r="DK110" s="963"/>
      <c r="DL110" s="963" t="s">
        <v>108</v>
      </c>
      <c r="DM110" s="963"/>
      <c r="DN110" s="963"/>
      <c r="DO110" s="963"/>
      <c r="DP110" s="963"/>
      <c r="DQ110" s="963" t="s">
        <v>108</v>
      </c>
      <c r="DR110" s="963"/>
      <c r="DS110" s="963"/>
      <c r="DT110" s="963"/>
      <c r="DU110" s="963"/>
      <c r="DV110" s="964" t="s">
        <v>108</v>
      </c>
      <c r="DW110" s="964"/>
      <c r="DX110" s="964"/>
      <c r="DY110" s="964"/>
      <c r="DZ110" s="965"/>
    </row>
    <row r="111" spans="1:131" s="197" customFormat="1" ht="26.25" customHeight="1">
      <c r="A111" s="966" t="s">
        <v>403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108</v>
      </c>
      <c r="AB111" s="970"/>
      <c r="AC111" s="970"/>
      <c r="AD111" s="970"/>
      <c r="AE111" s="971"/>
      <c r="AF111" s="972" t="s">
        <v>108</v>
      </c>
      <c r="AG111" s="970"/>
      <c r="AH111" s="970"/>
      <c r="AI111" s="970"/>
      <c r="AJ111" s="971"/>
      <c r="AK111" s="972" t="s">
        <v>108</v>
      </c>
      <c r="AL111" s="970"/>
      <c r="AM111" s="970"/>
      <c r="AN111" s="970"/>
      <c r="AO111" s="971"/>
      <c r="AP111" s="973" t="s">
        <v>108</v>
      </c>
      <c r="AQ111" s="974"/>
      <c r="AR111" s="974"/>
      <c r="AS111" s="974"/>
      <c r="AT111" s="975"/>
      <c r="AU111" s="935"/>
      <c r="AV111" s="936"/>
      <c r="AW111" s="936"/>
      <c r="AX111" s="936"/>
      <c r="AY111" s="937"/>
      <c r="AZ111" s="985" t="s">
        <v>404</v>
      </c>
      <c r="BA111" s="986"/>
      <c r="BB111" s="986"/>
      <c r="BC111" s="986"/>
      <c r="BD111" s="986"/>
      <c r="BE111" s="986"/>
      <c r="BF111" s="986"/>
      <c r="BG111" s="986"/>
      <c r="BH111" s="986"/>
      <c r="BI111" s="986"/>
      <c r="BJ111" s="986"/>
      <c r="BK111" s="986"/>
      <c r="BL111" s="986"/>
      <c r="BM111" s="986"/>
      <c r="BN111" s="986"/>
      <c r="BO111" s="986"/>
      <c r="BP111" s="987"/>
      <c r="BQ111" s="955">
        <v>3088839</v>
      </c>
      <c r="BR111" s="956"/>
      <c r="BS111" s="956"/>
      <c r="BT111" s="956"/>
      <c r="BU111" s="956"/>
      <c r="BV111" s="956">
        <v>2850248</v>
      </c>
      <c r="BW111" s="956"/>
      <c r="BX111" s="956"/>
      <c r="BY111" s="956"/>
      <c r="BZ111" s="956"/>
      <c r="CA111" s="956">
        <v>2605477</v>
      </c>
      <c r="CB111" s="956"/>
      <c r="CC111" s="956"/>
      <c r="CD111" s="956"/>
      <c r="CE111" s="956"/>
      <c r="CF111" s="950">
        <v>20.399999999999999</v>
      </c>
      <c r="CG111" s="951"/>
      <c r="CH111" s="951"/>
      <c r="CI111" s="951"/>
      <c r="CJ111" s="951"/>
      <c r="CK111" s="981"/>
      <c r="CL111" s="982"/>
      <c r="CM111" s="952" t="s">
        <v>405</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v>2990719</v>
      </c>
      <c r="DH111" s="956"/>
      <c r="DI111" s="956"/>
      <c r="DJ111" s="956"/>
      <c r="DK111" s="956"/>
      <c r="DL111" s="956">
        <v>2767050</v>
      </c>
      <c r="DM111" s="956"/>
      <c r="DN111" s="956"/>
      <c r="DO111" s="956"/>
      <c r="DP111" s="956"/>
      <c r="DQ111" s="956">
        <v>2535301</v>
      </c>
      <c r="DR111" s="956"/>
      <c r="DS111" s="956"/>
      <c r="DT111" s="956"/>
      <c r="DU111" s="956"/>
      <c r="DV111" s="957">
        <v>19.8</v>
      </c>
      <c r="DW111" s="957"/>
      <c r="DX111" s="957"/>
      <c r="DY111" s="957"/>
      <c r="DZ111" s="958"/>
    </row>
    <row r="112" spans="1:131" s="197" customFormat="1" ht="26.25" customHeight="1">
      <c r="A112" s="988" t="s">
        <v>406</v>
      </c>
      <c r="B112" s="989"/>
      <c r="C112" s="986" t="s">
        <v>407</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408</v>
      </c>
      <c r="AB112" s="995"/>
      <c r="AC112" s="995"/>
      <c r="AD112" s="995"/>
      <c r="AE112" s="996"/>
      <c r="AF112" s="997" t="s">
        <v>408</v>
      </c>
      <c r="AG112" s="995"/>
      <c r="AH112" s="995"/>
      <c r="AI112" s="995"/>
      <c r="AJ112" s="996"/>
      <c r="AK112" s="997" t="s">
        <v>408</v>
      </c>
      <c r="AL112" s="995"/>
      <c r="AM112" s="995"/>
      <c r="AN112" s="995"/>
      <c r="AO112" s="996"/>
      <c r="AP112" s="998" t="s">
        <v>408</v>
      </c>
      <c r="AQ112" s="999"/>
      <c r="AR112" s="999"/>
      <c r="AS112" s="999"/>
      <c r="AT112" s="1000"/>
      <c r="AU112" s="935"/>
      <c r="AV112" s="936"/>
      <c r="AW112" s="936"/>
      <c r="AX112" s="936"/>
      <c r="AY112" s="937"/>
      <c r="AZ112" s="985" t="s">
        <v>409</v>
      </c>
      <c r="BA112" s="986"/>
      <c r="BB112" s="986"/>
      <c r="BC112" s="986"/>
      <c r="BD112" s="986"/>
      <c r="BE112" s="986"/>
      <c r="BF112" s="986"/>
      <c r="BG112" s="986"/>
      <c r="BH112" s="986"/>
      <c r="BI112" s="986"/>
      <c r="BJ112" s="986"/>
      <c r="BK112" s="986"/>
      <c r="BL112" s="986"/>
      <c r="BM112" s="986"/>
      <c r="BN112" s="986"/>
      <c r="BO112" s="986"/>
      <c r="BP112" s="987"/>
      <c r="BQ112" s="955">
        <v>5635637</v>
      </c>
      <c r="BR112" s="956"/>
      <c r="BS112" s="956"/>
      <c r="BT112" s="956"/>
      <c r="BU112" s="956"/>
      <c r="BV112" s="956">
        <v>5158610</v>
      </c>
      <c r="BW112" s="956"/>
      <c r="BX112" s="956"/>
      <c r="BY112" s="956"/>
      <c r="BZ112" s="956"/>
      <c r="CA112" s="956">
        <v>4833813</v>
      </c>
      <c r="CB112" s="956"/>
      <c r="CC112" s="956"/>
      <c r="CD112" s="956"/>
      <c r="CE112" s="956"/>
      <c r="CF112" s="950">
        <v>37.799999999999997</v>
      </c>
      <c r="CG112" s="951"/>
      <c r="CH112" s="951"/>
      <c r="CI112" s="951"/>
      <c r="CJ112" s="951"/>
      <c r="CK112" s="981"/>
      <c r="CL112" s="982"/>
      <c r="CM112" s="952" t="s">
        <v>410</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408</v>
      </c>
      <c r="DH112" s="956"/>
      <c r="DI112" s="956"/>
      <c r="DJ112" s="956"/>
      <c r="DK112" s="956"/>
      <c r="DL112" s="956" t="s">
        <v>408</v>
      </c>
      <c r="DM112" s="956"/>
      <c r="DN112" s="956"/>
      <c r="DO112" s="956"/>
      <c r="DP112" s="956"/>
      <c r="DQ112" s="956" t="s">
        <v>408</v>
      </c>
      <c r="DR112" s="956"/>
      <c r="DS112" s="956"/>
      <c r="DT112" s="956"/>
      <c r="DU112" s="956"/>
      <c r="DV112" s="957" t="s">
        <v>408</v>
      </c>
      <c r="DW112" s="957"/>
      <c r="DX112" s="957"/>
      <c r="DY112" s="957"/>
      <c r="DZ112" s="958"/>
    </row>
    <row r="113" spans="1:130" s="197" customFormat="1" ht="26.25" customHeight="1">
      <c r="A113" s="990"/>
      <c r="B113" s="991"/>
      <c r="C113" s="986" t="s">
        <v>411</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347338</v>
      </c>
      <c r="AB113" s="970"/>
      <c r="AC113" s="970"/>
      <c r="AD113" s="970"/>
      <c r="AE113" s="971"/>
      <c r="AF113" s="972">
        <v>367458</v>
      </c>
      <c r="AG113" s="970"/>
      <c r="AH113" s="970"/>
      <c r="AI113" s="970"/>
      <c r="AJ113" s="971"/>
      <c r="AK113" s="972">
        <v>368911</v>
      </c>
      <c r="AL113" s="970"/>
      <c r="AM113" s="970"/>
      <c r="AN113" s="970"/>
      <c r="AO113" s="971"/>
      <c r="AP113" s="973">
        <v>2.9</v>
      </c>
      <c r="AQ113" s="974"/>
      <c r="AR113" s="974"/>
      <c r="AS113" s="974"/>
      <c r="AT113" s="975"/>
      <c r="AU113" s="935"/>
      <c r="AV113" s="936"/>
      <c r="AW113" s="936"/>
      <c r="AX113" s="936"/>
      <c r="AY113" s="937"/>
      <c r="AZ113" s="985" t="s">
        <v>412</v>
      </c>
      <c r="BA113" s="986"/>
      <c r="BB113" s="986"/>
      <c r="BC113" s="986"/>
      <c r="BD113" s="986"/>
      <c r="BE113" s="986"/>
      <c r="BF113" s="986"/>
      <c r="BG113" s="986"/>
      <c r="BH113" s="986"/>
      <c r="BI113" s="986"/>
      <c r="BJ113" s="986"/>
      <c r="BK113" s="986"/>
      <c r="BL113" s="986"/>
      <c r="BM113" s="986"/>
      <c r="BN113" s="986"/>
      <c r="BO113" s="986"/>
      <c r="BP113" s="987"/>
      <c r="BQ113" s="955">
        <v>515729</v>
      </c>
      <c r="BR113" s="956"/>
      <c r="BS113" s="956"/>
      <c r="BT113" s="956"/>
      <c r="BU113" s="956"/>
      <c r="BV113" s="956">
        <v>575638</v>
      </c>
      <c r="BW113" s="956"/>
      <c r="BX113" s="956"/>
      <c r="BY113" s="956"/>
      <c r="BZ113" s="956"/>
      <c r="CA113" s="956">
        <v>735831</v>
      </c>
      <c r="CB113" s="956"/>
      <c r="CC113" s="956"/>
      <c r="CD113" s="956"/>
      <c r="CE113" s="956"/>
      <c r="CF113" s="950">
        <v>5.8</v>
      </c>
      <c r="CG113" s="951"/>
      <c r="CH113" s="951"/>
      <c r="CI113" s="951"/>
      <c r="CJ113" s="951"/>
      <c r="CK113" s="981"/>
      <c r="CL113" s="982"/>
      <c r="CM113" s="952" t="s">
        <v>413</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408</v>
      </c>
      <c r="DH113" s="995"/>
      <c r="DI113" s="995"/>
      <c r="DJ113" s="995"/>
      <c r="DK113" s="996"/>
      <c r="DL113" s="997" t="s">
        <v>408</v>
      </c>
      <c r="DM113" s="995"/>
      <c r="DN113" s="995"/>
      <c r="DO113" s="995"/>
      <c r="DP113" s="996"/>
      <c r="DQ113" s="997" t="s">
        <v>408</v>
      </c>
      <c r="DR113" s="995"/>
      <c r="DS113" s="995"/>
      <c r="DT113" s="995"/>
      <c r="DU113" s="996"/>
      <c r="DV113" s="998" t="s">
        <v>408</v>
      </c>
      <c r="DW113" s="999"/>
      <c r="DX113" s="999"/>
      <c r="DY113" s="999"/>
      <c r="DZ113" s="1000"/>
    </row>
    <row r="114" spans="1:130" s="197" customFormat="1" ht="26.25" customHeight="1">
      <c r="A114" s="990"/>
      <c r="B114" s="991"/>
      <c r="C114" s="986" t="s">
        <v>414</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437968</v>
      </c>
      <c r="AB114" s="995"/>
      <c r="AC114" s="995"/>
      <c r="AD114" s="995"/>
      <c r="AE114" s="996"/>
      <c r="AF114" s="997">
        <v>146119</v>
      </c>
      <c r="AG114" s="995"/>
      <c r="AH114" s="995"/>
      <c r="AI114" s="995"/>
      <c r="AJ114" s="996"/>
      <c r="AK114" s="997">
        <v>67810</v>
      </c>
      <c r="AL114" s="995"/>
      <c r="AM114" s="995"/>
      <c r="AN114" s="995"/>
      <c r="AO114" s="996"/>
      <c r="AP114" s="998">
        <v>0.5</v>
      </c>
      <c r="AQ114" s="999"/>
      <c r="AR114" s="999"/>
      <c r="AS114" s="999"/>
      <c r="AT114" s="1000"/>
      <c r="AU114" s="935"/>
      <c r="AV114" s="936"/>
      <c r="AW114" s="936"/>
      <c r="AX114" s="936"/>
      <c r="AY114" s="937"/>
      <c r="AZ114" s="985" t="s">
        <v>415</v>
      </c>
      <c r="BA114" s="986"/>
      <c r="BB114" s="986"/>
      <c r="BC114" s="986"/>
      <c r="BD114" s="986"/>
      <c r="BE114" s="986"/>
      <c r="BF114" s="986"/>
      <c r="BG114" s="986"/>
      <c r="BH114" s="986"/>
      <c r="BI114" s="986"/>
      <c r="BJ114" s="986"/>
      <c r="BK114" s="986"/>
      <c r="BL114" s="986"/>
      <c r="BM114" s="986"/>
      <c r="BN114" s="986"/>
      <c r="BO114" s="986"/>
      <c r="BP114" s="987"/>
      <c r="BQ114" s="955">
        <v>2558095</v>
      </c>
      <c r="BR114" s="956"/>
      <c r="BS114" s="956"/>
      <c r="BT114" s="956"/>
      <c r="BU114" s="956"/>
      <c r="BV114" s="956">
        <v>2255483</v>
      </c>
      <c r="BW114" s="956"/>
      <c r="BX114" s="956"/>
      <c r="BY114" s="956"/>
      <c r="BZ114" s="956"/>
      <c r="CA114" s="956">
        <v>1971385</v>
      </c>
      <c r="CB114" s="956"/>
      <c r="CC114" s="956"/>
      <c r="CD114" s="956"/>
      <c r="CE114" s="956"/>
      <c r="CF114" s="950">
        <v>15.4</v>
      </c>
      <c r="CG114" s="951"/>
      <c r="CH114" s="951"/>
      <c r="CI114" s="951"/>
      <c r="CJ114" s="951"/>
      <c r="CK114" s="981"/>
      <c r="CL114" s="982"/>
      <c r="CM114" s="952" t="s">
        <v>416</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408</v>
      </c>
      <c r="DH114" s="995"/>
      <c r="DI114" s="995"/>
      <c r="DJ114" s="995"/>
      <c r="DK114" s="996"/>
      <c r="DL114" s="997" t="s">
        <v>408</v>
      </c>
      <c r="DM114" s="995"/>
      <c r="DN114" s="995"/>
      <c r="DO114" s="995"/>
      <c r="DP114" s="996"/>
      <c r="DQ114" s="997" t="s">
        <v>408</v>
      </c>
      <c r="DR114" s="995"/>
      <c r="DS114" s="995"/>
      <c r="DT114" s="995"/>
      <c r="DU114" s="996"/>
      <c r="DV114" s="998" t="s">
        <v>408</v>
      </c>
      <c r="DW114" s="999"/>
      <c r="DX114" s="999"/>
      <c r="DY114" s="999"/>
      <c r="DZ114" s="1000"/>
    </row>
    <row r="115" spans="1:130" s="197" customFormat="1" ht="26.25" customHeight="1">
      <c r="A115" s="990"/>
      <c r="B115" s="991"/>
      <c r="C115" s="986" t="s">
        <v>417</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355693</v>
      </c>
      <c r="AB115" s="970"/>
      <c r="AC115" s="970"/>
      <c r="AD115" s="970"/>
      <c r="AE115" s="971"/>
      <c r="AF115" s="972">
        <v>333979</v>
      </c>
      <c r="AG115" s="970"/>
      <c r="AH115" s="970"/>
      <c r="AI115" s="970"/>
      <c r="AJ115" s="971"/>
      <c r="AK115" s="972">
        <v>331843</v>
      </c>
      <c r="AL115" s="970"/>
      <c r="AM115" s="970"/>
      <c r="AN115" s="970"/>
      <c r="AO115" s="971"/>
      <c r="AP115" s="973">
        <v>2.6</v>
      </c>
      <c r="AQ115" s="974"/>
      <c r="AR115" s="974"/>
      <c r="AS115" s="974"/>
      <c r="AT115" s="975"/>
      <c r="AU115" s="935"/>
      <c r="AV115" s="936"/>
      <c r="AW115" s="936"/>
      <c r="AX115" s="936"/>
      <c r="AY115" s="937"/>
      <c r="AZ115" s="985" t="s">
        <v>418</v>
      </c>
      <c r="BA115" s="986"/>
      <c r="BB115" s="986"/>
      <c r="BC115" s="986"/>
      <c r="BD115" s="986"/>
      <c r="BE115" s="986"/>
      <c r="BF115" s="986"/>
      <c r="BG115" s="986"/>
      <c r="BH115" s="986"/>
      <c r="BI115" s="986"/>
      <c r="BJ115" s="986"/>
      <c r="BK115" s="986"/>
      <c r="BL115" s="986"/>
      <c r="BM115" s="986"/>
      <c r="BN115" s="986"/>
      <c r="BO115" s="986"/>
      <c r="BP115" s="987"/>
      <c r="BQ115" s="955">
        <v>8800</v>
      </c>
      <c r="BR115" s="956"/>
      <c r="BS115" s="956"/>
      <c r="BT115" s="956"/>
      <c r="BU115" s="956"/>
      <c r="BV115" s="956">
        <v>4888</v>
      </c>
      <c r="BW115" s="956"/>
      <c r="BX115" s="956"/>
      <c r="BY115" s="956"/>
      <c r="BZ115" s="956"/>
      <c r="CA115" s="956">
        <v>6158</v>
      </c>
      <c r="CB115" s="956"/>
      <c r="CC115" s="956"/>
      <c r="CD115" s="956"/>
      <c r="CE115" s="956"/>
      <c r="CF115" s="950">
        <v>0</v>
      </c>
      <c r="CG115" s="951"/>
      <c r="CH115" s="951"/>
      <c r="CI115" s="951"/>
      <c r="CJ115" s="951"/>
      <c r="CK115" s="981"/>
      <c r="CL115" s="982"/>
      <c r="CM115" s="985" t="s">
        <v>419</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t="s">
        <v>408</v>
      </c>
      <c r="DH115" s="995"/>
      <c r="DI115" s="995"/>
      <c r="DJ115" s="995"/>
      <c r="DK115" s="996"/>
      <c r="DL115" s="997" t="s">
        <v>408</v>
      </c>
      <c r="DM115" s="995"/>
      <c r="DN115" s="995"/>
      <c r="DO115" s="995"/>
      <c r="DP115" s="996"/>
      <c r="DQ115" s="997" t="s">
        <v>408</v>
      </c>
      <c r="DR115" s="995"/>
      <c r="DS115" s="995"/>
      <c r="DT115" s="995"/>
      <c r="DU115" s="996"/>
      <c r="DV115" s="998" t="s">
        <v>408</v>
      </c>
      <c r="DW115" s="999"/>
      <c r="DX115" s="999"/>
      <c r="DY115" s="999"/>
      <c r="DZ115" s="1000"/>
    </row>
    <row r="116" spans="1:130" s="197" customFormat="1" ht="26.25" customHeight="1">
      <c r="A116" s="992"/>
      <c r="B116" s="993"/>
      <c r="C116" s="1007" t="s">
        <v>420</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t="s">
        <v>408</v>
      </c>
      <c r="AB116" s="995"/>
      <c r="AC116" s="995"/>
      <c r="AD116" s="995"/>
      <c r="AE116" s="996"/>
      <c r="AF116" s="997" t="s">
        <v>408</v>
      </c>
      <c r="AG116" s="995"/>
      <c r="AH116" s="995"/>
      <c r="AI116" s="995"/>
      <c r="AJ116" s="996"/>
      <c r="AK116" s="997" t="s">
        <v>408</v>
      </c>
      <c r="AL116" s="995"/>
      <c r="AM116" s="995"/>
      <c r="AN116" s="995"/>
      <c r="AO116" s="996"/>
      <c r="AP116" s="998" t="s">
        <v>408</v>
      </c>
      <c r="AQ116" s="999"/>
      <c r="AR116" s="999"/>
      <c r="AS116" s="999"/>
      <c r="AT116" s="1000"/>
      <c r="AU116" s="935"/>
      <c r="AV116" s="936"/>
      <c r="AW116" s="936"/>
      <c r="AX116" s="936"/>
      <c r="AY116" s="937"/>
      <c r="AZ116" s="985" t="s">
        <v>421</v>
      </c>
      <c r="BA116" s="986"/>
      <c r="BB116" s="986"/>
      <c r="BC116" s="986"/>
      <c r="BD116" s="986"/>
      <c r="BE116" s="986"/>
      <c r="BF116" s="986"/>
      <c r="BG116" s="986"/>
      <c r="BH116" s="986"/>
      <c r="BI116" s="986"/>
      <c r="BJ116" s="986"/>
      <c r="BK116" s="986"/>
      <c r="BL116" s="986"/>
      <c r="BM116" s="986"/>
      <c r="BN116" s="986"/>
      <c r="BO116" s="986"/>
      <c r="BP116" s="987"/>
      <c r="BQ116" s="955" t="s">
        <v>408</v>
      </c>
      <c r="BR116" s="956"/>
      <c r="BS116" s="956"/>
      <c r="BT116" s="956"/>
      <c r="BU116" s="956"/>
      <c r="BV116" s="956" t="s">
        <v>408</v>
      </c>
      <c r="BW116" s="956"/>
      <c r="BX116" s="956"/>
      <c r="BY116" s="956"/>
      <c r="BZ116" s="956"/>
      <c r="CA116" s="956" t="s">
        <v>408</v>
      </c>
      <c r="CB116" s="956"/>
      <c r="CC116" s="956"/>
      <c r="CD116" s="956"/>
      <c r="CE116" s="956"/>
      <c r="CF116" s="950" t="s">
        <v>408</v>
      </c>
      <c r="CG116" s="951"/>
      <c r="CH116" s="951"/>
      <c r="CI116" s="951"/>
      <c r="CJ116" s="951"/>
      <c r="CK116" s="981"/>
      <c r="CL116" s="982"/>
      <c r="CM116" s="952" t="s">
        <v>422</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408</v>
      </c>
      <c r="DH116" s="995"/>
      <c r="DI116" s="995"/>
      <c r="DJ116" s="995"/>
      <c r="DK116" s="996"/>
      <c r="DL116" s="997" t="s">
        <v>408</v>
      </c>
      <c r="DM116" s="995"/>
      <c r="DN116" s="995"/>
      <c r="DO116" s="995"/>
      <c r="DP116" s="996"/>
      <c r="DQ116" s="997" t="s">
        <v>408</v>
      </c>
      <c r="DR116" s="995"/>
      <c r="DS116" s="995"/>
      <c r="DT116" s="995"/>
      <c r="DU116" s="996"/>
      <c r="DV116" s="998" t="s">
        <v>408</v>
      </c>
      <c r="DW116" s="999"/>
      <c r="DX116" s="999"/>
      <c r="DY116" s="999"/>
      <c r="DZ116" s="1000"/>
    </row>
    <row r="117" spans="1:130" s="197" customFormat="1" ht="26.25" customHeight="1">
      <c r="A117" s="940" t="s">
        <v>166</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29" t="s">
        <v>423</v>
      </c>
      <c r="Z117" s="920"/>
      <c r="AA117" s="1032">
        <v>4333820</v>
      </c>
      <c r="AB117" s="1002"/>
      <c r="AC117" s="1002"/>
      <c r="AD117" s="1002"/>
      <c r="AE117" s="1003"/>
      <c r="AF117" s="1001">
        <v>3824745</v>
      </c>
      <c r="AG117" s="1002"/>
      <c r="AH117" s="1002"/>
      <c r="AI117" s="1002"/>
      <c r="AJ117" s="1003"/>
      <c r="AK117" s="1001">
        <v>3505606</v>
      </c>
      <c r="AL117" s="1002"/>
      <c r="AM117" s="1002"/>
      <c r="AN117" s="1002"/>
      <c r="AO117" s="1003"/>
      <c r="AP117" s="1004"/>
      <c r="AQ117" s="1005"/>
      <c r="AR117" s="1005"/>
      <c r="AS117" s="1005"/>
      <c r="AT117" s="1006"/>
      <c r="AU117" s="935"/>
      <c r="AV117" s="936"/>
      <c r="AW117" s="936"/>
      <c r="AX117" s="936"/>
      <c r="AY117" s="937"/>
      <c r="AZ117" s="1031" t="s">
        <v>424</v>
      </c>
      <c r="BA117" s="1007"/>
      <c r="BB117" s="1007"/>
      <c r="BC117" s="1007"/>
      <c r="BD117" s="1007"/>
      <c r="BE117" s="1007"/>
      <c r="BF117" s="1007"/>
      <c r="BG117" s="1007"/>
      <c r="BH117" s="1007"/>
      <c r="BI117" s="1007"/>
      <c r="BJ117" s="1007"/>
      <c r="BK117" s="1007"/>
      <c r="BL117" s="1007"/>
      <c r="BM117" s="1007"/>
      <c r="BN117" s="1007"/>
      <c r="BO117" s="1007"/>
      <c r="BP117" s="1008"/>
      <c r="BQ117" s="1021" t="s">
        <v>425</v>
      </c>
      <c r="BR117" s="1022"/>
      <c r="BS117" s="1022"/>
      <c r="BT117" s="1022"/>
      <c r="BU117" s="1022"/>
      <c r="BV117" s="1022" t="s">
        <v>425</v>
      </c>
      <c r="BW117" s="1022"/>
      <c r="BX117" s="1022"/>
      <c r="BY117" s="1022"/>
      <c r="BZ117" s="1022"/>
      <c r="CA117" s="1022" t="s">
        <v>425</v>
      </c>
      <c r="CB117" s="1022"/>
      <c r="CC117" s="1022"/>
      <c r="CD117" s="1022"/>
      <c r="CE117" s="1022"/>
      <c r="CF117" s="950" t="s">
        <v>425</v>
      </c>
      <c r="CG117" s="951"/>
      <c r="CH117" s="951"/>
      <c r="CI117" s="951"/>
      <c r="CJ117" s="951"/>
      <c r="CK117" s="981"/>
      <c r="CL117" s="982"/>
      <c r="CM117" s="952" t="s">
        <v>426</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425</v>
      </c>
      <c r="DH117" s="995"/>
      <c r="DI117" s="995"/>
      <c r="DJ117" s="995"/>
      <c r="DK117" s="996"/>
      <c r="DL117" s="997" t="s">
        <v>425</v>
      </c>
      <c r="DM117" s="995"/>
      <c r="DN117" s="995"/>
      <c r="DO117" s="995"/>
      <c r="DP117" s="996"/>
      <c r="DQ117" s="997" t="s">
        <v>425</v>
      </c>
      <c r="DR117" s="995"/>
      <c r="DS117" s="995"/>
      <c r="DT117" s="995"/>
      <c r="DU117" s="996"/>
      <c r="DV117" s="998" t="s">
        <v>425</v>
      </c>
      <c r="DW117" s="999"/>
      <c r="DX117" s="999"/>
      <c r="DY117" s="999"/>
      <c r="DZ117" s="1000"/>
    </row>
    <row r="118" spans="1:130" s="197" customFormat="1" ht="26.25" customHeight="1">
      <c r="A118" s="940" t="s">
        <v>398</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396</v>
      </c>
      <c r="AB118" s="919"/>
      <c r="AC118" s="919"/>
      <c r="AD118" s="919"/>
      <c r="AE118" s="920"/>
      <c r="AF118" s="918" t="s">
        <v>283</v>
      </c>
      <c r="AG118" s="919"/>
      <c r="AH118" s="919"/>
      <c r="AI118" s="919"/>
      <c r="AJ118" s="920"/>
      <c r="AK118" s="918" t="s">
        <v>282</v>
      </c>
      <c r="AL118" s="919"/>
      <c r="AM118" s="919"/>
      <c r="AN118" s="919"/>
      <c r="AO118" s="920"/>
      <c r="AP118" s="1026" t="s">
        <v>397</v>
      </c>
      <c r="AQ118" s="1027"/>
      <c r="AR118" s="1027"/>
      <c r="AS118" s="1027"/>
      <c r="AT118" s="1028"/>
      <c r="AU118" s="938"/>
      <c r="AV118" s="939"/>
      <c r="AW118" s="939"/>
      <c r="AX118" s="939"/>
      <c r="AY118" s="939"/>
      <c r="AZ118" s="228" t="s">
        <v>166</v>
      </c>
      <c r="BA118" s="228"/>
      <c r="BB118" s="228"/>
      <c r="BC118" s="228"/>
      <c r="BD118" s="228"/>
      <c r="BE118" s="228"/>
      <c r="BF118" s="228"/>
      <c r="BG118" s="228"/>
      <c r="BH118" s="228"/>
      <c r="BI118" s="228"/>
      <c r="BJ118" s="228"/>
      <c r="BK118" s="228"/>
      <c r="BL118" s="228"/>
      <c r="BM118" s="228"/>
      <c r="BN118" s="228"/>
      <c r="BO118" s="1029" t="s">
        <v>427</v>
      </c>
      <c r="BP118" s="1030"/>
      <c r="BQ118" s="1021">
        <v>37904037</v>
      </c>
      <c r="BR118" s="1022"/>
      <c r="BS118" s="1022"/>
      <c r="BT118" s="1022"/>
      <c r="BU118" s="1022"/>
      <c r="BV118" s="1022">
        <v>36142774</v>
      </c>
      <c r="BW118" s="1022"/>
      <c r="BX118" s="1022"/>
      <c r="BY118" s="1022"/>
      <c r="BZ118" s="1022"/>
      <c r="CA118" s="1022">
        <v>34889913</v>
      </c>
      <c r="CB118" s="1022"/>
      <c r="CC118" s="1022"/>
      <c r="CD118" s="1022"/>
      <c r="CE118" s="1022"/>
      <c r="CF118" s="1023"/>
      <c r="CG118" s="1024"/>
      <c r="CH118" s="1024"/>
      <c r="CI118" s="1024"/>
      <c r="CJ118" s="1025"/>
      <c r="CK118" s="981"/>
      <c r="CL118" s="982"/>
      <c r="CM118" s="952" t="s">
        <v>428</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429</v>
      </c>
      <c r="DH118" s="995"/>
      <c r="DI118" s="995"/>
      <c r="DJ118" s="995"/>
      <c r="DK118" s="996"/>
      <c r="DL118" s="997" t="s">
        <v>429</v>
      </c>
      <c r="DM118" s="995"/>
      <c r="DN118" s="995"/>
      <c r="DO118" s="995"/>
      <c r="DP118" s="996"/>
      <c r="DQ118" s="997" t="s">
        <v>429</v>
      </c>
      <c r="DR118" s="995"/>
      <c r="DS118" s="995"/>
      <c r="DT118" s="995"/>
      <c r="DU118" s="996"/>
      <c r="DV118" s="998" t="s">
        <v>429</v>
      </c>
      <c r="DW118" s="999"/>
      <c r="DX118" s="999"/>
      <c r="DY118" s="999"/>
      <c r="DZ118" s="1000"/>
    </row>
    <row r="119" spans="1:130" s="197" customFormat="1" ht="26.25" customHeight="1">
      <c r="A119" s="1010" t="s">
        <v>401</v>
      </c>
      <c r="B119" s="980"/>
      <c r="C119" s="959" t="s">
        <v>402</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5" t="s">
        <v>429</v>
      </c>
      <c r="AB119" s="926"/>
      <c r="AC119" s="926"/>
      <c r="AD119" s="926"/>
      <c r="AE119" s="927"/>
      <c r="AF119" s="928" t="s">
        <v>429</v>
      </c>
      <c r="AG119" s="926"/>
      <c r="AH119" s="926"/>
      <c r="AI119" s="926"/>
      <c r="AJ119" s="927"/>
      <c r="AK119" s="928" t="s">
        <v>429</v>
      </c>
      <c r="AL119" s="926"/>
      <c r="AM119" s="926"/>
      <c r="AN119" s="926"/>
      <c r="AO119" s="927"/>
      <c r="AP119" s="929" t="s">
        <v>429</v>
      </c>
      <c r="AQ119" s="930"/>
      <c r="AR119" s="930"/>
      <c r="AS119" s="930"/>
      <c r="AT119" s="931"/>
      <c r="AU119" s="1013" t="s">
        <v>430</v>
      </c>
      <c r="AV119" s="1014"/>
      <c r="AW119" s="1014"/>
      <c r="AX119" s="1014"/>
      <c r="AY119" s="1015"/>
      <c r="AZ119" s="976" t="s">
        <v>431</v>
      </c>
      <c r="BA119" s="923"/>
      <c r="BB119" s="923"/>
      <c r="BC119" s="923"/>
      <c r="BD119" s="923"/>
      <c r="BE119" s="923"/>
      <c r="BF119" s="923"/>
      <c r="BG119" s="923"/>
      <c r="BH119" s="923"/>
      <c r="BI119" s="923"/>
      <c r="BJ119" s="923"/>
      <c r="BK119" s="923"/>
      <c r="BL119" s="923"/>
      <c r="BM119" s="923"/>
      <c r="BN119" s="923"/>
      <c r="BO119" s="923"/>
      <c r="BP119" s="924"/>
      <c r="BQ119" s="962">
        <v>5793329</v>
      </c>
      <c r="BR119" s="963"/>
      <c r="BS119" s="963"/>
      <c r="BT119" s="963"/>
      <c r="BU119" s="963"/>
      <c r="BV119" s="963">
        <v>6609384</v>
      </c>
      <c r="BW119" s="963"/>
      <c r="BX119" s="963"/>
      <c r="BY119" s="963"/>
      <c r="BZ119" s="963"/>
      <c r="CA119" s="963">
        <v>7200236</v>
      </c>
      <c r="CB119" s="963"/>
      <c r="CC119" s="963"/>
      <c r="CD119" s="963"/>
      <c r="CE119" s="963"/>
      <c r="CF119" s="977">
        <v>56.3</v>
      </c>
      <c r="CG119" s="978"/>
      <c r="CH119" s="978"/>
      <c r="CI119" s="978"/>
      <c r="CJ119" s="978"/>
      <c r="CK119" s="983"/>
      <c r="CL119" s="984"/>
      <c r="CM119" s="1040" t="s">
        <v>432</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3">
        <v>98120</v>
      </c>
      <c r="DH119" s="1034"/>
      <c r="DI119" s="1034"/>
      <c r="DJ119" s="1034"/>
      <c r="DK119" s="1035"/>
      <c r="DL119" s="1036">
        <v>83198</v>
      </c>
      <c r="DM119" s="1034"/>
      <c r="DN119" s="1034"/>
      <c r="DO119" s="1034"/>
      <c r="DP119" s="1035"/>
      <c r="DQ119" s="1036">
        <v>70176</v>
      </c>
      <c r="DR119" s="1034"/>
      <c r="DS119" s="1034"/>
      <c r="DT119" s="1034"/>
      <c r="DU119" s="1035"/>
      <c r="DV119" s="1037">
        <v>0.5</v>
      </c>
      <c r="DW119" s="1038"/>
      <c r="DX119" s="1038"/>
      <c r="DY119" s="1038"/>
      <c r="DZ119" s="1039"/>
    </row>
    <row r="120" spans="1:130" s="197" customFormat="1" ht="26.25" customHeight="1">
      <c r="A120" s="1011"/>
      <c r="B120" s="982"/>
      <c r="C120" s="952" t="s">
        <v>405</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v>314454</v>
      </c>
      <c r="AB120" s="995"/>
      <c r="AC120" s="995"/>
      <c r="AD120" s="995"/>
      <c r="AE120" s="996"/>
      <c r="AF120" s="997">
        <v>293918</v>
      </c>
      <c r="AG120" s="995"/>
      <c r="AH120" s="995"/>
      <c r="AI120" s="995"/>
      <c r="AJ120" s="996"/>
      <c r="AK120" s="997">
        <v>294011</v>
      </c>
      <c r="AL120" s="995"/>
      <c r="AM120" s="995"/>
      <c r="AN120" s="995"/>
      <c r="AO120" s="996"/>
      <c r="AP120" s="998">
        <v>2.2999999999999998</v>
      </c>
      <c r="AQ120" s="999"/>
      <c r="AR120" s="999"/>
      <c r="AS120" s="999"/>
      <c r="AT120" s="1000"/>
      <c r="AU120" s="1016"/>
      <c r="AV120" s="1017"/>
      <c r="AW120" s="1017"/>
      <c r="AX120" s="1017"/>
      <c r="AY120" s="1018"/>
      <c r="AZ120" s="985" t="s">
        <v>433</v>
      </c>
      <c r="BA120" s="986"/>
      <c r="BB120" s="986"/>
      <c r="BC120" s="986"/>
      <c r="BD120" s="986"/>
      <c r="BE120" s="986"/>
      <c r="BF120" s="986"/>
      <c r="BG120" s="986"/>
      <c r="BH120" s="986"/>
      <c r="BI120" s="986"/>
      <c r="BJ120" s="986"/>
      <c r="BK120" s="986"/>
      <c r="BL120" s="986"/>
      <c r="BM120" s="986"/>
      <c r="BN120" s="986"/>
      <c r="BO120" s="986"/>
      <c r="BP120" s="987"/>
      <c r="BQ120" s="955">
        <v>3929814</v>
      </c>
      <c r="BR120" s="956"/>
      <c r="BS120" s="956"/>
      <c r="BT120" s="956"/>
      <c r="BU120" s="956"/>
      <c r="BV120" s="956">
        <v>4249652</v>
      </c>
      <c r="BW120" s="956"/>
      <c r="BX120" s="956"/>
      <c r="BY120" s="956"/>
      <c r="BZ120" s="956"/>
      <c r="CA120" s="956">
        <v>4688974</v>
      </c>
      <c r="CB120" s="956"/>
      <c r="CC120" s="956"/>
      <c r="CD120" s="956"/>
      <c r="CE120" s="956"/>
      <c r="CF120" s="950">
        <v>36.6</v>
      </c>
      <c r="CG120" s="951"/>
      <c r="CH120" s="951"/>
      <c r="CI120" s="951"/>
      <c r="CJ120" s="951"/>
      <c r="CK120" s="1049" t="s">
        <v>434</v>
      </c>
      <c r="CL120" s="1050"/>
      <c r="CM120" s="1050"/>
      <c r="CN120" s="1050"/>
      <c r="CO120" s="1051"/>
      <c r="CP120" s="1057" t="s">
        <v>435</v>
      </c>
      <c r="CQ120" s="1058"/>
      <c r="CR120" s="1058"/>
      <c r="CS120" s="1058"/>
      <c r="CT120" s="1058"/>
      <c r="CU120" s="1058"/>
      <c r="CV120" s="1058"/>
      <c r="CW120" s="1058"/>
      <c r="CX120" s="1058"/>
      <c r="CY120" s="1058"/>
      <c r="CZ120" s="1058"/>
      <c r="DA120" s="1058"/>
      <c r="DB120" s="1058"/>
      <c r="DC120" s="1058"/>
      <c r="DD120" s="1058"/>
      <c r="DE120" s="1058"/>
      <c r="DF120" s="1059"/>
      <c r="DG120" s="962">
        <v>5102888</v>
      </c>
      <c r="DH120" s="963"/>
      <c r="DI120" s="963"/>
      <c r="DJ120" s="963"/>
      <c r="DK120" s="963"/>
      <c r="DL120" s="963">
        <v>4643945</v>
      </c>
      <c r="DM120" s="963"/>
      <c r="DN120" s="963"/>
      <c r="DO120" s="963"/>
      <c r="DP120" s="963"/>
      <c r="DQ120" s="963">
        <v>4337984</v>
      </c>
      <c r="DR120" s="963"/>
      <c r="DS120" s="963"/>
      <c r="DT120" s="963"/>
      <c r="DU120" s="963"/>
      <c r="DV120" s="964">
        <v>33.9</v>
      </c>
      <c r="DW120" s="964"/>
      <c r="DX120" s="964"/>
      <c r="DY120" s="964"/>
      <c r="DZ120" s="965"/>
    </row>
    <row r="121" spans="1:130" s="197" customFormat="1" ht="26.25" customHeight="1">
      <c r="A121" s="1011"/>
      <c r="B121" s="982"/>
      <c r="C121" s="1046" t="s">
        <v>436</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994" t="s">
        <v>429</v>
      </c>
      <c r="AB121" s="995"/>
      <c r="AC121" s="995"/>
      <c r="AD121" s="995"/>
      <c r="AE121" s="996"/>
      <c r="AF121" s="997" t="s">
        <v>429</v>
      </c>
      <c r="AG121" s="995"/>
      <c r="AH121" s="995"/>
      <c r="AI121" s="995"/>
      <c r="AJ121" s="996"/>
      <c r="AK121" s="997" t="s">
        <v>429</v>
      </c>
      <c r="AL121" s="995"/>
      <c r="AM121" s="995"/>
      <c r="AN121" s="995"/>
      <c r="AO121" s="996"/>
      <c r="AP121" s="998" t="s">
        <v>429</v>
      </c>
      <c r="AQ121" s="999"/>
      <c r="AR121" s="999"/>
      <c r="AS121" s="999"/>
      <c r="AT121" s="1000"/>
      <c r="AU121" s="1016"/>
      <c r="AV121" s="1017"/>
      <c r="AW121" s="1017"/>
      <c r="AX121" s="1017"/>
      <c r="AY121" s="1018"/>
      <c r="AZ121" s="1031" t="s">
        <v>437</v>
      </c>
      <c r="BA121" s="1007"/>
      <c r="BB121" s="1007"/>
      <c r="BC121" s="1007"/>
      <c r="BD121" s="1007"/>
      <c r="BE121" s="1007"/>
      <c r="BF121" s="1007"/>
      <c r="BG121" s="1007"/>
      <c r="BH121" s="1007"/>
      <c r="BI121" s="1007"/>
      <c r="BJ121" s="1007"/>
      <c r="BK121" s="1007"/>
      <c r="BL121" s="1007"/>
      <c r="BM121" s="1007"/>
      <c r="BN121" s="1007"/>
      <c r="BO121" s="1007"/>
      <c r="BP121" s="1008"/>
      <c r="BQ121" s="1021">
        <v>26419177</v>
      </c>
      <c r="BR121" s="1022"/>
      <c r="BS121" s="1022"/>
      <c r="BT121" s="1022"/>
      <c r="BU121" s="1022"/>
      <c r="BV121" s="1022">
        <v>25894092</v>
      </c>
      <c r="BW121" s="1022"/>
      <c r="BX121" s="1022"/>
      <c r="BY121" s="1022"/>
      <c r="BZ121" s="1022"/>
      <c r="CA121" s="1022">
        <v>25440079</v>
      </c>
      <c r="CB121" s="1022"/>
      <c r="CC121" s="1022"/>
      <c r="CD121" s="1022"/>
      <c r="CE121" s="1022"/>
      <c r="CF121" s="1060">
        <v>198.8</v>
      </c>
      <c r="CG121" s="1061"/>
      <c r="CH121" s="1061"/>
      <c r="CI121" s="1061"/>
      <c r="CJ121" s="1061"/>
      <c r="CK121" s="1052"/>
      <c r="CL121" s="1053"/>
      <c r="CM121" s="1053"/>
      <c r="CN121" s="1053"/>
      <c r="CO121" s="1054"/>
      <c r="CP121" s="1043" t="s">
        <v>381</v>
      </c>
      <c r="CQ121" s="1044"/>
      <c r="CR121" s="1044"/>
      <c r="CS121" s="1044"/>
      <c r="CT121" s="1044"/>
      <c r="CU121" s="1044"/>
      <c r="CV121" s="1044"/>
      <c r="CW121" s="1044"/>
      <c r="CX121" s="1044"/>
      <c r="CY121" s="1044"/>
      <c r="CZ121" s="1044"/>
      <c r="DA121" s="1044"/>
      <c r="DB121" s="1044"/>
      <c r="DC121" s="1044"/>
      <c r="DD121" s="1044"/>
      <c r="DE121" s="1044"/>
      <c r="DF121" s="1045"/>
      <c r="DG121" s="955">
        <v>532749</v>
      </c>
      <c r="DH121" s="956"/>
      <c r="DI121" s="956"/>
      <c r="DJ121" s="956"/>
      <c r="DK121" s="956"/>
      <c r="DL121" s="956">
        <v>514665</v>
      </c>
      <c r="DM121" s="956"/>
      <c r="DN121" s="956"/>
      <c r="DO121" s="956"/>
      <c r="DP121" s="956"/>
      <c r="DQ121" s="956">
        <v>495829</v>
      </c>
      <c r="DR121" s="956"/>
      <c r="DS121" s="956"/>
      <c r="DT121" s="956"/>
      <c r="DU121" s="956"/>
      <c r="DV121" s="957">
        <v>3.9</v>
      </c>
      <c r="DW121" s="957"/>
      <c r="DX121" s="957"/>
      <c r="DY121" s="957"/>
      <c r="DZ121" s="958"/>
    </row>
    <row r="122" spans="1:130" s="197" customFormat="1" ht="26.25" customHeight="1">
      <c r="A122" s="1011"/>
      <c r="B122" s="982"/>
      <c r="C122" s="952" t="s">
        <v>416</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108</v>
      </c>
      <c r="AB122" s="995"/>
      <c r="AC122" s="995"/>
      <c r="AD122" s="995"/>
      <c r="AE122" s="996"/>
      <c r="AF122" s="997" t="s">
        <v>108</v>
      </c>
      <c r="AG122" s="995"/>
      <c r="AH122" s="995"/>
      <c r="AI122" s="995"/>
      <c r="AJ122" s="996"/>
      <c r="AK122" s="997" t="s">
        <v>108</v>
      </c>
      <c r="AL122" s="995"/>
      <c r="AM122" s="995"/>
      <c r="AN122" s="995"/>
      <c r="AO122" s="996"/>
      <c r="AP122" s="998" t="s">
        <v>108</v>
      </c>
      <c r="AQ122" s="999"/>
      <c r="AR122" s="999"/>
      <c r="AS122" s="999"/>
      <c r="AT122" s="1000"/>
      <c r="AU122" s="1019"/>
      <c r="AV122" s="1020"/>
      <c r="AW122" s="1020"/>
      <c r="AX122" s="1020"/>
      <c r="AY122" s="1020"/>
      <c r="AZ122" s="228" t="s">
        <v>166</v>
      </c>
      <c r="BA122" s="228"/>
      <c r="BB122" s="228"/>
      <c r="BC122" s="228"/>
      <c r="BD122" s="228"/>
      <c r="BE122" s="228"/>
      <c r="BF122" s="228"/>
      <c r="BG122" s="228"/>
      <c r="BH122" s="228"/>
      <c r="BI122" s="228"/>
      <c r="BJ122" s="228"/>
      <c r="BK122" s="228"/>
      <c r="BL122" s="228"/>
      <c r="BM122" s="228"/>
      <c r="BN122" s="228"/>
      <c r="BO122" s="1029" t="s">
        <v>438</v>
      </c>
      <c r="BP122" s="1030"/>
      <c r="BQ122" s="1070">
        <v>36142320</v>
      </c>
      <c r="BR122" s="1071"/>
      <c r="BS122" s="1071"/>
      <c r="BT122" s="1071"/>
      <c r="BU122" s="1071"/>
      <c r="BV122" s="1071">
        <v>36753128</v>
      </c>
      <c r="BW122" s="1071"/>
      <c r="BX122" s="1071"/>
      <c r="BY122" s="1071"/>
      <c r="BZ122" s="1071"/>
      <c r="CA122" s="1071">
        <v>37329289</v>
      </c>
      <c r="CB122" s="1071"/>
      <c r="CC122" s="1071"/>
      <c r="CD122" s="1071"/>
      <c r="CE122" s="1071"/>
      <c r="CF122" s="1023"/>
      <c r="CG122" s="1024"/>
      <c r="CH122" s="1024"/>
      <c r="CI122" s="1024"/>
      <c r="CJ122" s="1025"/>
      <c r="CK122" s="1052"/>
      <c r="CL122" s="1053"/>
      <c r="CM122" s="1053"/>
      <c r="CN122" s="1053"/>
      <c r="CO122" s="1054"/>
      <c r="CP122" s="1043" t="s">
        <v>439</v>
      </c>
      <c r="CQ122" s="1044"/>
      <c r="CR122" s="1044"/>
      <c r="CS122" s="1044"/>
      <c r="CT122" s="1044"/>
      <c r="CU122" s="1044"/>
      <c r="CV122" s="1044"/>
      <c r="CW122" s="1044"/>
      <c r="CX122" s="1044"/>
      <c r="CY122" s="1044"/>
      <c r="CZ122" s="1044"/>
      <c r="DA122" s="1044"/>
      <c r="DB122" s="1044"/>
      <c r="DC122" s="1044"/>
      <c r="DD122" s="1044"/>
      <c r="DE122" s="1044"/>
      <c r="DF122" s="1045"/>
      <c r="DG122" s="955" t="s">
        <v>440</v>
      </c>
      <c r="DH122" s="956"/>
      <c r="DI122" s="956"/>
      <c r="DJ122" s="956"/>
      <c r="DK122" s="956"/>
      <c r="DL122" s="956" t="s">
        <v>440</v>
      </c>
      <c r="DM122" s="956"/>
      <c r="DN122" s="956"/>
      <c r="DO122" s="956"/>
      <c r="DP122" s="956"/>
      <c r="DQ122" s="956" t="s">
        <v>440</v>
      </c>
      <c r="DR122" s="956"/>
      <c r="DS122" s="956"/>
      <c r="DT122" s="956"/>
      <c r="DU122" s="956"/>
      <c r="DV122" s="957" t="s">
        <v>440</v>
      </c>
      <c r="DW122" s="957"/>
      <c r="DX122" s="957"/>
      <c r="DY122" s="957"/>
      <c r="DZ122" s="958"/>
    </row>
    <row r="123" spans="1:130" s="197" customFormat="1" ht="26.25" customHeight="1" thickBot="1">
      <c r="A123" s="1011"/>
      <c r="B123" s="982"/>
      <c r="C123" s="952" t="s">
        <v>422</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440</v>
      </c>
      <c r="AB123" s="995"/>
      <c r="AC123" s="995"/>
      <c r="AD123" s="995"/>
      <c r="AE123" s="996"/>
      <c r="AF123" s="997" t="s">
        <v>440</v>
      </c>
      <c r="AG123" s="995"/>
      <c r="AH123" s="995"/>
      <c r="AI123" s="995"/>
      <c r="AJ123" s="996"/>
      <c r="AK123" s="997" t="s">
        <v>440</v>
      </c>
      <c r="AL123" s="995"/>
      <c r="AM123" s="995"/>
      <c r="AN123" s="995"/>
      <c r="AO123" s="996"/>
      <c r="AP123" s="998" t="s">
        <v>440</v>
      </c>
      <c r="AQ123" s="999"/>
      <c r="AR123" s="999"/>
      <c r="AS123" s="999"/>
      <c r="AT123" s="1000"/>
      <c r="AU123" s="1067" t="s">
        <v>441</v>
      </c>
      <c r="AV123" s="1068"/>
      <c r="AW123" s="1068"/>
      <c r="AX123" s="1068"/>
      <c r="AY123" s="1068"/>
      <c r="AZ123" s="1068"/>
      <c r="BA123" s="1068"/>
      <c r="BB123" s="1068"/>
      <c r="BC123" s="1068"/>
      <c r="BD123" s="1068"/>
      <c r="BE123" s="1068"/>
      <c r="BF123" s="1068"/>
      <c r="BG123" s="1068"/>
      <c r="BH123" s="1068"/>
      <c r="BI123" s="1068"/>
      <c r="BJ123" s="1068"/>
      <c r="BK123" s="1068"/>
      <c r="BL123" s="1068"/>
      <c r="BM123" s="1068"/>
      <c r="BN123" s="1068"/>
      <c r="BO123" s="1068"/>
      <c r="BP123" s="1069"/>
      <c r="BQ123" s="1062">
        <v>13.8</v>
      </c>
      <c r="BR123" s="1063"/>
      <c r="BS123" s="1063"/>
      <c r="BT123" s="1063"/>
      <c r="BU123" s="1063"/>
      <c r="BV123" s="1063" t="s">
        <v>440</v>
      </c>
      <c r="BW123" s="1063"/>
      <c r="BX123" s="1063"/>
      <c r="BY123" s="1063"/>
      <c r="BZ123" s="1063"/>
      <c r="CA123" s="1063" t="s">
        <v>440</v>
      </c>
      <c r="CB123" s="1063"/>
      <c r="CC123" s="1063"/>
      <c r="CD123" s="1063"/>
      <c r="CE123" s="1063"/>
      <c r="CF123" s="1064"/>
      <c r="CG123" s="1065"/>
      <c r="CH123" s="1065"/>
      <c r="CI123" s="1065"/>
      <c r="CJ123" s="1066"/>
      <c r="CK123" s="1052"/>
      <c r="CL123" s="1053"/>
      <c r="CM123" s="1053"/>
      <c r="CN123" s="1053"/>
      <c r="CO123" s="1054"/>
      <c r="CP123" s="1043" t="s">
        <v>442</v>
      </c>
      <c r="CQ123" s="1044"/>
      <c r="CR123" s="1044"/>
      <c r="CS123" s="1044"/>
      <c r="CT123" s="1044"/>
      <c r="CU123" s="1044"/>
      <c r="CV123" s="1044"/>
      <c r="CW123" s="1044"/>
      <c r="CX123" s="1044"/>
      <c r="CY123" s="1044"/>
      <c r="CZ123" s="1044"/>
      <c r="DA123" s="1044"/>
      <c r="DB123" s="1044"/>
      <c r="DC123" s="1044"/>
      <c r="DD123" s="1044"/>
      <c r="DE123" s="1044"/>
      <c r="DF123" s="1045"/>
      <c r="DG123" s="994" t="s">
        <v>440</v>
      </c>
      <c r="DH123" s="995"/>
      <c r="DI123" s="995"/>
      <c r="DJ123" s="995"/>
      <c r="DK123" s="996"/>
      <c r="DL123" s="997" t="s">
        <v>440</v>
      </c>
      <c r="DM123" s="995"/>
      <c r="DN123" s="995"/>
      <c r="DO123" s="995"/>
      <c r="DP123" s="996"/>
      <c r="DQ123" s="997" t="s">
        <v>440</v>
      </c>
      <c r="DR123" s="995"/>
      <c r="DS123" s="995"/>
      <c r="DT123" s="995"/>
      <c r="DU123" s="996"/>
      <c r="DV123" s="998" t="s">
        <v>440</v>
      </c>
      <c r="DW123" s="999"/>
      <c r="DX123" s="999"/>
      <c r="DY123" s="999"/>
      <c r="DZ123" s="1000"/>
    </row>
    <row r="124" spans="1:130" s="197" customFormat="1" ht="26.25" customHeight="1">
      <c r="A124" s="1011"/>
      <c r="B124" s="982"/>
      <c r="C124" s="952" t="s">
        <v>426</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440</v>
      </c>
      <c r="AB124" s="995"/>
      <c r="AC124" s="995"/>
      <c r="AD124" s="995"/>
      <c r="AE124" s="996"/>
      <c r="AF124" s="997" t="s">
        <v>440</v>
      </c>
      <c r="AG124" s="995"/>
      <c r="AH124" s="995"/>
      <c r="AI124" s="995"/>
      <c r="AJ124" s="996"/>
      <c r="AK124" s="997" t="s">
        <v>440</v>
      </c>
      <c r="AL124" s="995"/>
      <c r="AM124" s="995"/>
      <c r="AN124" s="995"/>
      <c r="AO124" s="996"/>
      <c r="AP124" s="998" t="s">
        <v>440</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5"/>
      <c r="CL124" s="1055"/>
      <c r="CM124" s="1055"/>
      <c r="CN124" s="1055"/>
      <c r="CO124" s="1056"/>
      <c r="CP124" s="1043" t="s">
        <v>443</v>
      </c>
      <c r="CQ124" s="1044"/>
      <c r="CR124" s="1044"/>
      <c r="CS124" s="1044"/>
      <c r="CT124" s="1044"/>
      <c r="CU124" s="1044"/>
      <c r="CV124" s="1044"/>
      <c r="CW124" s="1044"/>
      <c r="CX124" s="1044"/>
      <c r="CY124" s="1044"/>
      <c r="CZ124" s="1044"/>
      <c r="DA124" s="1044"/>
      <c r="DB124" s="1044"/>
      <c r="DC124" s="1044"/>
      <c r="DD124" s="1044"/>
      <c r="DE124" s="1044"/>
      <c r="DF124" s="1045"/>
      <c r="DG124" s="1033" t="s">
        <v>440</v>
      </c>
      <c r="DH124" s="1034"/>
      <c r="DI124" s="1034"/>
      <c r="DJ124" s="1034"/>
      <c r="DK124" s="1035"/>
      <c r="DL124" s="1036" t="s">
        <v>440</v>
      </c>
      <c r="DM124" s="1034"/>
      <c r="DN124" s="1034"/>
      <c r="DO124" s="1034"/>
      <c r="DP124" s="1035"/>
      <c r="DQ124" s="1036" t="s">
        <v>440</v>
      </c>
      <c r="DR124" s="1034"/>
      <c r="DS124" s="1034"/>
      <c r="DT124" s="1034"/>
      <c r="DU124" s="1035"/>
      <c r="DV124" s="1037" t="s">
        <v>440</v>
      </c>
      <c r="DW124" s="1038"/>
      <c r="DX124" s="1038"/>
      <c r="DY124" s="1038"/>
      <c r="DZ124" s="1039"/>
    </row>
    <row r="125" spans="1:130" s="197" customFormat="1" ht="26.25" customHeight="1" thickBot="1">
      <c r="A125" s="1011"/>
      <c r="B125" s="982"/>
      <c r="C125" s="952" t="s">
        <v>428</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440</v>
      </c>
      <c r="AB125" s="995"/>
      <c r="AC125" s="995"/>
      <c r="AD125" s="995"/>
      <c r="AE125" s="996"/>
      <c r="AF125" s="997" t="s">
        <v>440</v>
      </c>
      <c r="AG125" s="995"/>
      <c r="AH125" s="995"/>
      <c r="AI125" s="995"/>
      <c r="AJ125" s="996"/>
      <c r="AK125" s="997" t="s">
        <v>440</v>
      </c>
      <c r="AL125" s="995"/>
      <c r="AM125" s="995"/>
      <c r="AN125" s="995"/>
      <c r="AO125" s="996"/>
      <c r="AP125" s="998" t="s">
        <v>440</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0" t="s">
        <v>444</v>
      </c>
      <c r="CL125" s="1050"/>
      <c r="CM125" s="1050"/>
      <c r="CN125" s="1050"/>
      <c r="CO125" s="1051"/>
      <c r="CP125" s="976" t="s">
        <v>445</v>
      </c>
      <c r="CQ125" s="923"/>
      <c r="CR125" s="923"/>
      <c r="CS125" s="923"/>
      <c r="CT125" s="923"/>
      <c r="CU125" s="923"/>
      <c r="CV125" s="923"/>
      <c r="CW125" s="923"/>
      <c r="CX125" s="923"/>
      <c r="CY125" s="923"/>
      <c r="CZ125" s="923"/>
      <c r="DA125" s="923"/>
      <c r="DB125" s="923"/>
      <c r="DC125" s="923"/>
      <c r="DD125" s="923"/>
      <c r="DE125" s="923"/>
      <c r="DF125" s="924"/>
      <c r="DG125" s="962" t="s">
        <v>440</v>
      </c>
      <c r="DH125" s="963"/>
      <c r="DI125" s="963"/>
      <c r="DJ125" s="963"/>
      <c r="DK125" s="963"/>
      <c r="DL125" s="963" t="s">
        <v>440</v>
      </c>
      <c r="DM125" s="963"/>
      <c r="DN125" s="963"/>
      <c r="DO125" s="963"/>
      <c r="DP125" s="963"/>
      <c r="DQ125" s="963" t="s">
        <v>440</v>
      </c>
      <c r="DR125" s="963"/>
      <c r="DS125" s="963"/>
      <c r="DT125" s="963"/>
      <c r="DU125" s="963"/>
      <c r="DV125" s="964" t="s">
        <v>440</v>
      </c>
      <c r="DW125" s="964"/>
      <c r="DX125" s="964"/>
      <c r="DY125" s="964"/>
      <c r="DZ125" s="965"/>
    </row>
    <row r="126" spans="1:130" s="197" customFormat="1" ht="26.25" customHeight="1">
      <c r="A126" s="1011"/>
      <c r="B126" s="982"/>
      <c r="C126" s="952" t="s">
        <v>432</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v>22915</v>
      </c>
      <c r="AB126" s="995"/>
      <c r="AC126" s="995"/>
      <c r="AD126" s="995"/>
      <c r="AE126" s="996"/>
      <c r="AF126" s="997">
        <v>22929</v>
      </c>
      <c r="AG126" s="995"/>
      <c r="AH126" s="995"/>
      <c r="AI126" s="995"/>
      <c r="AJ126" s="996"/>
      <c r="AK126" s="997">
        <v>22945</v>
      </c>
      <c r="AL126" s="995"/>
      <c r="AM126" s="995"/>
      <c r="AN126" s="995"/>
      <c r="AO126" s="996"/>
      <c r="AP126" s="998">
        <v>0.2</v>
      </c>
      <c r="AQ126" s="999"/>
      <c r="AR126" s="999"/>
      <c r="AS126" s="999"/>
      <c r="AT126" s="1000"/>
      <c r="AU126" s="233"/>
      <c r="AV126" s="233"/>
      <c r="AW126" s="233"/>
      <c r="AX126" s="1072" t="s">
        <v>446</v>
      </c>
      <c r="AY126" s="1073"/>
      <c r="AZ126" s="1073"/>
      <c r="BA126" s="1073"/>
      <c r="BB126" s="1073"/>
      <c r="BC126" s="1073"/>
      <c r="BD126" s="1073"/>
      <c r="BE126" s="1074"/>
      <c r="BF126" s="1088" t="s">
        <v>447</v>
      </c>
      <c r="BG126" s="1073"/>
      <c r="BH126" s="1073"/>
      <c r="BI126" s="1073"/>
      <c r="BJ126" s="1073"/>
      <c r="BK126" s="1073"/>
      <c r="BL126" s="1074"/>
      <c r="BM126" s="1088" t="s">
        <v>448</v>
      </c>
      <c r="BN126" s="1073"/>
      <c r="BO126" s="1073"/>
      <c r="BP126" s="1073"/>
      <c r="BQ126" s="1073"/>
      <c r="BR126" s="1073"/>
      <c r="BS126" s="1074"/>
      <c r="BT126" s="1088" t="s">
        <v>449</v>
      </c>
      <c r="BU126" s="1073"/>
      <c r="BV126" s="1073"/>
      <c r="BW126" s="1073"/>
      <c r="BX126" s="1073"/>
      <c r="BY126" s="1073"/>
      <c r="BZ126" s="1089"/>
      <c r="CA126" s="233"/>
      <c r="CB126" s="233"/>
      <c r="CC126" s="233"/>
      <c r="CD126" s="234"/>
      <c r="CE126" s="234"/>
      <c r="CF126" s="234"/>
      <c r="CG126" s="231"/>
      <c r="CH126" s="231"/>
      <c r="CI126" s="231"/>
      <c r="CJ126" s="232"/>
      <c r="CK126" s="1053"/>
      <c r="CL126" s="1053"/>
      <c r="CM126" s="1053"/>
      <c r="CN126" s="1053"/>
      <c r="CO126" s="1054"/>
      <c r="CP126" s="985" t="s">
        <v>450</v>
      </c>
      <c r="CQ126" s="986"/>
      <c r="CR126" s="986"/>
      <c r="CS126" s="986"/>
      <c r="CT126" s="986"/>
      <c r="CU126" s="986"/>
      <c r="CV126" s="986"/>
      <c r="CW126" s="986"/>
      <c r="CX126" s="986"/>
      <c r="CY126" s="986"/>
      <c r="CZ126" s="986"/>
      <c r="DA126" s="986"/>
      <c r="DB126" s="986"/>
      <c r="DC126" s="986"/>
      <c r="DD126" s="986"/>
      <c r="DE126" s="986"/>
      <c r="DF126" s="987"/>
      <c r="DG126" s="955" t="s">
        <v>440</v>
      </c>
      <c r="DH126" s="956"/>
      <c r="DI126" s="956"/>
      <c r="DJ126" s="956"/>
      <c r="DK126" s="956"/>
      <c r="DL126" s="956" t="s">
        <v>440</v>
      </c>
      <c r="DM126" s="956"/>
      <c r="DN126" s="956"/>
      <c r="DO126" s="956"/>
      <c r="DP126" s="956"/>
      <c r="DQ126" s="956" t="s">
        <v>440</v>
      </c>
      <c r="DR126" s="956"/>
      <c r="DS126" s="956"/>
      <c r="DT126" s="956"/>
      <c r="DU126" s="956"/>
      <c r="DV126" s="957" t="s">
        <v>440</v>
      </c>
      <c r="DW126" s="957"/>
      <c r="DX126" s="957"/>
      <c r="DY126" s="957"/>
      <c r="DZ126" s="958"/>
    </row>
    <row r="127" spans="1:130" s="197" customFormat="1" ht="26.25" customHeight="1" thickBot="1">
      <c r="A127" s="1012"/>
      <c r="B127" s="984"/>
      <c r="C127" s="1040" t="s">
        <v>451</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4">
        <v>18324</v>
      </c>
      <c r="AB127" s="995"/>
      <c r="AC127" s="995"/>
      <c r="AD127" s="995"/>
      <c r="AE127" s="996"/>
      <c r="AF127" s="997">
        <v>17132</v>
      </c>
      <c r="AG127" s="995"/>
      <c r="AH127" s="995"/>
      <c r="AI127" s="995"/>
      <c r="AJ127" s="996"/>
      <c r="AK127" s="997">
        <v>14887</v>
      </c>
      <c r="AL127" s="995"/>
      <c r="AM127" s="995"/>
      <c r="AN127" s="995"/>
      <c r="AO127" s="996"/>
      <c r="AP127" s="998">
        <v>0.1</v>
      </c>
      <c r="AQ127" s="999"/>
      <c r="AR127" s="999"/>
      <c r="AS127" s="999"/>
      <c r="AT127" s="1000"/>
      <c r="AU127" s="233"/>
      <c r="AV127" s="233"/>
      <c r="AW127" s="233"/>
      <c r="AX127" s="922" t="s">
        <v>452</v>
      </c>
      <c r="AY127" s="923"/>
      <c r="AZ127" s="923"/>
      <c r="BA127" s="923"/>
      <c r="BB127" s="923"/>
      <c r="BC127" s="923"/>
      <c r="BD127" s="923"/>
      <c r="BE127" s="924"/>
      <c r="BF127" s="1077" t="s">
        <v>440</v>
      </c>
      <c r="BG127" s="1078"/>
      <c r="BH127" s="1078"/>
      <c r="BI127" s="1078"/>
      <c r="BJ127" s="1078"/>
      <c r="BK127" s="1078"/>
      <c r="BL127" s="1087"/>
      <c r="BM127" s="1077">
        <v>12.77</v>
      </c>
      <c r="BN127" s="1078"/>
      <c r="BO127" s="1078"/>
      <c r="BP127" s="1078"/>
      <c r="BQ127" s="1078"/>
      <c r="BR127" s="1078"/>
      <c r="BS127" s="1087"/>
      <c r="BT127" s="1077">
        <v>20</v>
      </c>
      <c r="BU127" s="1078"/>
      <c r="BV127" s="1078"/>
      <c r="BW127" s="1078"/>
      <c r="BX127" s="1078"/>
      <c r="BY127" s="1078"/>
      <c r="BZ127" s="1079"/>
      <c r="CA127" s="234"/>
      <c r="CB127" s="234"/>
      <c r="CC127" s="234"/>
      <c r="CD127" s="234"/>
      <c r="CE127" s="234"/>
      <c r="CF127" s="234"/>
      <c r="CG127" s="231"/>
      <c r="CH127" s="231"/>
      <c r="CI127" s="231"/>
      <c r="CJ127" s="232"/>
      <c r="CK127" s="1075"/>
      <c r="CL127" s="1075"/>
      <c r="CM127" s="1075"/>
      <c r="CN127" s="1075"/>
      <c r="CO127" s="1076"/>
      <c r="CP127" s="1080" t="s">
        <v>453</v>
      </c>
      <c r="CQ127" s="1081"/>
      <c r="CR127" s="1081"/>
      <c r="CS127" s="1081"/>
      <c r="CT127" s="1081"/>
      <c r="CU127" s="1081"/>
      <c r="CV127" s="1081"/>
      <c r="CW127" s="1081"/>
      <c r="CX127" s="1081"/>
      <c r="CY127" s="1081"/>
      <c r="CZ127" s="1081"/>
      <c r="DA127" s="1081"/>
      <c r="DB127" s="1081"/>
      <c r="DC127" s="1081"/>
      <c r="DD127" s="1081"/>
      <c r="DE127" s="1081"/>
      <c r="DF127" s="1082"/>
      <c r="DG127" s="1083">
        <v>8800</v>
      </c>
      <c r="DH127" s="1084"/>
      <c r="DI127" s="1084"/>
      <c r="DJ127" s="1084"/>
      <c r="DK127" s="1084"/>
      <c r="DL127" s="1084">
        <v>4888</v>
      </c>
      <c r="DM127" s="1084"/>
      <c r="DN127" s="1084"/>
      <c r="DO127" s="1084"/>
      <c r="DP127" s="1084"/>
      <c r="DQ127" s="1084">
        <v>6158</v>
      </c>
      <c r="DR127" s="1084"/>
      <c r="DS127" s="1084"/>
      <c r="DT127" s="1084"/>
      <c r="DU127" s="1084"/>
      <c r="DV127" s="1085">
        <v>0</v>
      </c>
      <c r="DW127" s="1085"/>
      <c r="DX127" s="1085"/>
      <c r="DY127" s="1085"/>
      <c r="DZ127" s="1086"/>
    </row>
    <row r="128" spans="1:130" s="197" customFormat="1" ht="26.25" customHeight="1">
      <c r="A128" s="1107" t="s">
        <v>454</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455</v>
      </c>
      <c r="X128" s="1109"/>
      <c r="Y128" s="1109"/>
      <c r="Z128" s="1110"/>
      <c r="AA128" s="1125">
        <v>687230</v>
      </c>
      <c r="AB128" s="1126"/>
      <c r="AC128" s="1126"/>
      <c r="AD128" s="1126"/>
      <c r="AE128" s="1127"/>
      <c r="AF128" s="1128">
        <v>682538</v>
      </c>
      <c r="AG128" s="1126"/>
      <c r="AH128" s="1126"/>
      <c r="AI128" s="1126"/>
      <c r="AJ128" s="1127"/>
      <c r="AK128" s="1128">
        <v>672594</v>
      </c>
      <c r="AL128" s="1126"/>
      <c r="AM128" s="1126"/>
      <c r="AN128" s="1126"/>
      <c r="AO128" s="1127"/>
      <c r="AP128" s="1129"/>
      <c r="AQ128" s="1130"/>
      <c r="AR128" s="1130"/>
      <c r="AS128" s="1130"/>
      <c r="AT128" s="1131"/>
      <c r="AU128" s="235"/>
      <c r="AV128" s="235"/>
      <c r="AW128" s="235"/>
      <c r="AX128" s="1090" t="s">
        <v>456</v>
      </c>
      <c r="AY128" s="986"/>
      <c r="AZ128" s="986"/>
      <c r="BA128" s="986"/>
      <c r="BB128" s="986"/>
      <c r="BC128" s="986"/>
      <c r="BD128" s="986"/>
      <c r="BE128" s="987"/>
      <c r="BF128" s="1102" t="s">
        <v>457</v>
      </c>
      <c r="BG128" s="1103"/>
      <c r="BH128" s="1103"/>
      <c r="BI128" s="1103"/>
      <c r="BJ128" s="1103"/>
      <c r="BK128" s="1103"/>
      <c r="BL128" s="1104"/>
      <c r="BM128" s="1102">
        <v>17.77</v>
      </c>
      <c r="BN128" s="1103"/>
      <c r="BO128" s="1103"/>
      <c r="BP128" s="1103"/>
      <c r="BQ128" s="1103"/>
      <c r="BR128" s="1103"/>
      <c r="BS128" s="1104"/>
      <c r="BT128" s="1102">
        <v>30</v>
      </c>
      <c r="BU128" s="1105"/>
      <c r="BV128" s="1105"/>
      <c r="BW128" s="1105"/>
      <c r="BX128" s="1105"/>
      <c r="BY128" s="1105"/>
      <c r="BZ128" s="110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6" t="s">
        <v>90</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96" t="s">
        <v>458</v>
      </c>
      <c r="X129" s="1097"/>
      <c r="Y129" s="1097"/>
      <c r="Z129" s="1098"/>
      <c r="AA129" s="994">
        <v>15268426</v>
      </c>
      <c r="AB129" s="995"/>
      <c r="AC129" s="995"/>
      <c r="AD129" s="995"/>
      <c r="AE129" s="996"/>
      <c r="AF129" s="997">
        <v>15021342</v>
      </c>
      <c r="AG129" s="995"/>
      <c r="AH129" s="995"/>
      <c r="AI129" s="995"/>
      <c r="AJ129" s="996"/>
      <c r="AK129" s="997">
        <v>15107687</v>
      </c>
      <c r="AL129" s="995"/>
      <c r="AM129" s="995"/>
      <c r="AN129" s="995"/>
      <c r="AO129" s="996"/>
      <c r="AP129" s="1099"/>
      <c r="AQ129" s="1100"/>
      <c r="AR129" s="1100"/>
      <c r="AS129" s="1100"/>
      <c r="AT129" s="1101"/>
      <c r="AU129" s="235"/>
      <c r="AV129" s="235"/>
      <c r="AW129" s="235"/>
      <c r="AX129" s="1090" t="s">
        <v>459</v>
      </c>
      <c r="AY129" s="986"/>
      <c r="AZ129" s="986"/>
      <c r="BA129" s="986"/>
      <c r="BB129" s="986"/>
      <c r="BC129" s="986"/>
      <c r="BD129" s="986"/>
      <c r="BE129" s="987"/>
      <c r="BF129" s="1091">
        <v>5.8</v>
      </c>
      <c r="BG129" s="1092"/>
      <c r="BH129" s="1092"/>
      <c r="BI129" s="1092"/>
      <c r="BJ129" s="1092"/>
      <c r="BK129" s="1092"/>
      <c r="BL129" s="1093"/>
      <c r="BM129" s="1091">
        <v>25</v>
      </c>
      <c r="BN129" s="1092"/>
      <c r="BO129" s="1092"/>
      <c r="BP129" s="1092"/>
      <c r="BQ129" s="1092"/>
      <c r="BR129" s="1092"/>
      <c r="BS129" s="1093"/>
      <c r="BT129" s="1091">
        <v>35</v>
      </c>
      <c r="BU129" s="1094"/>
      <c r="BV129" s="1094"/>
      <c r="BW129" s="1094"/>
      <c r="BX129" s="1094"/>
      <c r="BY129" s="1094"/>
      <c r="BZ129" s="10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6" t="s">
        <v>460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96" t="s">
        <v>461</v>
      </c>
      <c r="X130" s="1097"/>
      <c r="Y130" s="1097"/>
      <c r="Z130" s="1098"/>
      <c r="AA130" s="994">
        <v>2556253</v>
      </c>
      <c r="AB130" s="995"/>
      <c r="AC130" s="995"/>
      <c r="AD130" s="995"/>
      <c r="AE130" s="996"/>
      <c r="AF130" s="997">
        <v>2526247</v>
      </c>
      <c r="AG130" s="995"/>
      <c r="AH130" s="995"/>
      <c r="AI130" s="995"/>
      <c r="AJ130" s="996"/>
      <c r="AK130" s="997">
        <v>2311296</v>
      </c>
      <c r="AL130" s="995"/>
      <c r="AM130" s="995"/>
      <c r="AN130" s="995"/>
      <c r="AO130" s="996"/>
      <c r="AP130" s="1099"/>
      <c r="AQ130" s="1100"/>
      <c r="AR130" s="1100"/>
      <c r="AS130" s="1100"/>
      <c r="AT130" s="1101"/>
      <c r="AU130" s="235"/>
      <c r="AV130" s="235"/>
      <c r="AW130" s="235"/>
      <c r="AX130" s="1149" t="s">
        <v>462</v>
      </c>
      <c r="AY130" s="1081"/>
      <c r="AZ130" s="1081"/>
      <c r="BA130" s="1081"/>
      <c r="BB130" s="1081"/>
      <c r="BC130" s="1081"/>
      <c r="BD130" s="1081"/>
      <c r="BE130" s="1082"/>
      <c r="BF130" s="1111" t="s">
        <v>429</v>
      </c>
      <c r="BG130" s="1112"/>
      <c r="BH130" s="1112"/>
      <c r="BI130" s="1112"/>
      <c r="BJ130" s="1112"/>
      <c r="BK130" s="1112"/>
      <c r="BL130" s="1113"/>
      <c r="BM130" s="1111">
        <v>350</v>
      </c>
      <c r="BN130" s="1112"/>
      <c r="BO130" s="1112"/>
      <c r="BP130" s="1112"/>
      <c r="BQ130" s="1112"/>
      <c r="BR130" s="1112"/>
      <c r="BS130" s="1113"/>
      <c r="BT130" s="1114"/>
      <c r="BU130" s="1115"/>
      <c r="BV130" s="1115"/>
      <c r="BW130" s="1115"/>
      <c r="BX130" s="1115"/>
      <c r="BY130" s="1115"/>
      <c r="BZ130" s="11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463</v>
      </c>
      <c r="X131" s="1120"/>
      <c r="Y131" s="1120"/>
      <c r="Z131" s="1121"/>
      <c r="AA131" s="1033">
        <v>12712173</v>
      </c>
      <c r="AB131" s="1034"/>
      <c r="AC131" s="1034"/>
      <c r="AD131" s="1034"/>
      <c r="AE131" s="1035"/>
      <c r="AF131" s="1036">
        <v>12495095</v>
      </c>
      <c r="AG131" s="1034"/>
      <c r="AH131" s="1034"/>
      <c r="AI131" s="1034"/>
      <c r="AJ131" s="1035"/>
      <c r="AK131" s="1036">
        <v>12796391</v>
      </c>
      <c r="AL131" s="1034"/>
      <c r="AM131" s="1034"/>
      <c r="AN131" s="1034"/>
      <c r="AO131" s="1035"/>
      <c r="AP131" s="1122"/>
      <c r="AQ131" s="1123"/>
      <c r="AR131" s="1123"/>
      <c r="AS131" s="1123"/>
      <c r="AT131" s="11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3" t="s">
        <v>464</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465</v>
      </c>
      <c r="W132" s="1137"/>
      <c r="X132" s="1137"/>
      <c r="Y132" s="1137"/>
      <c r="Z132" s="1138"/>
      <c r="AA132" s="1139">
        <v>8.5771095150000001</v>
      </c>
      <c r="AB132" s="1140"/>
      <c r="AC132" s="1140"/>
      <c r="AD132" s="1140"/>
      <c r="AE132" s="1141"/>
      <c r="AF132" s="1142">
        <v>4.9296143810000004</v>
      </c>
      <c r="AG132" s="1140"/>
      <c r="AH132" s="1140"/>
      <c r="AI132" s="1140"/>
      <c r="AJ132" s="1141"/>
      <c r="AK132" s="1142">
        <v>4.0770557890000001</v>
      </c>
      <c r="AL132" s="1140"/>
      <c r="AM132" s="1140"/>
      <c r="AN132" s="1140"/>
      <c r="AO132" s="1141"/>
      <c r="AP132" s="1023"/>
      <c r="AQ132" s="1024"/>
      <c r="AR132" s="1024"/>
      <c r="AS132" s="1024"/>
      <c r="AT132" s="11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466</v>
      </c>
      <c r="W133" s="1144"/>
      <c r="X133" s="1144"/>
      <c r="Y133" s="1144"/>
      <c r="Z133" s="1145"/>
      <c r="AA133" s="1146">
        <v>9.6</v>
      </c>
      <c r="AB133" s="1147"/>
      <c r="AC133" s="1147"/>
      <c r="AD133" s="1147"/>
      <c r="AE133" s="1148"/>
      <c r="AF133" s="1146">
        <v>7.7</v>
      </c>
      <c r="AG133" s="1147"/>
      <c r="AH133" s="1147"/>
      <c r="AI133" s="1147"/>
      <c r="AJ133" s="1148"/>
      <c r="AK133" s="1146">
        <v>5.8</v>
      </c>
      <c r="AL133" s="1147"/>
      <c r="AM133" s="1147"/>
      <c r="AN133" s="1147"/>
      <c r="AO133" s="1148"/>
      <c r="AP133" s="1064"/>
      <c r="AQ133" s="1065"/>
      <c r="AR133" s="1065"/>
      <c r="AS133" s="1065"/>
      <c r="AT133" s="11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3" t="s">
        <v>469</v>
      </c>
      <c r="L7" s="254"/>
      <c r="M7" s="255" t="s">
        <v>470</v>
      </c>
      <c r="N7" s="256"/>
    </row>
    <row r="8" spans="1:16">
      <c r="A8" s="248"/>
      <c r="B8" s="244"/>
      <c r="C8" s="244"/>
      <c r="D8" s="244"/>
      <c r="E8" s="244"/>
      <c r="F8" s="244"/>
      <c r="G8" s="257"/>
      <c r="H8" s="258"/>
      <c r="I8" s="258"/>
      <c r="J8" s="259"/>
      <c r="K8" s="1154"/>
      <c r="L8" s="260" t="s">
        <v>471</v>
      </c>
      <c r="M8" s="261" t="s">
        <v>472</v>
      </c>
      <c r="N8" s="262" t="s">
        <v>473</v>
      </c>
    </row>
    <row r="9" spans="1:16">
      <c r="A9" s="248"/>
      <c r="B9" s="244"/>
      <c r="C9" s="244"/>
      <c r="D9" s="244"/>
      <c r="E9" s="244"/>
      <c r="F9" s="244"/>
      <c r="G9" s="1155" t="s">
        <v>474</v>
      </c>
      <c r="H9" s="1156"/>
      <c r="I9" s="1156"/>
      <c r="J9" s="1157"/>
      <c r="K9" s="263">
        <v>4132728</v>
      </c>
      <c r="L9" s="264">
        <v>52443</v>
      </c>
      <c r="M9" s="265">
        <v>58112</v>
      </c>
      <c r="N9" s="266">
        <v>-9.8000000000000007</v>
      </c>
    </row>
    <row r="10" spans="1:16">
      <c r="A10" s="248"/>
      <c r="B10" s="244"/>
      <c r="C10" s="244"/>
      <c r="D10" s="244"/>
      <c r="E10" s="244"/>
      <c r="F10" s="244"/>
      <c r="G10" s="1155" t="s">
        <v>475</v>
      </c>
      <c r="H10" s="1156"/>
      <c r="I10" s="1156"/>
      <c r="J10" s="1157"/>
      <c r="K10" s="267">
        <v>28339</v>
      </c>
      <c r="L10" s="268">
        <v>360</v>
      </c>
      <c r="M10" s="269">
        <v>3510</v>
      </c>
      <c r="N10" s="270">
        <v>-89.7</v>
      </c>
    </row>
    <row r="11" spans="1:16" ht="13.5" customHeight="1">
      <c r="A11" s="248"/>
      <c r="B11" s="244"/>
      <c r="C11" s="244"/>
      <c r="D11" s="244"/>
      <c r="E11" s="244"/>
      <c r="F11" s="244"/>
      <c r="G11" s="1155" t="s">
        <v>476</v>
      </c>
      <c r="H11" s="1156"/>
      <c r="I11" s="1156"/>
      <c r="J11" s="1157"/>
      <c r="K11" s="267">
        <v>889674</v>
      </c>
      <c r="L11" s="268">
        <v>11290</v>
      </c>
      <c r="M11" s="269">
        <v>6281</v>
      </c>
      <c r="N11" s="270">
        <v>79.7</v>
      </c>
    </row>
    <row r="12" spans="1:16" ht="13.5" customHeight="1">
      <c r="A12" s="248"/>
      <c r="B12" s="244"/>
      <c r="C12" s="244"/>
      <c r="D12" s="244"/>
      <c r="E12" s="244"/>
      <c r="F12" s="244"/>
      <c r="G12" s="1155" t="s">
        <v>477</v>
      </c>
      <c r="H12" s="1156"/>
      <c r="I12" s="1156"/>
      <c r="J12" s="1157"/>
      <c r="K12" s="267" t="s">
        <v>478</v>
      </c>
      <c r="L12" s="268" t="s">
        <v>478</v>
      </c>
      <c r="M12" s="269">
        <v>744</v>
      </c>
      <c r="N12" s="270" t="s">
        <v>478</v>
      </c>
    </row>
    <row r="13" spans="1:16" ht="13.5" customHeight="1">
      <c r="A13" s="248"/>
      <c r="B13" s="244"/>
      <c r="C13" s="244"/>
      <c r="D13" s="244"/>
      <c r="E13" s="244"/>
      <c r="F13" s="244"/>
      <c r="G13" s="1155" t="s">
        <v>479</v>
      </c>
      <c r="H13" s="1156"/>
      <c r="I13" s="1156"/>
      <c r="J13" s="1157"/>
      <c r="K13" s="267" t="s">
        <v>478</v>
      </c>
      <c r="L13" s="268" t="s">
        <v>478</v>
      </c>
      <c r="M13" s="269">
        <v>1</v>
      </c>
      <c r="N13" s="270" t="s">
        <v>478</v>
      </c>
    </row>
    <row r="14" spans="1:16" ht="13.5" customHeight="1">
      <c r="A14" s="248"/>
      <c r="B14" s="244"/>
      <c r="C14" s="244"/>
      <c r="D14" s="244"/>
      <c r="E14" s="244"/>
      <c r="F14" s="244"/>
      <c r="G14" s="1155" t="s">
        <v>480</v>
      </c>
      <c r="H14" s="1156"/>
      <c r="I14" s="1156"/>
      <c r="J14" s="1157"/>
      <c r="K14" s="267">
        <v>284999</v>
      </c>
      <c r="L14" s="268">
        <v>3617</v>
      </c>
      <c r="M14" s="269">
        <v>2803</v>
      </c>
      <c r="N14" s="270">
        <v>29</v>
      </c>
    </row>
    <row r="15" spans="1:16" ht="13.5" customHeight="1">
      <c r="A15" s="248"/>
      <c r="B15" s="244"/>
      <c r="C15" s="244"/>
      <c r="D15" s="244"/>
      <c r="E15" s="244"/>
      <c r="F15" s="244"/>
      <c r="G15" s="1155" t="s">
        <v>481</v>
      </c>
      <c r="H15" s="1156"/>
      <c r="I15" s="1156"/>
      <c r="J15" s="1157"/>
      <c r="K15" s="267">
        <v>76816</v>
      </c>
      <c r="L15" s="268">
        <v>975</v>
      </c>
      <c r="M15" s="269">
        <v>1119</v>
      </c>
      <c r="N15" s="270">
        <v>-12.9</v>
      </c>
    </row>
    <row r="16" spans="1:16">
      <c r="A16" s="248"/>
      <c r="B16" s="244"/>
      <c r="C16" s="244"/>
      <c r="D16" s="244"/>
      <c r="E16" s="244"/>
      <c r="F16" s="244"/>
      <c r="G16" s="1158" t="s">
        <v>482</v>
      </c>
      <c r="H16" s="1159"/>
      <c r="I16" s="1159"/>
      <c r="J16" s="1160"/>
      <c r="K16" s="268">
        <v>-374781</v>
      </c>
      <c r="L16" s="268">
        <v>-4756</v>
      </c>
      <c r="M16" s="269">
        <v>-5386</v>
      </c>
      <c r="N16" s="270">
        <v>-11.7</v>
      </c>
    </row>
    <row r="17" spans="1:16">
      <c r="A17" s="248"/>
      <c r="B17" s="244"/>
      <c r="C17" s="244"/>
      <c r="D17" s="244"/>
      <c r="E17" s="244"/>
      <c r="F17" s="244"/>
      <c r="G17" s="1158" t="s">
        <v>166</v>
      </c>
      <c r="H17" s="1159"/>
      <c r="I17" s="1159"/>
      <c r="J17" s="1160"/>
      <c r="K17" s="268">
        <v>5037775</v>
      </c>
      <c r="L17" s="268">
        <v>63928</v>
      </c>
      <c r="M17" s="269">
        <v>67183</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50" t="s">
        <v>487</v>
      </c>
      <c r="H21" s="1151"/>
      <c r="I21" s="1151"/>
      <c r="J21" s="1152"/>
      <c r="K21" s="280">
        <v>5</v>
      </c>
      <c r="L21" s="281">
        <v>6.12</v>
      </c>
      <c r="M21" s="282">
        <v>-1.1200000000000001</v>
      </c>
      <c r="N21" s="249"/>
      <c r="O21" s="283"/>
      <c r="P21" s="279"/>
    </row>
    <row r="22" spans="1:16" s="284" customFormat="1">
      <c r="A22" s="279"/>
      <c r="B22" s="249"/>
      <c r="C22" s="249"/>
      <c r="D22" s="249"/>
      <c r="E22" s="249"/>
      <c r="F22" s="249"/>
      <c r="G22" s="1150" t="s">
        <v>488</v>
      </c>
      <c r="H22" s="1151"/>
      <c r="I22" s="1151"/>
      <c r="J22" s="1152"/>
      <c r="K22" s="285">
        <v>97.7</v>
      </c>
      <c r="L22" s="286">
        <v>98.7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3" t="s">
        <v>469</v>
      </c>
      <c r="L30" s="254"/>
      <c r="M30" s="255" t="s">
        <v>470</v>
      </c>
      <c r="N30" s="256"/>
    </row>
    <row r="31" spans="1:16">
      <c r="A31" s="248"/>
      <c r="B31" s="244"/>
      <c r="C31" s="244"/>
      <c r="D31" s="244"/>
      <c r="E31" s="244"/>
      <c r="F31" s="244"/>
      <c r="G31" s="257"/>
      <c r="H31" s="258"/>
      <c r="I31" s="258"/>
      <c r="J31" s="259"/>
      <c r="K31" s="1154"/>
      <c r="L31" s="260" t="s">
        <v>471</v>
      </c>
      <c r="M31" s="261" t="s">
        <v>472</v>
      </c>
      <c r="N31" s="262" t="s">
        <v>473</v>
      </c>
    </row>
    <row r="32" spans="1:16" ht="27" customHeight="1">
      <c r="A32" s="248"/>
      <c r="B32" s="244"/>
      <c r="C32" s="244"/>
      <c r="D32" s="244"/>
      <c r="E32" s="244"/>
      <c r="F32" s="244"/>
      <c r="G32" s="1166" t="s">
        <v>492</v>
      </c>
      <c r="H32" s="1167"/>
      <c r="I32" s="1167"/>
      <c r="J32" s="1168"/>
      <c r="K32" s="294">
        <v>2737042</v>
      </c>
      <c r="L32" s="294">
        <v>34732</v>
      </c>
      <c r="M32" s="295">
        <v>33998</v>
      </c>
      <c r="N32" s="296">
        <v>2.2000000000000002</v>
      </c>
    </row>
    <row r="33" spans="1:16" ht="13.5" customHeight="1">
      <c r="A33" s="248"/>
      <c r="B33" s="244"/>
      <c r="C33" s="244"/>
      <c r="D33" s="244"/>
      <c r="E33" s="244"/>
      <c r="F33" s="244"/>
      <c r="G33" s="1166" t="s">
        <v>493</v>
      </c>
      <c r="H33" s="1167"/>
      <c r="I33" s="1167"/>
      <c r="J33" s="1168"/>
      <c r="K33" s="294" t="s">
        <v>478</v>
      </c>
      <c r="L33" s="294" t="s">
        <v>478</v>
      </c>
      <c r="M33" s="295">
        <v>1</v>
      </c>
      <c r="N33" s="296" t="s">
        <v>478</v>
      </c>
    </row>
    <row r="34" spans="1:16" ht="27" customHeight="1">
      <c r="A34" s="248"/>
      <c r="B34" s="244"/>
      <c r="C34" s="244"/>
      <c r="D34" s="244"/>
      <c r="E34" s="244"/>
      <c r="F34" s="244"/>
      <c r="G34" s="1166" t="s">
        <v>494</v>
      </c>
      <c r="H34" s="1167"/>
      <c r="I34" s="1167"/>
      <c r="J34" s="1168"/>
      <c r="K34" s="294" t="s">
        <v>478</v>
      </c>
      <c r="L34" s="294" t="s">
        <v>478</v>
      </c>
      <c r="M34" s="295">
        <v>39</v>
      </c>
      <c r="N34" s="296" t="s">
        <v>478</v>
      </c>
    </row>
    <row r="35" spans="1:16" ht="27" customHeight="1">
      <c r="A35" s="248"/>
      <c r="B35" s="244"/>
      <c r="C35" s="244"/>
      <c r="D35" s="244"/>
      <c r="E35" s="244"/>
      <c r="F35" s="244"/>
      <c r="G35" s="1166" t="s">
        <v>495</v>
      </c>
      <c r="H35" s="1167"/>
      <c r="I35" s="1167"/>
      <c r="J35" s="1168"/>
      <c r="K35" s="294">
        <v>368911</v>
      </c>
      <c r="L35" s="294">
        <v>4681</v>
      </c>
      <c r="M35" s="295">
        <v>9007</v>
      </c>
      <c r="N35" s="296">
        <v>-48</v>
      </c>
    </row>
    <row r="36" spans="1:16" ht="27" customHeight="1">
      <c r="A36" s="248"/>
      <c r="B36" s="244"/>
      <c r="C36" s="244"/>
      <c r="D36" s="244"/>
      <c r="E36" s="244"/>
      <c r="F36" s="244"/>
      <c r="G36" s="1166" t="s">
        <v>496</v>
      </c>
      <c r="H36" s="1167"/>
      <c r="I36" s="1167"/>
      <c r="J36" s="1168"/>
      <c r="K36" s="294">
        <v>67810</v>
      </c>
      <c r="L36" s="294">
        <v>860</v>
      </c>
      <c r="M36" s="295">
        <v>2239</v>
      </c>
      <c r="N36" s="296">
        <v>-61.6</v>
      </c>
    </row>
    <row r="37" spans="1:16" ht="13.5" customHeight="1">
      <c r="A37" s="248"/>
      <c r="B37" s="244"/>
      <c r="C37" s="244"/>
      <c r="D37" s="244"/>
      <c r="E37" s="244"/>
      <c r="F37" s="244"/>
      <c r="G37" s="1166" t="s">
        <v>497</v>
      </c>
      <c r="H37" s="1167"/>
      <c r="I37" s="1167"/>
      <c r="J37" s="1168"/>
      <c r="K37" s="294">
        <v>331843</v>
      </c>
      <c r="L37" s="294">
        <v>4211</v>
      </c>
      <c r="M37" s="295">
        <v>951</v>
      </c>
      <c r="N37" s="296">
        <v>342.8</v>
      </c>
    </row>
    <row r="38" spans="1:16" ht="27" customHeight="1">
      <c r="A38" s="248"/>
      <c r="B38" s="244"/>
      <c r="C38" s="244"/>
      <c r="D38" s="244"/>
      <c r="E38" s="244"/>
      <c r="F38" s="244"/>
      <c r="G38" s="1169" t="s">
        <v>498</v>
      </c>
      <c r="H38" s="1170"/>
      <c r="I38" s="1170"/>
      <c r="J38" s="1171"/>
      <c r="K38" s="297" t="s">
        <v>478</v>
      </c>
      <c r="L38" s="297" t="s">
        <v>478</v>
      </c>
      <c r="M38" s="298">
        <v>6</v>
      </c>
      <c r="N38" s="299" t="s">
        <v>478</v>
      </c>
      <c r="O38" s="293"/>
    </row>
    <row r="39" spans="1:16">
      <c r="A39" s="248"/>
      <c r="B39" s="244"/>
      <c r="C39" s="244"/>
      <c r="D39" s="244"/>
      <c r="E39" s="244"/>
      <c r="F39" s="244"/>
      <c r="G39" s="1169" t="s">
        <v>499</v>
      </c>
      <c r="H39" s="1170"/>
      <c r="I39" s="1170"/>
      <c r="J39" s="1171"/>
      <c r="K39" s="300">
        <v>-672594</v>
      </c>
      <c r="L39" s="300">
        <v>-8535</v>
      </c>
      <c r="M39" s="301">
        <v>-6589</v>
      </c>
      <c r="N39" s="302">
        <v>29.5</v>
      </c>
      <c r="O39" s="293"/>
    </row>
    <row r="40" spans="1:16" ht="27" customHeight="1">
      <c r="A40" s="248"/>
      <c r="B40" s="244"/>
      <c r="C40" s="244"/>
      <c r="D40" s="244"/>
      <c r="E40" s="244"/>
      <c r="F40" s="244"/>
      <c r="G40" s="1166" t="s">
        <v>500</v>
      </c>
      <c r="H40" s="1167"/>
      <c r="I40" s="1167"/>
      <c r="J40" s="1168"/>
      <c r="K40" s="300">
        <v>-2311296</v>
      </c>
      <c r="L40" s="300">
        <v>-29330</v>
      </c>
      <c r="M40" s="301">
        <v>-27524</v>
      </c>
      <c r="N40" s="302">
        <v>6.6</v>
      </c>
      <c r="O40" s="293"/>
    </row>
    <row r="41" spans="1:16">
      <c r="A41" s="248"/>
      <c r="B41" s="244"/>
      <c r="C41" s="244"/>
      <c r="D41" s="244"/>
      <c r="E41" s="244"/>
      <c r="F41" s="244"/>
      <c r="G41" s="1172" t="s">
        <v>277</v>
      </c>
      <c r="H41" s="1173"/>
      <c r="I41" s="1173"/>
      <c r="J41" s="1174"/>
      <c r="K41" s="294">
        <v>521716</v>
      </c>
      <c r="L41" s="300">
        <v>6620</v>
      </c>
      <c r="M41" s="301">
        <v>12127</v>
      </c>
      <c r="N41" s="302">
        <v>-45.4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61" t="s">
        <v>469</v>
      </c>
      <c r="J49" s="1163" t="s">
        <v>504</v>
      </c>
      <c r="K49" s="1164"/>
      <c r="L49" s="1164"/>
      <c r="M49" s="1164"/>
      <c r="N49" s="1165"/>
    </row>
    <row r="50" spans="1:14">
      <c r="A50" s="248"/>
      <c r="B50" s="244"/>
      <c r="C50" s="244"/>
      <c r="D50" s="244"/>
      <c r="E50" s="244"/>
      <c r="F50" s="244"/>
      <c r="G50" s="312"/>
      <c r="H50" s="313"/>
      <c r="I50" s="1162"/>
      <c r="J50" s="314" t="s">
        <v>505</v>
      </c>
      <c r="K50" s="315" t="s">
        <v>506</v>
      </c>
      <c r="L50" s="316" t="s">
        <v>507</v>
      </c>
      <c r="M50" s="317" t="s">
        <v>508</v>
      </c>
      <c r="N50" s="318" t="s">
        <v>509</v>
      </c>
    </row>
    <row r="51" spans="1:14">
      <c r="A51" s="248"/>
      <c r="B51" s="244"/>
      <c r="C51" s="244"/>
      <c r="D51" s="244"/>
      <c r="E51" s="244"/>
      <c r="F51" s="244"/>
      <c r="G51" s="310" t="s">
        <v>510</v>
      </c>
      <c r="H51" s="311"/>
      <c r="I51" s="319">
        <v>739244</v>
      </c>
      <c r="J51" s="320">
        <v>9374</v>
      </c>
      <c r="K51" s="321">
        <v>-49.1</v>
      </c>
      <c r="L51" s="322">
        <v>47569</v>
      </c>
      <c r="M51" s="323">
        <v>-23.1</v>
      </c>
      <c r="N51" s="324">
        <v>-26</v>
      </c>
    </row>
    <row r="52" spans="1:14">
      <c r="A52" s="248"/>
      <c r="B52" s="244"/>
      <c r="C52" s="244"/>
      <c r="D52" s="244"/>
      <c r="E52" s="244"/>
      <c r="F52" s="244"/>
      <c r="G52" s="325"/>
      <c r="H52" s="326" t="s">
        <v>511</v>
      </c>
      <c r="I52" s="327">
        <v>678212</v>
      </c>
      <c r="J52" s="328">
        <v>8600</v>
      </c>
      <c r="K52" s="329">
        <v>-46.3</v>
      </c>
      <c r="L52" s="330">
        <v>26255</v>
      </c>
      <c r="M52" s="331">
        <v>-18.399999999999999</v>
      </c>
      <c r="N52" s="332">
        <v>-27.9</v>
      </c>
    </row>
    <row r="53" spans="1:14">
      <c r="A53" s="248"/>
      <c r="B53" s="244"/>
      <c r="C53" s="244"/>
      <c r="D53" s="244"/>
      <c r="E53" s="244"/>
      <c r="F53" s="244"/>
      <c r="G53" s="310" t="s">
        <v>512</v>
      </c>
      <c r="H53" s="311"/>
      <c r="I53" s="319">
        <v>1047247</v>
      </c>
      <c r="J53" s="320">
        <v>13160</v>
      </c>
      <c r="K53" s="321">
        <v>40.4</v>
      </c>
      <c r="L53" s="322">
        <v>50880</v>
      </c>
      <c r="M53" s="323">
        <v>7</v>
      </c>
      <c r="N53" s="324">
        <v>33.4</v>
      </c>
    </row>
    <row r="54" spans="1:14">
      <c r="A54" s="248"/>
      <c r="B54" s="244"/>
      <c r="C54" s="244"/>
      <c r="D54" s="244"/>
      <c r="E54" s="244"/>
      <c r="F54" s="244"/>
      <c r="G54" s="325"/>
      <c r="H54" s="326" t="s">
        <v>511</v>
      </c>
      <c r="I54" s="327">
        <v>953437</v>
      </c>
      <c r="J54" s="328">
        <v>11981</v>
      </c>
      <c r="K54" s="329">
        <v>39.299999999999997</v>
      </c>
      <c r="L54" s="330">
        <v>26879</v>
      </c>
      <c r="M54" s="331">
        <v>2.4</v>
      </c>
      <c r="N54" s="332">
        <v>36.9</v>
      </c>
    </row>
    <row r="55" spans="1:14">
      <c r="A55" s="248"/>
      <c r="B55" s="244"/>
      <c r="C55" s="244"/>
      <c r="D55" s="244"/>
      <c r="E55" s="244"/>
      <c r="F55" s="244"/>
      <c r="G55" s="310" t="s">
        <v>513</v>
      </c>
      <c r="H55" s="311"/>
      <c r="I55" s="319">
        <v>2688143</v>
      </c>
      <c r="J55" s="320">
        <v>33820</v>
      </c>
      <c r="K55" s="321">
        <v>157</v>
      </c>
      <c r="L55" s="322">
        <v>63956</v>
      </c>
      <c r="M55" s="323">
        <v>25.7</v>
      </c>
      <c r="N55" s="324">
        <v>131.30000000000001</v>
      </c>
    </row>
    <row r="56" spans="1:14">
      <c r="A56" s="248"/>
      <c r="B56" s="244"/>
      <c r="C56" s="244"/>
      <c r="D56" s="244"/>
      <c r="E56" s="244"/>
      <c r="F56" s="244"/>
      <c r="G56" s="325"/>
      <c r="H56" s="326" t="s">
        <v>511</v>
      </c>
      <c r="I56" s="327">
        <v>981464</v>
      </c>
      <c r="J56" s="328">
        <v>12348</v>
      </c>
      <c r="K56" s="329">
        <v>3.1</v>
      </c>
      <c r="L56" s="330">
        <v>29239</v>
      </c>
      <c r="M56" s="331">
        <v>8.8000000000000007</v>
      </c>
      <c r="N56" s="332">
        <v>-5.7</v>
      </c>
    </row>
    <row r="57" spans="1:14">
      <c r="A57" s="248"/>
      <c r="B57" s="244"/>
      <c r="C57" s="244"/>
      <c r="D57" s="244"/>
      <c r="E57" s="244"/>
      <c r="F57" s="244"/>
      <c r="G57" s="310" t="s">
        <v>514</v>
      </c>
      <c r="H57" s="311"/>
      <c r="I57" s="319">
        <v>1583209</v>
      </c>
      <c r="J57" s="320">
        <v>20009</v>
      </c>
      <c r="K57" s="321">
        <v>-40.799999999999997</v>
      </c>
      <c r="L57" s="322">
        <v>66255</v>
      </c>
      <c r="M57" s="323">
        <v>3.6</v>
      </c>
      <c r="N57" s="324">
        <v>-44.4</v>
      </c>
    </row>
    <row r="58" spans="1:14">
      <c r="A58" s="248"/>
      <c r="B58" s="244"/>
      <c r="C58" s="244"/>
      <c r="D58" s="244"/>
      <c r="E58" s="244"/>
      <c r="F58" s="244"/>
      <c r="G58" s="325"/>
      <c r="H58" s="326" t="s">
        <v>511</v>
      </c>
      <c r="I58" s="327">
        <v>1153337</v>
      </c>
      <c r="J58" s="328">
        <v>14576</v>
      </c>
      <c r="K58" s="329">
        <v>18</v>
      </c>
      <c r="L58" s="330">
        <v>31822</v>
      </c>
      <c r="M58" s="331">
        <v>8.8000000000000007</v>
      </c>
      <c r="N58" s="332">
        <v>9.1999999999999993</v>
      </c>
    </row>
    <row r="59" spans="1:14">
      <c r="A59" s="248"/>
      <c r="B59" s="244"/>
      <c r="C59" s="244"/>
      <c r="D59" s="244"/>
      <c r="E59" s="244"/>
      <c r="F59" s="244"/>
      <c r="G59" s="310" t="s">
        <v>515</v>
      </c>
      <c r="H59" s="311"/>
      <c r="I59" s="319">
        <v>1606581</v>
      </c>
      <c r="J59" s="320">
        <v>20387</v>
      </c>
      <c r="K59" s="321">
        <v>1.9</v>
      </c>
      <c r="L59" s="322">
        <v>47278</v>
      </c>
      <c r="M59" s="323">
        <v>-28.6</v>
      </c>
      <c r="N59" s="324">
        <v>30.5</v>
      </c>
    </row>
    <row r="60" spans="1:14">
      <c r="A60" s="248"/>
      <c r="B60" s="244"/>
      <c r="C60" s="244"/>
      <c r="D60" s="244"/>
      <c r="E60" s="244"/>
      <c r="F60" s="244"/>
      <c r="G60" s="325"/>
      <c r="H60" s="326" t="s">
        <v>511</v>
      </c>
      <c r="I60" s="333">
        <v>1355289</v>
      </c>
      <c r="J60" s="328">
        <v>17198</v>
      </c>
      <c r="K60" s="329">
        <v>18</v>
      </c>
      <c r="L60" s="330">
        <v>24096</v>
      </c>
      <c r="M60" s="331">
        <v>-24.3</v>
      </c>
      <c r="N60" s="332">
        <v>42.3</v>
      </c>
    </row>
    <row r="61" spans="1:14">
      <c r="A61" s="248"/>
      <c r="B61" s="244"/>
      <c r="C61" s="244"/>
      <c r="D61" s="244"/>
      <c r="E61" s="244"/>
      <c r="F61" s="244"/>
      <c r="G61" s="310" t="s">
        <v>516</v>
      </c>
      <c r="H61" s="334"/>
      <c r="I61" s="335">
        <v>1532885</v>
      </c>
      <c r="J61" s="336">
        <v>19350</v>
      </c>
      <c r="K61" s="337">
        <v>21.9</v>
      </c>
      <c r="L61" s="338">
        <v>55188</v>
      </c>
      <c r="M61" s="339">
        <v>-3.1</v>
      </c>
      <c r="N61" s="324">
        <v>25</v>
      </c>
    </row>
    <row r="62" spans="1:14">
      <c r="A62" s="248"/>
      <c r="B62" s="244"/>
      <c r="C62" s="244"/>
      <c r="D62" s="244"/>
      <c r="E62" s="244"/>
      <c r="F62" s="244"/>
      <c r="G62" s="325"/>
      <c r="H62" s="326" t="s">
        <v>511</v>
      </c>
      <c r="I62" s="327">
        <v>1024348</v>
      </c>
      <c r="J62" s="328">
        <v>12941</v>
      </c>
      <c r="K62" s="329">
        <v>6.4</v>
      </c>
      <c r="L62" s="330">
        <v>27658</v>
      </c>
      <c r="M62" s="331">
        <v>-4.5</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5" t="s">
        <v>3</v>
      </c>
      <c r="D47" s="1175"/>
      <c r="E47" s="1176"/>
      <c r="F47" s="11">
        <v>9.1199999999999992</v>
      </c>
      <c r="G47" s="12">
        <v>9.75</v>
      </c>
      <c r="H47" s="12">
        <v>12.97</v>
      </c>
      <c r="I47" s="12">
        <v>17.190000000000001</v>
      </c>
      <c r="J47" s="13">
        <v>18.43</v>
      </c>
    </row>
    <row r="48" spans="2:10" ht="57.75" customHeight="1">
      <c r="B48" s="14"/>
      <c r="C48" s="1177" t="s">
        <v>4</v>
      </c>
      <c r="D48" s="1177"/>
      <c r="E48" s="1178"/>
      <c r="F48" s="15">
        <v>6.72</v>
      </c>
      <c r="G48" s="16">
        <v>7.13</v>
      </c>
      <c r="H48" s="16">
        <v>8.2899999999999991</v>
      </c>
      <c r="I48" s="16">
        <v>7.08</v>
      </c>
      <c r="J48" s="17">
        <v>8.64</v>
      </c>
    </row>
    <row r="49" spans="2:10" ht="57.75" customHeight="1" thickBot="1">
      <c r="B49" s="18"/>
      <c r="C49" s="1179" t="s">
        <v>5</v>
      </c>
      <c r="D49" s="1179"/>
      <c r="E49" s="1180"/>
      <c r="F49" s="19">
        <v>3.81</v>
      </c>
      <c r="G49" s="20">
        <v>1.1000000000000001</v>
      </c>
      <c r="H49" s="20">
        <v>4.47</v>
      </c>
      <c r="I49" s="20">
        <v>2.66</v>
      </c>
      <c r="J49" s="21">
        <v>2.93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2017-03-13T02:09:45Z</cp:lastPrinted>
  <dcterms:created xsi:type="dcterms:W3CDTF">2017-02-15T16:25:39Z</dcterms:created>
  <dcterms:modified xsi:type="dcterms:W3CDTF">2017-05-26T08:58:57Z</dcterms:modified>
</cp:coreProperties>
</file>