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0" yWindow="0" windowWidth="20490" windowHeight="73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U34" i="9"/>
  <c r="U35" i="9" s="1"/>
  <c r="U36" i="9" s="1"/>
  <c r="C34" i="9"/>
  <c r="AM34" i="9" s="1"/>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<sst xmlns="http://schemas.openxmlformats.org/spreadsheetml/2006/main" count="1031" uniqueCount="568">
  <si>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</si>
  <si>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</si>
  <si>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</si>
  <si>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</si>
  <si>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</si>
  <si>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</si>
  <si>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</si>
  <si>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</si>
  <si>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</si>
  <si>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</si>
  <si>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</si>
  <si>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</si>
  <si>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</si>
  <si>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</si>
  <si>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</si>
  <si>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</si>
  <si>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</si>
  <si>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</si>
  <si>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</si>
  <si>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</si>
  <si>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</si>
  <si>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</si>
  <si>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</si>
  <si>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</si>
  <si>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</si>
  <si>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</si>
  <si>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</si>
  <si>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</si>
  <si>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</si>
  <si>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</si>
  <si>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</si>
  <si>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</si>
  <si>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</si>
  <si>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</si>
  <si>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</si>
  <si>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</si>
  <si>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</si>
  <si>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</si>
  <si>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</si>
  <si>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</si>
  <si>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</si>
  <si>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</si>
  <si>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</si>
  <si>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</si>
  <si>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</si>
  <si>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</si>
  <si>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</si>
  <si>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</si>
  <si>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</si>
  <si>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</si>
  <si>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</si>
  <si>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</si>
  <si>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</si>
  <si>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</si>
  <si>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</si>
  <si>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</si>
  <si>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</si>
  <si>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</si>
  <si>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</si>
  <si>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</si>
  <si>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</si>
  <si>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</si>
  <si>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</si>
  <si>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</si>
  <si>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</si>
  <si>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</si>
  <si>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</si>
  <si>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</si>
  <si>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</si>
  <si>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</si>
  <si>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</si>
  <si>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</si>
  <si>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</si>
  <si>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</si>
  <si>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</si>
  <si>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</si>
  <si>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</si>
  <si>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</si>
  <si>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</si>
  <si>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</si>
  <si>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</si>
  <si>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</si>
  <si>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坂東市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</si>
  <si>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</si>
  <si>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</si>
  <si>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</si>
  <si>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</si>
  <si>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</si>
  <si>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</si>
  <si>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</si>
  <si>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</si>
  <si>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</si>
  <si>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</si>
  <si>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</si>
  <si>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</si>
  <si>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</si>
  <si>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</si>
  <si>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</si>
  <si>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</si>
  <si>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</si>
  <si>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</si>
  <si>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</si>
  <si>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</si>
  <si>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</si>
  <si>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</si>
  <si>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</si>
  <si>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</si>
  <si>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</si>
  <si>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</si>
  <si>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</si>
  <si>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</si>
  <si>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</si>
  <si>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</si>
  <si>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</si>
  <si>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</si>
  <si>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</si>
  <si>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</si>
  <si>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</si>
  <si>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</si>
  <si>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</si>
  <si>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</si>
  <si>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</si>
  <si>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</si>
  <si>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</si>
  <si>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</si>
  <si>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</si>
  <si>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</si>
  <si>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</si>
  <si>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</si>
  <si>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</si>
  <si>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</si>
  <si>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</si>
  <si>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</si>
  <si>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</si>
  <si>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</si>
  <si>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</si>
  <si>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</si>
  <si>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</si>
  <si>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</si>
  <si>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</si>
  <si>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</si>
  <si>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</si>
  <si>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</si>
  <si>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</si>
  <si>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</si>
  <si>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</si>
  <si>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</si>
  <si>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</si>
  <si>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</si>
  <si>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</si>
  <si>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</si>
  <si>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</si>
  <si>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</si>
  <si>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</si>
  <si>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</si>
  <si>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</si>
  <si>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</si>
  <si>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</si>
  <si>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</si>
  <si>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</si>
  <si>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</si>
  <si>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</si>
  <si>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</si>
  <si>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</si>
  <si>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</si>
  <si>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</si>
  <si>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</si>
  <si>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</si>
  <si>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</si>
  <si>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</si>
  <si>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</si>
  <si>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</si>
  <si>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</si>
  <si>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</si>
  <si>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</si>
  <si>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</si>
  <si>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</si>
  <si>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</si>
  <si>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</si>
  <si>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</si>
  <si>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</si>
  <si>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</si>
  <si>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</si>
  <si>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</si>
  <si>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</si>
  <si>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</si>
  <si>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</si>
  <si>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</si>
  <si>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</si>
  <si>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</si>
  <si>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</si>
  <si>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</si>
  <si>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</si>
  <si>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</si>
  <si>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茨城県坂東市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</si>
  <si>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</si>
  <si>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</si>
  <si>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</si>
  <si>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</si>
  <si>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</si>
  <si>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</si>
  <si>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</si>
  <si>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</si>
  <si>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</si>
  <si>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</si>
  <si>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</si>
  <si>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</si>
  <si>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</si>
  <si>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</si>
  <si>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</si>
  <si>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</si>
  <si>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</si>
  <si>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</si>
  <si>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</si>
  <si>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</si>
  <si>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</si>
  <si>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</si>
  <si>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</si>
  <si>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</si>
  <si>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</si>
  <si>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</si>
  <si>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</si>
  <si>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</si>
  <si>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</si>
  <si>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</si>
  <si>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</si>
  <si>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</si>
  <si>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</si>
  <si>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</si>
  <si>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</si>
  <si>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</si>
  <si>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</si>
  <si>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</si>
  <si>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</si>
  <si>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</si>
  <si>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</si>
  <si>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</si>
  <si>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</si>
  <si>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</si>
  <si>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</si>
  <si>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</si>
  <si>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</si>
  <si>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</si>
  <si>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</si>
  <si>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</si>
  <si>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</si>
  <si>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</si>
  <si>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</si>
  <si>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</si>
  <si>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</si>
  <si>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</si>
  <si>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</si>
  <si>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</si>
  <si>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</si>
  <si>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</si>
  <si>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</si>
  <si>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</si>
  <si>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</si>
  <si>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</si>
  <si>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</si>
  <si>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</si>
  <si>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</si>
  <si>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</si>
  <si>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</si>
  <si>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</si>
  <si>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</si>
  <si>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</si>
  <si>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</si>
  <si>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</si>
  <si>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</si>
  <si>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</si>
  <si>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</si>
  <si>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</si>
  <si>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</si>
  <si>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</si>
  <si>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</si>
  <si>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</si>
  <si>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</si>
  <si>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</si>
  <si>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</si>
  <si>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</si>
  <si>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</si>
  <si>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</si>
  <si>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</si>
  <si>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</si>
  <si>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</si>
  <si>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</si>
  <si>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</si>
  <si>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</si>
  <si>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</si>
  <si>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</si>
  <si>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</si>
  <si>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</si>
  <si>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</si>
  <si>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</si>
  <si>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</si>
  <si>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</si>
  <si>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</si>
  <si>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</si>
  <si>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</si>
  <si>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</si>
  <si>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</si>
  <si>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</si>
  <si>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</si>
  <si>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</si>
  <si>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</si>
  <si>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</si>
  <si>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</si>
  <si>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</si>
  <si>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</si>
  <si>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</si>
  <si>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</si>
  <si>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</si>
  <si>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</si>
  <si>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</si>
  <si>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</si>
  <si>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</si>
  <si>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</si>
  <si>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</si>
  <si>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</si>
  <si>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</si>
  <si>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</si>
  <si>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</si>
  <si>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</si>
  <si>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</si>
  <si>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</si>
  <si>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</si>
  <si>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</si>
  <si>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</si>
  <si>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</si>
  <si>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</si>
  <si>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</si>
  <si>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</si>
  <si>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</si>
  <si>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</si>
  <si>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</si>
  <si>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</si>
  <si>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</si>
  <si>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</si>
  <si>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</si>
  <si>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</si>
  <si>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</si>
  <si>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茨城県坂東市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</si>
  <si>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</si>
  <si>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</si>
  <si>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</si>
  <si>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</si>
  <si>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</si>
  <si>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</si>
  <si>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</si>
  <si>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</si>
  <si>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</si>
  <si>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</si>
  <si>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</si>
  <si>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</si>
  <si>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</si>
  <si>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</si>
  <si>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</si>
  <si>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</si>
  <si>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</si>
  <si>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</si>
  <si>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</si>
  <si>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</si>
  <si>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</si>
  <si>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</si>
  <si>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</si>
  <si>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</si>
  <si>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</si>
  <si>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</si>
  <si>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</si>
  <si>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</si>
  <si>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</si>
  <si>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</si>
  <si>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</si>
  <si>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</si>
  <si>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</si>
  <si>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</si>
  <si>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</si>
  <si>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</si>
  <si>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</si>
  <si>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</si>
  <si>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</si>
  <si>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</si>
  <si>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</si>
  <si>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</si>
  <si>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</si>
  <si>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</si>
  <si>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</si>
  <si>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</si>
  <si>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</si>
  <si>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</si>
  <si>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</si>
  <si>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</si>
  <si>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</si>
  <si>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</si>
  <si>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</si>
  <si>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</si>
  <si>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</si>
  <si>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</si>
  <si>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</si>
  <si>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</si>
  <si>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</si>
  <si>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</si>
  <si>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</si>
  <si>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</si>
  <si>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</si>
  <si>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</si>
  <si>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</si>
  <si>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</si>
  <si>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</si>
  <si>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</si>
  <si>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</si>
  <si>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</si>
  <si>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</si>
  <si>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</si>
  <si>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</si>
  <si>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</si>
  <si>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</si>
  <si>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</si>
  <si>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</si>
  <si>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</si>
  <si>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</si>
  <si>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</si>
  <si>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</si>
  <si>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</si>
  <si>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</si>
  <si>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</si>
  <si>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</si>
  <si>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</si>
  <si>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</si>
  <si>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</si>
  <si>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</si>
  <si>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</si>
  <si>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</si>
  <si>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</si>
  <si>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</si>
  <si>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</si>
  <si>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</si>
  <si>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</si>
  <si>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</si>
  <si>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</si>
  <si>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</si>
  <si>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</si>
  <si>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</si>
  <si>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</si>
  <si>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</si>
  <si>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</si>
  <si>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</si>
  <si>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</si>
  <si>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</si>
  <si>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</si>
  <si>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</si>
  <si>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</si>
  <si>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</si>
  <si>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</si>
  <si>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</si>
  <si>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</si>
  <si>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</si>
  <si>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</si>
  <si>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</si>
  <si>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</si>
  <si>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</si>
  <si>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</si>
  <si>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</si>
  <si>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</si>
  <si>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</si>
  <si>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</si>
  <si>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</si>
  <si>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</si>
  <si>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</si>
  <si>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</si>
  <si>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</si>
  <si>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</si>
  <si>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</si>
  <si>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</si>
  <si>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</si>
  <si>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</si>
  <si>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</si>
  <si>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</si>
  <si>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</si>
  <si>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</si>
  <si>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</si>
  <si>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</si>
  <si>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</si>
  <si>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</si>
  <si>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</si>
  <si>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</si>
  <si>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</si>
  <si>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</si>
  <si>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</si>
  <si>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</si>
  <si>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</si>
  <si>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</si>
  <si>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</si>
  <si>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</si>
  <si>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</si>
  <si>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</si>
  <si>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</si>
  <si>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</si>
  <si>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</si>
  <si>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</si>
  <si>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</si>
  <si>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</si>
  <si>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</si>
  <si>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</si>
  <si>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</si>
  <si>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</si>
  <si>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</si>
  <si>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</si>
  <si>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</si>
  <si>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</si>
  <si>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</si>
  <si>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</si>
  <si>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</si>
  <si>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</si>
  <si>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</si>
  <si>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</si>
  <si>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</si>
  <si>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</si>
  <si>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</si>
  <si>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</si>
  <si>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</si>
  <si>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</si>
  <si>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</si>
  <si>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</si>
  <si>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</si>
  <si>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3.40</t>
  </si>
  <si>
    <t>▲ 1.14</t>
  </si>
  <si>
    <t>水道事業会計</t>
  </si>
  <si>
    <t>一般会計</t>
  </si>
  <si>
    <t>国民健康保険特別会計</t>
  </si>
  <si>
    <t>介護保険特別会計</t>
  </si>
  <si>
    <t>公共下水道事業特別会計</t>
  </si>
  <si>
    <t>農業集落排水事業特別会計</t>
  </si>
  <si>
    <t>後期高齢者医療特別会計</t>
  </si>
  <si>
    <t>工業団地整備事業特別会計</t>
  </si>
  <si>
    <t>その他会計（赤字）</t>
  </si>
  <si>
    <t>その他会計（黒字）</t>
  </si>
  <si>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2"/>
  </si>
  <si>
    <t>茨城西南地方広域市町村圏事務組合　利根老人ホーム事業特別会計</t>
    <rPh sb="17" eb="19">
      <t>トネ</t>
    </rPh>
    <rPh sb="19" eb="21">
      <t>ロウジン</t>
    </rPh>
    <rPh sb="24" eb="26">
      <t>ジギョウ</t>
    </rPh>
    <rPh sb="26" eb="28">
      <t>トクベツ</t>
    </rPh>
    <rPh sb="28" eb="30">
      <t>カイケイ</t>
    </rPh>
    <phoneticPr fontId="22"/>
  </si>
  <si>
    <t>茨城西南地方広域市町村圏事務組合　特殊湛水防除事業特別会計</t>
    <rPh sb="17" eb="19">
      <t>トクシュ</t>
    </rPh>
    <rPh sb="19" eb="21">
      <t>タンスイ</t>
    </rPh>
    <rPh sb="21" eb="23">
      <t>ボウジョ</t>
    </rPh>
    <rPh sb="23" eb="25">
      <t>ジギョウ</t>
    </rPh>
    <rPh sb="25" eb="27">
      <t>トクベツ</t>
    </rPh>
    <rPh sb="27" eb="29">
      <t>カイケイ</t>
    </rPh>
    <phoneticPr fontId="22"/>
  </si>
  <si>
    <t>-</t>
    <phoneticPr fontId="2"/>
  </si>
  <si>
    <t>清水丘診療所事務組合　国民健康保険事業</t>
    <rPh sb="11" eb="13">
      <t>コクミン</t>
    </rPh>
    <rPh sb="13" eb="15">
      <t>ケンコウ</t>
    </rPh>
    <rPh sb="15" eb="17">
      <t>ホケン</t>
    </rPh>
    <rPh sb="17" eb="19">
      <t>ジギョウ</t>
    </rPh>
    <phoneticPr fontId="22"/>
  </si>
  <si>
    <t>常総衛生組合　一般会計</t>
    <rPh sb="7" eb="9">
      <t>イッパン</t>
    </rPh>
    <rPh sb="9" eb="11">
      <t>カイケイ</t>
    </rPh>
    <phoneticPr fontId="22"/>
  </si>
  <si>
    <t>茨城県市町村総合事務組合　一般会計</t>
    <rPh sb="13" eb="15">
      <t>イッパン</t>
    </rPh>
    <rPh sb="15" eb="17">
      <t>カイケイ</t>
    </rPh>
    <phoneticPr fontId="22"/>
  </si>
  <si>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2"/>
  </si>
  <si>
    <t>茨城県租税債権管理機構　一般会計</t>
    <rPh sb="12" eb="14">
      <t>イッパン</t>
    </rPh>
    <rPh sb="14" eb="16">
      <t>カイケイ</t>
    </rPh>
    <phoneticPr fontId="22"/>
  </si>
  <si>
    <t>さしま環境管理事務組合　一般会計</t>
    <rPh sb="12" eb="14">
      <t>イッパン</t>
    </rPh>
    <rPh sb="14" eb="16">
      <t>カイケイ</t>
    </rPh>
    <phoneticPr fontId="22"/>
  </si>
  <si>
    <t>さしま環境管理事務組合　清水丘聖地霊園管理事業特別会計</t>
    <rPh sb="12" eb="15">
      <t>シミズオカ</t>
    </rPh>
    <rPh sb="15" eb="17">
      <t>セイチ</t>
    </rPh>
    <rPh sb="17" eb="19">
      <t>レイエン</t>
    </rPh>
    <rPh sb="19" eb="21">
      <t>カンリ</t>
    </rPh>
    <rPh sb="21" eb="23">
      <t>ジギョウ</t>
    </rPh>
    <rPh sb="23" eb="25">
      <t>トクベツ</t>
    </rPh>
    <rPh sb="25" eb="27">
      <t>カイケイ</t>
    </rPh>
    <phoneticPr fontId="22"/>
  </si>
  <si>
    <t>茨城県後期高齢者医療広域連合　一般会計</t>
    <rPh sb="15" eb="17">
      <t>イッパン</t>
    </rPh>
    <rPh sb="17" eb="19">
      <t>カイケイ</t>
    </rPh>
    <phoneticPr fontId="22"/>
  </si>
  <si>
    <t>茨城県後期高齢者医療広域連合　後期高齢者医療特別会計</t>
    <rPh sb="15" eb="17">
      <t>コウキ</t>
    </rPh>
    <rPh sb="17" eb="19">
      <t>コウレイ</t>
    </rPh>
    <rPh sb="19" eb="20">
      <t>シャ</t>
    </rPh>
    <rPh sb="20" eb="22">
      <t>イリョウ</t>
    </rPh>
    <rPh sb="22" eb="24">
      <t>トクベツ</t>
    </rPh>
    <rPh sb="24" eb="26">
      <t>カイケイ</t>
    </rPh>
    <phoneticPr fontId="22"/>
  </si>
  <si>
    <t>坂東市土地開発公社</t>
    <phoneticPr fontId="2"/>
  </si>
  <si>
    <t>-</t>
    <phoneticPr fontId="2"/>
  </si>
  <si>
    <t>さしま環境管理事務組合　ごみ処理施設建設用地先行取得特別会計</t>
    <rPh sb="3" eb="5">
      <t>カンキョウ</t>
    </rPh>
    <rPh sb="5" eb="7">
      <t>カンリ</t>
    </rPh>
    <rPh sb="7" eb="9">
      <t>ジム</t>
    </rPh>
    <rPh sb="9" eb="11">
      <t>クミアイ</t>
    </rPh>
    <rPh sb="14" eb="16">
      <t>ショリ</t>
    </rPh>
    <rPh sb="16" eb="18">
      <t>シセツ</t>
    </rPh>
    <rPh sb="18" eb="20">
      <t>ケンセツ</t>
    </rPh>
    <rPh sb="20" eb="22">
      <t>ヨウチ</t>
    </rPh>
    <rPh sb="22" eb="24">
      <t>センコウ</t>
    </rPh>
    <rPh sb="24" eb="26">
      <t>シュトク</t>
    </rPh>
    <rPh sb="26" eb="28">
      <t>トクベツ</t>
    </rPh>
    <rPh sb="28" eb="30">
      <t>カイケイ</t>
    </rPh>
    <phoneticPr fontId="2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</si>
  <si>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</si>
  <si>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</si>
  <si>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</si>
  <si>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</si>
  <si>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</si>
  <si>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</si>
  <si>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</si>
  <si>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</si>
  <si>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</si>
  <si>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</si>
  <si>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</si>
  <si>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</si>
  <si>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</si>
  <si>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るが、将来負担比率については上昇傾向にある。将来負担率が上昇している主な要因としては、平成25年度から行っている本庁舎の建替え事業に際し、合計で17.9億円の地方債を発行したことが考えられる。これらの地方債の償還は平成30年度から始まり、実質公債費比率が上昇していくことが考えられるため、これまで以上に公債費の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</si>
</sst>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44710</c:v>
                </c:pt>
                <c:pt idx="1">
                  <c:v>51315</c:v>
                </c:pt>
                <c:pt idx="2">
                  <c:v>79735</c:v>
                </c:pt>
                <c:pt idx="3">
                  <c:v>78173</c:v>
                </c:pt>
                <c:pt idx="4">
                  <c:v>85231</c:v>
                </c:pt>
              </c:numCache>
            </c:numRef>
          </c:val>
          <c:smooth val="0"/>
        </c:ser>
        <c:dLbls>
          <c:showLegendKey val="0"/>
          <c:showVal val="0"/>
          <c:showCatName val="0"/>
          <c:showSerName val="0"/>
          <c:showPercent val="0"/>
          <c:showBubbleSize val="0"/>
        </c:dLbls>
        <c:marker val="1"/>
        <c:smooth val="0"/>
        <c:axId val="361442088"/>
        <c:axId val="361442872"/>
      </c:lineChart>
      <c:catAx>
        <c:axId val="361442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442872"/>
        <c:crosses val="autoZero"/>
        <c:auto val="1"/>
        <c:lblAlgn val="ctr"/>
        <c:lblOffset val="100"/>
        <c:tickLblSkip val="1"/>
        <c:tickMarkSkip val="1"/>
        <c:noMultiLvlLbl val="0"/>
      </c:catAx>
      <c:valAx>
        <c:axId val="3614428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442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8.3000000000000007</c:v>
                </c:pt>
                <c:pt idx="1">
                  <c:v>6.39</c:v>
                </c:pt>
                <c:pt idx="2">
                  <c:v>7.18</c:v>
                </c:pt>
                <c:pt idx="3">
                  <c:v>5.0199999999999996</c:v>
                </c:pt>
                <c:pt idx="4">
                  <c:v>7.86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7.21</c:v>
                </c:pt>
                <c:pt idx="1">
                  <c:v>5.81</c:v>
                </c:pt>
                <c:pt idx="2">
                  <c:v>6.83</c:v>
                </c:pt>
                <c:pt idx="3">
                  <c:v>8.06</c:v>
                </c:pt>
                <c:pt idx="4">
                  <c:v>10.53</c:v>
                </c:pt>
              </c:numCache>
            </c:numRef>
          </c:val>
        </c:ser>
        <c:dLbls>
          <c:showLegendKey val="0"/>
          <c:showVal val="0"/>
          <c:showCatName val="0"/>
          <c:showSerName val="0"/>
          <c:showPercent val="0"/>
          <c:showBubbleSize val="0"/>
        </c:dLbls>
        <c:gapWidth val="250"/>
        <c:overlap val="100"/>
        <c:axId val="361440128"/>
        <c:axId val="361440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4.87</c:v>
                </c:pt>
                <c:pt idx="1">
                  <c:v>-3.4</c:v>
                </c:pt>
                <c:pt idx="2">
                  <c:v>1.9</c:v>
                </c:pt>
                <c:pt idx="3">
                  <c:v>-1.1399999999999999</c:v>
                </c:pt>
                <c:pt idx="4">
                  <c:v>5.5</c:v>
                </c:pt>
              </c:numCache>
            </c:numRef>
          </c:val>
          <c:smooth val="0"/>
        </c:ser>
        <c:dLbls>
          <c:showLegendKey val="0"/>
          <c:showVal val="0"/>
          <c:showCatName val="0"/>
          <c:showSerName val="0"/>
          <c:showPercent val="0"/>
          <c:showBubbleSize val="0"/>
        </c:dLbls>
        <c:marker val="1"/>
        <c:smooth val="0"/>
        <c:axId val="361440128"/>
        <c:axId val="361440520"/>
      </c:lineChart>
      <c:catAx>
        <c:axId val="36144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1440520"/>
        <c:crosses val="autoZero"/>
        <c:auto val="1"/>
        <c:lblAlgn val="ctr"/>
        <c:lblOffset val="100"/>
        <c:tickLblSkip val="1"/>
        <c:tickMarkSkip val="1"/>
        <c:noMultiLvlLbl val="0"/>
      </c:catAx>
      <c:valAx>
        <c:axId val="361440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44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0.04</c:v>
                </c:pt>
                <c:pt idx="4">
                  <c:v>#N/A</c:v>
                </c:pt>
                <c:pt idx="5">
                  <c:v>0.06</c:v>
                </c:pt>
                <c:pt idx="6">
                  <c:v>#N/A</c:v>
                </c:pt>
                <c:pt idx="7">
                  <c:v>0.05</c:v>
                </c:pt>
                <c:pt idx="8">
                  <c:v>#N/A</c:v>
                </c:pt>
                <c:pt idx="9">
                  <c:v>0.05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0.46</c:v>
                </c:pt>
                <c:pt idx="4">
                  <c:v>#N/A</c:v>
                </c:pt>
                <c:pt idx="5">
                  <c:v>0.28999999999999998</c:v>
                </c:pt>
                <c:pt idx="6">
                  <c:v>#N/A</c:v>
                </c:pt>
                <c:pt idx="7">
                  <c:v>0.26</c:v>
                </c:pt>
                <c:pt idx="8">
                  <c:v>#N/A</c:v>
                </c:pt>
                <c:pt idx="9">
                  <c:v>0.37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0.42</c:v>
                </c:pt>
                <c:pt idx="4">
                  <c:v>#N/A</c:v>
                </c:pt>
                <c:pt idx="5">
                  <c:v>0.08</c:v>
                </c:pt>
                <c:pt idx="6">
                  <c:v>#N/A</c:v>
                </c:pt>
                <c:pt idx="7">
                  <c:v>0.19</c:v>
                </c:pt>
                <c:pt idx="8">
                  <c:v>#N/A</c:v>
                </c:pt>
                <c:pt idx="9">
                  <c:v>0.59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2.19</c:v>
                </c:pt>
                <c:pt idx="2">
                  <c:v>#N/A</c:v>
                </c:pt>
                <c:pt idx="3">
                  <c:v>1.22</c:v>
                </c:pt>
                <c:pt idx="4">
                  <c:v>#N/A</c:v>
                </c:pt>
                <c:pt idx="5">
                  <c:v>2.21</c:v>
                </c:pt>
                <c:pt idx="6">
                  <c:v>#N/A</c:v>
                </c:pt>
                <c:pt idx="7">
                  <c:v>4.34</c:v>
                </c:pt>
                <c:pt idx="8">
                  <c:v>#N/A</c:v>
                </c:pt>
                <c:pt idx="9">
                  <c:v>2.61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8.3000000000000007</c:v>
                </c:pt>
                <c:pt idx="2">
                  <c:v>#N/A</c:v>
                </c:pt>
                <c:pt idx="3">
                  <c:v>6.39</c:v>
                </c:pt>
                <c:pt idx="4">
                  <c:v>#N/A</c:v>
                </c:pt>
                <c:pt idx="5">
                  <c:v>7.18</c:v>
                </c:pt>
                <c:pt idx="6">
                  <c:v>#N/A</c:v>
                </c:pt>
                <c:pt idx="7">
                  <c:v>5.0199999999999996</c:v>
                </c:pt>
                <c:pt idx="8">
                  <c:v>#N/A</c:v>
                </c:pt>
                <c:pt idx="9">
                  <c:v>7.86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18.82</c:v>
                </c:pt>
                <c:pt idx="2">
                  <c:v>#N/A</c:v>
                </c:pt>
                <c:pt idx="3">
                  <c:v>20.12</c:v>
                </c:pt>
                <c:pt idx="4">
                  <c:v>#N/A</c:v>
                </c:pt>
                <c:pt idx="5">
                  <c:v>20.54</c:v>
                </c:pt>
                <c:pt idx="6">
                  <c:v>#N/A</c:v>
                </c:pt>
                <c:pt idx="7">
                  <c:v>21.44</c:v>
                </c:pt>
                <c:pt idx="8">
                  <c:v>#N/A</c:v>
                </c:pt>
                <c:pt idx="9">
                  <c:v>22.22</c:v>
                </c:pt>
              </c:numCache>
            </c:numRef>
          </c:val>
        </c:ser>
        <c:dLbls>
          <c:showLegendKey val="0"/>
          <c:showVal val="0"/>
          <c:showCatName val="0"/>
          <c:showSerName val="0"/>
          <c:showPercent val="0"/>
          <c:showBubbleSize val="0"/>
        </c:dLbls>
        <c:gapWidth val="150"/>
        <c:overlap val="100"/>
        <c:axId val="361440912"/>
        <c:axId val="361441696"/>
      </c:barChart>
      <c:catAx>
        <c:axId val="36144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441696"/>
        <c:crosses val="autoZero"/>
        <c:auto val="1"/>
        <c:lblAlgn val="ctr"/>
        <c:lblOffset val="100"/>
        <c:tickLblSkip val="1"/>
        <c:tickMarkSkip val="1"/>
        <c:noMultiLvlLbl val="0"/>
      </c:catAx>
      <c:valAx>
        <c:axId val="36144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44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2196</c:v>
                </c:pt>
                <c:pt idx="5">
                  <c:v>2171</c:v>
                </c:pt>
                <c:pt idx="8">
                  <c:v>2215</c:v>
                </c:pt>
                <c:pt idx="11">
                  <c:v>2259</c:v>
                </c:pt>
                <c:pt idx="14">
                  <c:v>2221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142</c:v>
                </c:pt>
                <c:pt idx="3">
                  <c:v>128</c:v>
                </c:pt>
                <c:pt idx="6">
                  <c:v>113</c:v>
                </c:pt>
                <c:pt idx="9">
                  <c:v>97</c:v>
                </c:pt>
                <c:pt idx="12">
                  <c:v>83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306</c:v>
                </c:pt>
                <c:pt idx="3">
                  <c:v>261</c:v>
                </c:pt>
                <c:pt idx="6">
                  <c:v>224</c:v>
                </c:pt>
                <c:pt idx="9">
                  <c:v>213</c:v>
                </c:pt>
                <c:pt idx="12">
                  <c:v>211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776</c:v>
                </c:pt>
                <c:pt idx="3">
                  <c:v>769</c:v>
                </c:pt>
                <c:pt idx="6">
                  <c:v>789</c:v>
                </c:pt>
                <c:pt idx="9">
                  <c:v>791</c:v>
                </c:pt>
                <c:pt idx="12">
                  <c:v>780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1937</c:v>
                </c:pt>
                <c:pt idx="3">
                  <c:v>1912</c:v>
                </c:pt>
                <c:pt idx="6">
                  <c:v>1915</c:v>
                </c:pt>
                <c:pt idx="9">
                  <c:v>1933</c:v>
                </c:pt>
                <c:pt idx="12">
                  <c:v>1940</c:v>
                </c:pt>
              </c:numCache>
            </c:numRef>
          </c:val>
        </c:ser>
        <c:dLbls>
          <c:showLegendKey val="0"/>
          <c:showVal val="0"/>
          <c:showCatName val="0"/>
          <c:showSerName val="0"/>
          <c:showPercent val="0"/>
          <c:showBubbleSize val="0"/>
        </c:dLbls>
        <c:gapWidth val="100"/>
        <c:overlap val="100"/>
        <c:axId val="460389728"/>
        <c:axId val="460390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965</c:v>
                </c:pt>
                <c:pt idx="2">
                  <c:v>#N/A</c:v>
                </c:pt>
                <c:pt idx="3">
                  <c:v>#N/A</c:v>
                </c:pt>
                <c:pt idx="4">
                  <c:v>899</c:v>
                </c:pt>
                <c:pt idx="5">
                  <c:v>#N/A</c:v>
                </c:pt>
                <c:pt idx="6">
                  <c:v>#N/A</c:v>
                </c:pt>
                <c:pt idx="7">
                  <c:v>826</c:v>
                </c:pt>
                <c:pt idx="8">
                  <c:v>#N/A</c:v>
                </c:pt>
                <c:pt idx="9">
                  <c:v>#N/A</c:v>
                </c:pt>
                <c:pt idx="10">
                  <c:v>775</c:v>
                </c:pt>
                <c:pt idx="11">
                  <c:v>#N/A</c:v>
                </c:pt>
                <c:pt idx="12">
                  <c:v>#N/A</c:v>
                </c:pt>
                <c:pt idx="13">
                  <c:v>793</c:v>
                </c:pt>
                <c:pt idx="14">
                  <c:v>#N/A</c:v>
                </c:pt>
              </c:numCache>
            </c:numRef>
          </c:val>
          <c:smooth val="0"/>
        </c:ser>
        <c:dLbls>
          <c:showLegendKey val="0"/>
          <c:showVal val="0"/>
          <c:showCatName val="0"/>
          <c:showSerName val="0"/>
          <c:showPercent val="0"/>
          <c:showBubbleSize val="0"/>
        </c:dLbls>
        <c:marker val="1"/>
        <c:smooth val="0"/>
        <c:axId val="460389728"/>
        <c:axId val="460390904"/>
      </c:lineChart>
      <c:catAx>
        <c:axId val="4603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390904"/>
        <c:crosses val="autoZero"/>
        <c:auto val="1"/>
        <c:lblAlgn val="ctr"/>
        <c:lblOffset val="100"/>
        <c:tickLblSkip val="1"/>
        <c:tickMarkSkip val="1"/>
        <c:noMultiLvlLbl val="0"/>
      </c:catAx>
      <c:valAx>
        <c:axId val="460390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38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22003</c:v>
                </c:pt>
                <c:pt idx="5">
                  <c:v>22616</c:v>
                </c:pt>
                <c:pt idx="8">
                  <c:v>22793</c:v>
                </c:pt>
                <c:pt idx="11">
                  <c:v>24103</c:v>
                </c:pt>
                <c:pt idx="14">
                  <c:v>26193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3152</c:v>
                </c:pt>
                <c:pt idx="5">
                  <c:v>3056</c:v>
                </c:pt>
                <c:pt idx="8">
                  <c:v>2981</c:v>
                </c:pt>
                <c:pt idx="11">
                  <c:v>2607</c:v>
                </c:pt>
                <c:pt idx="14">
                  <c:v>2758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4350</c:v>
                </c:pt>
                <c:pt idx="5">
                  <c:v>4305</c:v>
                </c:pt>
                <c:pt idx="8">
                  <c:v>4175</c:v>
                </c:pt>
                <c:pt idx="11">
                  <c:v>4083</c:v>
                </c:pt>
                <c:pt idx="14">
                  <c:v>3775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5</c:v>
                </c:pt>
                <c:pt idx="6">
                  <c:v>160</c:v>
                </c:pt>
                <c:pt idx="9">
                  <c:v>222</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3295</c:v>
                </c:pt>
                <c:pt idx="3">
                  <c:v>3303</c:v>
                </c:pt>
                <c:pt idx="6">
                  <c:v>3077</c:v>
                </c:pt>
                <c:pt idx="9">
                  <c:v>3028</c:v>
                </c:pt>
                <c:pt idx="12">
                  <c:v>3023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1365</c:v>
                </c:pt>
                <c:pt idx="3">
                  <c:v>1355</c:v>
                </c:pt>
                <c:pt idx="6">
                  <c:v>1286</c:v>
                </c:pt>
                <c:pt idx="9">
                  <c:v>1236</c:v>
                </c:pt>
                <c:pt idx="12">
                  <c:v>1139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10386</c:v>
                </c:pt>
                <c:pt idx="3">
                  <c:v>10125</c:v>
                </c:pt>
                <c:pt idx="6">
                  <c:v>9831</c:v>
                </c:pt>
                <c:pt idx="9">
                  <c:v>9535</c:v>
                </c:pt>
                <c:pt idx="12">
                  <c:v>9419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945</c:v>
                </c:pt>
                <c:pt idx="3">
                  <c:v>832</c:v>
                </c:pt>
                <c:pt idx="6">
                  <c:v>740</c:v>
                </c:pt>
                <c:pt idx="9">
                  <c:v>666</c:v>
                </c:pt>
                <c:pt idx="12">
                  <c:v>600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19690</c:v>
                </c:pt>
                <c:pt idx="3">
                  <c:v>20248</c:v>
                </c:pt>
                <c:pt idx="6">
                  <c:v>21413</c:v>
                </c:pt>
                <c:pt idx="9">
                  <c:v>23240</c:v>
                </c:pt>
                <c:pt idx="12">
                  <c:v>26325</c:v>
                </c:pt>
              </c:numCache>
            </c:numRef>
          </c:val>
        </c:ser>
        <c:dLbls>
          <c:showLegendKey val="0"/>
          <c:showVal val="0"/>
          <c:showCatName val="0"/>
          <c:showSerName val="0"/>
          <c:showPercent val="0"/>
          <c:showBubbleSize val="0"/>
        </c:dLbls>
        <c:gapWidth val="100"/>
        <c:overlap val="100"/>
        <c:axId val="460387376"/>
        <c:axId val="46038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6201</c:v>
                </c:pt>
                <c:pt idx="2">
                  <c:v>#N/A</c:v>
                </c:pt>
                <c:pt idx="3">
                  <c:v>#N/A</c:v>
                </c:pt>
                <c:pt idx="4">
                  <c:v>5890</c:v>
                </c:pt>
                <c:pt idx="5">
                  <c:v>#N/A</c:v>
                </c:pt>
                <c:pt idx="6">
                  <c:v>#N/A</c:v>
                </c:pt>
                <c:pt idx="7">
                  <c:v>6558</c:v>
                </c:pt>
                <c:pt idx="8">
                  <c:v>#N/A</c:v>
                </c:pt>
                <c:pt idx="9">
                  <c:v>#N/A</c:v>
                </c:pt>
                <c:pt idx="10">
                  <c:v>7134</c:v>
                </c:pt>
                <c:pt idx="11">
                  <c:v>#N/A</c:v>
                </c:pt>
                <c:pt idx="12">
                  <c:v>#N/A</c:v>
                </c:pt>
                <c:pt idx="13">
                  <c:v>7787</c:v>
                </c:pt>
                <c:pt idx="14">
                  <c:v>#N/A</c:v>
                </c:pt>
              </c:numCache>
            </c:numRef>
          </c:val>
          <c:smooth val="0"/>
        </c:ser>
        <c:dLbls>
          <c:showLegendKey val="0"/>
          <c:showVal val="0"/>
          <c:showCatName val="0"/>
          <c:showSerName val="0"/>
          <c:showPercent val="0"/>
          <c:showBubbleSize val="0"/>
        </c:dLbls>
        <c:marker val="1"/>
        <c:smooth val="0"/>
        <c:axId val="460387376"/>
        <c:axId val="460388160"/>
      </c:lineChart>
      <c:catAx>
        <c:axId val="46038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388160"/>
        <c:crosses val="autoZero"/>
        <c:auto val="1"/>
        <c:lblAlgn val="ctr"/>
        <c:lblOffset val="100"/>
        <c:tickLblSkip val="1"/>
        <c:tickMarkSkip val="1"/>
        <c:noMultiLvlLbl val="0"/>
      </c:catAx>
      <c:valAx>
        <c:axId val="46038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38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{CF0153E8-31D5-4218-8F49-05C555572BEF}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{827FEFCE-D510-41D2-A702-D65819FD14E6}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{41B7ABC2-4A79-4D4E-ADA5-74EEC75219DC}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{5179FE02-1A73-486B-9E72-9333AF9EFBB8}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{94701679-D89B-40E6-A59A-5938881F1453}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{D0BFEB67-4101-4B12-A7D0-DE135E553C41}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{254AC495-28A7-4EBF-941D-DA06A4A5DA02}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{88EACD88-9B56-40AA-82D7-5548AFBDAD66}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{20EA188E-E06C-4CB4-A48F-E04A0D737340}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{C3D43D45-D806-4F1B-A202-2519EC7D7925}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0387768"/>
        <c:axId val="460389336"/>
      </c:scatterChart>
      <c:valAx>
        <c:axId val="4603877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389336"/>
        <c:crosses val="autoZero"/>
        <c:crossBetween val="midCat"/>
      </c:valAx>
      <c:valAx>
        <c:axId val="460389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387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{4A375BC0-AEDA-4CFC-A9B3-0BDC62A8C138}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{A243D89A-CC8F-4216-9F59-AF9DC23218BF}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{3E8D9C53-C51B-49D9-B216-1ECF52F0A531}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{02448DC3-8F61-4921-BF7C-5CE83942BB16}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{6F71C5F7-85AF-4915-BC7D-383B6F2C4749}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8.4</c:v>
                </c:pt>
                <c:pt idx="2">
                  <c:v>7.8</c:v>
                </c:pt>
                <c:pt idx="3">
                  <c:v>7.3</c:v>
                </c:pt>
                <c:pt idx="4">
                  <c:v>7</c:v>
                </c:pt>
              </c:numCache>
            </c:numRef>
          </c:xVal>
          <c:yVal>
            <c:numRef>
              <c:f>公会計指標分析・財政指標組合せ分析表!$K$73:$O$73</c:f>
              <c:numCache>
                <c:formatCode>#,##0.0;"▲ "#,##0.0</c:formatCode>
                <c:ptCount val="5"/>
                <c:pt idx="0">
                  <c:v>54.2</c:v>
                </c:pt>
                <c:pt idx="1">
                  <c:v>51.9</c:v>
                </c:pt>
                <c:pt idx="2">
                  <c:v>57.5</c:v>
                </c:pt>
                <c:pt idx="3">
                  <c:v>64.3</c:v>
                </c:pt>
                <c:pt idx="4">
                  <c:v>68.599999999999994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{A7D5EAA3-3F35-452D-A0CE-C9BF61F0CBEF}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{486CEC1D-D30D-4BD4-BB3C-D4FBEDC01CD6}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{18E4EBD8-EE7A-4985-80AE-166C61B7F67F}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{5354EBC0-D0BF-4D02-87E6-B9F276CAA728}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{0428B330-E809-42D7-B713-924BBD249F85}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468722920"/>
        <c:axId val="468720568"/>
      </c:scatterChart>
      <c:valAx>
        <c:axId val="468722920"/>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8720568"/>
        <c:crosses val="autoZero"/>
        <c:crossBetween val="midCat"/>
      </c:valAx>
      <c:valAx>
        <c:axId val="468720568"/>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8722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元利償還金については、臨時財政対策債の元金償還開始による増加となっている。</a:t>
          </a:r>
          <a:endParaRPr lang="ja-JP" altLang="ja-JP" sz="1400">
            <a:effectLst/>
          </a:endParaRPr>
        </a:p>
        <a:p>
          <a:r>
            <a:rPr lang="ja-JP" altLang="ja-JP" sz="1100">
              <a:solidFill>
                <a:schemeClr val="dk1"/>
              </a:solidFill>
              <a:effectLst/>
              <a:latin typeface="+mn-lt"/>
              <a:ea typeface="+mn-ea"/>
              <a:cs typeface="+mn-cs"/>
            </a:rPr>
            <a:t>　公営企業債の元利償還金に対する繰入金については、</a:t>
          </a:r>
          <a:r>
            <a:rPr lang="ja-JP" altLang="en-US" sz="1100">
              <a:solidFill>
                <a:schemeClr val="dk1"/>
              </a:solidFill>
              <a:effectLst/>
              <a:latin typeface="+mn-lt"/>
              <a:ea typeface="+mn-ea"/>
              <a:cs typeface="+mn-cs"/>
            </a:rPr>
            <a:t>補正計数の変更等により減少し</a:t>
          </a:r>
          <a:r>
            <a:rPr lang="ja-JP" altLang="ja-JP" sz="1100">
              <a:solidFill>
                <a:schemeClr val="dk1"/>
              </a:solidFill>
              <a:effectLst/>
              <a:latin typeface="+mn-lt"/>
              <a:ea typeface="+mn-ea"/>
              <a:cs typeface="+mn-cs"/>
            </a:rPr>
            <a:t>ている。</a:t>
          </a:r>
          <a:endParaRPr lang="ja-JP" altLang="ja-JP" sz="1400">
            <a:effectLst/>
          </a:endParaRPr>
        </a:p>
        <a:p>
          <a:r>
            <a:rPr lang="ja-JP" altLang="ja-JP" sz="1100">
              <a:solidFill>
                <a:schemeClr val="dk1"/>
              </a:solidFill>
              <a:effectLst/>
              <a:latin typeface="+mn-lt"/>
              <a:ea typeface="+mn-ea"/>
              <a:cs typeface="+mn-cs"/>
            </a:rPr>
            <a:t>　組合等が起こした地方債の元利償還金に対する負担金等については、一部事務組合で償還終了のため減少している。</a:t>
          </a:r>
          <a:endParaRPr lang="ja-JP" altLang="ja-JP" sz="1400">
            <a:effectLst/>
          </a:endParaRPr>
        </a:p>
        <a:p>
          <a:r>
            <a:rPr lang="ja-JP" altLang="ja-JP" sz="1100">
              <a:solidFill>
                <a:schemeClr val="dk1"/>
              </a:solidFill>
              <a:effectLst/>
              <a:latin typeface="+mn-lt"/>
              <a:ea typeface="+mn-ea"/>
              <a:cs typeface="+mn-cs"/>
            </a:rPr>
            <a:t>　債務負担行為に基づく支出額については、国営土地改良事業などの償還により減少となっている。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算入公債費等については、</a:t>
          </a:r>
          <a:r>
            <a:rPr lang="ja-JP" altLang="en-US" sz="1100">
              <a:solidFill>
                <a:schemeClr val="dk1"/>
              </a:solidFill>
              <a:effectLst/>
              <a:latin typeface="+mn-lt"/>
              <a:ea typeface="+mn-ea"/>
              <a:cs typeface="+mn-cs"/>
            </a:rPr>
            <a:t>事業費補正により基準財政需要額に算入された公債費である下水道事業</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より減少している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一般会計等に係る地方債の現在高については、臨時財政対策債及び合併特例債の新規発行などにより増加している。</a:t>
          </a:r>
          <a:endParaRPr lang="ja-JP" altLang="ja-JP" sz="1400">
            <a:effectLst/>
          </a:endParaRPr>
        </a:p>
        <a:p>
          <a:r>
            <a:rPr lang="ja-JP" altLang="ja-JP" sz="1100">
              <a:solidFill>
                <a:schemeClr val="dk1"/>
              </a:solidFill>
              <a:effectLst/>
              <a:latin typeface="+mn-lt"/>
              <a:ea typeface="+mn-ea"/>
              <a:cs typeface="+mn-cs"/>
            </a:rPr>
            <a:t>　債務負担行為に基づく支出予定額については、国営土地改良事業などの償還により減少となっている。</a:t>
          </a:r>
          <a:endParaRPr lang="ja-JP" altLang="ja-JP" sz="1400">
            <a:effectLst/>
          </a:endParaRPr>
        </a:p>
        <a:p>
          <a:r>
            <a:rPr lang="ja-JP" altLang="ja-JP" sz="1100">
              <a:solidFill>
                <a:schemeClr val="dk1"/>
              </a:solidFill>
              <a:effectLst/>
              <a:latin typeface="+mn-lt"/>
              <a:ea typeface="+mn-ea"/>
              <a:cs typeface="+mn-cs"/>
            </a:rPr>
            <a:t>　公営企業等繰入見込み額については、農業集落排水事業特別会計の公債費繰入が減となったことにより減少となっている。</a:t>
          </a:r>
          <a:endParaRPr lang="ja-JP" altLang="ja-JP" sz="1400">
            <a:effectLst/>
          </a:endParaRPr>
        </a:p>
        <a:p>
          <a:r>
            <a:rPr lang="ja-JP" altLang="ja-JP" sz="1100">
              <a:solidFill>
                <a:schemeClr val="dk1"/>
              </a:solidFill>
              <a:effectLst/>
              <a:latin typeface="+mn-lt"/>
              <a:ea typeface="+mn-ea"/>
              <a:cs typeface="+mn-cs"/>
            </a:rPr>
            <a:t>　組合等負担等見込額については、さしま環境管理事務組合償還による負担金などの減により減少している。</a:t>
          </a:r>
          <a:endParaRPr lang="ja-JP" altLang="ja-JP" sz="1400">
            <a:effectLst/>
          </a:endParaRPr>
        </a:p>
        <a:p>
          <a:r>
            <a:rPr lang="ja-JP" altLang="ja-JP" sz="1100">
              <a:solidFill>
                <a:schemeClr val="dk1"/>
              </a:solidFill>
              <a:effectLst/>
              <a:latin typeface="+mn-lt"/>
              <a:ea typeface="+mn-ea"/>
              <a:cs typeface="+mn-cs"/>
            </a:rPr>
            <a:t>　退職手当負担見込額については、一般職に属する職員の基本額、職員数は増しているが、勤続年数の短い職員が増したことによる減少となっている。</a:t>
          </a:r>
          <a:endParaRPr lang="ja-JP" altLang="ja-JP" sz="1400">
            <a:effectLst/>
          </a:endParaRPr>
        </a:p>
        <a:p>
          <a:r>
            <a:rPr lang="ja-JP" altLang="ja-JP" sz="1100">
              <a:solidFill>
                <a:schemeClr val="dk1"/>
              </a:solidFill>
              <a:effectLst/>
              <a:latin typeface="+mn-lt"/>
              <a:ea typeface="+mn-ea"/>
              <a:cs typeface="+mn-cs"/>
            </a:rPr>
            <a:t>　充当可能基金については、公共施設整備基金などの取崩しにより減</a:t>
          </a:r>
          <a:r>
            <a:rPr lang="ja-JP" altLang="en-US" sz="1100">
              <a:solidFill>
                <a:schemeClr val="dk1"/>
              </a:solidFill>
              <a:effectLst/>
              <a:latin typeface="+mn-lt"/>
              <a:ea typeface="+mn-ea"/>
              <a:cs typeface="+mn-cs"/>
            </a:rPr>
            <a:t>少</a:t>
          </a:r>
          <a:r>
            <a:rPr lang="ja-JP" altLang="ja-JP" sz="1100">
              <a:solidFill>
                <a:schemeClr val="dk1"/>
              </a:solidFill>
              <a:effectLst/>
              <a:latin typeface="+mn-lt"/>
              <a:ea typeface="+mn-ea"/>
              <a:cs typeface="+mn-cs"/>
            </a:rPr>
            <a:t>している。</a:t>
          </a:r>
          <a:endParaRPr lang="ja-JP" altLang="ja-JP" sz="1400">
            <a:effectLst/>
          </a:endParaRPr>
        </a:p>
        <a:p>
          <a:r>
            <a:rPr lang="ja-JP" altLang="ja-JP" sz="1100">
              <a:solidFill>
                <a:schemeClr val="dk1"/>
              </a:solidFill>
              <a:effectLst/>
              <a:latin typeface="+mn-lt"/>
              <a:ea typeface="+mn-ea"/>
              <a:cs typeface="+mn-cs"/>
            </a:rPr>
            <a:t>　充当可能特定歳入については、都市計画事業の地方債現在高などの充当可能額の増により増加している。</a:t>
          </a:r>
          <a:endParaRPr lang="ja-JP" altLang="ja-JP" sz="1400">
            <a:effectLst/>
          </a:endParaRPr>
        </a:p>
        <a:p>
          <a:r>
            <a:rPr lang="ja-JP" altLang="ja-JP" sz="1100">
              <a:solidFill>
                <a:schemeClr val="dk1"/>
              </a:solidFill>
              <a:effectLst/>
              <a:latin typeface="+mn-lt"/>
              <a:ea typeface="+mn-ea"/>
              <a:cs typeface="+mn-cs"/>
            </a:rPr>
            <a:t>　基準財政需要額算入見込額については、臨時財政対策債及び合併特例事業債の新規発行、地域振興費等により増加している。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56,010
54,176
123.03
25,982,759
24,110,405
1,047,422
13,324,872
26,324,978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56,010
54,176
123.03
25,982,759
24,110,405
1,047,422
13,324,872
26,324,978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56,010
54,176
123.03
25,982,759
24,110,405
1,047,422
13,324,872
26,324,978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56,010
54,176
123.03
25,982,759
24,110,405
1,047,422
13,324,872
26,324,978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は、基準財政収入額について、地方消費税交付金の増等により増加し、基準財政需要額についても人口減少等特別対策事業費などにより増加したことから、単年度で積算する財政力指数は昨年度から△</a:t>
          </a:r>
          <a:r>
            <a:rPr lang="en-US" altLang="ja-JP" sz="1100" b="0" i="0" baseline="0">
              <a:solidFill>
                <a:schemeClr val="dk1"/>
              </a:solidFill>
              <a:effectLst/>
              <a:latin typeface="+mn-lt"/>
              <a:ea typeface="+mn-ea"/>
              <a:cs typeface="+mn-cs"/>
            </a:rPr>
            <a:t>0.005</a:t>
          </a:r>
          <a:r>
            <a:rPr lang="ja-JP" altLang="ja-JP" sz="1100" b="0" i="0" baseline="0">
              <a:solidFill>
                <a:schemeClr val="dk1"/>
              </a:solidFill>
              <a:effectLst/>
              <a:latin typeface="+mn-lt"/>
              <a:ea typeface="+mn-ea"/>
              <a:cs typeface="+mn-cs"/>
            </a:rPr>
            <a:t>とやや悪化傾向となったが、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カ年平均では昨年度同数の</a:t>
          </a:r>
          <a:r>
            <a:rPr lang="en-US" altLang="ja-JP" sz="1100" b="0" i="0" baseline="0">
              <a:solidFill>
                <a:schemeClr val="dk1"/>
              </a:solidFill>
              <a:effectLst/>
              <a:latin typeface="+mn-lt"/>
              <a:ea typeface="+mn-ea"/>
              <a:cs typeface="+mn-cs"/>
            </a:rPr>
            <a:t>0.64</a:t>
          </a:r>
          <a:r>
            <a:rPr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全国平均を上回っているものの、類似団体内平均及び県平均を下回っているため、</a:t>
          </a:r>
          <a:r>
            <a:rPr lang="ja-JP" altLang="ja-JP" sz="1100" b="0" i="0" baseline="0">
              <a:solidFill>
                <a:schemeClr val="dk1"/>
              </a:solidFill>
              <a:effectLst/>
              <a:latin typeface="+mn-lt"/>
              <a:ea typeface="+mn-ea"/>
              <a:cs typeface="+mn-cs"/>
            </a:rPr>
            <a:t>歳出全般にわたる経費の削減等に取り組みによる経常経費の縮減を図り、歳入では市税等経常一般財源の確保に努める。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3" name="直線コネクタ 72"/>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6" name="直線コネクタ 75"/>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9" name="直線コネクタ 78"/>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経常収支比率は、前年度から</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改善した。これは、扶助費等の増などから分子である経常経費充当一般財源が増加したが、地方消費税交付金の増により、経常一般財源等も増加し、分母の増加幅が大きかったことが比率が下がる主な要因となっている。しかしながら、類似団体平均を上回っているため、引き続き経常経費を全般的に見直し、財政構造の弾力性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4656</xdr:rowOff>
    </xdr:to>
    <xdr:cxnSp macro="">
      <xdr:nvCxnSpPr>
        <xdr:cNvPr id="133" name="直線コネクタ 132"/>
        <xdr:cNvCxnSpPr/>
      </xdr:nvCxnSpPr>
      <xdr:spPr>
        <a:xfrm flipV="1">
          <a:off x="4114800" y="1108456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4656</xdr:rowOff>
    </xdr:from>
    <xdr:to>
      <xdr:col>6</xdr:col>
      <xdr:colOff>0</xdr:colOff>
      <xdr:row>65</xdr:row>
      <xdr:rowOff>77046</xdr:rowOff>
    </xdr:to>
    <xdr:cxnSp macro="">
      <xdr:nvCxnSpPr>
        <xdr:cNvPr id="136" name="直線コネクタ 135"/>
        <xdr:cNvCxnSpPr/>
      </xdr:nvCxnSpPr>
      <xdr:spPr>
        <a:xfrm flipV="1">
          <a:off x="3225800" y="111489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77046</xdr:rowOff>
    </xdr:from>
    <xdr:to>
      <xdr:col>4</xdr:col>
      <xdr:colOff>482600</xdr:colOff>
      <xdr:row>65</xdr:row>
      <xdr:rowOff>77046</xdr:rowOff>
    </xdr:to>
    <xdr:cxnSp macro="">
      <xdr:nvCxnSpPr>
        <xdr:cNvPr id="139" name="直線コネクタ 138"/>
        <xdr:cNvCxnSpPr/>
      </xdr:nvCxnSpPr>
      <xdr:spPr>
        <a:xfrm>
          <a:off x="2336800" y="1122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1" name="テキスト ボックス 140"/>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31327</xdr:rowOff>
    </xdr:from>
    <xdr:to>
      <xdr:col>3</xdr:col>
      <xdr:colOff>279400</xdr:colOff>
      <xdr:row>65</xdr:row>
      <xdr:rowOff>77046</xdr:rowOff>
    </xdr:to>
    <xdr:cxnSp macro="">
      <xdr:nvCxnSpPr>
        <xdr:cNvPr id="142" name="直線コネクタ 141"/>
        <xdr:cNvCxnSpPr/>
      </xdr:nvCxnSpPr>
      <xdr:spPr>
        <a:xfrm>
          <a:off x="1447800" y="1100412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44" name="テキスト ボックス 143"/>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6" name="テキスト ボックス 145"/>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52" name="円/楕円 151"/>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53"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125306</xdr:rowOff>
    </xdr:from>
    <xdr:to>
      <xdr:col>6</xdr:col>
      <xdr:colOff>50800</xdr:colOff>
      <xdr:row>65</xdr:row>
      <xdr:rowOff>55456</xdr:rowOff>
    </xdr:to>
    <xdr:sp macro="" textlink="">
      <xdr:nvSpPr>
        <xdr:cNvPr id="154" name="円/楕円 153"/>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40233</xdr:rowOff>
    </xdr:from>
    <xdr:ext cx="736600" cy="259045"/>
    <xdr:sp macro="" textlink="">
      <xdr:nvSpPr>
        <xdr:cNvPr id="155" name="テキスト ボックス 154"/>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26246</xdr:rowOff>
    </xdr:from>
    <xdr:to>
      <xdr:col>4</xdr:col>
      <xdr:colOff>533400</xdr:colOff>
      <xdr:row>65</xdr:row>
      <xdr:rowOff>127846</xdr:rowOff>
    </xdr:to>
    <xdr:sp macro="" textlink="">
      <xdr:nvSpPr>
        <xdr:cNvPr id="156" name="円/楕円 155"/>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112623</xdr:rowOff>
    </xdr:from>
    <xdr:ext cx="762000" cy="259045"/>
    <xdr:sp macro="" textlink="">
      <xdr:nvSpPr>
        <xdr:cNvPr id="157" name="テキスト ボックス 156"/>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26246</xdr:rowOff>
    </xdr:from>
    <xdr:to>
      <xdr:col>3</xdr:col>
      <xdr:colOff>330200</xdr:colOff>
      <xdr:row>65</xdr:row>
      <xdr:rowOff>127846</xdr:rowOff>
    </xdr:to>
    <xdr:sp macro="" textlink="">
      <xdr:nvSpPr>
        <xdr:cNvPr id="158" name="円/楕円 157"/>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59" name="テキスト ボックス 158"/>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151977</xdr:rowOff>
    </xdr:from>
    <xdr:to>
      <xdr:col>2</xdr:col>
      <xdr:colOff>127000</xdr:colOff>
      <xdr:row>64</xdr:row>
      <xdr:rowOff>82127</xdr:rowOff>
    </xdr:to>
    <xdr:sp macro="" textlink="">
      <xdr:nvSpPr>
        <xdr:cNvPr id="160" name="円/楕円 159"/>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66904</xdr:rowOff>
    </xdr:from>
    <xdr:ext cx="762000" cy="259045"/>
    <xdr:sp macro="" textlink="">
      <xdr:nvSpPr>
        <xdr:cNvPr id="161" name="テキスト ボックス 160"/>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[105,533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金額は類似団体平均を下回っている。これは、ごみ処理業務や消防業務を一部事務組合で行っているためである。一部事務組合の人件費・物件費等に充てる負担金や下水道事業、介護保険事業などの公営企業会計の人件費・物件費等に充てる繰出金といった費用を合計した場合、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人当たりの金額は大幅に増加することになる。今後はこれらも含めた経費について、抑制していく必要がある。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4691</xdr:rowOff>
    </xdr:from>
    <xdr:to>
      <xdr:col>7</xdr:col>
      <xdr:colOff>152400</xdr:colOff>
      <xdr:row>81</xdr:row>
      <xdr:rowOff>20352</xdr:rowOff>
    </xdr:to>
    <xdr:cxnSp macro="">
      <xdr:nvCxnSpPr>
        <xdr:cNvPr id="194" name="直線コネクタ 193"/>
        <xdr:cNvCxnSpPr/>
      </xdr:nvCxnSpPr>
      <xdr:spPr>
        <a:xfrm>
          <a:off x="4114800" y="13892141"/>
          <a:ext cx="838200" cy="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159059</xdr:rowOff>
    </xdr:from>
    <xdr:ext cx="762000" cy="259045"/>
    <xdr:sp macro="" textlink="">
      <xdr:nvSpPr>
        <xdr:cNvPr id="195" name="人件費・物件費等の状況平均値テキスト"/>
        <xdr:cNvSpPr txBox="1"/>
      </xdr:nvSpPr>
      <xdr:spPr>
        <a:xfrm>
          <a:off x="5041900" y="1404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167407</xdr:rowOff>
    </xdr:from>
    <xdr:to>
      <xdr:col>6</xdr:col>
      <xdr:colOff>0</xdr:colOff>
      <xdr:row>81</xdr:row>
      <xdr:rowOff>4691</xdr:rowOff>
    </xdr:to>
    <xdr:cxnSp macro="">
      <xdr:nvCxnSpPr>
        <xdr:cNvPr id="197" name="直線コネクタ 196"/>
        <xdr:cNvCxnSpPr/>
      </xdr:nvCxnSpPr>
      <xdr:spPr>
        <a:xfrm>
          <a:off x="3225800" y="13883407"/>
          <a:ext cx="889000" cy="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27053</xdr:rowOff>
    </xdr:from>
    <xdr:ext cx="736600" cy="259045"/>
    <xdr:sp macro="" textlink="">
      <xdr:nvSpPr>
        <xdr:cNvPr id="199" name="テキスト ボックス 198"/>
        <xdr:cNvSpPr txBox="1"/>
      </xdr:nvSpPr>
      <xdr:spPr>
        <a:xfrm>
          <a:off x="3733800" y="14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167407</xdr:rowOff>
    </xdr:from>
    <xdr:to>
      <xdr:col>4</xdr:col>
      <xdr:colOff>482600</xdr:colOff>
      <xdr:row>81</xdr:row>
      <xdr:rowOff>34</xdr:rowOff>
    </xdr:to>
    <xdr:cxnSp macro="">
      <xdr:nvCxnSpPr>
        <xdr:cNvPr id="200" name="直線コネクタ 199"/>
        <xdr:cNvCxnSpPr/>
      </xdr:nvCxnSpPr>
      <xdr:spPr>
        <a:xfrm flipV="1">
          <a:off x="2336800" y="13883407"/>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17981</xdr:rowOff>
    </xdr:from>
    <xdr:ext cx="762000" cy="259045"/>
    <xdr:sp macro="" textlink="">
      <xdr:nvSpPr>
        <xdr:cNvPr id="202" name="テキスト ボックス 201"/>
        <xdr:cNvSpPr txBox="1"/>
      </xdr:nvSpPr>
      <xdr:spPr>
        <a:xfrm>
          <a:off x="2844800" y="14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34</xdr:rowOff>
    </xdr:from>
    <xdr:to>
      <xdr:col>3</xdr:col>
      <xdr:colOff>279400</xdr:colOff>
      <xdr:row>81</xdr:row>
      <xdr:rowOff>7322</xdr:rowOff>
    </xdr:to>
    <xdr:cxnSp macro="">
      <xdr:nvCxnSpPr>
        <xdr:cNvPr id="203" name="直線コネクタ 202"/>
        <xdr:cNvCxnSpPr/>
      </xdr:nvCxnSpPr>
      <xdr:spPr>
        <a:xfrm flipV="1">
          <a:off x="1447800" y="13887484"/>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167429</xdr:rowOff>
    </xdr:from>
    <xdr:ext cx="762000" cy="259045"/>
    <xdr:sp macro="" textlink="">
      <xdr:nvSpPr>
        <xdr:cNvPr id="205" name="テキスト ボックス 204"/>
        <xdr:cNvSpPr txBox="1"/>
      </xdr:nvSpPr>
      <xdr:spPr>
        <a:xfrm>
          <a:off x="1955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158892</xdr:rowOff>
    </xdr:from>
    <xdr:ext cx="762000" cy="259045"/>
    <xdr:sp macro="" textlink="">
      <xdr:nvSpPr>
        <xdr:cNvPr id="207" name="テキスト ボックス 206"/>
        <xdr:cNvSpPr txBox="1"/>
      </xdr:nvSpPr>
      <xdr:spPr>
        <a:xfrm>
          <a:off x="1066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141002</xdr:rowOff>
    </xdr:from>
    <xdr:to>
      <xdr:col>7</xdr:col>
      <xdr:colOff>203200</xdr:colOff>
      <xdr:row>81</xdr:row>
      <xdr:rowOff>71152</xdr:rowOff>
    </xdr:to>
    <xdr:sp macro="" textlink="">
      <xdr:nvSpPr>
        <xdr:cNvPr id="213" name="円/楕円 212"/>
        <xdr:cNvSpPr/>
      </xdr:nvSpPr>
      <xdr:spPr>
        <a:xfrm>
          <a:off x="4902200" y="138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62279</xdr:rowOff>
    </xdr:from>
    <xdr:ext cx="762000" cy="259045"/>
    <xdr:sp macro="" textlink="">
      <xdr:nvSpPr>
        <xdr:cNvPr id="214" name="人件費・物件費等の状況該当値テキスト"/>
        <xdr:cNvSpPr txBox="1"/>
      </xdr:nvSpPr>
      <xdr:spPr>
        <a:xfrm>
          <a:off x="5041900" y="137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105,533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125341</xdr:rowOff>
    </xdr:from>
    <xdr:to>
      <xdr:col>6</xdr:col>
      <xdr:colOff>50800</xdr:colOff>
      <xdr:row>81</xdr:row>
      <xdr:rowOff>55491</xdr:rowOff>
    </xdr:to>
    <xdr:sp macro="" textlink="">
      <xdr:nvSpPr>
        <xdr:cNvPr id="215" name="円/楕円 214"/>
        <xdr:cNvSpPr/>
      </xdr:nvSpPr>
      <xdr:spPr>
        <a:xfrm>
          <a:off x="4064000" y="138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65668</xdr:rowOff>
    </xdr:from>
    <xdr:ext cx="736600" cy="259045"/>
    <xdr:sp macro="" textlink="">
      <xdr:nvSpPr>
        <xdr:cNvPr id="216" name="テキスト ボックス 215"/>
        <xdr:cNvSpPr txBox="1"/>
      </xdr:nvSpPr>
      <xdr:spPr>
        <a:xfrm>
          <a:off x="3733800" y="1361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102,288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116607</xdr:rowOff>
    </xdr:from>
    <xdr:to>
      <xdr:col>4</xdr:col>
      <xdr:colOff>533400</xdr:colOff>
      <xdr:row>81</xdr:row>
      <xdr:rowOff>46757</xdr:rowOff>
    </xdr:to>
    <xdr:sp macro="" textlink="">
      <xdr:nvSpPr>
        <xdr:cNvPr id="217" name="円/楕円 216"/>
        <xdr:cNvSpPr/>
      </xdr:nvSpPr>
      <xdr:spPr>
        <a:xfrm>
          <a:off x="3175000" y="138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56934</xdr:rowOff>
    </xdr:from>
    <xdr:ext cx="762000" cy="259045"/>
    <xdr:sp macro="" textlink="">
      <xdr:nvSpPr>
        <xdr:cNvPr id="218" name="テキスト ボックス 217"/>
        <xdr:cNvSpPr txBox="1"/>
      </xdr:nvSpPr>
      <xdr:spPr>
        <a:xfrm>
          <a:off x="2844800" y="1360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100,478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120684</xdr:rowOff>
    </xdr:from>
    <xdr:to>
      <xdr:col>3</xdr:col>
      <xdr:colOff>330200</xdr:colOff>
      <xdr:row>81</xdr:row>
      <xdr:rowOff>50834</xdr:rowOff>
    </xdr:to>
    <xdr:sp macro="" textlink="">
      <xdr:nvSpPr>
        <xdr:cNvPr id="219" name="円/楕円 218"/>
        <xdr:cNvSpPr/>
      </xdr:nvSpPr>
      <xdr:spPr>
        <a:xfrm>
          <a:off x="2286000" y="138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61011</xdr:rowOff>
    </xdr:from>
    <xdr:ext cx="762000" cy="259045"/>
    <xdr:sp macro="" textlink="">
      <xdr:nvSpPr>
        <xdr:cNvPr id="220" name="テキスト ボックス 219"/>
        <xdr:cNvSpPr txBox="1"/>
      </xdr:nvSpPr>
      <xdr:spPr>
        <a:xfrm>
          <a:off x="1955800" y="1360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101,323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127972</xdr:rowOff>
    </xdr:from>
    <xdr:to>
      <xdr:col>2</xdr:col>
      <xdr:colOff>127000</xdr:colOff>
      <xdr:row>81</xdr:row>
      <xdr:rowOff>58122</xdr:rowOff>
    </xdr:to>
    <xdr:sp macro="" textlink="">
      <xdr:nvSpPr>
        <xdr:cNvPr id="221" name="円/楕円 220"/>
        <xdr:cNvSpPr/>
      </xdr:nvSpPr>
      <xdr:spPr>
        <a:xfrm>
          <a:off x="1397000" y="138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68299</xdr:rowOff>
    </xdr:from>
    <xdr:ext cx="762000" cy="259045"/>
    <xdr:sp macro="" textlink="">
      <xdr:nvSpPr>
        <xdr:cNvPr id="222" name="テキスト ボックス 221"/>
        <xdr:cNvSpPr txBox="1"/>
      </xdr:nvSpPr>
      <xdr:spPr>
        <a:xfrm>
          <a:off x="1066800" y="136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第２次定員適正化計画の取組では、５年間で１９人の削減、４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１％の削減率であった。本市における近年のラスパイレス指数は類似団体平均とほぼ同じであり、引き続き給与体系の適正化に取り組んでいく。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86</xdr:row>
      <xdr:rowOff>7761</xdr:rowOff>
    </xdr:to>
    <xdr:cxnSp macro="">
      <xdr:nvCxnSpPr>
        <xdr:cNvPr id="251" name="直線コネクタ 250"/>
        <xdr:cNvCxnSpPr/>
      </xdr:nvCxnSpPr>
      <xdr:spPr>
        <a:xfrm flipV="1">
          <a:off x="17018000" y="13773855"/>
          <a:ext cx="0" cy="978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2"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3" name="直線コネクタ 252"/>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4"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5" name="直線コネクタ 254"/>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55739</xdr:rowOff>
    </xdr:from>
    <xdr:to>
      <xdr:col>24</xdr:col>
      <xdr:colOff>558800</xdr:colOff>
      <xdr:row>84</xdr:row>
      <xdr:rowOff>109361</xdr:rowOff>
    </xdr:to>
    <xdr:cxnSp macro="">
      <xdr:nvCxnSpPr>
        <xdr:cNvPr id="256" name="直線コネクタ 255"/>
        <xdr:cNvCxnSpPr/>
      </xdr:nvCxnSpPr>
      <xdr:spPr>
        <a:xfrm>
          <a:off x="16179800" y="144575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84</xdr:row>
      <xdr:rowOff>55739</xdr:rowOff>
    </xdr:to>
    <xdr:cxnSp macro="">
      <xdr:nvCxnSpPr>
        <xdr:cNvPr id="259" name="直線コネクタ 258"/>
        <xdr:cNvCxnSpPr/>
      </xdr:nvCxnSpPr>
      <xdr:spPr>
        <a:xfrm>
          <a:off x="15290800" y="1439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89905</xdr:rowOff>
    </xdr:from>
    <xdr:ext cx="736600" cy="259045"/>
    <xdr:sp macro="" textlink="">
      <xdr:nvSpPr>
        <xdr:cNvPr id="261" name="テキスト ボックス 260"/>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160161</xdr:rowOff>
    </xdr:from>
    <xdr:to>
      <xdr:col>22</xdr:col>
      <xdr:colOff>203200</xdr:colOff>
      <xdr:row>90</xdr:row>
      <xdr:rowOff>45861</xdr:rowOff>
    </xdr:to>
    <xdr:cxnSp macro="">
      <xdr:nvCxnSpPr>
        <xdr:cNvPr id="262" name="直線コネクタ 261"/>
        <xdr:cNvCxnSpPr/>
      </xdr:nvCxnSpPr>
      <xdr:spPr>
        <a:xfrm flipV="1">
          <a:off x="14401800" y="1439051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3" name="フローチャート : 判断 262"/>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36282</xdr:rowOff>
    </xdr:from>
    <xdr:ext cx="762000" cy="259045"/>
    <xdr:sp macro="" textlink="">
      <xdr:nvSpPr>
        <xdr:cNvPr id="264" name="テキスト ボックス 263"/>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96661</xdr:rowOff>
    </xdr:from>
    <xdr:to>
      <xdr:col>21</xdr:col>
      <xdr:colOff>0</xdr:colOff>
      <xdr:row>90</xdr:row>
      <xdr:rowOff>45861</xdr:rowOff>
    </xdr:to>
    <xdr:cxnSp macro="">
      <xdr:nvCxnSpPr>
        <xdr:cNvPr id="265" name="直線コネクタ 264"/>
        <xdr:cNvCxnSpPr/>
      </xdr:nvCxnSpPr>
      <xdr:spPr>
        <a:xfrm>
          <a:off x="13512800" y="153557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80027</xdr:rowOff>
    </xdr:from>
    <xdr:ext cx="762000" cy="259045"/>
    <xdr:sp macro="" textlink="">
      <xdr:nvSpPr>
        <xdr:cNvPr id="267" name="テキスト ボックス 266"/>
        <xdr:cNvSpPr txBox="1"/>
      </xdr:nvSpPr>
      <xdr:spPr>
        <a:xfrm>
          <a:off x="14020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9" name="テキスト ボックス 268"/>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58561</xdr:rowOff>
    </xdr:from>
    <xdr:to>
      <xdr:col>24</xdr:col>
      <xdr:colOff>609600</xdr:colOff>
      <xdr:row>84</xdr:row>
      <xdr:rowOff>160161</xdr:rowOff>
    </xdr:to>
    <xdr:sp macro="" textlink="">
      <xdr:nvSpPr>
        <xdr:cNvPr id="275" name="円/楕円 274"/>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75088</xdr:rowOff>
    </xdr:from>
    <xdr:ext cx="762000" cy="259045"/>
    <xdr:sp macro="" textlink="">
      <xdr:nvSpPr>
        <xdr:cNvPr id="276"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7" name="円/楕円 276"/>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78" name="テキスト ボックス 27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109361</xdr:rowOff>
    </xdr:from>
    <xdr:to>
      <xdr:col>22</xdr:col>
      <xdr:colOff>254000</xdr:colOff>
      <xdr:row>84</xdr:row>
      <xdr:rowOff>39511</xdr:rowOff>
    </xdr:to>
    <xdr:sp macro="" textlink="">
      <xdr:nvSpPr>
        <xdr:cNvPr id="279" name="円/楕円 278"/>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24288</xdr:rowOff>
    </xdr:from>
    <xdr:ext cx="762000" cy="259045"/>
    <xdr:sp macro="" textlink="">
      <xdr:nvSpPr>
        <xdr:cNvPr id="280" name="テキスト ボックス 279"/>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166511</xdr:rowOff>
    </xdr:from>
    <xdr:to>
      <xdr:col>21</xdr:col>
      <xdr:colOff>50800</xdr:colOff>
      <xdr:row>90</xdr:row>
      <xdr:rowOff>96661</xdr:rowOff>
    </xdr:to>
    <xdr:sp macro="" textlink="">
      <xdr:nvSpPr>
        <xdr:cNvPr id="281" name="円/楕円 280"/>
        <xdr:cNvSpPr/>
      </xdr:nvSpPr>
      <xdr:spPr>
        <a:xfrm>
          <a:off x="14351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81438</xdr:rowOff>
    </xdr:from>
    <xdr:ext cx="762000" cy="259045"/>
    <xdr:sp macro="" textlink="">
      <xdr:nvSpPr>
        <xdr:cNvPr id="282" name="テキスト ボックス 281"/>
        <xdr:cNvSpPr txBox="1"/>
      </xdr:nvSpPr>
      <xdr:spPr>
        <a:xfrm>
          <a:off x="14020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83" name="円/楕円 282"/>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84" name="テキスト ボックス 283"/>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の変化と共に住民の行政ニーズが多様化していく中で、地域住民の要望を把握しながら適正な定員管理に取り組んでいる。平成２７年度数値の上昇は人口の減少のほか、認定こども園の開設に伴い若干職員が増になったことによるものである。また、土木部門における係の廃止など事務の合理化も継続して行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4" name="直線コネクタ 313"/>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5"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6" name="直線コネクタ 315"/>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7"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18" name="直線コネクタ 317"/>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153564</xdr:rowOff>
    </xdr:from>
    <xdr:to>
      <xdr:col>24</xdr:col>
      <xdr:colOff>558800</xdr:colOff>
      <xdr:row>62</xdr:row>
      <xdr:rowOff>14288</xdr:rowOff>
    </xdr:to>
    <xdr:cxnSp macro="">
      <xdr:nvCxnSpPr>
        <xdr:cNvPr id="319" name="直線コネクタ 318"/>
        <xdr:cNvCxnSpPr/>
      </xdr:nvCxnSpPr>
      <xdr:spPr>
        <a:xfrm>
          <a:off x="16179800" y="10612014"/>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46160</xdr:rowOff>
    </xdr:from>
    <xdr:ext cx="762000" cy="259045"/>
    <xdr:sp macro="" textlink="">
      <xdr:nvSpPr>
        <xdr:cNvPr id="320" name="定員管理の状況平均値テキスト"/>
        <xdr:cNvSpPr txBox="1"/>
      </xdr:nvSpPr>
      <xdr:spPr>
        <a:xfrm>
          <a:off x="17106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1" name="フローチャート : 判断 320"/>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137478</xdr:rowOff>
    </xdr:from>
    <xdr:to>
      <xdr:col>23</xdr:col>
      <xdr:colOff>406400</xdr:colOff>
      <xdr:row>61</xdr:row>
      <xdr:rowOff>153564</xdr:rowOff>
    </xdr:to>
    <xdr:cxnSp macro="">
      <xdr:nvCxnSpPr>
        <xdr:cNvPr id="322" name="直線コネクタ 321"/>
        <xdr:cNvCxnSpPr/>
      </xdr:nvCxnSpPr>
      <xdr:spPr>
        <a:xfrm>
          <a:off x="15290800" y="105959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4" name="テキスト ボックス 323"/>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125413</xdr:rowOff>
    </xdr:from>
    <xdr:to>
      <xdr:col>22</xdr:col>
      <xdr:colOff>203200</xdr:colOff>
      <xdr:row>61</xdr:row>
      <xdr:rowOff>137478</xdr:rowOff>
    </xdr:to>
    <xdr:cxnSp macro="">
      <xdr:nvCxnSpPr>
        <xdr:cNvPr id="325" name="直線コネクタ 324"/>
        <xdr:cNvCxnSpPr/>
      </xdr:nvCxnSpPr>
      <xdr:spPr>
        <a:xfrm>
          <a:off x="14401800" y="105838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6" name="フローチャート : 判断 325"/>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27" name="テキスト ボックス 326"/>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125413</xdr:rowOff>
    </xdr:from>
    <xdr:to>
      <xdr:col>21</xdr:col>
      <xdr:colOff>0</xdr:colOff>
      <xdr:row>62</xdr:row>
      <xdr:rowOff>28363</xdr:rowOff>
    </xdr:to>
    <xdr:cxnSp macro="">
      <xdr:nvCxnSpPr>
        <xdr:cNvPr id="328" name="直線コネクタ 327"/>
        <xdr:cNvCxnSpPr/>
      </xdr:nvCxnSpPr>
      <xdr:spPr>
        <a:xfrm flipV="1">
          <a:off x="13512800" y="10583863"/>
          <a:ext cx="889000" cy="7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9" name="フローチャート : 判断 328"/>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0" name="テキスト ボックス 329"/>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1" name="フローチャート : 判断 330"/>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2" name="テキスト ボックス 331"/>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134938</xdr:rowOff>
    </xdr:from>
    <xdr:to>
      <xdr:col>24</xdr:col>
      <xdr:colOff>609600</xdr:colOff>
      <xdr:row>62</xdr:row>
      <xdr:rowOff>65088</xdr:rowOff>
    </xdr:to>
    <xdr:sp macro="" textlink="">
      <xdr:nvSpPr>
        <xdr:cNvPr id="338" name="円/楕円 337"/>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151465</xdr:rowOff>
    </xdr:from>
    <xdr:ext cx="762000" cy="259045"/>
    <xdr:sp macro="" textlink="">
      <xdr:nvSpPr>
        <xdr:cNvPr id="339"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102764</xdr:rowOff>
    </xdr:from>
    <xdr:to>
      <xdr:col>23</xdr:col>
      <xdr:colOff>457200</xdr:colOff>
      <xdr:row>62</xdr:row>
      <xdr:rowOff>32914</xdr:rowOff>
    </xdr:to>
    <xdr:sp macro="" textlink="">
      <xdr:nvSpPr>
        <xdr:cNvPr id="340" name="円/楕円 339"/>
        <xdr:cNvSpPr/>
      </xdr:nvSpPr>
      <xdr:spPr>
        <a:xfrm>
          <a:off x="161290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43091</xdr:rowOff>
    </xdr:from>
    <xdr:ext cx="736600" cy="259045"/>
    <xdr:sp macro="" textlink="">
      <xdr:nvSpPr>
        <xdr:cNvPr id="341" name="テキスト ボックス 340"/>
        <xdr:cNvSpPr txBox="1"/>
      </xdr:nvSpPr>
      <xdr:spPr>
        <a:xfrm>
          <a:off x="15798800" y="1033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86678</xdr:rowOff>
    </xdr:from>
    <xdr:to>
      <xdr:col>22</xdr:col>
      <xdr:colOff>254000</xdr:colOff>
      <xdr:row>62</xdr:row>
      <xdr:rowOff>16828</xdr:rowOff>
    </xdr:to>
    <xdr:sp macro="" textlink="">
      <xdr:nvSpPr>
        <xdr:cNvPr id="342" name="円/楕円 341"/>
        <xdr:cNvSpPr/>
      </xdr:nvSpPr>
      <xdr:spPr>
        <a:xfrm>
          <a:off x="15240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27005</xdr:rowOff>
    </xdr:from>
    <xdr:ext cx="762000" cy="259045"/>
    <xdr:sp macro="" textlink="">
      <xdr:nvSpPr>
        <xdr:cNvPr id="343" name="テキスト ボックス 342"/>
        <xdr:cNvSpPr txBox="1"/>
      </xdr:nvSpPr>
      <xdr:spPr>
        <a:xfrm>
          <a:off x="14909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74613</xdr:rowOff>
    </xdr:from>
    <xdr:to>
      <xdr:col>21</xdr:col>
      <xdr:colOff>50800</xdr:colOff>
      <xdr:row>62</xdr:row>
      <xdr:rowOff>4763</xdr:rowOff>
    </xdr:to>
    <xdr:sp macro="" textlink="">
      <xdr:nvSpPr>
        <xdr:cNvPr id="344" name="円/楕円 343"/>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14940</xdr:rowOff>
    </xdr:from>
    <xdr:ext cx="762000" cy="259045"/>
    <xdr:sp macro="" textlink="">
      <xdr:nvSpPr>
        <xdr:cNvPr id="345" name="テキスト ボックス 344"/>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149013</xdr:rowOff>
    </xdr:from>
    <xdr:to>
      <xdr:col>19</xdr:col>
      <xdr:colOff>533400</xdr:colOff>
      <xdr:row>62</xdr:row>
      <xdr:rowOff>79163</xdr:rowOff>
    </xdr:to>
    <xdr:sp macro="" textlink="">
      <xdr:nvSpPr>
        <xdr:cNvPr id="346" name="円/楕円 345"/>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89340</xdr:rowOff>
    </xdr:from>
    <xdr:ext cx="762000" cy="259045"/>
    <xdr:sp macro="" textlink="">
      <xdr:nvSpPr>
        <xdr:cNvPr id="347" name="テキスト ボックス 346"/>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減となっており、引き続き類似団体平均を下回っている。これは、分子となる公債費等において常総衛生組合の償還終了に伴い減し、分母となる標準財政規模が地方消費税交付金等により増となり、分子</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し、分母が増加したことが要因となっている。今後、新市建設計画に基づく事業の実施により公債費の増加が見込まれるため、事業内容の検討を行い、適量・適切な事業を実施することにより、引き続き水準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7" name="直線コネクタ 376"/>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8"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9" name="直線コネクタ 378"/>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0"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1" name="直線コネクタ 380"/>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30339</xdr:rowOff>
    </xdr:from>
    <xdr:to>
      <xdr:col>24</xdr:col>
      <xdr:colOff>558800</xdr:colOff>
      <xdr:row>39</xdr:row>
      <xdr:rowOff>70555</xdr:rowOff>
    </xdr:to>
    <xdr:cxnSp macro="">
      <xdr:nvCxnSpPr>
        <xdr:cNvPr id="382" name="直線コネクタ 381"/>
        <xdr:cNvCxnSpPr/>
      </xdr:nvCxnSpPr>
      <xdr:spPr>
        <a:xfrm flipV="1">
          <a:off x="16179800" y="67168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85672</xdr:rowOff>
    </xdr:from>
    <xdr:ext cx="762000" cy="259045"/>
    <xdr:sp macro="" textlink="">
      <xdr:nvSpPr>
        <xdr:cNvPr id="383"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4" name="フローチャート : 判断 383"/>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70555</xdr:rowOff>
    </xdr:from>
    <xdr:to>
      <xdr:col>23</xdr:col>
      <xdr:colOff>406400</xdr:colOff>
      <xdr:row>39</xdr:row>
      <xdr:rowOff>137583</xdr:rowOff>
    </xdr:to>
    <xdr:cxnSp macro="">
      <xdr:nvCxnSpPr>
        <xdr:cNvPr id="385" name="直線コネクタ 384"/>
        <xdr:cNvCxnSpPr/>
      </xdr:nvCxnSpPr>
      <xdr:spPr>
        <a:xfrm flipV="1">
          <a:off x="15290800" y="675710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6" name="フローチャート : 判断 385"/>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95549</xdr:rowOff>
    </xdr:from>
    <xdr:ext cx="736600" cy="259045"/>
    <xdr:sp macro="" textlink="">
      <xdr:nvSpPr>
        <xdr:cNvPr id="387" name="テキスト ボックス 386"/>
        <xdr:cNvSpPr txBox="1"/>
      </xdr:nvSpPr>
      <xdr:spPr>
        <a:xfrm>
          <a:off x="15798800" y="695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137583</xdr:rowOff>
    </xdr:from>
    <xdr:to>
      <xdr:col>22</xdr:col>
      <xdr:colOff>203200</xdr:colOff>
      <xdr:row>40</xdr:row>
      <xdr:rowOff>46567</xdr:rowOff>
    </xdr:to>
    <xdr:cxnSp macro="">
      <xdr:nvCxnSpPr>
        <xdr:cNvPr id="388" name="直線コネクタ 387"/>
        <xdr:cNvCxnSpPr/>
      </xdr:nvCxnSpPr>
      <xdr:spPr>
        <a:xfrm flipV="1">
          <a:off x="14401800" y="68241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40</xdr:row>
      <xdr:rowOff>140405</xdr:rowOff>
    </xdr:to>
    <xdr:cxnSp macro="">
      <xdr:nvCxnSpPr>
        <xdr:cNvPr id="391" name="直線コネクタ 390"/>
        <xdr:cNvCxnSpPr/>
      </xdr:nvCxnSpPr>
      <xdr:spPr>
        <a:xfrm flipV="1">
          <a:off x="13512800" y="69045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2" name="フローチャート : 判断 391"/>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7355</xdr:rowOff>
    </xdr:from>
    <xdr:ext cx="762000" cy="259045"/>
    <xdr:sp macro="" textlink="">
      <xdr:nvSpPr>
        <xdr:cNvPr id="393" name="テキスト ボックス 392"/>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4" name="フローチャート :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95" name="テキスト ボックス 39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150989</xdr:rowOff>
    </xdr:from>
    <xdr:to>
      <xdr:col>24</xdr:col>
      <xdr:colOff>609600</xdr:colOff>
      <xdr:row>39</xdr:row>
      <xdr:rowOff>81139</xdr:rowOff>
    </xdr:to>
    <xdr:sp macro="" textlink="">
      <xdr:nvSpPr>
        <xdr:cNvPr id="401" name="円/楕円 400"/>
        <xdr:cNvSpPr/>
      </xdr:nvSpPr>
      <xdr:spPr>
        <a:xfrm>
          <a:off x="16967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167516</xdr:rowOff>
    </xdr:from>
    <xdr:ext cx="762000" cy="259045"/>
    <xdr:sp macro="" textlink="">
      <xdr:nvSpPr>
        <xdr:cNvPr id="402" name="公債費負担の状況該当値テキスト"/>
        <xdr:cNvSpPr txBox="1"/>
      </xdr:nvSpPr>
      <xdr:spPr>
        <a:xfrm>
          <a:off x="17106900" y="65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19755</xdr:rowOff>
    </xdr:from>
    <xdr:to>
      <xdr:col>23</xdr:col>
      <xdr:colOff>457200</xdr:colOff>
      <xdr:row>39</xdr:row>
      <xdr:rowOff>121355</xdr:rowOff>
    </xdr:to>
    <xdr:sp macro="" textlink="">
      <xdr:nvSpPr>
        <xdr:cNvPr id="403" name="円/楕円 402"/>
        <xdr:cNvSpPr/>
      </xdr:nvSpPr>
      <xdr:spPr>
        <a:xfrm>
          <a:off x="16129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131532</xdr:rowOff>
    </xdr:from>
    <xdr:ext cx="736600" cy="259045"/>
    <xdr:sp macro="" textlink="">
      <xdr:nvSpPr>
        <xdr:cNvPr id="404" name="テキスト ボックス 403"/>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86783</xdr:rowOff>
    </xdr:from>
    <xdr:to>
      <xdr:col>22</xdr:col>
      <xdr:colOff>254000</xdr:colOff>
      <xdr:row>40</xdr:row>
      <xdr:rowOff>16933</xdr:rowOff>
    </xdr:to>
    <xdr:sp macro="" textlink="">
      <xdr:nvSpPr>
        <xdr:cNvPr id="405" name="円/楕円 404"/>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27110</xdr:rowOff>
    </xdr:from>
    <xdr:ext cx="762000" cy="259045"/>
    <xdr:sp macro="" textlink="">
      <xdr:nvSpPr>
        <xdr:cNvPr id="406" name="テキスト ボックス 405"/>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07" name="円/楕円 406"/>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08" name="テキスト ボックス 407"/>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89605</xdr:rowOff>
    </xdr:from>
    <xdr:to>
      <xdr:col>19</xdr:col>
      <xdr:colOff>533400</xdr:colOff>
      <xdr:row>41</xdr:row>
      <xdr:rowOff>19755</xdr:rowOff>
    </xdr:to>
    <xdr:sp macro="" textlink="">
      <xdr:nvSpPr>
        <xdr:cNvPr id="409" name="円/楕円 408"/>
        <xdr:cNvSpPr/>
      </xdr:nvSpPr>
      <xdr:spPr>
        <a:xfrm>
          <a:off x="13462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29932</xdr:rowOff>
    </xdr:from>
    <xdr:ext cx="762000" cy="259045"/>
    <xdr:sp macro="" textlink="">
      <xdr:nvSpPr>
        <xdr:cNvPr id="410" name="テキスト ボックス 409"/>
        <xdr:cNvSpPr txBox="1"/>
      </xdr:nvSpPr>
      <xdr:spPr>
        <a:xfrm>
          <a:off x="13131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当市の将来負担比率は、</a:t>
          </a:r>
          <a:r>
            <a:rPr lang="en-US" altLang="ja-JP" sz="1100" b="0" i="0" baseline="0">
              <a:solidFill>
                <a:schemeClr val="dk1"/>
              </a:solidFill>
              <a:effectLst/>
              <a:latin typeface="+mn-lt"/>
              <a:ea typeface="+mn-ea"/>
              <a:cs typeface="+mn-cs"/>
            </a:rPr>
            <a:t>68.6%</a:t>
          </a:r>
          <a:r>
            <a:rPr lang="ja-JP" altLang="ja-JP" sz="1100" b="0" i="0" baseline="0">
              <a:solidFill>
                <a:schemeClr val="dk1"/>
              </a:solidFill>
              <a:effectLst/>
              <a:latin typeface="+mn-lt"/>
              <a:ea typeface="+mn-ea"/>
              <a:cs typeface="+mn-cs"/>
            </a:rPr>
            <a:t>と類似団体・県・全国平均を上回っている。前年度から</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ポイント増加した主な要因は、将来負担額である臨時財政対策債・合併特例債の増、充当可能財源である基準財政需要額算入見込み額の増、それ以上に地方債現在高が増していることにより分子が増し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地方消費税交付金等の増収により分母である標準財政規模も増加しているが、分子の増加額が</a:t>
          </a:r>
          <a:r>
            <a:rPr lang="ja-JP" altLang="en-US" sz="1100" b="0" i="0" baseline="0">
              <a:solidFill>
                <a:schemeClr val="dk1"/>
              </a:solidFill>
              <a:effectLst/>
              <a:latin typeface="+mn-lt"/>
              <a:ea typeface="+mn-ea"/>
              <a:cs typeface="+mn-cs"/>
            </a:rPr>
            <a:t>大きい</a:t>
          </a:r>
          <a:r>
            <a:rPr lang="ja-JP" altLang="ja-JP" sz="1100" b="0" i="0" baseline="0">
              <a:solidFill>
                <a:schemeClr val="dk1"/>
              </a:solidFill>
              <a:effectLst/>
              <a:latin typeface="+mn-lt"/>
              <a:ea typeface="+mn-ea"/>
              <a:cs typeface="+mn-cs"/>
            </a:rPr>
            <a:t>ため比率が増加した。今後は将来の負担を軽減するよう財政の健全化に努める。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65858</xdr:rowOff>
    </xdr:to>
    <xdr:cxnSp macro="">
      <xdr:nvCxnSpPr>
        <xdr:cNvPr id="441" name="直線コネクタ 440"/>
        <xdr:cNvCxnSpPr/>
      </xdr:nvCxnSpPr>
      <xdr:spPr>
        <a:xfrm flipV="1">
          <a:off x="17018000" y="2313214"/>
          <a:ext cx="0" cy="169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37935</xdr:rowOff>
    </xdr:from>
    <xdr:ext cx="762000" cy="259045"/>
    <xdr:sp macro="" textlink="">
      <xdr:nvSpPr>
        <xdr:cNvPr id="442" name="将来負担の状況最小値テキスト"/>
        <xdr:cNvSpPr txBox="1"/>
      </xdr:nvSpPr>
      <xdr:spPr>
        <a:xfrm>
          <a:off x="17106900" y="39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23</xdr:row>
      <xdr:rowOff>65858</xdr:rowOff>
    </xdr:from>
    <xdr:to>
      <xdr:col>24</xdr:col>
      <xdr:colOff>647700</xdr:colOff>
      <xdr:row>23</xdr:row>
      <xdr:rowOff>65858</xdr:rowOff>
    </xdr:to>
    <xdr:cxnSp macro="">
      <xdr:nvCxnSpPr>
        <xdr:cNvPr id="443" name="直線コネクタ 442"/>
        <xdr:cNvCxnSpPr/>
      </xdr:nvCxnSpPr>
      <xdr:spPr>
        <a:xfrm>
          <a:off x="16929100" y="4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163921</xdr:rowOff>
    </xdr:from>
    <xdr:to>
      <xdr:col>24</xdr:col>
      <xdr:colOff>558800</xdr:colOff>
      <xdr:row>20</xdr:row>
      <xdr:rowOff>66584</xdr:rowOff>
    </xdr:to>
    <xdr:cxnSp macro="">
      <xdr:nvCxnSpPr>
        <xdr:cNvPr id="446" name="直線コネクタ 445"/>
        <xdr:cNvCxnSpPr/>
      </xdr:nvCxnSpPr>
      <xdr:spPr>
        <a:xfrm>
          <a:off x="16179800" y="3421471"/>
          <a:ext cx="8382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151056</xdr:rowOff>
    </xdr:from>
    <xdr:ext cx="762000" cy="259045"/>
    <xdr:sp macro="" textlink="">
      <xdr:nvSpPr>
        <xdr:cNvPr id="447" name="将来負担の状況平均値テキスト"/>
        <xdr:cNvSpPr txBox="1"/>
      </xdr:nvSpPr>
      <xdr:spPr>
        <a:xfrm>
          <a:off x="17106900" y="272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134529</xdr:rowOff>
    </xdr:from>
    <xdr:to>
      <xdr:col>24</xdr:col>
      <xdr:colOff>609600</xdr:colOff>
      <xdr:row>17</xdr:row>
      <xdr:rowOff>64679</xdr:rowOff>
    </xdr:to>
    <xdr:sp macro="" textlink="">
      <xdr:nvSpPr>
        <xdr:cNvPr id="448" name="フローチャート : 判断 447"/>
        <xdr:cNvSpPr/>
      </xdr:nvSpPr>
      <xdr:spPr>
        <a:xfrm>
          <a:off x="169672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46718</xdr:rowOff>
    </xdr:from>
    <xdr:to>
      <xdr:col>23</xdr:col>
      <xdr:colOff>406400</xdr:colOff>
      <xdr:row>19</xdr:row>
      <xdr:rowOff>163921</xdr:rowOff>
    </xdr:to>
    <xdr:cxnSp macro="">
      <xdr:nvCxnSpPr>
        <xdr:cNvPr id="449" name="直線コネクタ 448"/>
        <xdr:cNvCxnSpPr/>
      </xdr:nvCxnSpPr>
      <xdr:spPr>
        <a:xfrm>
          <a:off x="15290800" y="330426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87993</xdr:rowOff>
    </xdr:from>
    <xdr:to>
      <xdr:col>23</xdr:col>
      <xdr:colOff>457200</xdr:colOff>
      <xdr:row>17</xdr:row>
      <xdr:rowOff>18143</xdr:rowOff>
    </xdr:to>
    <xdr:sp macro="" textlink="">
      <xdr:nvSpPr>
        <xdr:cNvPr id="450" name="フローチャート : 判断 449"/>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28320</xdr:rowOff>
    </xdr:from>
    <xdr:ext cx="736600" cy="259045"/>
    <xdr:sp macro="" textlink="">
      <xdr:nvSpPr>
        <xdr:cNvPr id="451" name="テキスト ボックス 450"/>
        <xdr:cNvSpPr txBox="1"/>
      </xdr:nvSpPr>
      <xdr:spPr>
        <a:xfrm>
          <a:off x="15798800" y="260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121648</xdr:rowOff>
    </xdr:from>
    <xdr:to>
      <xdr:col>22</xdr:col>
      <xdr:colOff>203200</xdr:colOff>
      <xdr:row>19</xdr:row>
      <xdr:rowOff>46718</xdr:rowOff>
    </xdr:to>
    <xdr:cxnSp macro="">
      <xdr:nvCxnSpPr>
        <xdr:cNvPr id="452" name="直線コネクタ 451"/>
        <xdr:cNvCxnSpPr/>
      </xdr:nvCxnSpPr>
      <xdr:spPr>
        <a:xfrm>
          <a:off x="14401800" y="32077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59599</xdr:rowOff>
    </xdr:from>
    <xdr:to>
      <xdr:col>22</xdr:col>
      <xdr:colOff>254000</xdr:colOff>
      <xdr:row>17</xdr:row>
      <xdr:rowOff>161199</xdr:rowOff>
    </xdr:to>
    <xdr:sp macro="" textlink="">
      <xdr:nvSpPr>
        <xdr:cNvPr id="453" name="フローチャート : 判断 452"/>
        <xdr:cNvSpPr/>
      </xdr:nvSpPr>
      <xdr:spPr>
        <a:xfrm>
          <a:off x="15240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171376</xdr:rowOff>
    </xdr:from>
    <xdr:ext cx="762000" cy="259045"/>
    <xdr:sp macro="" textlink="">
      <xdr:nvSpPr>
        <xdr:cNvPr id="454" name="テキスト ボックス 453"/>
        <xdr:cNvSpPr txBox="1"/>
      </xdr:nvSpPr>
      <xdr:spPr>
        <a:xfrm>
          <a:off x="14909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121648</xdr:rowOff>
    </xdr:from>
    <xdr:to>
      <xdr:col>21</xdr:col>
      <xdr:colOff>0</xdr:colOff>
      <xdr:row>18</xdr:row>
      <xdr:rowOff>161290</xdr:rowOff>
    </xdr:to>
    <xdr:cxnSp macro="">
      <xdr:nvCxnSpPr>
        <xdr:cNvPr id="455" name="直線コネクタ 454"/>
        <xdr:cNvCxnSpPr/>
      </xdr:nvCxnSpPr>
      <xdr:spPr>
        <a:xfrm flipV="1">
          <a:off x="13512800" y="3207748"/>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82913</xdr:rowOff>
    </xdr:from>
    <xdr:to>
      <xdr:col>21</xdr:col>
      <xdr:colOff>50800</xdr:colOff>
      <xdr:row>19</xdr:row>
      <xdr:rowOff>13063</xdr:rowOff>
    </xdr:to>
    <xdr:sp macro="" textlink="">
      <xdr:nvSpPr>
        <xdr:cNvPr id="456" name="フローチャート : 判断 455"/>
        <xdr:cNvSpPr/>
      </xdr:nvSpPr>
      <xdr:spPr>
        <a:xfrm>
          <a:off x="14351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169290</xdr:rowOff>
    </xdr:from>
    <xdr:ext cx="762000" cy="259045"/>
    <xdr:sp macro="" textlink="">
      <xdr:nvSpPr>
        <xdr:cNvPr id="457" name="テキスト ボックス 456"/>
        <xdr:cNvSpPr txBox="1"/>
      </xdr:nvSpPr>
      <xdr:spPr>
        <a:xfrm>
          <a:off x="14020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14877</xdr:rowOff>
    </xdr:from>
    <xdr:to>
      <xdr:col>19</xdr:col>
      <xdr:colOff>533400</xdr:colOff>
      <xdr:row>19</xdr:row>
      <xdr:rowOff>116477</xdr:rowOff>
    </xdr:to>
    <xdr:sp macro="" textlink="">
      <xdr:nvSpPr>
        <xdr:cNvPr id="458" name="フローチャート : 判断 457"/>
        <xdr:cNvSpPr/>
      </xdr:nvSpPr>
      <xdr:spPr>
        <a:xfrm>
          <a:off x="13462000" y="3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101254</xdr:rowOff>
    </xdr:from>
    <xdr:ext cx="762000" cy="259045"/>
    <xdr:sp macro="" textlink="">
      <xdr:nvSpPr>
        <xdr:cNvPr id="459" name="テキスト ボックス 458"/>
        <xdr:cNvSpPr txBox="1"/>
      </xdr:nvSpPr>
      <xdr:spPr>
        <a:xfrm>
          <a:off x="13131800" y="33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15784</xdr:rowOff>
    </xdr:from>
    <xdr:to>
      <xdr:col>24</xdr:col>
      <xdr:colOff>609600</xdr:colOff>
      <xdr:row>20</xdr:row>
      <xdr:rowOff>117384</xdr:rowOff>
    </xdr:to>
    <xdr:sp macro="" textlink="">
      <xdr:nvSpPr>
        <xdr:cNvPr id="465" name="円/楕円 464"/>
        <xdr:cNvSpPr/>
      </xdr:nvSpPr>
      <xdr:spPr>
        <a:xfrm>
          <a:off x="16967200" y="34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159311</xdr:rowOff>
    </xdr:from>
    <xdr:ext cx="762000" cy="259045"/>
    <xdr:sp macro="" textlink="">
      <xdr:nvSpPr>
        <xdr:cNvPr id="466" name="将来負担の状況該当値テキスト"/>
        <xdr:cNvSpPr txBox="1"/>
      </xdr:nvSpPr>
      <xdr:spPr>
        <a:xfrm>
          <a:off x="17106900" y="341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113121</xdr:rowOff>
    </xdr:from>
    <xdr:to>
      <xdr:col>23</xdr:col>
      <xdr:colOff>457200</xdr:colOff>
      <xdr:row>20</xdr:row>
      <xdr:rowOff>43271</xdr:rowOff>
    </xdr:to>
    <xdr:sp macro="" textlink="">
      <xdr:nvSpPr>
        <xdr:cNvPr id="467" name="円/楕円 466"/>
        <xdr:cNvSpPr/>
      </xdr:nvSpPr>
      <xdr:spPr>
        <a:xfrm>
          <a:off x="16129000" y="33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28048</xdr:rowOff>
    </xdr:from>
    <xdr:ext cx="736600" cy="259045"/>
    <xdr:sp macro="" textlink="">
      <xdr:nvSpPr>
        <xdr:cNvPr id="468" name="テキスト ボックス 467"/>
        <xdr:cNvSpPr txBox="1"/>
      </xdr:nvSpPr>
      <xdr:spPr>
        <a:xfrm>
          <a:off x="15798800" y="3457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167368</xdr:rowOff>
    </xdr:from>
    <xdr:to>
      <xdr:col>22</xdr:col>
      <xdr:colOff>254000</xdr:colOff>
      <xdr:row>19</xdr:row>
      <xdr:rowOff>97518</xdr:rowOff>
    </xdr:to>
    <xdr:sp macro="" textlink="">
      <xdr:nvSpPr>
        <xdr:cNvPr id="469" name="円/楕円 468"/>
        <xdr:cNvSpPr/>
      </xdr:nvSpPr>
      <xdr:spPr>
        <a:xfrm>
          <a:off x="15240000" y="32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82295</xdr:rowOff>
    </xdr:from>
    <xdr:ext cx="762000" cy="259045"/>
    <xdr:sp macro="" textlink="">
      <xdr:nvSpPr>
        <xdr:cNvPr id="470" name="テキスト ボックス 469"/>
        <xdr:cNvSpPr txBox="1"/>
      </xdr:nvSpPr>
      <xdr:spPr>
        <a:xfrm>
          <a:off x="14909800" y="333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70848</xdr:rowOff>
    </xdr:from>
    <xdr:to>
      <xdr:col>21</xdr:col>
      <xdr:colOff>50800</xdr:colOff>
      <xdr:row>19</xdr:row>
      <xdr:rowOff>998</xdr:rowOff>
    </xdr:to>
    <xdr:sp macro="" textlink="">
      <xdr:nvSpPr>
        <xdr:cNvPr id="471" name="円/楕円 470"/>
        <xdr:cNvSpPr/>
      </xdr:nvSpPr>
      <xdr:spPr>
        <a:xfrm>
          <a:off x="14351000" y="31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11175</xdr:rowOff>
    </xdr:from>
    <xdr:ext cx="762000" cy="259045"/>
    <xdr:sp macro="" textlink="">
      <xdr:nvSpPr>
        <xdr:cNvPr id="472" name="テキスト ボックス 471"/>
        <xdr:cNvSpPr txBox="1"/>
      </xdr:nvSpPr>
      <xdr:spPr>
        <a:xfrm>
          <a:off x="14020800" y="292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110490</xdr:rowOff>
    </xdr:from>
    <xdr:to>
      <xdr:col>19</xdr:col>
      <xdr:colOff>533400</xdr:colOff>
      <xdr:row>19</xdr:row>
      <xdr:rowOff>40640</xdr:rowOff>
    </xdr:to>
    <xdr:sp macro="" textlink="">
      <xdr:nvSpPr>
        <xdr:cNvPr id="473" name="円/楕円 472"/>
        <xdr:cNvSpPr/>
      </xdr:nvSpPr>
      <xdr:spPr>
        <a:xfrm>
          <a:off x="1346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50817</xdr:rowOff>
    </xdr:from>
    <xdr:ext cx="762000" cy="259045"/>
    <xdr:sp macro="" textlink="">
      <xdr:nvSpPr>
        <xdr:cNvPr id="474" name="テキスト ボックス 473"/>
        <xdr:cNvSpPr txBox="1"/>
      </xdr:nvSpPr>
      <xdr:spPr>
        <a:xfrm>
          <a:off x="13131800" y="296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56,010
54,176
123.03
25,982,759
24,110,405
1,047,422
13,324,872
26,324,978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職員数は平均であるが、各種手当の水準が類似団体と比較して高いために、経常収支比率の人件費分が高くなって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、改善を図っていく。具体的には、時間外勤務手当の縮減や扶養手当の見直しなどの給与制度についての是正や引き続き適正な職員数の管理など行財政改革への取組を通じて人件費の削減に努める。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112713</xdr:rowOff>
    </xdr:from>
    <xdr:to>
      <xdr:col>7</xdr:col>
      <xdr:colOff>15875</xdr:colOff>
      <xdr:row>38</xdr:row>
      <xdr:rowOff>169863</xdr:rowOff>
    </xdr:to>
    <xdr:cxnSp macro="">
      <xdr:nvCxnSpPr>
        <xdr:cNvPr id="70" name="直線コネクタ 69"/>
        <xdr:cNvCxnSpPr/>
      </xdr:nvCxnSpPr>
      <xdr:spPr>
        <a:xfrm flipV="1">
          <a:off x="3987800" y="662781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21290</xdr:rowOff>
    </xdr:from>
    <xdr:ext cx="762000" cy="259045"/>
    <xdr:sp macro="" textlink="">
      <xdr:nvSpPr>
        <xdr:cNvPr id="71" name="人件費平均値テキスト"/>
        <xdr:cNvSpPr txBox="1"/>
      </xdr:nvSpPr>
      <xdr:spPr>
        <a:xfrm>
          <a:off x="4914900" y="6193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169863</xdr:rowOff>
    </xdr:from>
    <xdr:to>
      <xdr:col>5</xdr:col>
      <xdr:colOff>549275</xdr:colOff>
      <xdr:row>39</xdr:row>
      <xdr:rowOff>155575</xdr:rowOff>
    </xdr:to>
    <xdr:cxnSp macro="">
      <xdr:nvCxnSpPr>
        <xdr:cNvPr id="73" name="直線コネクタ 72"/>
        <xdr:cNvCxnSpPr/>
      </xdr:nvCxnSpPr>
      <xdr:spPr>
        <a:xfrm flipV="1">
          <a:off x="3098800" y="668496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145115</xdr:rowOff>
    </xdr:from>
    <xdr:ext cx="736600" cy="259045"/>
    <xdr:sp macro="" textlink="">
      <xdr:nvSpPr>
        <xdr:cNvPr id="75" name="テキスト ボックス 74"/>
        <xdr:cNvSpPr txBox="1"/>
      </xdr:nvSpPr>
      <xdr:spPr>
        <a:xfrm>
          <a:off x="3606800" y="614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155575</xdr:rowOff>
    </xdr:from>
    <xdr:to>
      <xdr:col>4</xdr:col>
      <xdr:colOff>346075</xdr:colOff>
      <xdr:row>40</xdr:row>
      <xdr:rowOff>84138</xdr:rowOff>
    </xdr:to>
    <xdr:cxnSp macro="">
      <xdr:nvCxnSpPr>
        <xdr:cNvPr id="76" name="直線コネクタ 75"/>
        <xdr:cNvCxnSpPr/>
      </xdr:nvCxnSpPr>
      <xdr:spPr>
        <a:xfrm flipV="1">
          <a:off x="2209800" y="684212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2240</xdr:rowOff>
    </xdr:from>
    <xdr:ext cx="762000" cy="259045"/>
    <xdr:sp macro="" textlink="">
      <xdr:nvSpPr>
        <xdr:cNvPr id="78" name="テキスト ボックス 77"/>
        <xdr:cNvSpPr txBox="1"/>
      </xdr:nvSpPr>
      <xdr:spPr>
        <a:xfrm>
          <a:off x="2717800" y="617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169863</xdr:rowOff>
    </xdr:from>
    <xdr:to>
      <xdr:col>3</xdr:col>
      <xdr:colOff>142875</xdr:colOff>
      <xdr:row>40</xdr:row>
      <xdr:rowOff>84138</xdr:rowOff>
    </xdr:to>
    <xdr:cxnSp macro="">
      <xdr:nvCxnSpPr>
        <xdr:cNvPr id="79" name="直線コネクタ 78"/>
        <xdr:cNvCxnSpPr/>
      </xdr:nvCxnSpPr>
      <xdr:spPr>
        <a:xfrm>
          <a:off x="1320800" y="685641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130827</xdr:rowOff>
    </xdr:from>
    <xdr:ext cx="762000" cy="259045"/>
    <xdr:sp macro="" textlink="">
      <xdr:nvSpPr>
        <xdr:cNvPr id="81" name="テキスト ボックス 80"/>
        <xdr:cNvSpPr txBox="1"/>
      </xdr:nvSpPr>
      <xdr:spPr>
        <a:xfrm>
          <a:off x="1828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3" name="テキスト ボックス 82"/>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61913</xdr:rowOff>
    </xdr:from>
    <xdr:to>
      <xdr:col>7</xdr:col>
      <xdr:colOff>66675</xdr:colOff>
      <xdr:row>38</xdr:row>
      <xdr:rowOff>163513</xdr:rowOff>
    </xdr:to>
    <xdr:sp macro="" textlink="">
      <xdr:nvSpPr>
        <xdr:cNvPr id="89" name="円/楕円 88"/>
        <xdr:cNvSpPr/>
      </xdr:nvSpPr>
      <xdr:spPr>
        <a:xfrm>
          <a:off x="4775200" y="6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33990</xdr:rowOff>
    </xdr:from>
    <xdr:ext cx="762000" cy="259045"/>
    <xdr:sp macro="" textlink="">
      <xdr:nvSpPr>
        <xdr:cNvPr id="90" name="人件費該当値テキスト"/>
        <xdr:cNvSpPr txBox="1"/>
      </xdr:nvSpPr>
      <xdr:spPr>
        <a:xfrm>
          <a:off x="4914900" y="654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119063</xdr:rowOff>
    </xdr:from>
    <xdr:to>
      <xdr:col>5</xdr:col>
      <xdr:colOff>600075</xdr:colOff>
      <xdr:row>39</xdr:row>
      <xdr:rowOff>49213</xdr:rowOff>
    </xdr:to>
    <xdr:sp macro="" textlink="">
      <xdr:nvSpPr>
        <xdr:cNvPr id="91" name="円/楕円 90"/>
        <xdr:cNvSpPr/>
      </xdr:nvSpPr>
      <xdr:spPr>
        <a:xfrm>
          <a:off x="3937000" y="66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33990</xdr:rowOff>
    </xdr:from>
    <xdr:ext cx="736600" cy="259045"/>
    <xdr:sp macro="" textlink="">
      <xdr:nvSpPr>
        <xdr:cNvPr id="92" name="テキスト ボックス 91"/>
        <xdr:cNvSpPr txBox="1"/>
      </xdr:nvSpPr>
      <xdr:spPr>
        <a:xfrm>
          <a:off x="3606800" y="672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104775</xdr:rowOff>
    </xdr:from>
    <xdr:to>
      <xdr:col>4</xdr:col>
      <xdr:colOff>396875</xdr:colOff>
      <xdr:row>40</xdr:row>
      <xdr:rowOff>34925</xdr:rowOff>
    </xdr:to>
    <xdr:sp macro="" textlink="">
      <xdr:nvSpPr>
        <xdr:cNvPr id="93" name="円/楕円 92"/>
        <xdr:cNvSpPr/>
      </xdr:nvSpPr>
      <xdr:spPr>
        <a:xfrm>
          <a:off x="3048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19702</xdr:rowOff>
    </xdr:from>
    <xdr:ext cx="762000" cy="259045"/>
    <xdr:sp macro="" textlink="">
      <xdr:nvSpPr>
        <xdr:cNvPr id="94" name="テキスト ボックス 93"/>
        <xdr:cNvSpPr txBox="1"/>
      </xdr:nvSpPr>
      <xdr:spPr>
        <a:xfrm>
          <a:off x="2717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33338</xdr:rowOff>
    </xdr:from>
    <xdr:to>
      <xdr:col>3</xdr:col>
      <xdr:colOff>193675</xdr:colOff>
      <xdr:row>40</xdr:row>
      <xdr:rowOff>134938</xdr:rowOff>
    </xdr:to>
    <xdr:sp macro="" textlink="">
      <xdr:nvSpPr>
        <xdr:cNvPr id="95" name="円/楕円 94"/>
        <xdr:cNvSpPr/>
      </xdr:nvSpPr>
      <xdr:spPr>
        <a:xfrm>
          <a:off x="2159000" y="68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119715</xdr:rowOff>
    </xdr:from>
    <xdr:ext cx="762000" cy="259045"/>
    <xdr:sp macro="" textlink="">
      <xdr:nvSpPr>
        <xdr:cNvPr id="96" name="テキスト ボックス 95"/>
        <xdr:cNvSpPr txBox="1"/>
      </xdr:nvSpPr>
      <xdr:spPr>
        <a:xfrm>
          <a:off x="1828800" y="697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119063</xdr:rowOff>
    </xdr:from>
    <xdr:to>
      <xdr:col>1</xdr:col>
      <xdr:colOff>676275</xdr:colOff>
      <xdr:row>40</xdr:row>
      <xdr:rowOff>49213</xdr:rowOff>
    </xdr:to>
    <xdr:sp macro="" textlink="">
      <xdr:nvSpPr>
        <xdr:cNvPr id="97" name="円/楕円 96"/>
        <xdr:cNvSpPr/>
      </xdr:nvSpPr>
      <xdr:spPr>
        <a:xfrm>
          <a:off x="1270000" y="68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33990</xdr:rowOff>
    </xdr:from>
    <xdr:ext cx="762000" cy="259045"/>
    <xdr:sp macro="" textlink="">
      <xdr:nvSpPr>
        <xdr:cNvPr id="98" name="テキスト ボックス 97"/>
        <xdr:cNvSpPr txBox="1"/>
      </xdr:nvSpPr>
      <xdr:spPr>
        <a:xfrm>
          <a:off x="939800" y="689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物件費の経常収支比率は、類似団体平均を下回っており、対前年度比は</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ほぼ横ばいと</a:t>
          </a:r>
          <a:r>
            <a:rPr lang="ja-JP" altLang="ja-JP" sz="1100" b="0" i="0" baseline="0">
              <a:solidFill>
                <a:schemeClr val="dk1"/>
              </a:solidFill>
              <a:effectLst/>
              <a:latin typeface="+mn-lt"/>
              <a:ea typeface="+mn-ea"/>
              <a:cs typeface="+mn-cs"/>
            </a:rPr>
            <a:t>なっている。今後も経常経費に対するマイナスシーリングの実施など、コスト削減に努める必要がある。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102507</xdr:rowOff>
    </xdr:from>
    <xdr:to>
      <xdr:col>24</xdr:col>
      <xdr:colOff>31750</xdr:colOff>
      <xdr:row>15</xdr:row>
      <xdr:rowOff>135164</xdr:rowOff>
    </xdr:to>
    <xdr:cxnSp macro="">
      <xdr:nvCxnSpPr>
        <xdr:cNvPr id="133" name="直線コネクタ 132"/>
        <xdr:cNvCxnSpPr/>
      </xdr:nvCxnSpPr>
      <xdr:spPr>
        <a:xfrm flipV="1">
          <a:off x="15671800" y="2674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40113</xdr:rowOff>
    </xdr:from>
    <xdr:ext cx="762000" cy="259045"/>
    <xdr:sp macro="" textlink="">
      <xdr:nvSpPr>
        <xdr:cNvPr id="134"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135164</xdr:rowOff>
    </xdr:from>
    <xdr:to>
      <xdr:col>22</xdr:col>
      <xdr:colOff>565150</xdr:colOff>
      <xdr:row>15</xdr:row>
      <xdr:rowOff>135164</xdr:rowOff>
    </xdr:to>
    <xdr:cxnSp macro="">
      <xdr:nvCxnSpPr>
        <xdr:cNvPr id="136" name="直線コネクタ 135"/>
        <xdr:cNvCxnSpPr/>
      </xdr:nvCxnSpPr>
      <xdr:spPr>
        <a:xfrm>
          <a:off x="14782800" y="2706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154413</xdr:rowOff>
    </xdr:from>
    <xdr:ext cx="736600" cy="259045"/>
    <xdr:sp macro="" textlink="">
      <xdr:nvSpPr>
        <xdr:cNvPr id="138" name="テキスト ボックス 137"/>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135164</xdr:rowOff>
    </xdr:to>
    <xdr:cxnSp macro="">
      <xdr:nvCxnSpPr>
        <xdr:cNvPr id="139" name="直線コネクタ 138"/>
        <xdr:cNvCxnSpPr/>
      </xdr:nvCxnSpPr>
      <xdr:spPr>
        <a:xfrm>
          <a:off x="13893800" y="26252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41" name="テキスト ボックス 14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15</xdr:row>
      <xdr:rowOff>53521</xdr:rowOff>
    </xdr:to>
    <xdr:cxnSp macro="">
      <xdr:nvCxnSpPr>
        <xdr:cNvPr id="142" name="直線コネクタ 141"/>
        <xdr:cNvCxnSpPr/>
      </xdr:nvCxnSpPr>
      <xdr:spPr>
        <a:xfrm>
          <a:off x="13004800" y="24619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129920</xdr:rowOff>
    </xdr:from>
    <xdr:ext cx="762000" cy="259045"/>
    <xdr:sp macro="" textlink="">
      <xdr:nvSpPr>
        <xdr:cNvPr id="144" name="テキスト ボックス 143"/>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6" name="テキスト ボックス 14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51707</xdr:rowOff>
    </xdr:from>
    <xdr:to>
      <xdr:col>24</xdr:col>
      <xdr:colOff>82550</xdr:colOff>
      <xdr:row>15</xdr:row>
      <xdr:rowOff>153307</xdr:rowOff>
    </xdr:to>
    <xdr:sp macro="" textlink="">
      <xdr:nvSpPr>
        <xdr:cNvPr id="152" name="円/楕円 151"/>
        <xdr:cNvSpPr/>
      </xdr:nvSpPr>
      <xdr:spPr>
        <a:xfrm>
          <a:off x="164592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68234</xdr:rowOff>
    </xdr:from>
    <xdr:ext cx="762000" cy="259045"/>
    <xdr:sp macro="" textlink="">
      <xdr:nvSpPr>
        <xdr:cNvPr id="153" name="物件費該当値テキスト"/>
        <xdr:cNvSpPr txBox="1"/>
      </xdr:nvSpPr>
      <xdr:spPr>
        <a:xfrm>
          <a:off x="16598900" y="24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84364</xdr:rowOff>
    </xdr:from>
    <xdr:to>
      <xdr:col>22</xdr:col>
      <xdr:colOff>615950</xdr:colOff>
      <xdr:row>16</xdr:row>
      <xdr:rowOff>14514</xdr:rowOff>
    </xdr:to>
    <xdr:sp macro="" textlink="">
      <xdr:nvSpPr>
        <xdr:cNvPr id="154" name="円/楕円 153"/>
        <xdr:cNvSpPr/>
      </xdr:nvSpPr>
      <xdr:spPr>
        <a:xfrm>
          <a:off x="15621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24691</xdr:rowOff>
    </xdr:from>
    <xdr:ext cx="736600" cy="259045"/>
    <xdr:sp macro="" textlink="">
      <xdr:nvSpPr>
        <xdr:cNvPr id="155" name="テキスト ボックス 154"/>
        <xdr:cNvSpPr txBox="1"/>
      </xdr:nvSpPr>
      <xdr:spPr>
        <a:xfrm>
          <a:off x="15290800" y="242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84364</xdr:rowOff>
    </xdr:from>
    <xdr:to>
      <xdr:col>21</xdr:col>
      <xdr:colOff>412750</xdr:colOff>
      <xdr:row>16</xdr:row>
      <xdr:rowOff>14514</xdr:rowOff>
    </xdr:to>
    <xdr:sp macro="" textlink="">
      <xdr:nvSpPr>
        <xdr:cNvPr id="156" name="円/楕円 155"/>
        <xdr:cNvSpPr/>
      </xdr:nvSpPr>
      <xdr:spPr>
        <a:xfrm>
          <a:off x="14732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24691</xdr:rowOff>
    </xdr:from>
    <xdr:ext cx="762000" cy="259045"/>
    <xdr:sp macro="" textlink="">
      <xdr:nvSpPr>
        <xdr:cNvPr id="157" name="テキスト ボックス 156"/>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8" name="円/楕円 157"/>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9" name="テキスト ボックス 158"/>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60" name="円/楕円 159"/>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61" name="テキスト ボックス 160"/>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を上回っている。これは、実際の被保護者の困窮の度合いが高いことによる生活保護費が類似団体・県平均と比較して多いことが主な要因である。資格審査等の適正化、就労や自立支援の指導などにより扶助費の増加を抑える施策を推進す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138430</xdr:rowOff>
    </xdr:from>
    <xdr:to>
      <xdr:col>7</xdr:col>
      <xdr:colOff>15875</xdr:colOff>
      <xdr:row>58</xdr:row>
      <xdr:rowOff>81280</xdr:rowOff>
    </xdr:to>
    <xdr:cxnSp macro="">
      <xdr:nvCxnSpPr>
        <xdr:cNvPr id="192" name="直線コネクタ 191"/>
        <xdr:cNvCxnSpPr/>
      </xdr:nvCxnSpPr>
      <xdr:spPr>
        <a:xfrm>
          <a:off x="3987800" y="9911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69867</xdr:rowOff>
    </xdr:from>
    <xdr:ext cx="762000" cy="259045"/>
    <xdr:sp macro="" textlink="">
      <xdr:nvSpPr>
        <xdr:cNvPr id="193" name="扶助費平均値テキスト"/>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138430</xdr:rowOff>
    </xdr:to>
    <xdr:cxnSp macro="">
      <xdr:nvCxnSpPr>
        <xdr:cNvPr id="195" name="直線コネクタ 194"/>
        <xdr:cNvCxnSpPr/>
      </xdr:nvCxnSpPr>
      <xdr:spPr>
        <a:xfrm>
          <a:off x="3098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197" name="テキスト ボックス 196"/>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69850</xdr:rowOff>
    </xdr:to>
    <xdr:cxnSp macro="">
      <xdr:nvCxnSpPr>
        <xdr:cNvPr id="198" name="直線コネクタ 197"/>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96537</xdr:rowOff>
    </xdr:from>
    <xdr:ext cx="762000" cy="259045"/>
    <xdr:sp macro="" textlink="">
      <xdr:nvSpPr>
        <xdr:cNvPr id="200" name="テキスト ボックス 199"/>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24130</xdr:rowOff>
    </xdr:from>
    <xdr:to>
      <xdr:col>3</xdr:col>
      <xdr:colOff>142875</xdr:colOff>
      <xdr:row>57</xdr:row>
      <xdr:rowOff>69850</xdr:rowOff>
    </xdr:to>
    <xdr:cxnSp macro="">
      <xdr:nvCxnSpPr>
        <xdr:cNvPr id="201" name="直線コネクタ 200"/>
        <xdr:cNvCxnSpPr/>
      </xdr:nvCxnSpPr>
      <xdr:spPr>
        <a:xfrm>
          <a:off x="1320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3" name="テキスト ボックス 202"/>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05" name="テキスト ボックス 204"/>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30480</xdr:rowOff>
    </xdr:from>
    <xdr:to>
      <xdr:col>7</xdr:col>
      <xdr:colOff>66675</xdr:colOff>
      <xdr:row>58</xdr:row>
      <xdr:rowOff>132080</xdr:rowOff>
    </xdr:to>
    <xdr:sp macro="" textlink="">
      <xdr:nvSpPr>
        <xdr:cNvPr id="211" name="円/楕円 210"/>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2557</xdr:rowOff>
    </xdr:from>
    <xdr:ext cx="762000" cy="259045"/>
    <xdr:sp macro="" textlink="">
      <xdr:nvSpPr>
        <xdr:cNvPr id="212" name="扶助費該当値テキスト"/>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87630</xdr:rowOff>
    </xdr:from>
    <xdr:to>
      <xdr:col>5</xdr:col>
      <xdr:colOff>600075</xdr:colOff>
      <xdr:row>58</xdr:row>
      <xdr:rowOff>17780</xdr:rowOff>
    </xdr:to>
    <xdr:sp macro="" textlink="">
      <xdr:nvSpPr>
        <xdr:cNvPr id="213" name="円/楕円 212"/>
        <xdr:cNvSpPr/>
      </xdr:nvSpPr>
      <xdr:spPr>
        <a:xfrm>
          <a:off x="3937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2557</xdr:rowOff>
    </xdr:from>
    <xdr:ext cx="736600" cy="259045"/>
    <xdr:sp macro="" textlink="">
      <xdr:nvSpPr>
        <xdr:cNvPr id="214" name="テキスト ボックス 213"/>
        <xdr:cNvSpPr txBox="1"/>
      </xdr:nvSpPr>
      <xdr:spPr>
        <a:xfrm>
          <a:off x="3606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5" name="円/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7" name="円/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8" name="テキスト ボックス 21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19" name="円/楕円 218"/>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20" name="テキスト ボックス 219"/>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類似団体・県・全国平均をいずれも上回っている。これは、下水道施設の維持管理費経費、公債費</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下水道事業会計への繰出金が多額となっていること</a:t>
          </a:r>
          <a:r>
            <a:rPr lang="ja-JP" altLang="en-US" sz="1100" b="0" i="0" baseline="0">
              <a:solidFill>
                <a:schemeClr val="dk1"/>
              </a:solidFill>
              <a:effectLst/>
              <a:latin typeface="+mn-lt"/>
              <a:ea typeface="+mn-ea"/>
              <a:cs typeface="+mn-cs"/>
            </a:rPr>
            <a:t>や前年度からは減したものの、</a:t>
          </a:r>
          <a:r>
            <a:rPr lang="ja-JP" altLang="ja-JP" sz="1100" b="0" i="0" baseline="0">
              <a:solidFill>
                <a:schemeClr val="dk1"/>
              </a:solidFill>
              <a:effectLst/>
              <a:latin typeface="+mn-lt"/>
              <a:ea typeface="+mn-ea"/>
              <a:cs typeface="+mn-cs"/>
            </a:rPr>
            <a:t>国保保険料の収支が悪化しているため、国民健康保険事業会計への繰出金、また高齢化にともなう介護保険事業会計への繰出金</a:t>
          </a:r>
          <a:r>
            <a:rPr lang="ja-JP" altLang="en-US" sz="1100" b="0" i="0" baseline="0">
              <a:solidFill>
                <a:schemeClr val="dk1"/>
              </a:solidFill>
              <a:effectLst/>
              <a:latin typeface="+mn-lt"/>
              <a:ea typeface="+mn-ea"/>
              <a:cs typeface="+mn-cs"/>
            </a:rPr>
            <a:t>等が</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いることによる。今後においても各事業会計の経営改善に向け積極的に取り組んでいく。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146050</xdr:rowOff>
    </xdr:from>
    <xdr:to>
      <xdr:col>24</xdr:col>
      <xdr:colOff>31750</xdr:colOff>
      <xdr:row>61</xdr:row>
      <xdr:rowOff>12700</xdr:rowOff>
    </xdr:to>
    <xdr:cxnSp macro="">
      <xdr:nvCxnSpPr>
        <xdr:cNvPr id="253" name="直線コネクタ 252"/>
        <xdr:cNvCxnSpPr/>
      </xdr:nvCxnSpPr>
      <xdr:spPr>
        <a:xfrm>
          <a:off x="15671800" y="10433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130827</xdr:rowOff>
    </xdr:from>
    <xdr:ext cx="762000" cy="259045"/>
    <xdr:sp macro="" textlink="">
      <xdr:nvSpPr>
        <xdr:cNvPr id="254" name="その他平均値テキスト"/>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146050</xdr:rowOff>
    </xdr:from>
    <xdr:to>
      <xdr:col>22</xdr:col>
      <xdr:colOff>565150</xdr:colOff>
      <xdr:row>61</xdr:row>
      <xdr:rowOff>31750</xdr:rowOff>
    </xdr:to>
    <xdr:cxnSp macro="">
      <xdr:nvCxnSpPr>
        <xdr:cNvPr id="256" name="直線コネクタ 255"/>
        <xdr:cNvCxnSpPr/>
      </xdr:nvCxnSpPr>
      <xdr:spPr>
        <a:xfrm flipV="1">
          <a:off x="14782800" y="1043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88900</xdr:rowOff>
    </xdr:from>
    <xdr:to>
      <xdr:col>21</xdr:col>
      <xdr:colOff>361950</xdr:colOff>
      <xdr:row>61</xdr:row>
      <xdr:rowOff>31750</xdr:rowOff>
    </xdr:to>
    <xdr:cxnSp macro="">
      <xdr:nvCxnSpPr>
        <xdr:cNvPr id="259" name="直線コネクタ 258"/>
        <xdr:cNvCxnSpPr/>
      </xdr:nvCxnSpPr>
      <xdr:spPr>
        <a:xfrm>
          <a:off x="13893800" y="1037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130827</xdr:rowOff>
    </xdr:from>
    <xdr:ext cx="762000" cy="259045"/>
    <xdr:sp macro="" textlink="">
      <xdr:nvSpPr>
        <xdr:cNvPr id="261" name="テキスト ボックス 260"/>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50800</xdr:rowOff>
    </xdr:from>
    <xdr:to>
      <xdr:col>20</xdr:col>
      <xdr:colOff>158750</xdr:colOff>
      <xdr:row>60</xdr:row>
      <xdr:rowOff>88900</xdr:rowOff>
    </xdr:to>
    <xdr:cxnSp macro="">
      <xdr:nvCxnSpPr>
        <xdr:cNvPr id="262" name="直線コネクタ 261"/>
        <xdr:cNvCxnSpPr/>
      </xdr:nvCxnSpPr>
      <xdr:spPr>
        <a:xfrm>
          <a:off x="13004800" y="10166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92727</xdr:rowOff>
    </xdr:from>
    <xdr:ext cx="762000" cy="259045"/>
    <xdr:sp macro="" textlink="">
      <xdr:nvSpPr>
        <xdr:cNvPr id="264" name="テキスト ボックス 263"/>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54627</xdr:rowOff>
    </xdr:from>
    <xdr:ext cx="762000" cy="259045"/>
    <xdr:sp macro="" textlink="">
      <xdr:nvSpPr>
        <xdr:cNvPr id="266" name="テキスト ボックス 265"/>
        <xdr:cNvSpPr txBox="1"/>
      </xdr:nvSpPr>
      <xdr:spPr>
        <a:xfrm>
          <a:off x="12623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133350</xdr:rowOff>
    </xdr:from>
    <xdr:to>
      <xdr:col>24</xdr:col>
      <xdr:colOff>82550</xdr:colOff>
      <xdr:row>61</xdr:row>
      <xdr:rowOff>63500</xdr:rowOff>
    </xdr:to>
    <xdr:sp macro="" textlink="">
      <xdr:nvSpPr>
        <xdr:cNvPr id="272" name="円/楕円 271"/>
        <xdr:cNvSpPr/>
      </xdr:nvSpPr>
      <xdr:spPr>
        <a:xfrm>
          <a:off x="16459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41927</xdr:rowOff>
    </xdr:from>
    <xdr:ext cx="762000" cy="259045"/>
    <xdr:sp macro="" textlink="">
      <xdr:nvSpPr>
        <xdr:cNvPr id="273" name="その他該当値テキスト"/>
        <xdr:cNvSpPr txBox="1"/>
      </xdr:nvSpPr>
      <xdr:spPr>
        <a:xfrm>
          <a:off x="16598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95250</xdr:rowOff>
    </xdr:from>
    <xdr:to>
      <xdr:col>22</xdr:col>
      <xdr:colOff>615950</xdr:colOff>
      <xdr:row>61</xdr:row>
      <xdr:rowOff>25400</xdr:rowOff>
    </xdr:to>
    <xdr:sp macro="" textlink="">
      <xdr:nvSpPr>
        <xdr:cNvPr id="274" name="円/楕円 273"/>
        <xdr:cNvSpPr/>
      </xdr:nvSpPr>
      <xdr:spPr>
        <a:xfrm>
          <a:off x="1562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10177</xdr:rowOff>
    </xdr:from>
    <xdr:ext cx="736600" cy="259045"/>
    <xdr:sp macro="" textlink="">
      <xdr:nvSpPr>
        <xdr:cNvPr id="275" name="テキスト ボックス 274"/>
        <xdr:cNvSpPr txBox="1"/>
      </xdr:nvSpPr>
      <xdr:spPr>
        <a:xfrm>
          <a:off x="15290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152400</xdr:rowOff>
    </xdr:from>
    <xdr:to>
      <xdr:col>21</xdr:col>
      <xdr:colOff>412750</xdr:colOff>
      <xdr:row>61</xdr:row>
      <xdr:rowOff>82550</xdr:rowOff>
    </xdr:to>
    <xdr:sp macro="" textlink="">
      <xdr:nvSpPr>
        <xdr:cNvPr id="276" name="円/楕円 275"/>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67327</xdr:rowOff>
    </xdr:from>
    <xdr:ext cx="762000" cy="259045"/>
    <xdr:sp macro="" textlink="">
      <xdr:nvSpPr>
        <xdr:cNvPr id="277" name="テキスト ボックス 276"/>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38100</xdr:rowOff>
    </xdr:from>
    <xdr:to>
      <xdr:col>20</xdr:col>
      <xdr:colOff>209550</xdr:colOff>
      <xdr:row>60</xdr:row>
      <xdr:rowOff>139700</xdr:rowOff>
    </xdr:to>
    <xdr:sp macro="" textlink="">
      <xdr:nvSpPr>
        <xdr:cNvPr id="278" name="円/楕円 277"/>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124477</xdr:rowOff>
    </xdr:from>
    <xdr:ext cx="762000" cy="259045"/>
    <xdr:sp macro="" textlink="">
      <xdr:nvSpPr>
        <xdr:cNvPr id="279" name="テキスト ボックス 278"/>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0</xdr:rowOff>
    </xdr:from>
    <xdr:to>
      <xdr:col>19</xdr:col>
      <xdr:colOff>6350</xdr:colOff>
      <xdr:row>59</xdr:row>
      <xdr:rowOff>101600</xdr:rowOff>
    </xdr:to>
    <xdr:sp macro="" textlink="">
      <xdr:nvSpPr>
        <xdr:cNvPr id="280" name="円/楕円 279"/>
        <xdr:cNvSpPr/>
      </xdr:nvSpPr>
      <xdr:spPr>
        <a:xfrm>
          <a:off x="12954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86377</xdr:rowOff>
    </xdr:from>
    <xdr:ext cx="762000" cy="259045"/>
    <xdr:sp macro="" textlink="">
      <xdr:nvSpPr>
        <xdr:cNvPr id="281" name="テキスト ボックス 280"/>
        <xdr:cNvSpPr txBox="1"/>
      </xdr:nvSpPr>
      <xdr:spPr>
        <a:xfrm>
          <a:off x="12623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補助費等が類似団体平均を上回っている。主な要因としては、一部事務組合で行っている消防事務やごみ処理事務などの負担金が多額になっているためである。補償補填及び賠償金の減により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対前年度比で</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ポイント減少しているが、引き続き補助金の費用対効果、経費負担の在り方等について検討し、削減に努める。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7" name="直線コネクタ 306"/>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8"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9" name="直線コネクタ 308"/>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1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11" name="直線コネクタ 31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38</xdr:row>
      <xdr:rowOff>35560</xdr:rowOff>
    </xdr:to>
    <xdr:cxnSp macro="">
      <xdr:nvCxnSpPr>
        <xdr:cNvPr id="312" name="直線コネクタ 311"/>
        <xdr:cNvCxnSpPr/>
      </xdr:nvCxnSpPr>
      <xdr:spPr>
        <a:xfrm flipV="1">
          <a:off x="15671800" y="64775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4" name="フローチャート : 判断 31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35560</xdr:rowOff>
    </xdr:to>
    <xdr:cxnSp macro="">
      <xdr:nvCxnSpPr>
        <xdr:cNvPr id="315" name="直線コネクタ 314"/>
        <xdr:cNvCxnSpPr/>
      </xdr:nvCxnSpPr>
      <xdr:spPr>
        <a:xfrm>
          <a:off x="14782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7" name="テキスト ボックス 31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62992</xdr:rowOff>
    </xdr:to>
    <xdr:cxnSp macro="">
      <xdr:nvCxnSpPr>
        <xdr:cNvPr id="318" name="直線コネクタ 317"/>
        <xdr:cNvCxnSpPr/>
      </xdr:nvCxnSpPr>
      <xdr:spPr>
        <a:xfrm flipV="1">
          <a:off x="13893800" y="6532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9" name="フローチャート : 判断 318"/>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0" name="テキスト ボックス 319"/>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62992</xdr:rowOff>
    </xdr:from>
    <xdr:to>
      <xdr:col>20</xdr:col>
      <xdr:colOff>158750</xdr:colOff>
      <xdr:row>38</xdr:row>
      <xdr:rowOff>99568</xdr:rowOff>
    </xdr:to>
    <xdr:cxnSp macro="">
      <xdr:nvCxnSpPr>
        <xdr:cNvPr id="321" name="直線コネクタ 320"/>
        <xdr:cNvCxnSpPr/>
      </xdr:nvCxnSpPr>
      <xdr:spPr>
        <a:xfrm flipV="1">
          <a:off x="13004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2" name="フローチャート : 判断 32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23" name="テキスト ボックス 322"/>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フローチャート : 判断 323"/>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25" name="テキスト ボックス 324"/>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31" name="円/楕円 330"/>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32"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33" name="円/楕円 332"/>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34" name="テキスト ボックス 333"/>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35" name="円/楕円 334"/>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36" name="テキスト ボックス 335"/>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xdr:rowOff>
    </xdr:from>
    <xdr:to>
      <xdr:col>20</xdr:col>
      <xdr:colOff>209550</xdr:colOff>
      <xdr:row>38</xdr:row>
      <xdr:rowOff>113792</xdr:rowOff>
    </xdr:to>
    <xdr:sp macro="" textlink="">
      <xdr:nvSpPr>
        <xdr:cNvPr id="337" name="円/楕円 336"/>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98569</xdr:rowOff>
    </xdr:from>
    <xdr:ext cx="762000" cy="259045"/>
    <xdr:sp macro="" textlink="">
      <xdr:nvSpPr>
        <xdr:cNvPr id="338" name="テキスト ボックス 337"/>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48768</xdr:rowOff>
    </xdr:from>
    <xdr:to>
      <xdr:col>19</xdr:col>
      <xdr:colOff>6350</xdr:colOff>
      <xdr:row>38</xdr:row>
      <xdr:rowOff>150368</xdr:rowOff>
    </xdr:to>
    <xdr:sp macro="" textlink="">
      <xdr:nvSpPr>
        <xdr:cNvPr id="339" name="円/楕円 338"/>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135145</xdr:rowOff>
    </xdr:from>
    <xdr:ext cx="762000" cy="259045"/>
    <xdr:sp macro="" textlink="">
      <xdr:nvSpPr>
        <xdr:cNvPr id="340" name="テキスト ボックス 339"/>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決算額は類似団体平均と比較し低くなっているが、地方債現在高は臨時財政対策債、合併特例事業債等の新規発行により年々増加傾向にある。このため、新規市債の発行額を元金償還額より少なくするなどの制限を行い、引き続き水準を抑え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5" name="直線コネクタ 35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6" name="テキスト ボックス 355"/>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9" name="直線コネクタ 35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0" name="テキスト ボックス 359"/>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3" name="直線コネクタ 36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4" name="テキスト ボックス 363"/>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7" name="直線コネクタ 36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8" name="テキスト ボックス 367"/>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2" name="直線コネクタ 371"/>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3"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4" name="直線コネクタ 373"/>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5"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6" name="直線コネクタ 375"/>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117475</xdr:rowOff>
    </xdr:from>
    <xdr:to>
      <xdr:col>7</xdr:col>
      <xdr:colOff>15875</xdr:colOff>
      <xdr:row>76</xdr:row>
      <xdr:rowOff>127000</xdr:rowOff>
    </xdr:to>
    <xdr:cxnSp macro="">
      <xdr:nvCxnSpPr>
        <xdr:cNvPr id="377" name="直線コネクタ 376"/>
        <xdr:cNvCxnSpPr/>
      </xdr:nvCxnSpPr>
      <xdr:spPr>
        <a:xfrm flipV="1">
          <a:off x="3987800" y="131476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78"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9" name="フローチャート : 判断 378"/>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127000</xdr:rowOff>
    </xdr:to>
    <xdr:cxnSp macro="">
      <xdr:nvCxnSpPr>
        <xdr:cNvPr id="380" name="直線コネクタ 379"/>
        <xdr:cNvCxnSpPr/>
      </xdr:nvCxnSpPr>
      <xdr:spPr>
        <a:xfrm>
          <a:off x="3098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1" name="フローチャート : 判断 380"/>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67327</xdr:rowOff>
    </xdr:from>
    <xdr:ext cx="736600" cy="259045"/>
    <xdr:sp macro="" textlink="">
      <xdr:nvSpPr>
        <xdr:cNvPr id="382" name="テキスト ボックス 381"/>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117475</xdr:rowOff>
    </xdr:from>
    <xdr:to>
      <xdr:col>4</xdr:col>
      <xdr:colOff>346075</xdr:colOff>
      <xdr:row>76</xdr:row>
      <xdr:rowOff>127000</xdr:rowOff>
    </xdr:to>
    <xdr:cxnSp macro="">
      <xdr:nvCxnSpPr>
        <xdr:cNvPr id="383" name="直線コネクタ 382"/>
        <xdr:cNvCxnSpPr/>
      </xdr:nvCxnSpPr>
      <xdr:spPr>
        <a:xfrm>
          <a:off x="2209800" y="13147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4" name="フローチャート : 判断 383"/>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105427</xdr:rowOff>
    </xdr:from>
    <xdr:ext cx="762000" cy="259045"/>
    <xdr:sp macro="" textlink="">
      <xdr:nvSpPr>
        <xdr:cNvPr id="385" name="テキスト ボックス 384"/>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98425</xdr:rowOff>
    </xdr:from>
    <xdr:to>
      <xdr:col>3</xdr:col>
      <xdr:colOff>142875</xdr:colOff>
      <xdr:row>76</xdr:row>
      <xdr:rowOff>117475</xdr:rowOff>
    </xdr:to>
    <xdr:cxnSp macro="">
      <xdr:nvCxnSpPr>
        <xdr:cNvPr id="386" name="直線コネクタ 385"/>
        <xdr:cNvCxnSpPr/>
      </xdr:nvCxnSpPr>
      <xdr:spPr>
        <a:xfrm>
          <a:off x="1320800" y="13128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7" name="フローチャート : 判断 386"/>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88" name="テキスト ボックス 387"/>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9" name="フローチャート :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90" name="テキスト ボックス 389"/>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66675</xdr:rowOff>
    </xdr:from>
    <xdr:to>
      <xdr:col>7</xdr:col>
      <xdr:colOff>66675</xdr:colOff>
      <xdr:row>76</xdr:row>
      <xdr:rowOff>168275</xdr:rowOff>
    </xdr:to>
    <xdr:sp macro="" textlink="">
      <xdr:nvSpPr>
        <xdr:cNvPr id="396" name="円/楕円 395"/>
        <xdr:cNvSpPr/>
      </xdr:nvSpPr>
      <xdr:spPr>
        <a:xfrm>
          <a:off x="47752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83202</xdr:rowOff>
    </xdr:from>
    <xdr:ext cx="762000" cy="259045"/>
    <xdr:sp macro="" textlink="">
      <xdr:nvSpPr>
        <xdr:cNvPr id="397" name="公債費該当値テキスト"/>
        <xdr:cNvSpPr txBox="1"/>
      </xdr:nvSpPr>
      <xdr:spPr>
        <a:xfrm>
          <a:off x="4914900" y="1294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98" name="円/楕円 39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99" name="テキスト ボックス 39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400" name="円/楕円 399"/>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401" name="テキスト ボックス 400"/>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66675</xdr:rowOff>
    </xdr:from>
    <xdr:to>
      <xdr:col>3</xdr:col>
      <xdr:colOff>193675</xdr:colOff>
      <xdr:row>76</xdr:row>
      <xdr:rowOff>168275</xdr:rowOff>
    </xdr:to>
    <xdr:sp macro="" textlink="">
      <xdr:nvSpPr>
        <xdr:cNvPr id="402" name="円/楕円 401"/>
        <xdr:cNvSpPr/>
      </xdr:nvSpPr>
      <xdr:spPr>
        <a:xfrm>
          <a:off x="21590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7002</xdr:rowOff>
    </xdr:from>
    <xdr:ext cx="762000" cy="259045"/>
    <xdr:sp macro="" textlink="">
      <xdr:nvSpPr>
        <xdr:cNvPr id="403" name="テキスト ボックス 402"/>
        <xdr:cNvSpPr txBox="1"/>
      </xdr:nvSpPr>
      <xdr:spPr>
        <a:xfrm>
          <a:off x="1828800" y="128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47625</xdr:rowOff>
    </xdr:from>
    <xdr:to>
      <xdr:col>1</xdr:col>
      <xdr:colOff>676275</xdr:colOff>
      <xdr:row>76</xdr:row>
      <xdr:rowOff>149225</xdr:rowOff>
    </xdr:to>
    <xdr:sp macro="" textlink="">
      <xdr:nvSpPr>
        <xdr:cNvPr id="404" name="円/楕円 403"/>
        <xdr:cNvSpPr/>
      </xdr:nvSpPr>
      <xdr:spPr>
        <a:xfrm>
          <a:off x="1270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159402</xdr:rowOff>
    </xdr:from>
    <xdr:ext cx="762000" cy="259045"/>
    <xdr:sp macro="" textlink="">
      <xdr:nvSpPr>
        <xdr:cNvPr id="405" name="テキスト ボックス 404"/>
        <xdr:cNvSpPr txBox="1"/>
      </xdr:nvSpPr>
      <xdr:spPr>
        <a:xfrm>
          <a:off x="939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ポイント悪化しているが、本市においては平成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ポイントの悪化となっており、類似団体の悪化幅よりも</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なっている。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年度と比較すると年々改善はみられるものの</a:t>
          </a:r>
          <a:r>
            <a:rPr lang="ja-JP" altLang="ja-JP" sz="1100" b="0" i="0" baseline="0">
              <a:solidFill>
                <a:schemeClr val="dk1"/>
              </a:solidFill>
              <a:effectLst/>
              <a:latin typeface="+mn-lt"/>
              <a:ea typeface="+mn-ea"/>
              <a:cs typeface="+mn-cs"/>
            </a:rPr>
            <a:t>、人件費や繰出金の比率が高いことにより類似団体・県・全国平均をいずれも大きく上回っているので、類似団体等の比率に抑える必要がある。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143328</xdr:rowOff>
    </xdr:from>
    <xdr:to>
      <xdr:col>24</xdr:col>
      <xdr:colOff>31750</xdr:colOff>
      <xdr:row>80</xdr:row>
      <xdr:rowOff>34471</xdr:rowOff>
    </xdr:to>
    <xdr:cxnSp macro="">
      <xdr:nvCxnSpPr>
        <xdr:cNvPr id="435" name="直線コネクタ 434"/>
        <xdr:cNvCxnSpPr/>
      </xdr:nvCxnSpPr>
      <xdr:spPr>
        <a:xfrm flipV="1">
          <a:off x="16510000" y="12487728"/>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6548</xdr:rowOff>
    </xdr:from>
    <xdr:ext cx="762000" cy="259045"/>
    <xdr:sp macro="" textlink="">
      <xdr:nvSpPr>
        <xdr:cNvPr id="436" name="公債費以外最小値テキスト"/>
        <xdr:cNvSpPr txBox="1"/>
      </xdr:nvSpPr>
      <xdr:spPr>
        <a:xfrm>
          <a:off x="16598900" y="1372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80</xdr:row>
      <xdr:rowOff>34471</xdr:rowOff>
    </xdr:from>
    <xdr:to>
      <xdr:col>24</xdr:col>
      <xdr:colOff>120650</xdr:colOff>
      <xdr:row>80</xdr:row>
      <xdr:rowOff>34471</xdr:rowOff>
    </xdr:to>
    <xdr:cxnSp macro="">
      <xdr:nvCxnSpPr>
        <xdr:cNvPr id="437" name="直線コネクタ 436"/>
        <xdr:cNvCxnSpPr/>
      </xdr:nvCxnSpPr>
      <xdr:spPr>
        <a:xfrm>
          <a:off x="16421100" y="1375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58255</xdr:rowOff>
    </xdr:from>
    <xdr:ext cx="762000" cy="259045"/>
    <xdr:sp macro="" textlink="">
      <xdr:nvSpPr>
        <xdr:cNvPr id="438" name="公債費以外最大値テキスト"/>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72</xdr:row>
      <xdr:rowOff>143328</xdr:rowOff>
    </xdr:from>
    <xdr:to>
      <xdr:col>24</xdr:col>
      <xdr:colOff>120650</xdr:colOff>
      <xdr:row>72</xdr:row>
      <xdr:rowOff>143328</xdr:rowOff>
    </xdr:to>
    <xdr:cxnSp macro="">
      <xdr:nvCxnSpPr>
        <xdr:cNvPr id="439" name="直線コネクタ 438"/>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34471</xdr:rowOff>
    </xdr:from>
    <xdr:to>
      <xdr:col>24</xdr:col>
      <xdr:colOff>31750</xdr:colOff>
      <xdr:row>80</xdr:row>
      <xdr:rowOff>110671</xdr:rowOff>
    </xdr:to>
    <xdr:cxnSp macro="">
      <xdr:nvCxnSpPr>
        <xdr:cNvPr id="440" name="直線コネクタ 439"/>
        <xdr:cNvCxnSpPr/>
      </xdr:nvCxnSpPr>
      <xdr:spPr>
        <a:xfrm flipV="1">
          <a:off x="15671800" y="137504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152598</xdr:rowOff>
    </xdr:from>
    <xdr:ext cx="762000" cy="259045"/>
    <xdr:sp macro="" textlink="">
      <xdr:nvSpPr>
        <xdr:cNvPr id="441" name="公債費以外平均値テキスト"/>
        <xdr:cNvSpPr txBox="1"/>
      </xdr:nvSpPr>
      <xdr:spPr>
        <a:xfrm>
          <a:off x="16598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136071</xdr:rowOff>
    </xdr:from>
    <xdr:to>
      <xdr:col>24</xdr:col>
      <xdr:colOff>82550</xdr:colOff>
      <xdr:row>77</xdr:row>
      <xdr:rowOff>66221</xdr:rowOff>
    </xdr:to>
    <xdr:sp macro="" textlink="">
      <xdr:nvSpPr>
        <xdr:cNvPr id="442" name="フローチャート : 判断 441"/>
        <xdr:cNvSpPr/>
      </xdr:nvSpPr>
      <xdr:spPr>
        <a:xfrm>
          <a:off x="16459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110671</xdr:rowOff>
    </xdr:from>
    <xdr:to>
      <xdr:col>22</xdr:col>
      <xdr:colOff>565150</xdr:colOff>
      <xdr:row>81</xdr:row>
      <xdr:rowOff>37193</xdr:rowOff>
    </xdr:to>
    <xdr:cxnSp macro="">
      <xdr:nvCxnSpPr>
        <xdr:cNvPr id="443" name="直線コネクタ 442"/>
        <xdr:cNvCxnSpPr/>
      </xdr:nvCxnSpPr>
      <xdr:spPr>
        <a:xfrm flipV="1">
          <a:off x="14782800" y="13826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168729</xdr:rowOff>
    </xdr:from>
    <xdr:to>
      <xdr:col>22</xdr:col>
      <xdr:colOff>615950</xdr:colOff>
      <xdr:row>77</xdr:row>
      <xdr:rowOff>98879</xdr:rowOff>
    </xdr:to>
    <xdr:sp macro="" textlink="">
      <xdr:nvSpPr>
        <xdr:cNvPr id="444" name="フローチャート : 判断 443"/>
        <xdr:cNvSpPr/>
      </xdr:nvSpPr>
      <xdr:spPr>
        <a:xfrm>
          <a:off x="15621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109056</xdr:rowOff>
    </xdr:from>
    <xdr:ext cx="736600" cy="259045"/>
    <xdr:sp macro="" textlink="">
      <xdr:nvSpPr>
        <xdr:cNvPr id="445" name="テキスト ボックス 444"/>
        <xdr:cNvSpPr txBox="1"/>
      </xdr:nvSpPr>
      <xdr:spPr>
        <a:xfrm>
          <a:off x="15290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37193</xdr:rowOff>
    </xdr:from>
    <xdr:to>
      <xdr:col>21</xdr:col>
      <xdr:colOff>361950</xdr:colOff>
      <xdr:row>81</xdr:row>
      <xdr:rowOff>48079</xdr:rowOff>
    </xdr:to>
    <xdr:cxnSp macro="">
      <xdr:nvCxnSpPr>
        <xdr:cNvPr id="446" name="直線コネクタ 445"/>
        <xdr:cNvCxnSpPr/>
      </xdr:nvCxnSpPr>
      <xdr:spPr>
        <a:xfrm flipV="1">
          <a:off x="13893800" y="1392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114300</xdr:rowOff>
    </xdr:from>
    <xdr:to>
      <xdr:col>21</xdr:col>
      <xdr:colOff>412750</xdr:colOff>
      <xdr:row>77</xdr:row>
      <xdr:rowOff>44450</xdr:rowOff>
    </xdr:to>
    <xdr:sp macro="" textlink="">
      <xdr:nvSpPr>
        <xdr:cNvPr id="447" name="フローチャート : 判断 446"/>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54627</xdr:rowOff>
    </xdr:from>
    <xdr:ext cx="762000" cy="259045"/>
    <xdr:sp macro="" textlink="">
      <xdr:nvSpPr>
        <xdr:cNvPr id="448" name="テキスト ボックス 447"/>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118836</xdr:rowOff>
    </xdr:from>
    <xdr:to>
      <xdr:col>20</xdr:col>
      <xdr:colOff>158750</xdr:colOff>
      <xdr:row>81</xdr:row>
      <xdr:rowOff>48079</xdr:rowOff>
    </xdr:to>
    <xdr:cxnSp macro="">
      <xdr:nvCxnSpPr>
        <xdr:cNvPr id="449" name="直線コネクタ 448"/>
        <xdr:cNvCxnSpPr/>
      </xdr:nvCxnSpPr>
      <xdr:spPr>
        <a:xfrm>
          <a:off x="13004800" y="13663386"/>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8164</xdr:rowOff>
    </xdr:from>
    <xdr:to>
      <xdr:col>20</xdr:col>
      <xdr:colOff>209550</xdr:colOff>
      <xdr:row>77</xdr:row>
      <xdr:rowOff>109764</xdr:rowOff>
    </xdr:to>
    <xdr:sp macro="" textlink="">
      <xdr:nvSpPr>
        <xdr:cNvPr id="450" name="フローチャート : 判断 449"/>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119941</xdr:rowOff>
    </xdr:from>
    <xdr:ext cx="762000" cy="259045"/>
    <xdr:sp macro="" textlink="">
      <xdr:nvSpPr>
        <xdr:cNvPr id="451" name="テキスト ボックス 450"/>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103414</xdr:rowOff>
    </xdr:from>
    <xdr:to>
      <xdr:col>19</xdr:col>
      <xdr:colOff>6350</xdr:colOff>
      <xdr:row>77</xdr:row>
      <xdr:rowOff>33564</xdr:rowOff>
    </xdr:to>
    <xdr:sp macro="" textlink="">
      <xdr:nvSpPr>
        <xdr:cNvPr id="452" name="フローチャート : 判断 451"/>
        <xdr:cNvSpPr/>
      </xdr:nvSpPr>
      <xdr:spPr>
        <a:xfrm>
          <a:off x="12954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43742</xdr:rowOff>
    </xdr:from>
    <xdr:ext cx="762000" cy="259045"/>
    <xdr:sp macro="" textlink="">
      <xdr:nvSpPr>
        <xdr:cNvPr id="453" name="テキスト ボックス 452"/>
        <xdr:cNvSpPr txBox="1"/>
      </xdr:nvSpPr>
      <xdr:spPr>
        <a:xfrm>
          <a:off x="12623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155121</xdr:rowOff>
    </xdr:from>
    <xdr:to>
      <xdr:col>24</xdr:col>
      <xdr:colOff>82550</xdr:colOff>
      <xdr:row>80</xdr:row>
      <xdr:rowOff>85271</xdr:rowOff>
    </xdr:to>
    <xdr:sp macro="" textlink="">
      <xdr:nvSpPr>
        <xdr:cNvPr id="459" name="円/楕円 458"/>
        <xdr:cNvSpPr/>
      </xdr:nvSpPr>
      <xdr:spPr>
        <a:xfrm>
          <a:off x="164592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63698</xdr:rowOff>
    </xdr:from>
    <xdr:ext cx="762000" cy="259045"/>
    <xdr:sp macro="" textlink="">
      <xdr:nvSpPr>
        <xdr:cNvPr id="460" name="公債費以外該当値テキスト"/>
        <xdr:cNvSpPr txBox="1"/>
      </xdr:nvSpPr>
      <xdr:spPr>
        <a:xfrm>
          <a:off x="16598900" y="1360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59871</xdr:rowOff>
    </xdr:from>
    <xdr:to>
      <xdr:col>22</xdr:col>
      <xdr:colOff>615950</xdr:colOff>
      <xdr:row>80</xdr:row>
      <xdr:rowOff>161471</xdr:rowOff>
    </xdr:to>
    <xdr:sp macro="" textlink="">
      <xdr:nvSpPr>
        <xdr:cNvPr id="461" name="円/楕円 460"/>
        <xdr:cNvSpPr/>
      </xdr:nvSpPr>
      <xdr:spPr>
        <a:xfrm>
          <a:off x="15621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146248</xdr:rowOff>
    </xdr:from>
    <xdr:ext cx="736600" cy="259045"/>
    <xdr:sp macro="" textlink="">
      <xdr:nvSpPr>
        <xdr:cNvPr id="462" name="テキスト ボックス 461"/>
        <xdr:cNvSpPr txBox="1"/>
      </xdr:nvSpPr>
      <xdr:spPr>
        <a:xfrm>
          <a:off x="15290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157843</xdr:rowOff>
    </xdr:from>
    <xdr:to>
      <xdr:col>21</xdr:col>
      <xdr:colOff>412750</xdr:colOff>
      <xdr:row>81</xdr:row>
      <xdr:rowOff>87993</xdr:rowOff>
    </xdr:to>
    <xdr:sp macro="" textlink="">
      <xdr:nvSpPr>
        <xdr:cNvPr id="463" name="円/楕円 462"/>
        <xdr:cNvSpPr/>
      </xdr:nvSpPr>
      <xdr:spPr>
        <a:xfrm>
          <a:off x="14732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72770</xdr:rowOff>
    </xdr:from>
    <xdr:ext cx="762000" cy="259045"/>
    <xdr:sp macro="" textlink="">
      <xdr:nvSpPr>
        <xdr:cNvPr id="464" name="テキスト ボックス 463"/>
        <xdr:cNvSpPr txBox="1"/>
      </xdr:nvSpPr>
      <xdr:spPr>
        <a:xfrm>
          <a:off x="14401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168729</xdr:rowOff>
    </xdr:from>
    <xdr:to>
      <xdr:col>20</xdr:col>
      <xdr:colOff>209550</xdr:colOff>
      <xdr:row>81</xdr:row>
      <xdr:rowOff>98879</xdr:rowOff>
    </xdr:to>
    <xdr:sp macro="" textlink="">
      <xdr:nvSpPr>
        <xdr:cNvPr id="465" name="円/楕円 464"/>
        <xdr:cNvSpPr/>
      </xdr:nvSpPr>
      <xdr:spPr>
        <a:xfrm>
          <a:off x="13843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83656</xdr:rowOff>
    </xdr:from>
    <xdr:ext cx="762000" cy="259045"/>
    <xdr:sp macro="" textlink="">
      <xdr:nvSpPr>
        <xdr:cNvPr id="466" name="テキスト ボックス 465"/>
        <xdr:cNvSpPr txBox="1"/>
      </xdr:nvSpPr>
      <xdr:spPr>
        <a:xfrm>
          <a:off x="13512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68036</xdr:rowOff>
    </xdr:from>
    <xdr:to>
      <xdr:col>19</xdr:col>
      <xdr:colOff>6350</xdr:colOff>
      <xdr:row>79</xdr:row>
      <xdr:rowOff>169636</xdr:rowOff>
    </xdr:to>
    <xdr:sp macro="" textlink="">
      <xdr:nvSpPr>
        <xdr:cNvPr id="467" name="円/楕円 466"/>
        <xdr:cNvSpPr/>
      </xdr:nvSpPr>
      <xdr:spPr>
        <a:xfrm>
          <a:off x="12954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154413</xdr:rowOff>
    </xdr:from>
    <xdr:ext cx="762000" cy="259045"/>
    <xdr:sp macro="" textlink="">
      <xdr:nvSpPr>
        <xdr:cNvPr id="468" name="テキスト ボックス 467"/>
        <xdr:cNvSpPr txBox="1"/>
      </xdr:nvSpPr>
      <xdr:spPr>
        <a:xfrm>
          <a:off x="12623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茨城県坂東市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149479</xdr:rowOff>
    </xdr:from>
    <xdr:to>
      <xdr:col>4</xdr:col>
      <xdr:colOff>1117600</xdr:colOff>
      <xdr:row>16</xdr:row>
      <xdr:rowOff>170586</xdr:rowOff>
    </xdr:to>
    <xdr:cxnSp macro="">
      <xdr:nvCxnSpPr>
        <xdr:cNvPr id="50" name="直線コネクタ 49"/>
        <xdr:cNvCxnSpPr/>
      </xdr:nvCxnSpPr>
      <xdr:spPr bwMode="auto">
        <a:xfrm flipV="1">
          <a:off x="5003800" y="2940304"/>
          <a:ext cx="647700" cy="2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102023</xdr:rowOff>
    </xdr:from>
    <xdr:ext cx="762000" cy="259045"/>
    <xdr:sp macro="" textlink="">
      <xdr:nvSpPr>
        <xdr:cNvPr id="51" name="人口1人当たり決算額の推移平均値テキスト130"/>
        <xdr:cNvSpPr txBox="1"/>
      </xdr:nvSpPr>
      <xdr:spPr>
        <a:xfrm>
          <a:off x="5740400" y="254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170586</xdr:rowOff>
    </xdr:from>
    <xdr:to>
      <xdr:col>4</xdr:col>
      <xdr:colOff>469900</xdr:colOff>
      <xdr:row>17</xdr:row>
      <xdr:rowOff>13919</xdr:rowOff>
    </xdr:to>
    <xdr:cxnSp macro="">
      <xdr:nvCxnSpPr>
        <xdr:cNvPr id="53" name="直線コネクタ 52"/>
        <xdr:cNvCxnSpPr/>
      </xdr:nvCxnSpPr>
      <xdr:spPr bwMode="auto">
        <a:xfrm flipV="1">
          <a:off x="4305300" y="2961411"/>
          <a:ext cx="6985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123740</xdr:rowOff>
    </xdr:from>
    <xdr:ext cx="736600" cy="259045"/>
    <xdr:sp macro="" textlink="">
      <xdr:nvSpPr>
        <xdr:cNvPr id="55" name="テキスト ボックス 54"/>
        <xdr:cNvSpPr txBox="1"/>
      </xdr:nvSpPr>
      <xdr:spPr>
        <a:xfrm>
          <a:off x="4622800" y="257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148374</xdr:rowOff>
    </xdr:from>
    <xdr:to>
      <xdr:col>3</xdr:col>
      <xdr:colOff>904875</xdr:colOff>
      <xdr:row>17</xdr:row>
      <xdr:rowOff>13919</xdr:rowOff>
    </xdr:to>
    <xdr:cxnSp macro="">
      <xdr:nvCxnSpPr>
        <xdr:cNvPr id="56" name="直線コネクタ 55"/>
        <xdr:cNvCxnSpPr/>
      </xdr:nvCxnSpPr>
      <xdr:spPr bwMode="auto">
        <a:xfrm>
          <a:off x="3606800" y="2939199"/>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8335</xdr:rowOff>
    </xdr:from>
    <xdr:ext cx="762000" cy="259045"/>
    <xdr:sp macro="" textlink="">
      <xdr:nvSpPr>
        <xdr:cNvPr id="58" name="テキスト ボックス 57"/>
        <xdr:cNvSpPr txBox="1"/>
      </xdr:nvSpPr>
      <xdr:spPr>
        <a:xfrm>
          <a:off x="39243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47409</xdr:rowOff>
    </xdr:from>
    <xdr:to>
      <xdr:col>3</xdr:col>
      <xdr:colOff>206375</xdr:colOff>
      <xdr:row>16</xdr:row>
      <xdr:rowOff>148374</xdr:rowOff>
    </xdr:to>
    <xdr:cxnSp macro="">
      <xdr:nvCxnSpPr>
        <xdr:cNvPr id="59" name="直線コネクタ 58"/>
        <xdr:cNvCxnSpPr/>
      </xdr:nvCxnSpPr>
      <xdr:spPr bwMode="auto">
        <a:xfrm>
          <a:off x="2908300" y="2838234"/>
          <a:ext cx="698500" cy="100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93641</xdr:rowOff>
    </xdr:from>
    <xdr:ext cx="762000" cy="259045"/>
    <xdr:sp macro="" textlink="">
      <xdr:nvSpPr>
        <xdr:cNvPr id="61" name="テキスト ボックス 60"/>
        <xdr:cNvSpPr txBox="1"/>
      </xdr:nvSpPr>
      <xdr:spPr>
        <a:xfrm>
          <a:off x="3225800" y="25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128922</xdr:rowOff>
    </xdr:from>
    <xdr:ext cx="762000" cy="259045"/>
    <xdr:sp macro="" textlink="">
      <xdr:nvSpPr>
        <xdr:cNvPr id="63" name="テキスト ボックス 62"/>
        <xdr:cNvSpPr txBox="1"/>
      </xdr:nvSpPr>
      <xdr:spPr>
        <a:xfrm>
          <a:off x="25273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98679</xdr:rowOff>
    </xdr:from>
    <xdr:to>
      <xdr:col>5</xdr:col>
      <xdr:colOff>34925</xdr:colOff>
      <xdr:row>17</xdr:row>
      <xdr:rowOff>28829</xdr:rowOff>
    </xdr:to>
    <xdr:sp macro="" textlink="">
      <xdr:nvSpPr>
        <xdr:cNvPr id="69" name="円/楕円 68"/>
        <xdr:cNvSpPr/>
      </xdr:nvSpPr>
      <xdr:spPr bwMode="auto">
        <a:xfrm>
          <a:off x="5600700" y="288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70756</xdr:rowOff>
    </xdr:from>
    <xdr:ext cx="762000" cy="259045"/>
    <xdr:sp macro="" textlink="">
      <xdr:nvSpPr>
        <xdr:cNvPr id="70" name="人口1人当たり決算額の推移該当値テキスト130"/>
        <xdr:cNvSpPr txBox="1"/>
      </xdr:nvSpPr>
      <xdr:spPr>
        <a:xfrm>
          <a:off x="5740400" y="286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76,160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119786</xdr:rowOff>
    </xdr:from>
    <xdr:to>
      <xdr:col>4</xdr:col>
      <xdr:colOff>520700</xdr:colOff>
      <xdr:row>17</xdr:row>
      <xdr:rowOff>49936</xdr:rowOff>
    </xdr:to>
    <xdr:sp macro="" textlink="">
      <xdr:nvSpPr>
        <xdr:cNvPr id="71" name="円/楕円 70"/>
        <xdr:cNvSpPr/>
      </xdr:nvSpPr>
      <xdr:spPr bwMode="auto">
        <a:xfrm>
          <a:off x="4953000" y="291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34713</xdr:rowOff>
    </xdr:from>
    <xdr:ext cx="736600" cy="259045"/>
    <xdr:sp macro="" textlink="">
      <xdr:nvSpPr>
        <xdr:cNvPr id="72" name="テキスト ボックス 71"/>
        <xdr:cNvSpPr txBox="1"/>
      </xdr:nvSpPr>
      <xdr:spPr>
        <a:xfrm>
          <a:off x="4622800" y="299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134569</xdr:rowOff>
    </xdr:from>
    <xdr:to>
      <xdr:col>3</xdr:col>
      <xdr:colOff>955675</xdr:colOff>
      <xdr:row>17</xdr:row>
      <xdr:rowOff>64719</xdr:rowOff>
    </xdr:to>
    <xdr:sp macro="" textlink="">
      <xdr:nvSpPr>
        <xdr:cNvPr id="73" name="円/楕円 72"/>
        <xdr:cNvSpPr/>
      </xdr:nvSpPr>
      <xdr:spPr bwMode="auto">
        <a:xfrm>
          <a:off x="4254500" y="292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49496</xdr:rowOff>
    </xdr:from>
    <xdr:ext cx="762000" cy="259045"/>
    <xdr:sp macro="" textlink="">
      <xdr:nvSpPr>
        <xdr:cNvPr id="74" name="テキスト ボックス 73"/>
        <xdr:cNvSpPr txBox="1"/>
      </xdr:nvSpPr>
      <xdr:spPr>
        <a:xfrm>
          <a:off x="3924300" y="301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75,218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97574</xdr:rowOff>
    </xdr:from>
    <xdr:to>
      <xdr:col>3</xdr:col>
      <xdr:colOff>257175</xdr:colOff>
      <xdr:row>17</xdr:row>
      <xdr:rowOff>27724</xdr:rowOff>
    </xdr:to>
    <xdr:sp macro="" textlink="">
      <xdr:nvSpPr>
        <xdr:cNvPr id="75" name="円/楕円 74"/>
        <xdr:cNvSpPr/>
      </xdr:nvSpPr>
      <xdr:spPr bwMode="auto">
        <a:xfrm>
          <a:off x="3556000" y="288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12501</xdr:rowOff>
    </xdr:from>
    <xdr:ext cx="762000" cy="259045"/>
    <xdr:sp macro="" textlink="">
      <xdr:nvSpPr>
        <xdr:cNvPr id="76" name="テキスト ボックス 75"/>
        <xdr:cNvSpPr txBox="1"/>
      </xdr:nvSpPr>
      <xdr:spPr>
        <a:xfrm>
          <a:off x="3225800" y="297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76,189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168059</xdr:rowOff>
    </xdr:from>
    <xdr:to>
      <xdr:col>2</xdr:col>
      <xdr:colOff>692150</xdr:colOff>
      <xdr:row>16</xdr:row>
      <xdr:rowOff>98209</xdr:rowOff>
    </xdr:to>
    <xdr:sp macro="" textlink="">
      <xdr:nvSpPr>
        <xdr:cNvPr id="77" name="円/楕円 76"/>
        <xdr:cNvSpPr/>
      </xdr:nvSpPr>
      <xdr:spPr bwMode="auto">
        <a:xfrm>
          <a:off x="2857500" y="278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82986</xdr:rowOff>
    </xdr:from>
    <xdr:ext cx="762000" cy="259045"/>
    <xdr:sp macro="" textlink="">
      <xdr:nvSpPr>
        <xdr:cNvPr id="78" name="テキスト ボックス 77"/>
        <xdr:cNvSpPr txBox="1"/>
      </xdr:nvSpPr>
      <xdr:spPr>
        <a:xfrm>
          <a:off x="2527300" y="287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167279</xdr:rowOff>
    </xdr:from>
    <xdr:to>
      <xdr:col>4</xdr:col>
      <xdr:colOff>1117600</xdr:colOff>
      <xdr:row>37</xdr:row>
      <xdr:rowOff>157495</xdr:rowOff>
    </xdr:to>
    <xdr:cxnSp macro="">
      <xdr:nvCxnSpPr>
        <xdr:cNvPr id="105" name="直線コネクタ 104"/>
        <xdr:cNvCxnSpPr/>
      </xdr:nvCxnSpPr>
      <xdr:spPr bwMode="auto">
        <a:xfrm flipV="1">
          <a:off x="5651500" y="6091829"/>
          <a:ext cx="0" cy="1190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129572</xdr:rowOff>
    </xdr:from>
    <xdr:ext cx="762000" cy="259045"/>
    <xdr:sp macro="" textlink="">
      <xdr:nvSpPr>
        <xdr:cNvPr id="106" name="人口1人当たり決算額の推移最小値テキスト445"/>
        <xdr:cNvSpPr txBox="1"/>
      </xdr:nvSpPr>
      <xdr:spPr>
        <a:xfrm>
          <a:off x="5740400" y="72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157495</xdr:rowOff>
    </xdr:from>
    <xdr:to>
      <xdr:col>5</xdr:col>
      <xdr:colOff>73025</xdr:colOff>
      <xdr:row>37</xdr:row>
      <xdr:rowOff>157495</xdr:rowOff>
    </xdr:to>
    <xdr:cxnSp macro="">
      <xdr:nvCxnSpPr>
        <xdr:cNvPr id="107" name="直線コネクタ 106"/>
        <xdr:cNvCxnSpPr/>
      </xdr:nvCxnSpPr>
      <xdr:spPr bwMode="auto">
        <a:xfrm>
          <a:off x="5562600" y="7282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82206</xdr:rowOff>
    </xdr:from>
    <xdr:ext cx="762000" cy="259045"/>
    <xdr:sp macro="" textlink="">
      <xdr:nvSpPr>
        <xdr:cNvPr id="108" name="人口1人当たり決算額の推移最大値テキスト445"/>
        <xdr:cNvSpPr txBox="1"/>
      </xdr:nvSpPr>
      <xdr:spPr>
        <a:xfrm>
          <a:off x="5740400" y="5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33</xdr:row>
      <xdr:rowOff>167279</xdr:rowOff>
    </xdr:from>
    <xdr:to>
      <xdr:col>5</xdr:col>
      <xdr:colOff>73025</xdr:colOff>
      <xdr:row>33</xdr:row>
      <xdr:rowOff>167279</xdr:rowOff>
    </xdr:to>
    <xdr:cxnSp macro="">
      <xdr:nvCxnSpPr>
        <xdr:cNvPr id="109" name="直線コネクタ 108"/>
        <xdr:cNvCxnSpPr/>
      </xdr:nvCxnSpPr>
      <xdr:spPr bwMode="auto">
        <a:xfrm>
          <a:off x="5562600" y="6091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222692</xdr:rowOff>
    </xdr:from>
    <xdr:to>
      <xdr:col>4</xdr:col>
      <xdr:colOff>1117600</xdr:colOff>
      <xdr:row>35</xdr:row>
      <xdr:rowOff>243037</xdr:rowOff>
    </xdr:to>
    <xdr:cxnSp macro="">
      <xdr:nvCxnSpPr>
        <xdr:cNvPr id="110" name="直線コネクタ 109"/>
        <xdr:cNvCxnSpPr/>
      </xdr:nvCxnSpPr>
      <xdr:spPr bwMode="auto">
        <a:xfrm flipV="1">
          <a:off x="5003800" y="6833042"/>
          <a:ext cx="6477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179915</xdr:rowOff>
    </xdr:from>
    <xdr:ext cx="762000" cy="259045"/>
    <xdr:sp macro="" textlink="">
      <xdr:nvSpPr>
        <xdr:cNvPr id="111" name="人口1人当たり決算額の推移平均値テキスト445"/>
        <xdr:cNvSpPr txBox="1"/>
      </xdr:nvSpPr>
      <xdr:spPr>
        <a:xfrm>
          <a:off x="5740400" y="6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334838</xdr:rowOff>
    </xdr:from>
    <xdr:to>
      <xdr:col>5</xdr:col>
      <xdr:colOff>34925</xdr:colOff>
      <xdr:row>35</xdr:row>
      <xdr:rowOff>93538</xdr:rowOff>
    </xdr:to>
    <xdr:sp macro="" textlink="">
      <xdr:nvSpPr>
        <xdr:cNvPr id="112" name="フローチャート : 判断 111"/>
        <xdr:cNvSpPr/>
      </xdr:nvSpPr>
      <xdr:spPr bwMode="auto">
        <a:xfrm>
          <a:off x="5600700" y="6602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205410</xdr:rowOff>
    </xdr:from>
    <xdr:to>
      <xdr:col>4</xdr:col>
      <xdr:colOff>469900</xdr:colOff>
      <xdr:row>35</xdr:row>
      <xdr:rowOff>243037</xdr:rowOff>
    </xdr:to>
    <xdr:cxnSp macro="">
      <xdr:nvCxnSpPr>
        <xdr:cNvPr id="113" name="直線コネクタ 112"/>
        <xdr:cNvCxnSpPr/>
      </xdr:nvCxnSpPr>
      <xdr:spPr bwMode="auto">
        <a:xfrm>
          <a:off x="4305300" y="6815760"/>
          <a:ext cx="698500" cy="3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53523</xdr:rowOff>
    </xdr:from>
    <xdr:to>
      <xdr:col>4</xdr:col>
      <xdr:colOff>520700</xdr:colOff>
      <xdr:row>35</xdr:row>
      <xdr:rowOff>155123</xdr:rowOff>
    </xdr:to>
    <xdr:sp macro="" textlink="">
      <xdr:nvSpPr>
        <xdr:cNvPr id="114" name="フローチャート : 判断 113"/>
        <xdr:cNvSpPr/>
      </xdr:nvSpPr>
      <xdr:spPr bwMode="auto">
        <a:xfrm>
          <a:off x="49530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165300</xdr:rowOff>
    </xdr:from>
    <xdr:ext cx="736600" cy="259045"/>
    <xdr:sp macro="" textlink="">
      <xdr:nvSpPr>
        <xdr:cNvPr id="115" name="テキスト ボックス 114"/>
        <xdr:cNvSpPr txBox="1"/>
      </xdr:nvSpPr>
      <xdr:spPr>
        <a:xfrm>
          <a:off x="4622800" y="643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150546</xdr:rowOff>
    </xdr:from>
    <xdr:to>
      <xdr:col>3</xdr:col>
      <xdr:colOff>904875</xdr:colOff>
      <xdr:row>35</xdr:row>
      <xdr:rowOff>205410</xdr:rowOff>
    </xdr:to>
    <xdr:cxnSp macro="">
      <xdr:nvCxnSpPr>
        <xdr:cNvPr id="116" name="直線コネクタ 115"/>
        <xdr:cNvCxnSpPr/>
      </xdr:nvCxnSpPr>
      <xdr:spPr bwMode="auto">
        <a:xfrm>
          <a:off x="3606800" y="6760896"/>
          <a:ext cx="698500" cy="5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271653</xdr:rowOff>
    </xdr:from>
    <xdr:to>
      <xdr:col>3</xdr:col>
      <xdr:colOff>955675</xdr:colOff>
      <xdr:row>35</xdr:row>
      <xdr:rowOff>30353</xdr:rowOff>
    </xdr:to>
    <xdr:sp macro="" textlink="">
      <xdr:nvSpPr>
        <xdr:cNvPr id="117" name="フローチャート : 判断 116"/>
        <xdr:cNvSpPr/>
      </xdr:nvSpPr>
      <xdr:spPr bwMode="auto">
        <a:xfrm>
          <a:off x="4254500" y="6539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40530</xdr:rowOff>
    </xdr:from>
    <xdr:ext cx="762000" cy="259045"/>
    <xdr:sp macro="" textlink="">
      <xdr:nvSpPr>
        <xdr:cNvPr id="118" name="テキスト ボックス 117"/>
        <xdr:cNvSpPr txBox="1"/>
      </xdr:nvSpPr>
      <xdr:spPr>
        <a:xfrm>
          <a:off x="3924300" y="630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81509</xdr:rowOff>
    </xdr:from>
    <xdr:to>
      <xdr:col>3</xdr:col>
      <xdr:colOff>206375</xdr:colOff>
      <xdr:row>35</xdr:row>
      <xdr:rowOff>150546</xdr:rowOff>
    </xdr:to>
    <xdr:cxnSp macro="">
      <xdr:nvCxnSpPr>
        <xdr:cNvPr id="119" name="直線コネクタ 118"/>
        <xdr:cNvCxnSpPr/>
      </xdr:nvCxnSpPr>
      <xdr:spPr bwMode="auto">
        <a:xfrm>
          <a:off x="2908300" y="6691859"/>
          <a:ext cx="6985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206228</xdr:rowOff>
    </xdr:from>
    <xdr:to>
      <xdr:col>3</xdr:col>
      <xdr:colOff>257175</xdr:colOff>
      <xdr:row>34</xdr:row>
      <xdr:rowOff>307828</xdr:rowOff>
    </xdr:to>
    <xdr:sp macro="" textlink="">
      <xdr:nvSpPr>
        <xdr:cNvPr id="120" name="フローチャート : 判断 119"/>
        <xdr:cNvSpPr/>
      </xdr:nvSpPr>
      <xdr:spPr bwMode="auto">
        <a:xfrm>
          <a:off x="3556000" y="647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318005</xdr:rowOff>
    </xdr:from>
    <xdr:ext cx="762000" cy="259045"/>
    <xdr:sp macro="" textlink="">
      <xdr:nvSpPr>
        <xdr:cNvPr id="121" name="テキスト ボックス 120"/>
        <xdr:cNvSpPr txBox="1"/>
      </xdr:nvSpPr>
      <xdr:spPr>
        <a:xfrm>
          <a:off x="3225800" y="624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92294</xdr:rowOff>
    </xdr:from>
    <xdr:to>
      <xdr:col>2</xdr:col>
      <xdr:colOff>692150</xdr:colOff>
      <xdr:row>34</xdr:row>
      <xdr:rowOff>193894</xdr:rowOff>
    </xdr:to>
    <xdr:sp macro="" textlink="">
      <xdr:nvSpPr>
        <xdr:cNvPr id="122" name="フローチャート : 判断 121"/>
        <xdr:cNvSpPr/>
      </xdr:nvSpPr>
      <xdr:spPr bwMode="auto">
        <a:xfrm>
          <a:off x="2857500" y="635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204071</xdr:rowOff>
    </xdr:from>
    <xdr:ext cx="762000" cy="259045"/>
    <xdr:sp macro="" textlink="">
      <xdr:nvSpPr>
        <xdr:cNvPr id="123" name="テキスト ボックス 122"/>
        <xdr:cNvSpPr txBox="1"/>
      </xdr:nvSpPr>
      <xdr:spPr>
        <a:xfrm>
          <a:off x="2527300" y="61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171892</xdr:rowOff>
    </xdr:from>
    <xdr:to>
      <xdr:col>5</xdr:col>
      <xdr:colOff>34925</xdr:colOff>
      <xdr:row>35</xdr:row>
      <xdr:rowOff>273492</xdr:rowOff>
    </xdr:to>
    <xdr:sp macro="" textlink="">
      <xdr:nvSpPr>
        <xdr:cNvPr id="129" name="円/楕円 128"/>
        <xdr:cNvSpPr/>
      </xdr:nvSpPr>
      <xdr:spPr bwMode="auto">
        <a:xfrm>
          <a:off x="5600700" y="678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143969</xdr:rowOff>
    </xdr:from>
    <xdr:ext cx="762000" cy="259045"/>
    <xdr:sp macro="" textlink="">
      <xdr:nvSpPr>
        <xdr:cNvPr id="130" name="人口1人当たり決算額の推移該当値テキスト445"/>
        <xdr:cNvSpPr txBox="1"/>
      </xdr:nvSpPr>
      <xdr:spPr>
        <a:xfrm>
          <a:off x="5740400" y="675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192237</xdr:rowOff>
    </xdr:from>
    <xdr:to>
      <xdr:col>4</xdr:col>
      <xdr:colOff>520700</xdr:colOff>
      <xdr:row>35</xdr:row>
      <xdr:rowOff>293837</xdr:rowOff>
    </xdr:to>
    <xdr:sp macro="" textlink="">
      <xdr:nvSpPr>
        <xdr:cNvPr id="131" name="円/楕円 130"/>
        <xdr:cNvSpPr/>
      </xdr:nvSpPr>
      <xdr:spPr bwMode="auto">
        <a:xfrm>
          <a:off x="4953000" y="680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278614</xdr:rowOff>
    </xdr:from>
    <xdr:ext cx="736600" cy="259045"/>
    <xdr:sp macro="" textlink="">
      <xdr:nvSpPr>
        <xdr:cNvPr id="132" name="テキスト ボックス 131"/>
        <xdr:cNvSpPr txBox="1"/>
      </xdr:nvSpPr>
      <xdr:spPr>
        <a:xfrm>
          <a:off x="4622800" y="6888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154610</xdr:rowOff>
    </xdr:from>
    <xdr:to>
      <xdr:col>3</xdr:col>
      <xdr:colOff>955675</xdr:colOff>
      <xdr:row>35</xdr:row>
      <xdr:rowOff>256210</xdr:rowOff>
    </xdr:to>
    <xdr:sp macro="" textlink="">
      <xdr:nvSpPr>
        <xdr:cNvPr id="133" name="円/楕円 132"/>
        <xdr:cNvSpPr/>
      </xdr:nvSpPr>
      <xdr:spPr bwMode="auto">
        <a:xfrm>
          <a:off x="4254500" y="6764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240987</xdr:rowOff>
    </xdr:from>
    <xdr:ext cx="762000" cy="259045"/>
    <xdr:sp macro="" textlink="">
      <xdr:nvSpPr>
        <xdr:cNvPr id="134" name="テキスト ボックス 133"/>
        <xdr:cNvSpPr txBox="1"/>
      </xdr:nvSpPr>
      <xdr:spPr>
        <a:xfrm>
          <a:off x="3924300" y="68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99746</xdr:rowOff>
    </xdr:from>
    <xdr:to>
      <xdr:col>3</xdr:col>
      <xdr:colOff>257175</xdr:colOff>
      <xdr:row>35</xdr:row>
      <xdr:rowOff>201346</xdr:rowOff>
    </xdr:to>
    <xdr:sp macro="" textlink="">
      <xdr:nvSpPr>
        <xdr:cNvPr id="135" name="円/楕円 134"/>
        <xdr:cNvSpPr/>
      </xdr:nvSpPr>
      <xdr:spPr bwMode="auto">
        <a:xfrm>
          <a:off x="3556000" y="671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186123</xdr:rowOff>
    </xdr:from>
    <xdr:ext cx="762000" cy="259045"/>
    <xdr:sp macro="" textlink="">
      <xdr:nvSpPr>
        <xdr:cNvPr id="136" name="テキスト ボックス 135"/>
        <xdr:cNvSpPr txBox="1"/>
      </xdr:nvSpPr>
      <xdr:spPr>
        <a:xfrm>
          <a:off x="3225800" y="679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30709</xdr:rowOff>
    </xdr:from>
    <xdr:to>
      <xdr:col>2</xdr:col>
      <xdr:colOff>692150</xdr:colOff>
      <xdr:row>35</xdr:row>
      <xdr:rowOff>132309</xdr:rowOff>
    </xdr:to>
    <xdr:sp macro="" textlink="">
      <xdr:nvSpPr>
        <xdr:cNvPr id="137" name="円/楕円 136"/>
        <xdr:cNvSpPr/>
      </xdr:nvSpPr>
      <xdr:spPr bwMode="auto">
        <a:xfrm>
          <a:off x="2857500" y="664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117086</xdr:rowOff>
    </xdr:from>
    <xdr:ext cx="762000" cy="259045"/>
    <xdr:sp macro="" textlink="">
      <xdr:nvSpPr>
        <xdr:cNvPr id="138" name="テキスト ボックス 137"/>
        <xdr:cNvSpPr txBox="1"/>
      </xdr:nvSpPr>
      <xdr:spPr>
        <a:xfrm>
          <a:off x="2527300" y="672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56,010
54,176
123.03
25,982,759
24,110,405
1,047,422
13,324,872
26,324,978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79937</xdr:rowOff>
    </xdr:from>
    <xdr:to>
      <xdr:col>6</xdr:col>
      <xdr:colOff>511175</xdr:colOff>
      <xdr:row>37</xdr:row>
      <xdr:rowOff>92576</xdr:rowOff>
    </xdr:to>
    <xdr:cxnSp macro="">
      <xdr:nvCxnSpPr>
        <xdr:cNvPr id="63" name="直線コネクタ 62"/>
        <xdr:cNvCxnSpPr/>
      </xdr:nvCxnSpPr>
      <xdr:spPr>
        <a:xfrm flipV="1">
          <a:off x="3797300" y="6423587"/>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139405</xdr:rowOff>
    </xdr:from>
    <xdr:ext cx="534377" cy="259045"/>
    <xdr:sp macro="" textlink="">
      <xdr:nvSpPr>
        <xdr:cNvPr id="64" name="人件費平均値テキスト"/>
        <xdr:cNvSpPr txBox="1"/>
      </xdr:nvSpPr>
      <xdr:spPr>
        <a:xfrm>
          <a:off x="4686300" y="596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59070</xdr:rowOff>
    </xdr:from>
    <xdr:to>
      <xdr:col>5</xdr:col>
      <xdr:colOff>358775</xdr:colOff>
      <xdr:row>37</xdr:row>
      <xdr:rowOff>92576</xdr:rowOff>
    </xdr:to>
    <xdr:cxnSp macro="">
      <xdr:nvCxnSpPr>
        <xdr:cNvPr id="66" name="直線コネクタ 65"/>
        <xdr:cNvCxnSpPr/>
      </xdr:nvCxnSpPr>
      <xdr:spPr>
        <a:xfrm>
          <a:off x="2908300" y="6402720"/>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152555</xdr:rowOff>
    </xdr:from>
    <xdr:ext cx="534377" cy="259045"/>
    <xdr:sp macro="" textlink="">
      <xdr:nvSpPr>
        <xdr:cNvPr id="68" name="テキスト ボックス 67"/>
        <xdr:cNvSpPr txBox="1"/>
      </xdr:nvSpPr>
      <xdr:spPr>
        <a:xfrm>
          <a:off x="3530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137381</xdr:rowOff>
    </xdr:from>
    <xdr:to>
      <xdr:col>4</xdr:col>
      <xdr:colOff>155575</xdr:colOff>
      <xdr:row>37</xdr:row>
      <xdr:rowOff>59070</xdr:rowOff>
    </xdr:to>
    <xdr:cxnSp macro="">
      <xdr:nvCxnSpPr>
        <xdr:cNvPr id="69" name="直線コネクタ 68"/>
        <xdr:cNvCxnSpPr/>
      </xdr:nvCxnSpPr>
      <xdr:spPr>
        <a:xfrm>
          <a:off x="2019300" y="6309581"/>
          <a:ext cx="889000" cy="9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3638</xdr:rowOff>
    </xdr:from>
    <xdr:ext cx="534377" cy="259045"/>
    <xdr:sp macro="" textlink="">
      <xdr:nvSpPr>
        <xdr:cNvPr id="71" name="テキスト ボックス 70"/>
        <xdr:cNvSpPr txBox="1"/>
      </xdr:nvSpPr>
      <xdr:spPr>
        <a:xfrm>
          <a:off x="2641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94535</xdr:rowOff>
    </xdr:from>
    <xdr:to>
      <xdr:col>2</xdr:col>
      <xdr:colOff>638175</xdr:colOff>
      <xdr:row>36</xdr:row>
      <xdr:rowOff>137381</xdr:rowOff>
    </xdr:to>
    <xdr:cxnSp macro="">
      <xdr:nvCxnSpPr>
        <xdr:cNvPr id="72" name="直線コネクタ 71"/>
        <xdr:cNvCxnSpPr/>
      </xdr:nvCxnSpPr>
      <xdr:spPr>
        <a:xfrm>
          <a:off x="1130300" y="6266735"/>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100499</xdr:rowOff>
    </xdr:from>
    <xdr:ext cx="534377" cy="259045"/>
    <xdr:sp macro="" textlink="">
      <xdr:nvSpPr>
        <xdr:cNvPr id="74" name="テキスト ボックス 73"/>
        <xdr:cNvSpPr txBox="1"/>
      </xdr:nvSpPr>
      <xdr:spPr>
        <a:xfrm>
          <a:off x="1752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2822</xdr:rowOff>
    </xdr:from>
    <xdr:ext cx="534377" cy="259045"/>
    <xdr:sp macro="" textlink="">
      <xdr:nvSpPr>
        <xdr:cNvPr id="76" name="テキスト ボックス 75"/>
        <xdr:cNvSpPr txBox="1"/>
      </xdr:nvSpPr>
      <xdr:spPr>
        <a:xfrm>
          <a:off x="863111" y="58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29137</xdr:rowOff>
    </xdr:from>
    <xdr:to>
      <xdr:col>6</xdr:col>
      <xdr:colOff>561975</xdr:colOff>
      <xdr:row>37</xdr:row>
      <xdr:rowOff>130737</xdr:rowOff>
    </xdr:to>
    <xdr:sp macro="" textlink="">
      <xdr:nvSpPr>
        <xdr:cNvPr id="82" name="円/楕円 81"/>
        <xdr:cNvSpPr/>
      </xdr:nvSpPr>
      <xdr:spPr>
        <a:xfrm>
          <a:off x="45847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7564</xdr:rowOff>
    </xdr:from>
    <xdr:ext cx="534377" cy="259045"/>
    <xdr:sp macro="" textlink="">
      <xdr:nvSpPr>
        <xdr:cNvPr id="83" name="人件費該当値テキスト"/>
        <xdr:cNvSpPr txBox="1"/>
      </xdr:nvSpPr>
      <xdr:spPr>
        <a:xfrm>
          <a:off x="4686300" y="63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61,080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41776</xdr:rowOff>
    </xdr:from>
    <xdr:to>
      <xdr:col>5</xdr:col>
      <xdr:colOff>409575</xdr:colOff>
      <xdr:row>37</xdr:row>
      <xdr:rowOff>143376</xdr:rowOff>
    </xdr:to>
    <xdr:sp macro="" textlink="">
      <xdr:nvSpPr>
        <xdr:cNvPr id="84" name="円/楕円 83"/>
        <xdr:cNvSpPr/>
      </xdr:nvSpPr>
      <xdr:spPr>
        <a:xfrm>
          <a:off x="3746500" y="63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134503</xdr:rowOff>
    </xdr:from>
    <xdr:ext cx="534377" cy="259045"/>
    <xdr:sp macro="" textlink="">
      <xdr:nvSpPr>
        <xdr:cNvPr id="85" name="テキスト ボックス 84"/>
        <xdr:cNvSpPr txBox="1"/>
      </xdr:nvSpPr>
      <xdr:spPr>
        <a:xfrm>
          <a:off x="3530111" y="64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8270</xdr:rowOff>
    </xdr:from>
    <xdr:to>
      <xdr:col>4</xdr:col>
      <xdr:colOff>206375</xdr:colOff>
      <xdr:row>37</xdr:row>
      <xdr:rowOff>109870</xdr:rowOff>
    </xdr:to>
    <xdr:sp macro="" textlink="">
      <xdr:nvSpPr>
        <xdr:cNvPr id="86" name="円/楕円 85"/>
        <xdr:cNvSpPr/>
      </xdr:nvSpPr>
      <xdr:spPr>
        <a:xfrm>
          <a:off x="2857500" y="63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100997</xdr:rowOff>
    </xdr:from>
    <xdr:ext cx="534377" cy="259045"/>
    <xdr:sp macro="" textlink="">
      <xdr:nvSpPr>
        <xdr:cNvPr id="87" name="テキスト ボックス 86"/>
        <xdr:cNvSpPr txBox="1"/>
      </xdr:nvSpPr>
      <xdr:spPr>
        <a:xfrm>
          <a:off x="2641111" y="64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86581</xdr:rowOff>
    </xdr:from>
    <xdr:to>
      <xdr:col>3</xdr:col>
      <xdr:colOff>3175</xdr:colOff>
      <xdr:row>37</xdr:row>
      <xdr:rowOff>16731</xdr:rowOff>
    </xdr:to>
    <xdr:sp macro="" textlink="">
      <xdr:nvSpPr>
        <xdr:cNvPr id="88" name="円/楕円 87"/>
        <xdr:cNvSpPr/>
      </xdr:nvSpPr>
      <xdr:spPr>
        <a:xfrm>
          <a:off x="1968500" y="62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7858</xdr:rowOff>
    </xdr:from>
    <xdr:ext cx="534377" cy="259045"/>
    <xdr:sp macro="" textlink="">
      <xdr:nvSpPr>
        <xdr:cNvPr id="89" name="テキスト ボックス 88"/>
        <xdr:cNvSpPr txBox="1"/>
      </xdr:nvSpPr>
      <xdr:spPr>
        <a:xfrm>
          <a:off x="1752111" y="63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43735</xdr:rowOff>
    </xdr:from>
    <xdr:to>
      <xdr:col>1</xdr:col>
      <xdr:colOff>485775</xdr:colOff>
      <xdr:row>36</xdr:row>
      <xdr:rowOff>145335</xdr:rowOff>
    </xdr:to>
    <xdr:sp macro="" textlink="">
      <xdr:nvSpPr>
        <xdr:cNvPr id="90" name="円/楕円 89"/>
        <xdr:cNvSpPr/>
      </xdr:nvSpPr>
      <xdr:spPr>
        <a:xfrm>
          <a:off x="1079500" y="621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136462</xdr:rowOff>
    </xdr:from>
    <xdr:ext cx="534377" cy="259045"/>
    <xdr:sp macro="" textlink="">
      <xdr:nvSpPr>
        <xdr:cNvPr id="91" name="テキスト ボックス 90"/>
        <xdr:cNvSpPr txBox="1"/>
      </xdr:nvSpPr>
      <xdr:spPr>
        <a:xfrm>
          <a:off x="863111" y="630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92673</xdr:rowOff>
    </xdr:from>
    <xdr:to>
      <xdr:col>6</xdr:col>
      <xdr:colOff>511175</xdr:colOff>
      <xdr:row>57</xdr:row>
      <xdr:rowOff>107028</xdr:rowOff>
    </xdr:to>
    <xdr:cxnSp macro="">
      <xdr:nvCxnSpPr>
        <xdr:cNvPr id="118" name="直線コネクタ 117"/>
        <xdr:cNvCxnSpPr/>
      </xdr:nvCxnSpPr>
      <xdr:spPr>
        <a:xfrm flipV="1">
          <a:off x="3797300" y="9865323"/>
          <a:ext cx="8382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107028</xdr:rowOff>
    </xdr:from>
    <xdr:to>
      <xdr:col>5</xdr:col>
      <xdr:colOff>358775</xdr:colOff>
      <xdr:row>57</xdr:row>
      <xdr:rowOff>110389</xdr:rowOff>
    </xdr:to>
    <xdr:cxnSp macro="">
      <xdr:nvCxnSpPr>
        <xdr:cNvPr id="121" name="直線コネクタ 120"/>
        <xdr:cNvCxnSpPr/>
      </xdr:nvCxnSpPr>
      <xdr:spPr>
        <a:xfrm flipV="1">
          <a:off x="2908300" y="9879678"/>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63878</xdr:rowOff>
    </xdr:from>
    <xdr:ext cx="534377" cy="259045"/>
    <xdr:sp macro="" textlink="">
      <xdr:nvSpPr>
        <xdr:cNvPr id="123" name="テキスト ボックス 122"/>
        <xdr:cNvSpPr txBox="1"/>
      </xdr:nvSpPr>
      <xdr:spPr>
        <a:xfrm>
          <a:off x="3530111"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110389</xdr:rowOff>
    </xdr:from>
    <xdr:to>
      <xdr:col>4</xdr:col>
      <xdr:colOff>155575</xdr:colOff>
      <xdr:row>57</xdr:row>
      <xdr:rowOff>111756</xdr:rowOff>
    </xdr:to>
    <xdr:cxnSp macro="">
      <xdr:nvCxnSpPr>
        <xdr:cNvPr id="124" name="直線コネクタ 123"/>
        <xdr:cNvCxnSpPr/>
      </xdr:nvCxnSpPr>
      <xdr:spPr>
        <a:xfrm flipV="1">
          <a:off x="2019300" y="9883039"/>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6" name="テキスト ボックス 125"/>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111756</xdr:rowOff>
    </xdr:from>
    <xdr:to>
      <xdr:col>2</xdr:col>
      <xdr:colOff>638175</xdr:colOff>
      <xdr:row>57</xdr:row>
      <xdr:rowOff>113553</xdr:rowOff>
    </xdr:to>
    <xdr:cxnSp macro="">
      <xdr:nvCxnSpPr>
        <xdr:cNvPr id="127" name="直線コネクタ 126"/>
        <xdr:cNvCxnSpPr/>
      </xdr:nvCxnSpPr>
      <xdr:spPr>
        <a:xfrm flipV="1">
          <a:off x="1130300" y="9884406"/>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89499</xdr:rowOff>
    </xdr:from>
    <xdr:ext cx="534377" cy="259045"/>
    <xdr:sp macro="" textlink="">
      <xdr:nvSpPr>
        <xdr:cNvPr id="129" name="テキスト ボックス 128"/>
        <xdr:cNvSpPr txBox="1"/>
      </xdr:nvSpPr>
      <xdr:spPr>
        <a:xfrm>
          <a:off x="1752111" y="95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110654</xdr:rowOff>
    </xdr:from>
    <xdr:ext cx="534377" cy="259045"/>
    <xdr:sp macro="" textlink="">
      <xdr:nvSpPr>
        <xdr:cNvPr id="131" name="テキスト ボックス 130"/>
        <xdr:cNvSpPr txBox="1"/>
      </xdr:nvSpPr>
      <xdr:spPr>
        <a:xfrm>
          <a:off x="863111" y="95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41873</xdr:rowOff>
    </xdr:from>
    <xdr:to>
      <xdr:col>6</xdr:col>
      <xdr:colOff>561975</xdr:colOff>
      <xdr:row>57</xdr:row>
      <xdr:rowOff>143473</xdr:rowOff>
    </xdr:to>
    <xdr:sp macro="" textlink="">
      <xdr:nvSpPr>
        <xdr:cNvPr id="137" name="円/楕円 136"/>
        <xdr:cNvSpPr/>
      </xdr:nvSpPr>
      <xdr:spPr>
        <a:xfrm>
          <a:off x="4584700" y="98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128250</xdr:rowOff>
    </xdr:from>
    <xdr:ext cx="534377" cy="259045"/>
    <xdr:sp macro="" textlink="">
      <xdr:nvSpPr>
        <xdr:cNvPr id="138" name="物件費該当値テキスト"/>
        <xdr:cNvSpPr txBox="1"/>
      </xdr:nvSpPr>
      <xdr:spPr>
        <a:xfrm>
          <a:off x="4686300" y="97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56228</xdr:rowOff>
    </xdr:from>
    <xdr:to>
      <xdr:col>5</xdr:col>
      <xdr:colOff>409575</xdr:colOff>
      <xdr:row>57</xdr:row>
      <xdr:rowOff>157828</xdr:rowOff>
    </xdr:to>
    <xdr:sp macro="" textlink="">
      <xdr:nvSpPr>
        <xdr:cNvPr id="139" name="円/楕円 138"/>
        <xdr:cNvSpPr/>
      </xdr:nvSpPr>
      <xdr:spPr>
        <a:xfrm>
          <a:off x="3746500" y="98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148955</xdr:rowOff>
    </xdr:from>
    <xdr:ext cx="534377" cy="259045"/>
    <xdr:sp macro="" textlink="">
      <xdr:nvSpPr>
        <xdr:cNvPr id="140" name="テキスト ボックス 139"/>
        <xdr:cNvSpPr txBox="1"/>
      </xdr:nvSpPr>
      <xdr:spPr>
        <a:xfrm>
          <a:off x="3530111" y="99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59589</xdr:rowOff>
    </xdr:from>
    <xdr:to>
      <xdr:col>4</xdr:col>
      <xdr:colOff>206375</xdr:colOff>
      <xdr:row>57</xdr:row>
      <xdr:rowOff>161189</xdr:rowOff>
    </xdr:to>
    <xdr:sp macro="" textlink="">
      <xdr:nvSpPr>
        <xdr:cNvPr id="141" name="円/楕円 140"/>
        <xdr:cNvSpPr/>
      </xdr:nvSpPr>
      <xdr:spPr>
        <a:xfrm>
          <a:off x="2857500" y="98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152316</xdr:rowOff>
    </xdr:from>
    <xdr:ext cx="534377" cy="259045"/>
    <xdr:sp macro="" textlink="">
      <xdr:nvSpPr>
        <xdr:cNvPr id="142" name="テキスト ボックス 141"/>
        <xdr:cNvSpPr txBox="1"/>
      </xdr:nvSpPr>
      <xdr:spPr>
        <a:xfrm>
          <a:off x="2641111" y="99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60956</xdr:rowOff>
    </xdr:from>
    <xdr:to>
      <xdr:col>3</xdr:col>
      <xdr:colOff>3175</xdr:colOff>
      <xdr:row>57</xdr:row>
      <xdr:rowOff>162556</xdr:rowOff>
    </xdr:to>
    <xdr:sp macro="" textlink="">
      <xdr:nvSpPr>
        <xdr:cNvPr id="143" name="円/楕円 142"/>
        <xdr:cNvSpPr/>
      </xdr:nvSpPr>
      <xdr:spPr>
        <a:xfrm>
          <a:off x="1968500" y="98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153683</xdr:rowOff>
    </xdr:from>
    <xdr:ext cx="534377" cy="259045"/>
    <xdr:sp macro="" textlink="">
      <xdr:nvSpPr>
        <xdr:cNvPr id="144" name="テキスト ボックス 143"/>
        <xdr:cNvSpPr txBox="1"/>
      </xdr:nvSpPr>
      <xdr:spPr>
        <a:xfrm>
          <a:off x="1752111" y="99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62753</xdr:rowOff>
    </xdr:from>
    <xdr:to>
      <xdr:col>1</xdr:col>
      <xdr:colOff>485775</xdr:colOff>
      <xdr:row>57</xdr:row>
      <xdr:rowOff>164353</xdr:rowOff>
    </xdr:to>
    <xdr:sp macro="" textlink="">
      <xdr:nvSpPr>
        <xdr:cNvPr id="145" name="円/楕円 144"/>
        <xdr:cNvSpPr/>
      </xdr:nvSpPr>
      <xdr:spPr>
        <a:xfrm>
          <a:off x="1079500" y="983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155480</xdr:rowOff>
    </xdr:from>
    <xdr:ext cx="534377" cy="259045"/>
    <xdr:sp macro="" textlink="">
      <xdr:nvSpPr>
        <xdr:cNvPr id="146" name="テキスト ボックス 145"/>
        <xdr:cNvSpPr txBox="1"/>
      </xdr:nvSpPr>
      <xdr:spPr>
        <a:xfrm>
          <a:off x="863111" y="992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150749</xdr:rowOff>
    </xdr:from>
    <xdr:to>
      <xdr:col>6</xdr:col>
      <xdr:colOff>511175</xdr:colOff>
      <xdr:row>77</xdr:row>
      <xdr:rowOff>159386</xdr:rowOff>
    </xdr:to>
    <xdr:cxnSp macro="">
      <xdr:nvCxnSpPr>
        <xdr:cNvPr id="175" name="直線コネクタ 174"/>
        <xdr:cNvCxnSpPr/>
      </xdr:nvCxnSpPr>
      <xdr:spPr>
        <a:xfrm>
          <a:off x="3797300" y="13352399"/>
          <a:ext cx="838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166641</xdr:rowOff>
    </xdr:from>
    <xdr:ext cx="469744" cy="259045"/>
    <xdr:sp macro="" textlink="">
      <xdr:nvSpPr>
        <xdr:cNvPr id="176" name="維持補修費平均値テキスト"/>
        <xdr:cNvSpPr txBox="1"/>
      </xdr:nvSpPr>
      <xdr:spPr>
        <a:xfrm>
          <a:off x="4686300" y="1268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150749</xdr:rowOff>
    </xdr:from>
    <xdr:to>
      <xdr:col>5</xdr:col>
      <xdr:colOff>358775</xdr:colOff>
      <xdr:row>77</xdr:row>
      <xdr:rowOff>170435</xdr:rowOff>
    </xdr:to>
    <xdr:cxnSp macro="">
      <xdr:nvCxnSpPr>
        <xdr:cNvPr id="178" name="直線コネクタ 177"/>
        <xdr:cNvCxnSpPr/>
      </xdr:nvCxnSpPr>
      <xdr:spPr>
        <a:xfrm flipV="1">
          <a:off x="2908300" y="13352399"/>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130954</xdr:rowOff>
    </xdr:from>
    <xdr:ext cx="469744" cy="259045"/>
    <xdr:sp macro="" textlink="">
      <xdr:nvSpPr>
        <xdr:cNvPr id="180" name="テキスト ボックス 179"/>
        <xdr:cNvSpPr txBox="1"/>
      </xdr:nvSpPr>
      <xdr:spPr>
        <a:xfrm>
          <a:off x="3562427"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149861</xdr:rowOff>
    </xdr:from>
    <xdr:to>
      <xdr:col>4</xdr:col>
      <xdr:colOff>155575</xdr:colOff>
      <xdr:row>77</xdr:row>
      <xdr:rowOff>170435</xdr:rowOff>
    </xdr:to>
    <xdr:cxnSp macro="">
      <xdr:nvCxnSpPr>
        <xdr:cNvPr id="181" name="直線コネクタ 180"/>
        <xdr:cNvCxnSpPr/>
      </xdr:nvCxnSpPr>
      <xdr:spPr>
        <a:xfrm>
          <a:off x="2019300" y="133515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27322</xdr:rowOff>
    </xdr:from>
    <xdr:ext cx="469744" cy="259045"/>
    <xdr:sp macro="" textlink="">
      <xdr:nvSpPr>
        <xdr:cNvPr id="183" name="テキスト ボックス 182"/>
        <xdr:cNvSpPr txBox="1"/>
      </xdr:nvSpPr>
      <xdr:spPr>
        <a:xfrm>
          <a:off x="2673427" y="127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149861</xdr:rowOff>
    </xdr:from>
    <xdr:to>
      <xdr:col>2</xdr:col>
      <xdr:colOff>638175</xdr:colOff>
      <xdr:row>78</xdr:row>
      <xdr:rowOff>9398</xdr:rowOff>
    </xdr:to>
    <xdr:cxnSp macro="">
      <xdr:nvCxnSpPr>
        <xdr:cNvPr id="184" name="直線コネクタ 183"/>
        <xdr:cNvCxnSpPr/>
      </xdr:nvCxnSpPr>
      <xdr:spPr>
        <a:xfrm flipV="1">
          <a:off x="1130300" y="13351511"/>
          <a:ext cx="889000" cy="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56659</xdr:rowOff>
    </xdr:from>
    <xdr:ext cx="469744" cy="259045"/>
    <xdr:sp macro="" textlink="">
      <xdr:nvSpPr>
        <xdr:cNvPr id="186" name="テキスト ボックス 185"/>
        <xdr:cNvSpPr txBox="1"/>
      </xdr:nvSpPr>
      <xdr:spPr>
        <a:xfrm>
          <a:off x="1784427"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82186</xdr:rowOff>
    </xdr:from>
    <xdr:ext cx="469744" cy="259045"/>
    <xdr:sp macro="" textlink="">
      <xdr:nvSpPr>
        <xdr:cNvPr id="188" name="テキスト ボックス 187"/>
        <xdr:cNvSpPr txBox="1"/>
      </xdr:nvSpPr>
      <xdr:spPr>
        <a:xfrm>
          <a:off x="895427" y="1276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108586</xdr:rowOff>
    </xdr:from>
    <xdr:to>
      <xdr:col>6</xdr:col>
      <xdr:colOff>561975</xdr:colOff>
      <xdr:row>78</xdr:row>
      <xdr:rowOff>38736</xdr:rowOff>
    </xdr:to>
    <xdr:sp macro="" textlink="">
      <xdr:nvSpPr>
        <xdr:cNvPr id="194" name="円/楕円 193"/>
        <xdr:cNvSpPr/>
      </xdr:nvSpPr>
      <xdr:spPr>
        <a:xfrm>
          <a:off x="4584700" y="133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23513</xdr:rowOff>
    </xdr:from>
    <xdr:ext cx="469744" cy="259045"/>
    <xdr:sp macro="" textlink="">
      <xdr:nvSpPr>
        <xdr:cNvPr id="195" name="維持補修費該当値テキスト"/>
        <xdr:cNvSpPr txBox="1"/>
      </xdr:nvSpPr>
      <xdr:spPr>
        <a:xfrm>
          <a:off x="4686300" y="132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99949</xdr:rowOff>
    </xdr:from>
    <xdr:to>
      <xdr:col>5</xdr:col>
      <xdr:colOff>409575</xdr:colOff>
      <xdr:row>78</xdr:row>
      <xdr:rowOff>30099</xdr:rowOff>
    </xdr:to>
    <xdr:sp macro="" textlink="">
      <xdr:nvSpPr>
        <xdr:cNvPr id="196" name="円/楕円 195"/>
        <xdr:cNvSpPr/>
      </xdr:nvSpPr>
      <xdr:spPr>
        <a:xfrm>
          <a:off x="37465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21226</xdr:rowOff>
    </xdr:from>
    <xdr:ext cx="469744" cy="259045"/>
    <xdr:sp macro="" textlink="">
      <xdr:nvSpPr>
        <xdr:cNvPr id="197" name="テキスト ボックス 196"/>
        <xdr:cNvSpPr txBox="1"/>
      </xdr:nvSpPr>
      <xdr:spPr>
        <a:xfrm>
          <a:off x="3562427" y="133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119635</xdr:rowOff>
    </xdr:from>
    <xdr:to>
      <xdr:col>4</xdr:col>
      <xdr:colOff>206375</xdr:colOff>
      <xdr:row>78</xdr:row>
      <xdr:rowOff>49785</xdr:rowOff>
    </xdr:to>
    <xdr:sp macro="" textlink="">
      <xdr:nvSpPr>
        <xdr:cNvPr id="198" name="円/楕円 197"/>
        <xdr:cNvSpPr/>
      </xdr:nvSpPr>
      <xdr:spPr>
        <a:xfrm>
          <a:off x="28575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40912</xdr:rowOff>
    </xdr:from>
    <xdr:ext cx="469744" cy="259045"/>
    <xdr:sp macro="" textlink="">
      <xdr:nvSpPr>
        <xdr:cNvPr id="199" name="テキスト ボックス 198"/>
        <xdr:cNvSpPr txBox="1"/>
      </xdr:nvSpPr>
      <xdr:spPr>
        <a:xfrm>
          <a:off x="2673427" y="13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99061</xdr:rowOff>
    </xdr:from>
    <xdr:to>
      <xdr:col>3</xdr:col>
      <xdr:colOff>3175</xdr:colOff>
      <xdr:row>78</xdr:row>
      <xdr:rowOff>29211</xdr:rowOff>
    </xdr:to>
    <xdr:sp macro="" textlink="">
      <xdr:nvSpPr>
        <xdr:cNvPr id="200" name="円/楕円 199"/>
        <xdr:cNvSpPr/>
      </xdr:nvSpPr>
      <xdr:spPr>
        <a:xfrm>
          <a:off x="19685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20338</xdr:rowOff>
    </xdr:from>
    <xdr:ext cx="469744" cy="259045"/>
    <xdr:sp macro="" textlink="">
      <xdr:nvSpPr>
        <xdr:cNvPr id="201" name="テキスト ボックス 200"/>
        <xdr:cNvSpPr txBox="1"/>
      </xdr:nvSpPr>
      <xdr:spPr>
        <a:xfrm>
          <a:off x="1784427" y="133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130048</xdr:rowOff>
    </xdr:from>
    <xdr:to>
      <xdr:col>1</xdr:col>
      <xdr:colOff>485775</xdr:colOff>
      <xdr:row>78</xdr:row>
      <xdr:rowOff>60198</xdr:rowOff>
    </xdr:to>
    <xdr:sp macro="" textlink="">
      <xdr:nvSpPr>
        <xdr:cNvPr id="202" name="円/楕円 201"/>
        <xdr:cNvSpPr/>
      </xdr:nvSpPr>
      <xdr:spPr>
        <a:xfrm>
          <a:off x="1079500" y="133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51325</xdr:rowOff>
    </xdr:from>
    <xdr:ext cx="469744" cy="259045"/>
    <xdr:sp macro="" textlink="">
      <xdr:nvSpPr>
        <xdr:cNvPr id="203" name="テキスト ボックス 202"/>
        <xdr:cNvSpPr txBox="1"/>
      </xdr:nvSpPr>
      <xdr:spPr>
        <a:xfrm>
          <a:off x="895427" y="134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8" name="直線コネクタ 227"/>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9"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0" name="直線コネクタ 229"/>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1"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2" name="直線コネクタ 231"/>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16142</xdr:rowOff>
    </xdr:from>
    <xdr:to>
      <xdr:col>6</xdr:col>
      <xdr:colOff>511175</xdr:colOff>
      <xdr:row>93</xdr:row>
      <xdr:rowOff>130175</xdr:rowOff>
    </xdr:to>
    <xdr:cxnSp macro="">
      <xdr:nvCxnSpPr>
        <xdr:cNvPr id="233" name="直線コネクタ 232"/>
        <xdr:cNvCxnSpPr/>
      </xdr:nvCxnSpPr>
      <xdr:spPr>
        <a:xfrm flipV="1">
          <a:off x="3797300" y="15960992"/>
          <a:ext cx="8382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170121</xdr:rowOff>
    </xdr:from>
    <xdr:ext cx="534377" cy="259045"/>
    <xdr:sp macro="" textlink="">
      <xdr:nvSpPr>
        <xdr:cNvPr id="234" name="扶助費平均値テキスト"/>
        <xdr:cNvSpPr txBox="1"/>
      </xdr:nvSpPr>
      <xdr:spPr>
        <a:xfrm>
          <a:off x="4686300" y="16114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5" name="フローチャート : 判断 234"/>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130175</xdr:rowOff>
    </xdr:from>
    <xdr:to>
      <xdr:col>5</xdr:col>
      <xdr:colOff>358775</xdr:colOff>
      <xdr:row>94</xdr:row>
      <xdr:rowOff>145835</xdr:rowOff>
    </xdr:to>
    <xdr:cxnSp macro="">
      <xdr:nvCxnSpPr>
        <xdr:cNvPr id="236" name="直線コネクタ 235"/>
        <xdr:cNvCxnSpPr/>
      </xdr:nvCxnSpPr>
      <xdr:spPr>
        <a:xfrm flipV="1">
          <a:off x="2908300" y="16075025"/>
          <a:ext cx="889000" cy="18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7" name="フローチャート : 判断 236"/>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47705</xdr:rowOff>
    </xdr:from>
    <xdr:ext cx="534377" cy="259045"/>
    <xdr:sp macro="" textlink="">
      <xdr:nvSpPr>
        <xdr:cNvPr id="238" name="テキスト ボックス 237"/>
        <xdr:cNvSpPr txBox="1"/>
      </xdr:nvSpPr>
      <xdr:spPr>
        <a:xfrm>
          <a:off x="3530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145835</xdr:rowOff>
    </xdr:from>
    <xdr:to>
      <xdr:col>4</xdr:col>
      <xdr:colOff>155575</xdr:colOff>
      <xdr:row>94</xdr:row>
      <xdr:rowOff>157911</xdr:rowOff>
    </xdr:to>
    <xdr:cxnSp macro="">
      <xdr:nvCxnSpPr>
        <xdr:cNvPr id="239" name="直線コネクタ 238"/>
        <xdr:cNvCxnSpPr/>
      </xdr:nvCxnSpPr>
      <xdr:spPr>
        <a:xfrm flipV="1">
          <a:off x="2019300" y="16262135"/>
          <a:ext cx="8890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0" name="フローチャート : 判断 239"/>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45648</xdr:rowOff>
    </xdr:from>
    <xdr:ext cx="534377" cy="259045"/>
    <xdr:sp macro="" textlink="">
      <xdr:nvSpPr>
        <xdr:cNvPr id="241" name="テキスト ボックス 240"/>
        <xdr:cNvSpPr txBox="1"/>
      </xdr:nvSpPr>
      <xdr:spPr>
        <a:xfrm>
          <a:off x="2641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14503</xdr:rowOff>
    </xdr:from>
    <xdr:to>
      <xdr:col>2</xdr:col>
      <xdr:colOff>638175</xdr:colOff>
      <xdr:row>94</xdr:row>
      <xdr:rowOff>157911</xdr:rowOff>
    </xdr:to>
    <xdr:cxnSp macro="">
      <xdr:nvCxnSpPr>
        <xdr:cNvPr id="242" name="直線コネクタ 241"/>
        <xdr:cNvCxnSpPr/>
      </xdr:nvCxnSpPr>
      <xdr:spPr>
        <a:xfrm>
          <a:off x="1130300" y="16130803"/>
          <a:ext cx="889000" cy="14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3" name="フローチャート : 判断 242"/>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151109</xdr:rowOff>
    </xdr:from>
    <xdr:ext cx="534377" cy="259045"/>
    <xdr:sp macro="" textlink="">
      <xdr:nvSpPr>
        <xdr:cNvPr id="244" name="テキスト ボックス 243"/>
        <xdr:cNvSpPr txBox="1"/>
      </xdr:nvSpPr>
      <xdr:spPr>
        <a:xfrm>
          <a:off x="1752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5" name="フローチャート : 判断 244"/>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59402</xdr:rowOff>
    </xdr:from>
    <xdr:ext cx="534377" cy="259045"/>
    <xdr:sp macro="" textlink="">
      <xdr:nvSpPr>
        <xdr:cNvPr id="246" name="テキスト ボックス 245"/>
        <xdr:cNvSpPr txBox="1"/>
      </xdr:nvSpPr>
      <xdr:spPr>
        <a:xfrm>
          <a:off x="863111" y="165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136792</xdr:rowOff>
    </xdr:from>
    <xdr:to>
      <xdr:col>6</xdr:col>
      <xdr:colOff>561975</xdr:colOff>
      <xdr:row>93</xdr:row>
      <xdr:rowOff>66942</xdr:rowOff>
    </xdr:to>
    <xdr:sp macro="" textlink="">
      <xdr:nvSpPr>
        <xdr:cNvPr id="252" name="円/楕円 251"/>
        <xdr:cNvSpPr/>
      </xdr:nvSpPr>
      <xdr:spPr>
        <a:xfrm>
          <a:off x="4584700" y="159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159669</xdr:rowOff>
    </xdr:from>
    <xdr:ext cx="534377" cy="259045"/>
    <xdr:sp macro="" textlink="">
      <xdr:nvSpPr>
        <xdr:cNvPr id="253" name="扶助費該当値テキスト"/>
        <xdr:cNvSpPr txBox="1"/>
      </xdr:nvSpPr>
      <xdr:spPr>
        <a:xfrm>
          <a:off x="4686300" y="157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77,743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79375</xdr:rowOff>
    </xdr:from>
    <xdr:to>
      <xdr:col>5</xdr:col>
      <xdr:colOff>409575</xdr:colOff>
      <xdr:row>94</xdr:row>
      <xdr:rowOff>9525</xdr:rowOff>
    </xdr:to>
    <xdr:sp macro="" textlink="">
      <xdr:nvSpPr>
        <xdr:cNvPr id="254" name="円/楕円 253"/>
        <xdr:cNvSpPr/>
      </xdr:nvSpPr>
      <xdr:spPr>
        <a:xfrm>
          <a:off x="3746500" y="160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26052</xdr:rowOff>
    </xdr:from>
    <xdr:ext cx="534377" cy="259045"/>
    <xdr:sp macro="" textlink="">
      <xdr:nvSpPr>
        <xdr:cNvPr id="255" name="テキスト ボックス 254"/>
        <xdr:cNvSpPr txBox="1"/>
      </xdr:nvSpPr>
      <xdr:spPr>
        <a:xfrm>
          <a:off x="3530111" y="1579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95035</xdr:rowOff>
    </xdr:from>
    <xdr:to>
      <xdr:col>4</xdr:col>
      <xdr:colOff>206375</xdr:colOff>
      <xdr:row>95</xdr:row>
      <xdr:rowOff>25185</xdr:rowOff>
    </xdr:to>
    <xdr:sp macro="" textlink="">
      <xdr:nvSpPr>
        <xdr:cNvPr id="256" name="円/楕円 255"/>
        <xdr:cNvSpPr/>
      </xdr:nvSpPr>
      <xdr:spPr>
        <a:xfrm>
          <a:off x="2857500" y="162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41712</xdr:rowOff>
    </xdr:from>
    <xdr:ext cx="534377" cy="259045"/>
    <xdr:sp macro="" textlink="">
      <xdr:nvSpPr>
        <xdr:cNvPr id="257" name="テキスト ボックス 256"/>
        <xdr:cNvSpPr txBox="1"/>
      </xdr:nvSpPr>
      <xdr:spPr>
        <a:xfrm>
          <a:off x="2641111" y="159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107111</xdr:rowOff>
    </xdr:from>
    <xdr:to>
      <xdr:col>3</xdr:col>
      <xdr:colOff>3175</xdr:colOff>
      <xdr:row>95</xdr:row>
      <xdr:rowOff>37261</xdr:rowOff>
    </xdr:to>
    <xdr:sp macro="" textlink="">
      <xdr:nvSpPr>
        <xdr:cNvPr id="258" name="円/楕円 257"/>
        <xdr:cNvSpPr/>
      </xdr:nvSpPr>
      <xdr:spPr>
        <a:xfrm>
          <a:off x="1968500" y="162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53788</xdr:rowOff>
    </xdr:from>
    <xdr:ext cx="534377" cy="259045"/>
    <xdr:sp macro="" textlink="">
      <xdr:nvSpPr>
        <xdr:cNvPr id="259" name="テキスト ボックス 258"/>
        <xdr:cNvSpPr txBox="1"/>
      </xdr:nvSpPr>
      <xdr:spPr>
        <a:xfrm>
          <a:off x="1752111" y="159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135153</xdr:rowOff>
    </xdr:from>
    <xdr:to>
      <xdr:col>1</xdr:col>
      <xdr:colOff>485775</xdr:colOff>
      <xdr:row>94</xdr:row>
      <xdr:rowOff>65303</xdr:rowOff>
    </xdr:to>
    <xdr:sp macro="" textlink="">
      <xdr:nvSpPr>
        <xdr:cNvPr id="260" name="円/楕円 259"/>
        <xdr:cNvSpPr/>
      </xdr:nvSpPr>
      <xdr:spPr>
        <a:xfrm>
          <a:off x="1079500" y="1608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81830</xdr:rowOff>
    </xdr:from>
    <xdr:ext cx="534377" cy="259045"/>
    <xdr:sp macro="" textlink="">
      <xdr:nvSpPr>
        <xdr:cNvPr id="261" name="テキスト ボックス 260"/>
        <xdr:cNvSpPr txBox="1"/>
      </xdr:nvSpPr>
      <xdr:spPr>
        <a:xfrm>
          <a:off x="863111" y="158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6" name="直線コネクタ 285"/>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7"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88" name="直線コネクタ 287"/>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89"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0" name="直線コネクタ 289"/>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114992</xdr:rowOff>
    </xdr:from>
    <xdr:to>
      <xdr:col>15</xdr:col>
      <xdr:colOff>180975</xdr:colOff>
      <xdr:row>36</xdr:row>
      <xdr:rowOff>137147</xdr:rowOff>
    </xdr:to>
    <xdr:cxnSp macro="">
      <xdr:nvCxnSpPr>
        <xdr:cNvPr id="291" name="直線コネクタ 290"/>
        <xdr:cNvCxnSpPr/>
      </xdr:nvCxnSpPr>
      <xdr:spPr>
        <a:xfrm>
          <a:off x="9639300" y="6287192"/>
          <a:ext cx="8382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7478</xdr:rowOff>
    </xdr:from>
    <xdr:ext cx="534377" cy="259045"/>
    <xdr:sp macro="" textlink="">
      <xdr:nvSpPr>
        <xdr:cNvPr id="292" name="補助費等平均値テキスト"/>
        <xdr:cNvSpPr txBox="1"/>
      </xdr:nvSpPr>
      <xdr:spPr>
        <a:xfrm>
          <a:off x="10528300" y="583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3" name="フローチャート : 判断 292"/>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114992</xdr:rowOff>
    </xdr:from>
    <xdr:to>
      <xdr:col>14</xdr:col>
      <xdr:colOff>28575</xdr:colOff>
      <xdr:row>37</xdr:row>
      <xdr:rowOff>21914</xdr:rowOff>
    </xdr:to>
    <xdr:cxnSp macro="">
      <xdr:nvCxnSpPr>
        <xdr:cNvPr id="294" name="直線コネクタ 293"/>
        <xdr:cNvCxnSpPr/>
      </xdr:nvCxnSpPr>
      <xdr:spPr>
        <a:xfrm flipV="1">
          <a:off x="8750300" y="6287192"/>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5" name="フローチャート : 判断 294"/>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71410</xdr:rowOff>
    </xdr:from>
    <xdr:ext cx="534377" cy="259045"/>
    <xdr:sp macro="" textlink="">
      <xdr:nvSpPr>
        <xdr:cNvPr id="296" name="テキスト ボックス 295"/>
        <xdr:cNvSpPr txBox="1"/>
      </xdr:nvSpPr>
      <xdr:spPr>
        <a:xfrm>
          <a:off x="9372111" y="59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21914</xdr:rowOff>
    </xdr:from>
    <xdr:to>
      <xdr:col>12</xdr:col>
      <xdr:colOff>511175</xdr:colOff>
      <xdr:row>37</xdr:row>
      <xdr:rowOff>39973</xdr:rowOff>
    </xdr:to>
    <xdr:cxnSp macro="">
      <xdr:nvCxnSpPr>
        <xdr:cNvPr id="297" name="直線コネクタ 296"/>
        <xdr:cNvCxnSpPr/>
      </xdr:nvCxnSpPr>
      <xdr:spPr>
        <a:xfrm flipV="1">
          <a:off x="7861300" y="636556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298" name="フローチャート : 判断 297"/>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71600</xdr:rowOff>
    </xdr:from>
    <xdr:ext cx="534377" cy="259045"/>
    <xdr:sp macro="" textlink="">
      <xdr:nvSpPr>
        <xdr:cNvPr id="299" name="テキスト ボックス 298"/>
        <xdr:cNvSpPr txBox="1"/>
      </xdr:nvSpPr>
      <xdr:spPr>
        <a:xfrm>
          <a:off x="8483111" y="59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2654</xdr:rowOff>
    </xdr:from>
    <xdr:to>
      <xdr:col>11</xdr:col>
      <xdr:colOff>307975</xdr:colOff>
      <xdr:row>37</xdr:row>
      <xdr:rowOff>39973</xdr:rowOff>
    </xdr:to>
    <xdr:cxnSp macro="">
      <xdr:nvCxnSpPr>
        <xdr:cNvPr id="300" name="直線コネクタ 299"/>
        <xdr:cNvCxnSpPr/>
      </xdr:nvCxnSpPr>
      <xdr:spPr>
        <a:xfrm>
          <a:off x="6972300" y="6346304"/>
          <a:ext cx="889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1" name="フローチャート : 判断 300"/>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125531</xdr:rowOff>
    </xdr:from>
    <xdr:ext cx="534377" cy="259045"/>
    <xdr:sp macro="" textlink="">
      <xdr:nvSpPr>
        <xdr:cNvPr id="302" name="テキスト ボックス 301"/>
        <xdr:cNvSpPr txBox="1"/>
      </xdr:nvSpPr>
      <xdr:spPr>
        <a:xfrm>
          <a:off x="759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3" name="フローチャート : 判断 302"/>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139819</xdr:rowOff>
    </xdr:from>
    <xdr:ext cx="534377" cy="259045"/>
    <xdr:sp macro="" textlink="">
      <xdr:nvSpPr>
        <xdr:cNvPr id="304" name="テキスト ボックス 303"/>
        <xdr:cNvSpPr txBox="1"/>
      </xdr:nvSpPr>
      <xdr:spPr>
        <a:xfrm>
          <a:off x="6705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86347</xdr:rowOff>
    </xdr:from>
    <xdr:to>
      <xdr:col>15</xdr:col>
      <xdr:colOff>231775</xdr:colOff>
      <xdr:row>37</xdr:row>
      <xdr:rowOff>16497</xdr:rowOff>
    </xdr:to>
    <xdr:sp macro="" textlink="">
      <xdr:nvSpPr>
        <xdr:cNvPr id="310" name="円/楕円 309"/>
        <xdr:cNvSpPr/>
      </xdr:nvSpPr>
      <xdr:spPr>
        <a:xfrm>
          <a:off x="10426700" y="62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64774</xdr:rowOff>
    </xdr:from>
    <xdr:ext cx="534377" cy="259045"/>
    <xdr:sp macro="" textlink="">
      <xdr:nvSpPr>
        <xdr:cNvPr id="311" name="補助費等該当値テキスト"/>
        <xdr:cNvSpPr txBox="1"/>
      </xdr:nvSpPr>
      <xdr:spPr>
        <a:xfrm>
          <a:off x="10528300" y="62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64192</xdr:rowOff>
    </xdr:from>
    <xdr:to>
      <xdr:col>14</xdr:col>
      <xdr:colOff>79375</xdr:colOff>
      <xdr:row>36</xdr:row>
      <xdr:rowOff>165792</xdr:rowOff>
    </xdr:to>
    <xdr:sp macro="" textlink="">
      <xdr:nvSpPr>
        <xdr:cNvPr id="312" name="円/楕円 311"/>
        <xdr:cNvSpPr/>
      </xdr:nvSpPr>
      <xdr:spPr>
        <a:xfrm>
          <a:off x="9588500" y="62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156919</xdr:rowOff>
    </xdr:from>
    <xdr:ext cx="534377" cy="259045"/>
    <xdr:sp macro="" textlink="">
      <xdr:nvSpPr>
        <xdr:cNvPr id="313" name="テキスト ボックス 312"/>
        <xdr:cNvSpPr txBox="1"/>
      </xdr:nvSpPr>
      <xdr:spPr>
        <a:xfrm>
          <a:off x="9372111" y="63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142564</xdr:rowOff>
    </xdr:from>
    <xdr:to>
      <xdr:col>12</xdr:col>
      <xdr:colOff>561975</xdr:colOff>
      <xdr:row>37</xdr:row>
      <xdr:rowOff>72714</xdr:rowOff>
    </xdr:to>
    <xdr:sp macro="" textlink="">
      <xdr:nvSpPr>
        <xdr:cNvPr id="314" name="円/楕円 313"/>
        <xdr:cNvSpPr/>
      </xdr:nvSpPr>
      <xdr:spPr>
        <a:xfrm>
          <a:off x="8699500" y="63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63841</xdr:rowOff>
    </xdr:from>
    <xdr:ext cx="534377" cy="259045"/>
    <xdr:sp macro="" textlink="">
      <xdr:nvSpPr>
        <xdr:cNvPr id="315" name="テキスト ボックス 314"/>
        <xdr:cNvSpPr txBox="1"/>
      </xdr:nvSpPr>
      <xdr:spPr>
        <a:xfrm>
          <a:off x="8483111" y="64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160623</xdr:rowOff>
    </xdr:from>
    <xdr:to>
      <xdr:col>11</xdr:col>
      <xdr:colOff>358775</xdr:colOff>
      <xdr:row>37</xdr:row>
      <xdr:rowOff>90773</xdr:rowOff>
    </xdr:to>
    <xdr:sp macro="" textlink="">
      <xdr:nvSpPr>
        <xdr:cNvPr id="316" name="円/楕円 315"/>
        <xdr:cNvSpPr/>
      </xdr:nvSpPr>
      <xdr:spPr>
        <a:xfrm>
          <a:off x="7810500" y="63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81900</xdr:rowOff>
    </xdr:from>
    <xdr:ext cx="534377" cy="259045"/>
    <xdr:sp macro="" textlink="">
      <xdr:nvSpPr>
        <xdr:cNvPr id="317" name="テキスト ボックス 316"/>
        <xdr:cNvSpPr txBox="1"/>
      </xdr:nvSpPr>
      <xdr:spPr>
        <a:xfrm>
          <a:off x="7594111" y="64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123304</xdr:rowOff>
    </xdr:from>
    <xdr:to>
      <xdr:col>10</xdr:col>
      <xdr:colOff>155575</xdr:colOff>
      <xdr:row>37</xdr:row>
      <xdr:rowOff>53454</xdr:rowOff>
    </xdr:to>
    <xdr:sp macro="" textlink="">
      <xdr:nvSpPr>
        <xdr:cNvPr id="318" name="円/楕円 317"/>
        <xdr:cNvSpPr/>
      </xdr:nvSpPr>
      <xdr:spPr>
        <a:xfrm>
          <a:off x="6921500" y="62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44581</xdr:rowOff>
    </xdr:from>
    <xdr:ext cx="534377" cy="259045"/>
    <xdr:sp macro="" textlink="">
      <xdr:nvSpPr>
        <xdr:cNvPr id="319" name="テキスト ボックス 318"/>
        <xdr:cNvSpPr txBox="1"/>
      </xdr:nvSpPr>
      <xdr:spPr>
        <a:xfrm>
          <a:off x="6705111" y="638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108796</xdr:rowOff>
    </xdr:from>
    <xdr:to>
      <xdr:col>15</xdr:col>
      <xdr:colOff>180340</xdr:colOff>
      <xdr:row>58</xdr:row>
      <xdr:rowOff>133136</xdr:rowOff>
    </xdr:to>
    <xdr:cxnSp macro="">
      <xdr:nvCxnSpPr>
        <xdr:cNvPr id="346" name="直線コネクタ 345"/>
        <xdr:cNvCxnSpPr/>
      </xdr:nvCxnSpPr>
      <xdr:spPr>
        <a:xfrm flipV="1">
          <a:off x="10475595" y="8509846"/>
          <a:ext cx="1270" cy="156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136963</xdr:rowOff>
    </xdr:from>
    <xdr:ext cx="534377" cy="259045"/>
    <xdr:sp macro="" textlink="">
      <xdr:nvSpPr>
        <xdr:cNvPr id="347" name="普通建設事業費最小値テキスト"/>
        <xdr:cNvSpPr txBox="1"/>
      </xdr:nvSpPr>
      <xdr:spPr>
        <a:xfrm>
          <a:off x="10528300"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58</xdr:row>
      <xdr:rowOff>133136</xdr:rowOff>
    </xdr:from>
    <xdr:to>
      <xdr:col>15</xdr:col>
      <xdr:colOff>269875</xdr:colOff>
      <xdr:row>58</xdr:row>
      <xdr:rowOff>133136</xdr:rowOff>
    </xdr:to>
    <xdr:cxnSp macro="">
      <xdr:nvCxnSpPr>
        <xdr:cNvPr id="348" name="直線コネクタ 347"/>
        <xdr:cNvCxnSpPr/>
      </xdr:nvCxnSpPr>
      <xdr:spPr>
        <a:xfrm>
          <a:off x="10388600" y="100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55473</xdr:rowOff>
    </xdr:from>
    <xdr:ext cx="599010" cy="259045"/>
    <xdr:sp macro="" textlink="">
      <xdr:nvSpPr>
        <xdr:cNvPr id="349" name="普通建設事業費最大値テキスト"/>
        <xdr:cNvSpPr txBox="1"/>
      </xdr:nvSpPr>
      <xdr:spPr>
        <a:xfrm>
          <a:off x="10528300" y="82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49</xdr:row>
      <xdr:rowOff>108796</xdr:rowOff>
    </xdr:from>
    <xdr:to>
      <xdr:col>15</xdr:col>
      <xdr:colOff>269875</xdr:colOff>
      <xdr:row>49</xdr:row>
      <xdr:rowOff>108796</xdr:rowOff>
    </xdr:to>
    <xdr:cxnSp macro="">
      <xdr:nvCxnSpPr>
        <xdr:cNvPr id="350" name="直線コネクタ 349"/>
        <xdr:cNvCxnSpPr/>
      </xdr:nvCxnSpPr>
      <xdr:spPr>
        <a:xfrm>
          <a:off x="10388600" y="850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12000</xdr:rowOff>
    </xdr:from>
    <xdr:to>
      <xdr:col>15</xdr:col>
      <xdr:colOff>180975</xdr:colOff>
      <xdr:row>56</xdr:row>
      <xdr:rowOff>88831</xdr:rowOff>
    </xdr:to>
    <xdr:cxnSp macro="">
      <xdr:nvCxnSpPr>
        <xdr:cNvPr id="351" name="直線コネクタ 350"/>
        <xdr:cNvCxnSpPr/>
      </xdr:nvCxnSpPr>
      <xdr:spPr>
        <a:xfrm flipV="1">
          <a:off x="9639300" y="9613200"/>
          <a:ext cx="838200" cy="7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23708</xdr:rowOff>
    </xdr:from>
    <xdr:ext cx="534377" cy="259045"/>
    <xdr:sp macro="" textlink="">
      <xdr:nvSpPr>
        <xdr:cNvPr id="352" name="普通建設事業費平均値テキスト"/>
        <xdr:cNvSpPr txBox="1"/>
      </xdr:nvSpPr>
      <xdr:spPr>
        <a:xfrm>
          <a:off x="10528300" y="96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45281</xdr:rowOff>
    </xdr:from>
    <xdr:to>
      <xdr:col>15</xdr:col>
      <xdr:colOff>231775</xdr:colOff>
      <xdr:row>56</xdr:row>
      <xdr:rowOff>146881</xdr:rowOff>
    </xdr:to>
    <xdr:sp macro="" textlink="">
      <xdr:nvSpPr>
        <xdr:cNvPr id="353" name="フローチャート : 判断 352"/>
        <xdr:cNvSpPr/>
      </xdr:nvSpPr>
      <xdr:spPr>
        <a:xfrm>
          <a:off x="10426700" y="96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71827</xdr:rowOff>
    </xdr:from>
    <xdr:to>
      <xdr:col>14</xdr:col>
      <xdr:colOff>28575</xdr:colOff>
      <xdr:row>56</xdr:row>
      <xdr:rowOff>88831</xdr:rowOff>
    </xdr:to>
    <xdr:cxnSp macro="">
      <xdr:nvCxnSpPr>
        <xdr:cNvPr id="354" name="直線コネクタ 353"/>
        <xdr:cNvCxnSpPr/>
      </xdr:nvCxnSpPr>
      <xdr:spPr>
        <a:xfrm>
          <a:off x="8750300" y="9673027"/>
          <a:ext cx="889000" cy="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170673</xdr:rowOff>
    </xdr:from>
    <xdr:to>
      <xdr:col>14</xdr:col>
      <xdr:colOff>79375</xdr:colOff>
      <xdr:row>57</xdr:row>
      <xdr:rowOff>100823</xdr:rowOff>
    </xdr:to>
    <xdr:sp macro="" textlink="">
      <xdr:nvSpPr>
        <xdr:cNvPr id="355" name="フローチャート : 判断 354"/>
        <xdr:cNvSpPr/>
      </xdr:nvSpPr>
      <xdr:spPr>
        <a:xfrm>
          <a:off x="9588500" y="977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91950</xdr:rowOff>
    </xdr:from>
    <xdr:ext cx="534377" cy="259045"/>
    <xdr:sp macro="" textlink="">
      <xdr:nvSpPr>
        <xdr:cNvPr id="356" name="テキスト ボックス 355"/>
        <xdr:cNvSpPr txBox="1"/>
      </xdr:nvSpPr>
      <xdr:spPr>
        <a:xfrm>
          <a:off x="9372111" y="98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71827</xdr:rowOff>
    </xdr:from>
    <xdr:to>
      <xdr:col>12</xdr:col>
      <xdr:colOff>511175</xdr:colOff>
      <xdr:row>58</xdr:row>
      <xdr:rowOff>38299</xdr:rowOff>
    </xdr:to>
    <xdr:cxnSp macro="">
      <xdr:nvCxnSpPr>
        <xdr:cNvPr id="357" name="直線コネクタ 356"/>
        <xdr:cNvCxnSpPr/>
      </xdr:nvCxnSpPr>
      <xdr:spPr>
        <a:xfrm flipV="1">
          <a:off x="7861300" y="9673027"/>
          <a:ext cx="889000" cy="3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131790</xdr:rowOff>
    </xdr:from>
    <xdr:to>
      <xdr:col>12</xdr:col>
      <xdr:colOff>561975</xdr:colOff>
      <xdr:row>57</xdr:row>
      <xdr:rowOff>61940</xdr:rowOff>
    </xdr:to>
    <xdr:sp macro="" textlink="">
      <xdr:nvSpPr>
        <xdr:cNvPr id="358" name="フローチャート : 判断 357"/>
        <xdr:cNvSpPr/>
      </xdr:nvSpPr>
      <xdr:spPr>
        <a:xfrm>
          <a:off x="8699500" y="97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53067</xdr:rowOff>
    </xdr:from>
    <xdr:ext cx="534377" cy="259045"/>
    <xdr:sp macro="" textlink="">
      <xdr:nvSpPr>
        <xdr:cNvPr id="359" name="テキスト ボックス 358"/>
        <xdr:cNvSpPr txBox="1"/>
      </xdr:nvSpPr>
      <xdr:spPr>
        <a:xfrm>
          <a:off x="8483111" y="98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38299</xdr:rowOff>
    </xdr:from>
    <xdr:to>
      <xdr:col>11</xdr:col>
      <xdr:colOff>307975</xdr:colOff>
      <xdr:row>58</xdr:row>
      <xdr:rowOff>110199</xdr:rowOff>
    </xdr:to>
    <xdr:cxnSp macro="">
      <xdr:nvCxnSpPr>
        <xdr:cNvPr id="360" name="直線コネクタ 359"/>
        <xdr:cNvCxnSpPr/>
      </xdr:nvCxnSpPr>
      <xdr:spPr>
        <a:xfrm flipV="1">
          <a:off x="6972300" y="9982399"/>
          <a:ext cx="889000" cy="7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144112</xdr:rowOff>
    </xdr:from>
    <xdr:to>
      <xdr:col>11</xdr:col>
      <xdr:colOff>358775</xdr:colOff>
      <xdr:row>58</xdr:row>
      <xdr:rowOff>74262</xdr:rowOff>
    </xdr:to>
    <xdr:sp macro="" textlink="">
      <xdr:nvSpPr>
        <xdr:cNvPr id="361" name="フローチャート : 判断 360"/>
        <xdr:cNvSpPr/>
      </xdr:nvSpPr>
      <xdr:spPr>
        <a:xfrm>
          <a:off x="7810500" y="991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90789</xdr:rowOff>
    </xdr:from>
    <xdr:ext cx="534377" cy="259045"/>
    <xdr:sp macro="" textlink="">
      <xdr:nvSpPr>
        <xdr:cNvPr id="362" name="テキスト ボックス 361"/>
        <xdr:cNvSpPr txBox="1"/>
      </xdr:nvSpPr>
      <xdr:spPr>
        <a:xfrm>
          <a:off x="7594111" y="96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154715</xdr:rowOff>
    </xdr:from>
    <xdr:to>
      <xdr:col>10</xdr:col>
      <xdr:colOff>155575</xdr:colOff>
      <xdr:row>58</xdr:row>
      <xdr:rowOff>84865</xdr:rowOff>
    </xdr:to>
    <xdr:sp macro="" textlink="">
      <xdr:nvSpPr>
        <xdr:cNvPr id="363" name="フローチャート : 判断 362"/>
        <xdr:cNvSpPr/>
      </xdr:nvSpPr>
      <xdr:spPr>
        <a:xfrm>
          <a:off x="6921500" y="99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101392</xdr:rowOff>
    </xdr:from>
    <xdr:ext cx="534377" cy="259045"/>
    <xdr:sp macro="" textlink="">
      <xdr:nvSpPr>
        <xdr:cNvPr id="364" name="テキスト ボックス 363"/>
        <xdr:cNvSpPr txBox="1"/>
      </xdr:nvSpPr>
      <xdr:spPr>
        <a:xfrm>
          <a:off x="6705111" y="97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132650</xdr:rowOff>
    </xdr:from>
    <xdr:to>
      <xdr:col>15</xdr:col>
      <xdr:colOff>231775</xdr:colOff>
      <xdr:row>56</xdr:row>
      <xdr:rowOff>62800</xdr:rowOff>
    </xdr:to>
    <xdr:sp macro="" textlink="">
      <xdr:nvSpPr>
        <xdr:cNvPr id="370" name="円/楕円 369"/>
        <xdr:cNvSpPr/>
      </xdr:nvSpPr>
      <xdr:spPr>
        <a:xfrm>
          <a:off x="10426700" y="95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155527</xdr:rowOff>
    </xdr:from>
    <xdr:ext cx="534377" cy="259045"/>
    <xdr:sp macro="" textlink="">
      <xdr:nvSpPr>
        <xdr:cNvPr id="371" name="普通建設事業費該当値テキスト"/>
        <xdr:cNvSpPr txBox="1"/>
      </xdr:nvSpPr>
      <xdr:spPr>
        <a:xfrm>
          <a:off x="10528300" y="9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38031</xdr:rowOff>
    </xdr:from>
    <xdr:to>
      <xdr:col>14</xdr:col>
      <xdr:colOff>79375</xdr:colOff>
      <xdr:row>56</xdr:row>
      <xdr:rowOff>139631</xdr:rowOff>
    </xdr:to>
    <xdr:sp macro="" textlink="">
      <xdr:nvSpPr>
        <xdr:cNvPr id="372" name="円/楕円 371"/>
        <xdr:cNvSpPr/>
      </xdr:nvSpPr>
      <xdr:spPr>
        <a:xfrm>
          <a:off x="9588500" y="96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156158</xdr:rowOff>
    </xdr:from>
    <xdr:ext cx="534377" cy="259045"/>
    <xdr:sp macro="" textlink="">
      <xdr:nvSpPr>
        <xdr:cNvPr id="373" name="テキスト ボックス 372"/>
        <xdr:cNvSpPr txBox="1"/>
      </xdr:nvSpPr>
      <xdr:spPr>
        <a:xfrm>
          <a:off x="9372111" y="94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21027</xdr:rowOff>
    </xdr:from>
    <xdr:to>
      <xdr:col>12</xdr:col>
      <xdr:colOff>561975</xdr:colOff>
      <xdr:row>56</xdr:row>
      <xdr:rowOff>122627</xdr:rowOff>
    </xdr:to>
    <xdr:sp macro="" textlink="">
      <xdr:nvSpPr>
        <xdr:cNvPr id="374" name="円/楕円 373"/>
        <xdr:cNvSpPr/>
      </xdr:nvSpPr>
      <xdr:spPr>
        <a:xfrm>
          <a:off x="8699500" y="96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139154</xdr:rowOff>
    </xdr:from>
    <xdr:ext cx="534377" cy="259045"/>
    <xdr:sp macro="" textlink="">
      <xdr:nvSpPr>
        <xdr:cNvPr id="375" name="テキスト ボックス 374"/>
        <xdr:cNvSpPr txBox="1"/>
      </xdr:nvSpPr>
      <xdr:spPr>
        <a:xfrm>
          <a:off x="8483111" y="939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158949</xdr:rowOff>
    </xdr:from>
    <xdr:to>
      <xdr:col>11</xdr:col>
      <xdr:colOff>358775</xdr:colOff>
      <xdr:row>58</xdr:row>
      <xdr:rowOff>89099</xdr:rowOff>
    </xdr:to>
    <xdr:sp macro="" textlink="">
      <xdr:nvSpPr>
        <xdr:cNvPr id="376" name="円/楕円 375"/>
        <xdr:cNvSpPr/>
      </xdr:nvSpPr>
      <xdr:spPr>
        <a:xfrm>
          <a:off x="7810500" y="99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80226</xdr:rowOff>
    </xdr:from>
    <xdr:ext cx="534377" cy="259045"/>
    <xdr:sp macro="" textlink="">
      <xdr:nvSpPr>
        <xdr:cNvPr id="377" name="テキスト ボックス 376"/>
        <xdr:cNvSpPr txBox="1"/>
      </xdr:nvSpPr>
      <xdr:spPr>
        <a:xfrm>
          <a:off x="7594111" y="1002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59399</xdr:rowOff>
    </xdr:from>
    <xdr:to>
      <xdr:col>10</xdr:col>
      <xdr:colOff>155575</xdr:colOff>
      <xdr:row>58</xdr:row>
      <xdr:rowOff>160999</xdr:rowOff>
    </xdr:to>
    <xdr:sp macro="" textlink="">
      <xdr:nvSpPr>
        <xdr:cNvPr id="378" name="円/楕円 377"/>
        <xdr:cNvSpPr/>
      </xdr:nvSpPr>
      <xdr:spPr>
        <a:xfrm>
          <a:off x="6921500" y="100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152126</xdr:rowOff>
    </xdr:from>
    <xdr:ext cx="534377" cy="259045"/>
    <xdr:sp macro="" textlink="">
      <xdr:nvSpPr>
        <xdr:cNvPr id="379" name="テキスト ボックス 378"/>
        <xdr:cNvSpPr txBox="1"/>
      </xdr:nvSpPr>
      <xdr:spPr>
        <a:xfrm>
          <a:off x="6705111" y="100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3" name="直線コネクタ 402"/>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4"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5" name="直線コネクタ 404"/>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6"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7" name="直線コネクタ 406"/>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126708</xdr:rowOff>
    </xdr:from>
    <xdr:to>
      <xdr:col>15</xdr:col>
      <xdr:colOff>180975</xdr:colOff>
      <xdr:row>75</xdr:row>
      <xdr:rowOff>154012</xdr:rowOff>
    </xdr:to>
    <xdr:cxnSp macro="">
      <xdr:nvCxnSpPr>
        <xdr:cNvPr id="408" name="直線コネクタ 407"/>
        <xdr:cNvCxnSpPr/>
      </xdr:nvCxnSpPr>
      <xdr:spPr>
        <a:xfrm flipV="1">
          <a:off x="9639300" y="12814008"/>
          <a:ext cx="838200" cy="1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26154</xdr:rowOff>
    </xdr:from>
    <xdr:ext cx="534377" cy="259045"/>
    <xdr:sp macro="" textlink="">
      <xdr:nvSpPr>
        <xdr:cNvPr id="409" name="普通建設事業費 （ うち新規整備　）平均値テキスト"/>
        <xdr:cNvSpPr txBox="1"/>
      </xdr:nvSpPr>
      <xdr:spPr>
        <a:xfrm>
          <a:off x="10528300" y="13056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10" name="フローチャート : 判断 409"/>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11" name="フローチャート : 判断 410"/>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84434</xdr:rowOff>
    </xdr:from>
    <xdr:ext cx="534377" cy="259045"/>
    <xdr:sp macro="" textlink="">
      <xdr:nvSpPr>
        <xdr:cNvPr id="412" name="テキスト ボックス 411"/>
        <xdr:cNvSpPr txBox="1"/>
      </xdr:nvSpPr>
      <xdr:spPr>
        <a:xfrm>
          <a:off x="9372111" y="13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75908</xdr:rowOff>
    </xdr:from>
    <xdr:to>
      <xdr:col>15</xdr:col>
      <xdr:colOff>231775</xdr:colOff>
      <xdr:row>75</xdr:row>
      <xdr:rowOff>6058</xdr:rowOff>
    </xdr:to>
    <xdr:sp macro="" textlink="">
      <xdr:nvSpPr>
        <xdr:cNvPr id="418" name="円/楕円 417"/>
        <xdr:cNvSpPr/>
      </xdr:nvSpPr>
      <xdr:spPr>
        <a:xfrm>
          <a:off x="10426700" y="127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98785</xdr:rowOff>
    </xdr:from>
    <xdr:ext cx="534377" cy="259045"/>
    <xdr:sp macro="" textlink="">
      <xdr:nvSpPr>
        <xdr:cNvPr id="419" name="普通建設事業費 （ うち新規整備　）該当値テキスト"/>
        <xdr:cNvSpPr txBox="1"/>
      </xdr:nvSpPr>
      <xdr:spPr>
        <a:xfrm>
          <a:off x="10528300" y="126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61,023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103213</xdr:rowOff>
    </xdr:from>
    <xdr:to>
      <xdr:col>14</xdr:col>
      <xdr:colOff>79375</xdr:colOff>
      <xdr:row>76</xdr:row>
      <xdr:rowOff>33362</xdr:rowOff>
    </xdr:to>
    <xdr:sp macro="" textlink="">
      <xdr:nvSpPr>
        <xdr:cNvPr id="420" name="円/楕円 419"/>
        <xdr:cNvSpPr/>
      </xdr:nvSpPr>
      <xdr:spPr>
        <a:xfrm>
          <a:off x="9588500" y="12961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49890</xdr:rowOff>
    </xdr:from>
    <xdr:ext cx="534377" cy="259045"/>
    <xdr:sp macro="" textlink="">
      <xdr:nvSpPr>
        <xdr:cNvPr id="421" name="テキスト ボックス 420"/>
        <xdr:cNvSpPr txBox="1"/>
      </xdr:nvSpPr>
      <xdr:spPr>
        <a:xfrm>
          <a:off x="9372111" y="1273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7" name="直線コネクタ 446"/>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8"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9" name="直線コネクタ 448"/>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50"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51" name="直線コネクタ 450"/>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121314</xdr:rowOff>
    </xdr:from>
    <xdr:to>
      <xdr:col>15</xdr:col>
      <xdr:colOff>180975</xdr:colOff>
      <xdr:row>99</xdr:row>
      <xdr:rowOff>3226</xdr:rowOff>
    </xdr:to>
    <xdr:cxnSp macro="">
      <xdr:nvCxnSpPr>
        <xdr:cNvPr id="452" name="直線コネクタ 451"/>
        <xdr:cNvCxnSpPr/>
      </xdr:nvCxnSpPr>
      <xdr:spPr>
        <a:xfrm>
          <a:off x="9639300" y="16923414"/>
          <a:ext cx="8382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53"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4" name="フローチャート : 判断 453"/>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5" name="フローチャート : 判断 454"/>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6" name="テキスト ボックス 455"/>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123876</xdr:rowOff>
    </xdr:from>
    <xdr:to>
      <xdr:col>15</xdr:col>
      <xdr:colOff>231775</xdr:colOff>
      <xdr:row>99</xdr:row>
      <xdr:rowOff>54026</xdr:rowOff>
    </xdr:to>
    <xdr:sp macro="" textlink="">
      <xdr:nvSpPr>
        <xdr:cNvPr id="462" name="円/楕円 461"/>
        <xdr:cNvSpPr/>
      </xdr:nvSpPr>
      <xdr:spPr>
        <a:xfrm>
          <a:off x="10426700" y="169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38803</xdr:rowOff>
    </xdr:from>
    <xdr:ext cx="469744" cy="259045"/>
    <xdr:sp macro="" textlink="">
      <xdr:nvSpPr>
        <xdr:cNvPr id="463" name="普通建設事業費 （ うち更新整備　）該当値テキスト"/>
        <xdr:cNvSpPr txBox="1"/>
      </xdr:nvSpPr>
      <xdr:spPr>
        <a:xfrm>
          <a:off x="10528300" y="1684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70514</xdr:rowOff>
    </xdr:from>
    <xdr:to>
      <xdr:col>14</xdr:col>
      <xdr:colOff>79375</xdr:colOff>
      <xdr:row>99</xdr:row>
      <xdr:rowOff>664</xdr:rowOff>
    </xdr:to>
    <xdr:sp macro="" textlink="">
      <xdr:nvSpPr>
        <xdr:cNvPr id="464" name="円/楕円 463"/>
        <xdr:cNvSpPr/>
      </xdr:nvSpPr>
      <xdr:spPr>
        <a:xfrm>
          <a:off x="9588500" y="168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163241</xdr:rowOff>
    </xdr:from>
    <xdr:ext cx="534377" cy="259045"/>
    <xdr:sp macro="" textlink="">
      <xdr:nvSpPr>
        <xdr:cNvPr id="465" name="テキスト ボックス 464"/>
        <xdr:cNvSpPr txBox="1"/>
      </xdr:nvSpPr>
      <xdr:spPr>
        <a:xfrm>
          <a:off x="9372111" y="169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7" name="直線コネクタ 486"/>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90"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91" name="直線コネクタ 490"/>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152959</xdr:rowOff>
    </xdr:from>
    <xdr:to>
      <xdr:col>23</xdr:col>
      <xdr:colOff>517525</xdr:colOff>
      <xdr:row>37</xdr:row>
      <xdr:rowOff>121458</xdr:rowOff>
    </xdr:to>
    <xdr:cxnSp macro="">
      <xdr:nvCxnSpPr>
        <xdr:cNvPr id="492" name="直線コネクタ 491"/>
        <xdr:cNvCxnSpPr/>
      </xdr:nvCxnSpPr>
      <xdr:spPr>
        <a:xfrm flipV="1">
          <a:off x="15481300" y="5810809"/>
          <a:ext cx="838200" cy="65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140250</xdr:rowOff>
    </xdr:from>
    <xdr:ext cx="469744" cy="259045"/>
    <xdr:sp macro="" textlink="">
      <xdr:nvSpPr>
        <xdr:cNvPr id="493" name="災害復旧事業費平均値テキスト"/>
        <xdr:cNvSpPr txBox="1"/>
      </xdr:nvSpPr>
      <xdr:spPr>
        <a:xfrm>
          <a:off x="16370300" y="6312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4" name="フローチャート : 判断 493"/>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121458</xdr:rowOff>
    </xdr:from>
    <xdr:to>
      <xdr:col>22</xdr:col>
      <xdr:colOff>365125</xdr:colOff>
      <xdr:row>38</xdr:row>
      <xdr:rowOff>97317</xdr:rowOff>
    </xdr:to>
    <xdr:cxnSp macro="">
      <xdr:nvCxnSpPr>
        <xdr:cNvPr id="495" name="直線コネクタ 494"/>
        <xdr:cNvCxnSpPr/>
      </xdr:nvCxnSpPr>
      <xdr:spPr>
        <a:xfrm flipV="1">
          <a:off x="14592300" y="6465108"/>
          <a:ext cx="889000" cy="14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6" name="フローチャート : 判断 495"/>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7" name="テキスト ボックス 496"/>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97317</xdr:rowOff>
    </xdr:from>
    <xdr:to>
      <xdr:col>21</xdr:col>
      <xdr:colOff>161925</xdr:colOff>
      <xdr:row>38</xdr:row>
      <xdr:rowOff>111262</xdr:rowOff>
    </xdr:to>
    <xdr:cxnSp macro="">
      <xdr:nvCxnSpPr>
        <xdr:cNvPr id="498" name="直線コネクタ 497"/>
        <xdr:cNvCxnSpPr/>
      </xdr:nvCxnSpPr>
      <xdr:spPr>
        <a:xfrm flipV="1">
          <a:off x="13703300" y="661241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9" name="フローチャート : 判断 498"/>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500" name="テキスト ボックス 499"/>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5375</xdr:rowOff>
    </xdr:from>
    <xdr:to>
      <xdr:col>19</xdr:col>
      <xdr:colOff>644525</xdr:colOff>
      <xdr:row>38</xdr:row>
      <xdr:rowOff>111262</xdr:rowOff>
    </xdr:to>
    <xdr:cxnSp macro="">
      <xdr:nvCxnSpPr>
        <xdr:cNvPr id="501" name="直線コネクタ 500"/>
        <xdr:cNvCxnSpPr/>
      </xdr:nvCxnSpPr>
      <xdr:spPr>
        <a:xfrm>
          <a:off x="12814300" y="6520475"/>
          <a:ext cx="889000" cy="10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2" name="フローチャート : 判断 501"/>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3" name="テキスト ボックス 502"/>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4" name="フローチャート : 判断 503"/>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5" name="テキスト ボックス 504"/>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102159</xdr:rowOff>
    </xdr:from>
    <xdr:to>
      <xdr:col>23</xdr:col>
      <xdr:colOff>568325</xdr:colOff>
      <xdr:row>34</xdr:row>
      <xdr:rowOff>32309</xdr:rowOff>
    </xdr:to>
    <xdr:sp macro="" textlink="">
      <xdr:nvSpPr>
        <xdr:cNvPr id="511" name="円/楕円 510"/>
        <xdr:cNvSpPr/>
      </xdr:nvSpPr>
      <xdr:spPr>
        <a:xfrm>
          <a:off x="162687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125036</xdr:rowOff>
    </xdr:from>
    <xdr:ext cx="534377" cy="259045"/>
    <xdr:sp macro="" textlink="">
      <xdr:nvSpPr>
        <xdr:cNvPr id="512" name="災害復旧事業費該当値テキスト"/>
        <xdr:cNvSpPr txBox="1"/>
      </xdr:nvSpPr>
      <xdr:spPr>
        <a:xfrm>
          <a:off x="16370300" y="56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70658</xdr:rowOff>
    </xdr:from>
    <xdr:to>
      <xdr:col>22</xdr:col>
      <xdr:colOff>415925</xdr:colOff>
      <xdr:row>38</xdr:row>
      <xdr:rowOff>808</xdr:rowOff>
    </xdr:to>
    <xdr:sp macro="" textlink="">
      <xdr:nvSpPr>
        <xdr:cNvPr id="513" name="円/楕円 512"/>
        <xdr:cNvSpPr/>
      </xdr:nvSpPr>
      <xdr:spPr>
        <a:xfrm>
          <a:off x="15430500" y="641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163385</xdr:rowOff>
    </xdr:from>
    <xdr:ext cx="469744" cy="259045"/>
    <xdr:sp macro="" textlink="">
      <xdr:nvSpPr>
        <xdr:cNvPr id="514" name="テキスト ボックス 513"/>
        <xdr:cNvSpPr txBox="1"/>
      </xdr:nvSpPr>
      <xdr:spPr>
        <a:xfrm>
          <a:off x="15246427" y="650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46517</xdr:rowOff>
    </xdr:from>
    <xdr:to>
      <xdr:col>21</xdr:col>
      <xdr:colOff>212725</xdr:colOff>
      <xdr:row>38</xdr:row>
      <xdr:rowOff>148117</xdr:rowOff>
    </xdr:to>
    <xdr:sp macro="" textlink="">
      <xdr:nvSpPr>
        <xdr:cNvPr id="515" name="円/楕円 514"/>
        <xdr:cNvSpPr/>
      </xdr:nvSpPr>
      <xdr:spPr>
        <a:xfrm>
          <a:off x="14541500" y="65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139244</xdr:rowOff>
    </xdr:from>
    <xdr:ext cx="378565" cy="259045"/>
    <xdr:sp macro="" textlink="">
      <xdr:nvSpPr>
        <xdr:cNvPr id="516" name="テキスト ボックス 515"/>
        <xdr:cNvSpPr txBox="1"/>
      </xdr:nvSpPr>
      <xdr:spPr>
        <a:xfrm>
          <a:off x="14403017" y="6654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60462</xdr:rowOff>
    </xdr:from>
    <xdr:to>
      <xdr:col>20</xdr:col>
      <xdr:colOff>9525</xdr:colOff>
      <xdr:row>38</xdr:row>
      <xdr:rowOff>162062</xdr:rowOff>
    </xdr:to>
    <xdr:sp macro="" textlink="">
      <xdr:nvSpPr>
        <xdr:cNvPr id="517" name="円/楕円 516"/>
        <xdr:cNvSpPr/>
      </xdr:nvSpPr>
      <xdr:spPr>
        <a:xfrm>
          <a:off x="13652500" y="65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153189</xdr:rowOff>
    </xdr:from>
    <xdr:ext cx="378565" cy="259045"/>
    <xdr:sp macro="" textlink="">
      <xdr:nvSpPr>
        <xdr:cNvPr id="518" name="テキスト ボックス 517"/>
        <xdr:cNvSpPr txBox="1"/>
      </xdr:nvSpPr>
      <xdr:spPr>
        <a:xfrm>
          <a:off x="13514017" y="666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126024</xdr:rowOff>
    </xdr:from>
    <xdr:to>
      <xdr:col>18</xdr:col>
      <xdr:colOff>492125</xdr:colOff>
      <xdr:row>38</xdr:row>
      <xdr:rowOff>56175</xdr:rowOff>
    </xdr:to>
    <xdr:sp macro="" textlink="">
      <xdr:nvSpPr>
        <xdr:cNvPr id="519" name="円/楕円 518"/>
        <xdr:cNvSpPr/>
      </xdr:nvSpPr>
      <xdr:spPr>
        <a:xfrm>
          <a:off x="12763500" y="6469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47302</xdr:rowOff>
    </xdr:from>
    <xdr:ext cx="469744" cy="259045"/>
    <xdr:sp macro="" textlink="">
      <xdr:nvSpPr>
        <xdr:cNvPr id="520" name="テキスト ボックス 519"/>
        <xdr:cNvSpPr txBox="1"/>
      </xdr:nvSpPr>
      <xdr:spPr>
        <a:xfrm>
          <a:off x="12579427" y="656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80" name="テキスト ボックス 57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2" name="テキスト ボックス 58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2" name="テキスト ボックス 59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4" name="テキスト ボックス 59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6" name="直線コネクタ 595"/>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7"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598" name="直線コネクタ 597"/>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599"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600" name="直線コネクタ 599"/>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135291</xdr:rowOff>
    </xdr:from>
    <xdr:to>
      <xdr:col>23</xdr:col>
      <xdr:colOff>517525</xdr:colOff>
      <xdr:row>76</xdr:row>
      <xdr:rowOff>147734</xdr:rowOff>
    </xdr:to>
    <xdr:cxnSp macro="">
      <xdr:nvCxnSpPr>
        <xdr:cNvPr id="601" name="直線コネクタ 600"/>
        <xdr:cNvCxnSpPr/>
      </xdr:nvCxnSpPr>
      <xdr:spPr>
        <a:xfrm flipV="1">
          <a:off x="15481300" y="13165491"/>
          <a:ext cx="8382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3355</xdr:rowOff>
    </xdr:from>
    <xdr:ext cx="534377" cy="259045"/>
    <xdr:sp macro="" textlink="">
      <xdr:nvSpPr>
        <xdr:cNvPr id="602" name="公債費平均値テキスト"/>
        <xdr:cNvSpPr txBox="1"/>
      </xdr:nvSpPr>
      <xdr:spPr>
        <a:xfrm>
          <a:off x="16370300" y="1251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3" name="フローチャート : 判断 602"/>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147734</xdr:rowOff>
    </xdr:from>
    <xdr:to>
      <xdr:col>22</xdr:col>
      <xdr:colOff>365125</xdr:colOff>
      <xdr:row>76</xdr:row>
      <xdr:rowOff>167687</xdr:rowOff>
    </xdr:to>
    <xdr:cxnSp macro="">
      <xdr:nvCxnSpPr>
        <xdr:cNvPr id="604" name="直線コネクタ 603"/>
        <xdr:cNvCxnSpPr/>
      </xdr:nvCxnSpPr>
      <xdr:spPr>
        <a:xfrm flipV="1">
          <a:off x="14592300" y="13177934"/>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5" name="フローチャート : 判断 604"/>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170255</xdr:rowOff>
    </xdr:from>
    <xdr:ext cx="534377" cy="259045"/>
    <xdr:sp macro="" textlink="">
      <xdr:nvSpPr>
        <xdr:cNvPr id="606" name="テキスト ボックス 605"/>
        <xdr:cNvSpPr txBox="1"/>
      </xdr:nvSpPr>
      <xdr:spPr>
        <a:xfrm>
          <a:off x="15214111" y="125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167687</xdr:rowOff>
    </xdr:from>
    <xdr:to>
      <xdr:col>21</xdr:col>
      <xdr:colOff>161925</xdr:colOff>
      <xdr:row>77</xdr:row>
      <xdr:rowOff>5643</xdr:rowOff>
    </xdr:to>
    <xdr:cxnSp macro="">
      <xdr:nvCxnSpPr>
        <xdr:cNvPr id="607" name="直線コネクタ 606"/>
        <xdr:cNvCxnSpPr/>
      </xdr:nvCxnSpPr>
      <xdr:spPr>
        <a:xfrm flipV="1">
          <a:off x="13703300" y="13197887"/>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08" name="フローチャート : 判断 607"/>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149355</xdr:rowOff>
    </xdr:from>
    <xdr:ext cx="534377" cy="259045"/>
    <xdr:sp macro="" textlink="">
      <xdr:nvSpPr>
        <xdr:cNvPr id="609" name="テキスト ボックス 608"/>
        <xdr:cNvSpPr txBox="1"/>
      </xdr:nvSpPr>
      <xdr:spPr>
        <a:xfrm>
          <a:off x="14325111" y="124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138818</xdr:rowOff>
    </xdr:from>
    <xdr:to>
      <xdr:col>19</xdr:col>
      <xdr:colOff>644525</xdr:colOff>
      <xdr:row>77</xdr:row>
      <xdr:rowOff>5643</xdr:rowOff>
    </xdr:to>
    <xdr:cxnSp macro="">
      <xdr:nvCxnSpPr>
        <xdr:cNvPr id="610" name="直線コネクタ 609"/>
        <xdr:cNvCxnSpPr/>
      </xdr:nvCxnSpPr>
      <xdr:spPr>
        <a:xfrm>
          <a:off x="12814300" y="13169018"/>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11" name="フローチャート : 判断 610"/>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129401</xdr:rowOff>
    </xdr:from>
    <xdr:ext cx="534377" cy="259045"/>
    <xdr:sp macro="" textlink="">
      <xdr:nvSpPr>
        <xdr:cNvPr id="612" name="テキスト ボックス 611"/>
        <xdr:cNvSpPr txBox="1"/>
      </xdr:nvSpPr>
      <xdr:spPr>
        <a:xfrm>
          <a:off x="13436111" y="1247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3" name="フローチャート : 判断 612"/>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90409</xdr:rowOff>
    </xdr:from>
    <xdr:ext cx="534377" cy="259045"/>
    <xdr:sp macro="" textlink="">
      <xdr:nvSpPr>
        <xdr:cNvPr id="614" name="テキスト ボックス 613"/>
        <xdr:cNvSpPr txBox="1"/>
      </xdr:nvSpPr>
      <xdr:spPr>
        <a:xfrm>
          <a:off x="12547111" y="12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84491</xdr:rowOff>
    </xdr:from>
    <xdr:to>
      <xdr:col>23</xdr:col>
      <xdr:colOff>568325</xdr:colOff>
      <xdr:row>77</xdr:row>
      <xdr:rowOff>14641</xdr:rowOff>
    </xdr:to>
    <xdr:sp macro="" textlink="">
      <xdr:nvSpPr>
        <xdr:cNvPr id="620" name="円/楕円 619"/>
        <xdr:cNvSpPr/>
      </xdr:nvSpPr>
      <xdr:spPr>
        <a:xfrm>
          <a:off x="16268700" y="131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62918</xdr:rowOff>
    </xdr:from>
    <xdr:ext cx="534377" cy="259045"/>
    <xdr:sp macro="" textlink="">
      <xdr:nvSpPr>
        <xdr:cNvPr id="621" name="公債費該当値テキスト"/>
        <xdr:cNvSpPr txBox="1"/>
      </xdr:nvSpPr>
      <xdr:spPr>
        <a:xfrm>
          <a:off x="16370300" y="1309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96934</xdr:rowOff>
    </xdr:from>
    <xdr:to>
      <xdr:col>22</xdr:col>
      <xdr:colOff>415925</xdr:colOff>
      <xdr:row>77</xdr:row>
      <xdr:rowOff>27084</xdr:rowOff>
    </xdr:to>
    <xdr:sp macro="" textlink="">
      <xdr:nvSpPr>
        <xdr:cNvPr id="622" name="円/楕円 621"/>
        <xdr:cNvSpPr/>
      </xdr:nvSpPr>
      <xdr:spPr>
        <a:xfrm>
          <a:off x="15430500" y="131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18211</xdr:rowOff>
    </xdr:from>
    <xdr:ext cx="534377" cy="259045"/>
    <xdr:sp macro="" textlink="">
      <xdr:nvSpPr>
        <xdr:cNvPr id="623" name="テキスト ボックス 622"/>
        <xdr:cNvSpPr txBox="1"/>
      </xdr:nvSpPr>
      <xdr:spPr>
        <a:xfrm>
          <a:off x="15214111" y="132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116887</xdr:rowOff>
    </xdr:from>
    <xdr:to>
      <xdr:col>21</xdr:col>
      <xdr:colOff>212725</xdr:colOff>
      <xdr:row>77</xdr:row>
      <xdr:rowOff>47037</xdr:rowOff>
    </xdr:to>
    <xdr:sp macro="" textlink="">
      <xdr:nvSpPr>
        <xdr:cNvPr id="624" name="円/楕円 623"/>
        <xdr:cNvSpPr/>
      </xdr:nvSpPr>
      <xdr:spPr>
        <a:xfrm>
          <a:off x="14541500" y="131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38164</xdr:rowOff>
    </xdr:from>
    <xdr:ext cx="534377" cy="259045"/>
    <xdr:sp macro="" textlink="">
      <xdr:nvSpPr>
        <xdr:cNvPr id="625" name="テキスト ボックス 624"/>
        <xdr:cNvSpPr txBox="1"/>
      </xdr:nvSpPr>
      <xdr:spPr>
        <a:xfrm>
          <a:off x="14325111" y="132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126293</xdr:rowOff>
    </xdr:from>
    <xdr:to>
      <xdr:col>20</xdr:col>
      <xdr:colOff>9525</xdr:colOff>
      <xdr:row>77</xdr:row>
      <xdr:rowOff>56443</xdr:rowOff>
    </xdr:to>
    <xdr:sp macro="" textlink="">
      <xdr:nvSpPr>
        <xdr:cNvPr id="626" name="円/楕円 625"/>
        <xdr:cNvSpPr/>
      </xdr:nvSpPr>
      <xdr:spPr>
        <a:xfrm>
          <a:off x="13652500" y="131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47570</xdr:rowOff>
    </xdr:from>
    <xdr:ext cx="534377" cy="259045"/>
    <xdr:sp macro="" textlink="">
      <xdr:nvSpPr>
        <xdr:cNvPr id="627" name="テキスト ボックス 626"/>
        <xdr:cNvSpPr txBox="1"/>
      </xdr:nvSpPr>
      <xdr:spPr>
        <a:xfrm>
          <a:off x="13436111" y="1324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88018</xdr:rowOff>
    </xdr:from>
    <xdr:to>
      <xdr:col>18</xdr:col>
      <xdr:colOff>492125</xdr:colOff>
      <xdr:row>77</xdr:row>
      <xdr:rowOff>18168</xdr:rowOff>
    </xdr:to>
    <xdr:sp macro="" textlink="">
      <xdr:nvSpPr>
        <xdr:cNvPr id="628" name="円/楕円 627"/>
        <xdr:cNvSpPr/>
      </xdr:nvSpPr>
      <xdr:spPr>
        <a:xfrm>
          <a:off x="12763500" y="131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9295</xdr:rowOff>
    </xdr:from>
    <xdr:ext cx="534377" cy="259045"/>
    <xdr:sp macro="" textlink="">
      <xdr:nvSpPr>
        <xdr:cNvPr id="629" name="テキスト ボックス 628"/>
        <xdr:cNvSpPr txBox="1"/>
      </xdr:nvSpPr>
      <xdr:spPr>
        <a:xfrm>
          <a:off x="12547111" y="132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5" name="テキスト ボックス 64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7" name="テキスト ボックス 64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51" name="直線コネクタ 650"/>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52"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3" name="直線コネクタ 652"/>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4"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5" name="直線コネクタ 654"/>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67371</xdr:rowOff>
    </xdr:from>
    <xdr:to>
      <xdr:col>23</xdr:col>
      <xdr:colOff>517525</xdr:colOff>
      <xdr:row>97</xdr:row>
      <xdr:rowOff>171179</xdr:rowOff>
    </xdr:to>
    <xdr:cxnSp macro="">
      <xdr:nvCxnSpPr>
        <xdr:cNvPr id="656" name="直線コネクタ 655"/>
        <xdr:cNvCxnSpPr/>
      </xdr:nvCxnSpPr>
      <xdr:spPr>
        <a:xfrm flipV="1">
          <a:off x="15481300" y="16698021"/>
          <a:ext cx="838200" cy="10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23035</xdr:rowOff>
    </xdr:from>
    <xdr:ext cx="534377" cy="259045"/>
    <xdr:sp macro="" textlink="">
      <xdr:nvSpPr>
        <xdr:cNvPr id="657" name="積立金平均値テキスト"/>
        <xdr:cNvSpPr txBox="1"/>
      </xdr:nvSpPr>
      <xdr:spPr>
        <a:xfrm>
          <a:off x="16370300" y="16310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58" name="フローチャート : 判断 657"/>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171179</xdr:rowOff>
    </xdr:from>
    <xdr:to>
      <xdr:col>22</xdr:col>
      <xdr:colOff>365125</xdr:colOff>
      <xdr:row>98</xdr:row>
      <xdr:rowOff>41379</xdr:rowOff>
    </xdr:to>
    <xdr:cxnSp macro="">
      <xdr:nvCxnSpPr>
        <xdr:cNvPr id="659" name="直線コネクタ 658"/>
        <xdr:cNvCxnSpPr/>
      </xdr:nvCxnSpPr>
      <xdr:spPr>
        <a:xfrm flipV="1">
          <a:off x="14592300" y="16801829"/>
          <a:ext cx="889000" cy="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60" name="フローチャート : 判断 659"/>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61" name="テキスト ボックス 660"/>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109204</xdr:rowOff>
    </xdr:from>
    <xdr:to>
      <xdr:col>21</xdr:col>
      <xdr:colOff>161925</xdr:colOff>
      <xdr:row>98</xdr:row>
      <xdr:rowOff>41379</xdr:rowOff>
    </xdr:to>
    <xdr:cxnSp macro="">
      <xdr:nvCxnSpPr>
        <xdr:cNvPr id="662" name="直線コネクタ 661"/>
        <xdr:cNvCxnSpPr/>
      </xdr:nvCxnSpPr>
      <xdr:spPr>
        <a:xfrm>
          <a:off x="13703300" y="16739854"/>
          <a:ext cx="889000" cy="10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3" name="フローチャート : 判断 662"/>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154953</xdr:rowOff>
    </xdr:from>
    <xdr:ext cx="534377" cy="259045"/>
    <xdr:sp macro="" textlink="">
      <xdr:nvSpPr>
        <xdr:cNvPr id="664" name="テキスト ボックス 663"/>
        <xdr:cNvSpPr txBox="1"/>
      </xdr:nvSpPr>
      <xdr:spPr>
        <a:xfrm>
          <a:off x="14325111" y="162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37698</xdr:rowOff>
    </xdr:from>
    <xdr:to>
      <xdr:col>19</xdr:col>
      <xdr:colOff>644525</xdr:colOff>
      <xdr:row>97</xdr:row>
      <xdr:rowOff>109204</xdr:rowOff>
    </xdr:to>
    <xdr:cxnSp macro="">
      <xdr:nvCxnSpPr>
        <xdr:cNvPr id="665" name="直線コネクタ 664"/>
        <xdr:cNvCxnSpPr/>
      </xdr:nvCxnSpPr>
      <xdr:spPr>
        <a:xfrm>
          <a:off x="12814300" y="16496898"/>
          <a:ext cx="889000" cy="2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6" name="フローチャート : 判断 665"/>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373</xdr:rowOff>
    </xdr:from>
    <xdr:ext cx="534377" cy="259045"/>
    <xdr:sp macro="" textlink="">
      <xdr:nvSpPr>
        <xdr:cNvPr id="667" name="テキスト ボックス 666"/>
        <xdr:cNvSpPr txBox="1"/>
      </xdr:nvSpPr>
      <xdr:spPr>
        <a:xfrm>
          <a:off x="13436111" y="162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68" name="フローチャート : 判断 667"/>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90256</xdr:rowOff>
    </xdr:from>
    <xdr:ext cx="534377" cy="259045"/>
    <xdr:sp macro="" textlink="">
      <xdr:nvSpPr>
        <xdr:cNvPr id="669" name="テキスト ボックス 668"/>
        <xdr:cNvSpPr txBox="1"/>
      </xdr:nvSpPr>
      <xdr:spPr>
        <a:xfrm>
          <a:off x="12547111" y="165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16571</xdr:rowOff>
    </xdr:from>
    <xdr:to>
      <xdr:col>23</xdr:col>
      <xdr:colOff>568325</xdr:colOff>
      <xdr:row>97</xdr:row>
      <xdr:rowOff>118171</xdr:rowOff>
    </xdr:to>
    <xdr:sp macro="" textlink="">
      <xdr:nvSpPr>
        <xdr:cNvPr id="675" name="円/楕円 674"/>
        <xdr:cNvSpPr/>
      </xdr:nvSpPr>
      <xdr:spPr>
        <a:xfrm>
          <a:off x="16268700" y="166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166448</xdr:rowOff>
    </xdr:from>
    <xdr:ext cx="534377" cy="259045"/>
    <xdr:sp macro="" textlink="">
      <xdr:nvSpPr>
        <xdr:cNvPr id="676" name="積立金該当値テキスト"/>
        <xdr:cNvSpPr txBox="1"/>
      </xdr:nvSpPr>
      <xdr:spPr>
        <a:xfrm>
          <a:off x="16370300" y="1662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120379</xdr:rowOff>
    </xdr:from>
    <xdr:to>
      <xdr:col>22</xdr:col>
      <xdr:colOff>415925</xdr:colOff>
      <xdr:row>98</xdr:row>
      <xdr:rowOff>50529</xdr:rowOff>
    </xdr:to>
    <xdr:sp macro="" textlink="">
      <xdr:nvSpPr>
        <xdr:cNvPr id="677" name="円/楕円 676"/>
        <xdr:cNvSpPr/>
      </xdr:nvSpPr>
      <xdr:spPr>
        <a:xfrm>
          <a:off x="15430500" y="167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41656</xdr:rowOff>
    </xdr:from>
    <xdr:ext cx="469744" cy="259045"/>
    <xdr:sp macro="" textlink="">
      <xdr:nvSpPr>
        <xdr:cNvPr id="678" name="テキスト ボックス 677"/>
        <xdr:cNvSpPr txBox="1"/>
      </xdr:nvSpPr>
      <xdr:spPr>
        <a:xfrm>
          <a:off x="15246427" y="1684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162029</xdr:rowOff>
    </xdr:from>
    <xdr:to>
      <xdr:col>21</xdr:col>
      <xdr:colOff>212725</xdr:colOff>
      <xdr:row>98</xdr:row>
      <xdr:rowOff>92179</xdr:rowOff>
    </xdr:to>
    <xdr:sp macro="" textlink="">
      <xdr:nvSpPr>
        <xdr:cNvPr id="679" name="円/楕円 678"/>
        <xdr:cNvSpPr/>
      </xdr:nvSpPr>
      <xdr:spPr>
        <a:xfrm>
          <a:off x="14541500" y="167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83306</xdr:rowOff>
    </xdr:from>
    <xdr:ext cx="469744" cy="259045"/>
    <xdr:sp macro="" textlink="">
      <xdr:nvSpPr>
        <xdr:cNvPr id="680" name="テキスト ボックス 679"/>
        <xdr:cNvSpPr txBox="1"/>
      </xdr:nvSpPr>
      <xdr:spPr>
        <a:xfrm>
          <a:off x="14357427" y="168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58404</xdr:rowOff>
    </xdr:from>
    <xdr:to>
      <xdr:col>20</xdr:col>
      <xdr:colOff>9525</xdr:colOff>
      <xdr:row>97</xdr:row>
      <xdr:rowOff>160004</xdr:rowOff>
    </xdr:to>
    <xdr:sp macro="" textlink="">
      <xdr:nvSpPr>
        <xdr:cNvPr id="681" name="円/楕円 680"/>
        <xdr:cNvSpPr/>
      </xdr:nvSpPr>
      <xdr:spPr>
        <a:xfrm>
          <a:off x="13652500" y="166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151131</xdr:rowOff>
    </xdr:from>
    <xdr:ext cx="469744" cy="259045"/>
    <xdr:sp macro="" textlink="">
      <xdr:nvSpPr>
        <xdr:cNvPr id="682" name="テキスト ボックス 681"/>
        <xdr:cNvSpPr txBox="1"/>
      </xdr:nvSpPr>
      <xdr:spPr>
        <a:xfrm>
          <a:off x="13468427" y="1678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158348</xdr:rowOff>
    </xdr:from>
    <xdr:to>
      <xdr:col>18</xdr:col>
      <xdr:colOff>492125</xdr:colOff>
      <xdr:row>96</xdr:row>
      <xdr:rowOff>88498</xdr:rowOff>
    </xdr:to>
    <xdr:sp macro="" textlink="">
      <xdr:nvSpPr>
        <xdr:cNvPr id="683" name="円/楕円 682"/>
        <xdr:cNvSpPr/>
      </xdr:nvSpPr>
      <xdr:spPr>
        <a:xfrm>
          <a:off x="12763500" y="164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105025</xdr:rowOff>
    </xdr:from>
    <xdr:ext cx="534377" cy="259045"/>
    <xdr:sp macro="" textlink="">
      <xdr:nvSpPr>
        <xdr:cNvPr id="684" name="テキスト ボックス 683"/>
        <xdr:cNvSpPr txBox="1"/>
      </xdr:nvSpPr>
      <xdr:spPr>
        <a:xfrm>
          <a:off x="12547111" y="162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10" name="直線コネクタ 709"/>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3"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4" name="直線コネクタ 713"/>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95069</xdr:rowOff>
    </xdr:from>
    <xdr:to>
      <xdr:col>32</xdr:col>
      <xdr:colOff>187325</xdr:colOff>
      <xdr:row>39</xdr:row>
      <xdr:rowOff>68834</xdr:rowOff>
    </xdr:to>
    <xdr:cxnSp macro="">
      <xdr:nvCxnSpPr>
        <xdr:cNvPr id="715" name="直線コネクタ 714"/>
        <xdr:cNvCxnSpPr/>
      </xdr:nvCxnSpPr>
      <xdr:spPr>
        <a:xfrm flipV="1">
          <a:off x="21323300" y="6267269"/>
          <a:ext cx="838200" cy="48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125130</xdr:rowOff>
    </xdr:from>
    <xdr:ext cx="469744" cy="259045"/>
    <xdr:sp macro="" textlink="">
      <xdr:nvSpPr>
        <xdr:cNvPr id="716" name="投資及び出資金平均値テキスト"/>
        <xdr:cNvSpPr txBox="1"/>
      </xdr:nvSpPr>
      <xdr:spPr>
        <a:xfrm>
          <a:off x="22212300" y="6468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7" name="フローチャート : 判断 716"/>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30190</xdr:rowOff>
    </xdr:from>
    <xdr:to>
      <xdr:col>31</xdr:col>
      <xdr:colOff>34925</xdr:colOff>
      <xdr:row>39</xdr:row>
      <xdr:rowOff>68834</xdr:rowOff>
    </xdr:to>
    <xdr:cxnSp macro="">
      <xdr:nvCxnSpPr>
        <xdr:cNvPr id="718" name="直線コネクタ 717"/>
        <xdr:cNvCxnSpPr/>
      </xdr:nvCxnSpPr>
      <xdr:spPr>
        <a:xfrm>
          <a:off x="20434300" y="6716740"/>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19" name="フローチャート : 判断 718"/>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20" name="テキスト ボックス 719"/>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30190</xdr:rowOff>
    </xdr:from>
    <xdr:to>
      <xdr:col>29</xdr:col>
      <xdr:colOff>517525</xdr:colOff>
      <xdr:row>39</xdr:row>
      <xdr:rowOff>34109</xdr:rowOff>
    </xdr:to>
    <xdr:cxnSp macro="">
      <xdr:nvCxnSpPr>
        <xdr:cNvPr id="721" name="直線コネクタ 720"/>
        <xdr:cNvCxnSpPr/>
      </xdr:nvCxnSpPr>
      <xdr:spPr>
        <a:xfrm flipV="1">
          <a:off x="19545300" y="671674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22" name="フローチャート : 判断 721"/>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23" name="テキスト ボックス 722"/>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136978</xdr:rowOff>
    </xdr:from>
    <xdr:to>
      <xdr:col>28</xdr:col>
      <xdr:colOff>314325</xdr:colOff>
      <xdr:row>39</xdr:row>
      <xdr:rowOff>34109</xdr:rowOff>
    </xdr:to>
    <xdr:cxnSp macro="">
      <xdr:nvCxnSpPr>
        <xdr:cNvPr id="724" name="直線コネクタ 723"/>
        <xdr:cNvCxnSpPr/>
      </xdr:nvCxnSpPr>
      <xdr:spPr>
        <a:xfrm>
          <a:off x="18656300" y="6480628"/>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5" name="フローチャート : 判断 724"/>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6" name="テキスト ボックス 725"/>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7" name="フローチャート : 判断 726"/>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130138</xdr:rowOff>
    </xdr:from>
    <xdr:ext cx="469744" cy="259045"/>
    <xdr:sp macro="" textlink="">
      <xdr:nvSpPr>
        <xdr:cNvPr id="728" name="テキスト ボックス 727"/>
        <xdr:cNvSpPr txBox="1"/>
      </xdr:nvSpPr>
      <xdr:spPr>
        <a:xfrm>
          <a:off x="18421427" y="664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44269</xdr:rowOff>
    </xdr:from>
    <xdr:to>
      <xdr:col>32</xdr:col>
      <xdr:colOff>238125</xdr:colOff>
      <xdr:row>36</xdr:row>
      <xdr:rowOff>145869</xdr:rowOff>
    </xdr:to>
    <xdr:sp macro="" textlink="">
      <xdr:nvSpPr>
        <xdr:cNvPr id="734" name="円/楕円 733"/>
        <xdr:cNvSpPr/>
      </xdr:nvSpPr>
      <xdr:spPr>
        <a:xfrm>
          <a:off x="22110700" y="62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67146</xdr:rowOff>
    </xdr:from>
    <xdr:ext cx="469744" cy="259045"/>
    <xdr:sp macro="" textlink="">
      <xdr:nvSpPr>
        <xdr:cNvPr id="735" name="投資及び出資金該当値テキスト"/>
        <xdr:cNvSpPr txBox="1"/>
      </xdr:nvSpPr>
      <xdr:spPr>
        <a:xfrm>
          <a:off x="22212300" y="606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18034</xdr:rowOff>
    </xdr:from>
    <xdr:to>
      <xdr:col>31</xdr:col>
      <xdr:colOff>85725</xdr:colOff>
      <xdr:row>39</xdr:row>
      <xdr:rowOff>119634</xdr:rowOff>
    </xdr:to>
    <xdr:sp macro="" textlink="">
      <xdr:nvSpPr>
        <xdr:cNvPr id="736" name="円/楕円 735"/>
        <xdr:cNvSpPr/>
      </xdr:nvSpPr>
      <xdr:spPr>
        <a:xfrm>
          <a:off x="21272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110761</xdr:rowOff>
    </xdr:from>
    <xdr:ext cx="378565" cy="259045"/>
    <xdr:sp macro="" textlink="">
      <xdr:nvSpPr>
        <xdr:cNvPr id="737" name="テキスト ボックス 736"/>
        <xdr:cNvSpPr txBox="1"/>
      </xdr:nvSpPr>
      <xdr:spPr>
        <a:xfrm>
          <a:off x="21134017" y="679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150840</xdr:rowOff>
    </xdr:from>
    <xdr:to>
      <xdr:col>29</xdr:col>
      <xdr:colOff>568325</xdr:colOff>
      <xdr:row>39</xdr:row>
      <xdr:rowOff>80990</xdr:rowOff>
    </xdr:to>
    <xdr:sp macro="" textlink="">
      <xdr:nvSpPr>
        <xdr:cNvPr id="738" name="円/楕円 737"/>
        <xdr:cNvSpPr/>
      </xdr:nvSpPr>
      <xdr:spPr>
        <a:xfrm>
          <a:off x="20383500" y="666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72117</xdr:rowOff>
    </xdr:from>
    <xdr:ext cx="378565" cy="259045"/>
    <xdr:sp macro="" textlink="">
      <xdr:nvSpPr>
        <xdr:cNvPr id="739" name="テキスト ボックス 738"/>
        <xdr:cNvSpPr txBox="1"/>
      </xdr:nvSpPr>
      <xdr:spPr>
        <a:xfrm>
          <a:off x="20245017" y="6758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154759</xdr:rowOff>
    </xdr:from>
    <xdr:to>
      <xdr:col>28</xdr:col>
      <xdr:colOff>365125</xdr:colOff>
      <xdr:row>39</xdr:row>
      <xdr:rowOff>84909</xdr:rowOff>
    </xdr:to>
    <xdr:sp macro="" textlink="">
      <xdr:nvSpPr>
        <xdr:cNvPr id="740" name="円/楕円 739"/>
        <xdr:cNvSpPr/>
      </xdr:nvSpPr>
      <xdr:spPr>
        <a:xfrm>
          <a:off x="19494500" y="66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76036</xdr:rowOff>
    </xdr:from>
    <xdr:ext cx="378565" cy="259045"/>
    <xdr:sp macro="" textlink="">
      <xdr:nvSpPr>
        <xdr:cNvPr id="741" name="テキスト ボックス 740"/>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86178</xdr:rowOff>
    </xdr:from>
    <xdr:to>
      <xdr:col>27</xdr:col>
      <xdr:colOff>161925</xdr:colOff>
      <xdr:row>38</xdr:row>
      <xdr:rowOff>16328</xdr:rowOff>
    </xdr:to>
    <xdr:sp macro="" textlink="">
      <xdr:nvSpPr>
        <xdr:cNvPr id="742" name="円/楕円 741"/>
        <xdr:cNvSpPr/>
      </xdr:nvSpPr>
      <xdr:spPr>
        <a:xfrm>
          <a:off x="18605500" y="64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32855</xdr:rowOff>
    </xdr:from>
    <xdr:ext cx="469744" cy="259045"/>
    <xdr:sp macro="" textlink="">
      <xdr:nvSpPr>
        <xdr:cNvPr id="743" name="テキスト ボックス 742"/>
        <xdr:cNvSpPr txBox="1"/>
      </xdr:nvSpPr>
      <xdr:spPr>
        <a:xfrm>
          <a:off x="18421427" y="62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7" name="直線コネクタ 766"/>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68"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69" name="直線コネクタ 768"/>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70"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71" name="直線コネクタ 770"/>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32029</xdr:rowOff>
    </xdr:from>
    <xdr:to>
      <xdr:col>32</xdr:col>
      <xdr:colOff>187325</xdr:colOff>
      <xdr:row>59</xdr:row>
      <xdr:rowOff>32258</xdr:rowOff>
    </xdr:to>
    <xdr:cxnSp macro="">
      <xdr:nvCxnSpPr>
        <xdr:cNvPr id="772" name="直線コネクタ 771"/>
        <xdr:cNvCxnSpPr/>
      </xdr:nvCxnSpPr>
      <xdr:spPr>
        <a:xfrm flipV="1">
          <a:off x="21323300" y="1014757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114292</xdr:rowOff>
    </xdr:from>
    <xdr:ext cx="469744" cy="259045"/>
    <xdr:sp macro="" textlink="">
      <xdr:nvSpPr>
        <xdr:cNvPr id="773" name="貸付金平均値テキスト"/>
        <xdr:cNvSpPr txBox="1"/>
      </xdr:nvSpPr>
      <xdr:spPr>
        <a:xfrm>
          <a:off x="22212300" y="971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4" name="フローチャート : 判断 773"/>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32258</xdr:rowOff>
    </xdr:from>
    <xdr:to>
      <xdr:col>31</xdr:col>
      <xdr:colOff>34925</xdr:colOff>
      <xdr:row>59</xdr:row>
      <xdr:rowOff>36411</xdr:rowOff>
    </xdr:to>
    <xdr:cxnSp macro="">
      <xdr:nvCxnSpPr>
        <xdr:cNvPr id="775" name="直線コネクタ 774"/>
        <xdr:cNvCxnSpPr/>
      </xdr:nvCxnSpPr>
      <xdr:spPr>
        <a:xfrm flipV="1">
          <a:off x="20434300" y="10147808"/>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6" name="フローチャート : 判断 775"/>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75163</xdr:rowOff>
    </xdr:from>
    <xdr:ext cx="469744" cy="259045"/>
    <xdr:sp macro="" textlink="">
      <xdr:nvSpPr>
        <xdr:cNvPr id="777" name="テキスト ボックス 776"/>
        <xdr:cNvSpPr txBox="1"/>
      </xdr:nvSpPr>
      <xdr:spPr>
        <a:xfrm>
          <a:off x="21088427"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35763</xdr:rowOff>
    </xdr:from>
    <xdr:to>
      <xdr:col>29</xdr:col>
      <xdr:colOff>517525</xdr:colOff>
      <xdr:row>59</xdr:row>
      <xdr:rowOff>36411</xdr:rowOff>
    </xdr:to>
    <xdr:cxnSp macro="">
      <xdr:nvCxnSpPr>
        <xdr:cNvPr id="778" name="直線コネクタ 777"/>
        <xdr:cNvCxnSpPr/>
      </xdr:nvCxnSpPr>
      <xdr:spPr>
        <a:xfrm>
          <a:off x="19545300" y="1015131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79" name="フローチャート : 判断 778"/>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49255</xdr:rowOff>
    </xdr:from>
    <xdr:ext cx="469744" cy="259045"/>
    <xdr:sp macro="" textlink="">
      <xdr:nvSpPr>
        <xdr:cNvPr id="780" name="テキスト ボックス 779"/>
        <xdr:cNvSpPr txBox="1"/>
      </xdr:nvSpPr>
      <xdr:spPr>
        <a:xfrm>
          <a:off x="20199427"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35763</xdr:rowOff>
    </xdr:from>
    <xdr:to>
      <xdr:col>28</xdr:col>
      <xdr:colOff>314325</xdr:colOff>
      <xdr:row>59</xdr:row>
      <xdr:rowOff>36258</xdr:rowOff>
    </xdr:to>
    <xdr:cxnSp macro="">
      <xdr:nvCxnSpPr>
        <xdr:cNvPr id="781" name="直線コネクタ 780"/>
        <xdr:cNvCxnSpPr/>
      </xdr:nvCxnSpPr>
      <xdr:spPr>
        <a:xfrm flipV="1">
          <a:off x="18656300" y="1015131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82" name="フローチャート : 判断 781"/>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42854</xdr:rowOff>
    </xdr:from>
    <xdr:ext cx="469744" cy="259045"/>
    <xdr:sp macro="" textlink="">
      <xdr:nvSpPr>
        <xdr:cNvPr id="783" name="テキスト ボックス 782"/>
        <xdr:cNvSpPr txBox="1"/>
      </xdr:nvSpPr>
      <xdr:spPr>
        <a:xfrm>
          <a:off x="19310427"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4" name="フローチャート : 判断 783"/>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1325</xdr:rowOff>
    </xdr:from>
    <xdr:ext cx="469744" cy="259045"/>
    <xdr:sp macro="" textlink="">
      <xdr:nvSpPr>
        <xdr:cNvPr id="785" name="テキスト ボックス 784"/>
        <xdr:cNvSpPr txBox="1"/>
      </xdr:nvSpPr>
      <xdr:spPr>
        <a:xfrm>
          <a:off x="18421427"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152679</xdr:rowOff>
    </xdr:from>
    <xdr:to>
      <xdr:col>32</xdr:col>
      <xdr:colOff>238125</xdr:colOff>
      <xdr:row>59</xdr:row>
      <xdr:rowOff>82829</xdr:rowOff>
    </xdr:to>
    <xdr:sp macro="" textlink="">
      <xdr:nvSpPr>
        <xdr:cNvPr id="791" name="円/楕円 790"/>
        <xdr:cNvSpPr/>
      </xdr:nvSpPr>
      <xdr:spPr>
        <a:xfrm>
          <a:off x="22110700" y="10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67606</xdr:rowOff>
    </xdr:from>
    <xdr:ext cx="378565" cy="259045"/>
    <xdr:sp macro="" textlink="">
      <xdr:nvSpPr>
        <xdr:cNvPr id="792" name="貸付金該当値テキスト"/>
        <xdr:cNvSpPr txBox="1"/>
      </xdr:nvSpPr>
      <xdr:spPr>
        <a:xfrm>
          <a:off x="22212300" y="1001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152908</xdr:rowOff>
    </xdr:from>
    <xdr:to>
      <xdr:col>31</xdr:col>
      <xdr:colOff>85725</xdr:colOff>
      <xdr:row>59</xdr:row>
      <xdr:rowOff>83058</xdr:rowOff>
    </xdr:to>
    <xdr:sp macro="" textlink="">
      <xdr:nvSpPr>
        <xdr:cNvPr id="793" name="円/楕円 792"/>
        <xdr:cNvSpPr/>
      </xdr:nvSpPr>
      <xdr:spPr>
        <a:xfrm>
          <a:off x="212725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74185</xdr:rowOff>
    </xdr:from>
    <xdr:ext cx="378565" cy="259045"/>
    <xdr:sp macro="" textlink="">
      <xdr:nvSpPr>
        <xdr:cNvPr id="794" name="テキスト ボックス 793"/>
        <xdr:cNvSpPr txBox="1"/>
      </xdr:nvSpPr>
      <xdr:spPr>
        <a:xfrm>
          <a:off x="21134017" y="1018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157061</xdr:rowOff>
    </xdr:from>
    <xdr:to>
      <xdr:col>29</xdr:col>
      <xdr:colOff>568325</xdr:colOff>
      <xdr:row>59</xdr:row>
      <xdr:rowOff>87211</xdr:rowOff>
    </xdr:to>
    <xdr:sp macro="" textlink="">
      <xdr:nvSpPr>
        <xdr:cNvPr id="795" name="円/楕円 794"/>
        <xdr:cNvSpPr/>
      </xdr:nvSpPr>
      <xdr:spPr>
        <a:xfrm>
          <a:off x="20383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78338</xdr:rowOff>
    </xdr:from>
    <xdr:ext cx="378565" cy="259045"/>
    <xdr:sp macro="" textlink="">
      <xdr:nvSpPr>
        <xdr:cNvPr id="796" name="テキスト ボックス 795"/>
        <xdr:cNvSpPr txBox="1"/>
      </xdr:nvSpPr>
      <xdr:spPr>
        <a:xfrm>
          <a:off x="20245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156413</xdr:rowOff>
    </xdr:from>
    <xdr:to>
      <xdr:col>28</xdr:col>
      <xdr:colOff>365125</xdr:colOff>
      <xdr:row>59</xdr:row>
      <xdr:rowOff>86563</xdr:rowOff>
    </xdr:to>
    <xdr:sp macro="" textlink="">
      <xdr:nvSpPr>
        <xdr:cNvPr id="797" name="円/楕円 796"/>
        <xdr:cNvSpPr/>
      </xdr:nvSpPr>
      <xdr:spPr>
        <a:xfrm>
          <a:off x="19494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77690</xdr:rowOff>
    </xdr:from>
    <xdr:ext cx="378565" cy="259045"/>
    <xdr:sp macro="" textlink="">
      <xdr:nvSpPr>
        <xdr:cNvPr id="798" name="テキスト ボックス 797"/>
        <xdr:cNvSpPr txBox="1"/>
      </xdr:nvSpPr>
      <xdr:spPr>
        <a:xfrm>
          <a:off x="19356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156908</xdr:rowOff>
    </xdr:from>
    <xdr:to>
      <xdr:col>27</xdr:col>
      <xdr:colOff>161925</xdr:colOff>
      <xdr:row>59</xdr:row>
      <xdr:rowOff>87058</xdr:rowOff>
    </xdr:to>
    <xdr:sp macro="" textlink="">
      <xdr:nvSpPr>
        <xdr:cNvPr id="799" name="円/楕円 798"/>
        <xdr:cNvSpPr/>
      </xdr:nvSpPr>
      <xdr:spPr>
        <a:xfrm>
          <a:off x="18605500" y="101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78185</xdr:rowOff>
    </xdr:from>
    <xdr:ext cx="378565" cy="259045"/>
    <xdr:sp macro="" textlink="">
      <xdr:nvSpPr>
        <xdr:cNvPr id="800" name="テキスト ボックス 799"/>
        <xdr:cNvSpPr txBox="1"/>
      </xdr:nvSpPr>
      <xdr:spPr>
        <a:xfrm>
          <a:off x="18467017" y="1019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1" name="テキスト ボックス 81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1" name="テキスト ボックス 82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3" name="テキスト ボックス 82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7" name="直線コネクタ 826"/>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28"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29" name="直線コネクタ 828"/>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30"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31" name="直線コネクタ 830"/>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38659</xdr:rowOff>
    </xdr:from>
    <xdr:to>
      <xdr:col>32</xdr:col>
      <xdr:colOff>187325</xdr:colOff>
      <xdr:row>76</xdr:row>
      <xdr:rowOff>95548</xdr:rowOff>
    </xdr:to>
    <xdr:cxnSp macro="">
      <xdr:nvCxnSpPr>
        <xdr:cNvPr id="832" name="直線コネクタ 831"/>
        <xdr:cNvCxnSpPr/>
      </xdr:nvCxnSpPr>
      <xdr:spPr>
        <a:xfrm>
          <a:off x="21323300" y="12897409"/>
          <a:ext cx="838200" cy="22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80652</xdr:rowOff>
    </xdr:from>
    <xdr:ext cx="534377" cy="259045"/>
    <xdr:sp macro="" textlink="">
      <xdr:nvSpPr>
        <xdr:cNvPr id="833" name="繰出金平均値テキスト"/>
        <xdr:cNvSpPr txBox="1"/>
      </xdr:nvSpPr>
      <xdr:spPr>
        <a:xfrm>
          <a:off x="22212300" y="1311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4" name="フローチャート : 判断 833"/>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38659</xdr:rowOff>
    </xdr:from>
    <xdr:to>
      <xdr:col>31</xdr:col>
      <xdr:colOff>34925</xdr:colOff>
      <xdr:row>76</xdr:row>
      <xdr:rowOff>5283</xdr:rowOff>
    </xdr:to>
    <xdr:cxnSp macro="">
      <xdr:nvCxnSpPr>
        <xdr:cNvPr id="835" name="直線コネクタ 834"/>
        <xdr:cNvCxnSpPr/>
      </xdr:nvCxnSpPr>
      <xdr:spPr>
        <a:xfrm flipV="1">
          <a:off x="20434300" y="12897409"/>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6" name="フローチャート : 判断 835"/>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82676</xdr:rowOff>
    </xdr:from>
    <xdr:ext cx="534377" cy="259045"/>
    <xdr:sp macro="" textlink="">
      <xdr:nvSpPr>
        <xdr:cNvPr id="837" name="テキスト ボックス 836"/>
        <xdr:cNvSpPr txBox="1"/>
      </xdr:nvSpPr>
      <xdr:spPr>
        <a:xfrm>
          <a:off x="21056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5283</xdr:rowOff>
    </xdr:from>
    <xdr:to>
      <xdr:col>29</xdr:col>
      <xdr:colOff>517525</xdr:colOff>
      <xdr:row>76</xdr:row>
      <xdr:rowOff>155997</xdr:rowOff>
    </xdr:to>
    <xdr:cxnSp macro="">
      <xdr:nvCxnSpPr>
        <xdr:cNvPr id="838" name="直線コネクタ 837"/>
        <xdr:cNvCxnSpPr/>
      </xdr:nvCxnSpPr>
      <xdr:spPr>
        <a:xfrm flipV="1">
          <a:off x="19545300" y="13035483"/>
          <a:ext cx="889000" cy="15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39" name="フローチャート : 判断 838"/>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106483</xdr:rowOff>
    </xdr:from>
    <xdr:ext cx="534377" cy="259045"/>
    <xdr:sp macro="" textlink="">
      <xdr:nvSpPr>
        <xdr:cNvPr id="840" name="テキスト ボックス 839"/>
        <xdr:cNvSpPr txBox="1"/>
      </xdr:nvSpPr>
      <xdr:spPr>
        <a:xfrm>
          <a:off x="20167111" y="133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155997</xdr:rowOff>
    </xdr:from>
    <xdr:to>
      <xdr:col>28</xdr:col>
      <xdr:colOff>314325</xdr:colOff>
      <xdr:row>77</xdr:row>
      <xdr:rowOff>49011</xdr:rowOff>
    </xdr:to>
    <xdr:cxnSp macro="">
      <xdr:nvCxnSpPr>
        <xdr:cNvPr id="841" name="直線コネクタ 840"/>
        <xdr:cNvCxnSpPr/>
      </xdr:nvCxnSpPr>
      <xdr:spPr>
        <a:xfrm flipV="1">
          <a:off x="18656300" y="13186197"/>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42" name="フローチャート : 判断 841"/>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99624</xdr:rowOff>
    </xdr:from>
    <xdr:ext cx="534377" cy="259045"/>
    <xdr:sp macro="" textlink="">
      <xdr:nvSpPr>
        <xdr:cNvPr id="843" name="テキスト ボックス 842"/>
        <xdr:cNvSpPr txBox="1"/>
      </xdr:nvSpPr>
      <xdr:spPr>
        <a:xfrm>
          <a:off x="19278111" y="13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4" name="フローチャート : 判断 843"/>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5" name="テキスト ボックス 844"/>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44748</xdr:rowOff>
    </xdr:from>
    <xdr:to>
      <xdr:col>32</xdr:col>
      <xdr:colOff>238125</xdr:colOff>
      <xdr:row>76</xdr:row>
      <xdr:rowOff>146348</xdr:rowOff>
    </xdr:to>
    <xdr:sp macro="" textlink="">
      <xdr:nvSpPr>
        <xdr:cNvPr id="851" name="円/楕円 850"/>
        <xdr:cNvSpPr/>
      </xdr:nvSpPr>
      <xdr:spPr>
        <a:xfrm>
          <a:off x="22110700" y="13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67625</xdr:rowOff>
    </xdr:from>
    <xdr:ext cx="534377" cy="259045"/>
    <xdr:sp macro="" textlink="">
      <xdr:nvSpPr>
        <xdr:cNvPr id="852" name="繰出金該当値テキスト"/>
        <xdr:cNvSpPr txBox="1"/>
      </xdr:nvSpPr>
      <xdr:spPr>
        <a:xfrm>
          <a:off x="22212300" y="129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159309</xdr:rowOff>
    </xdr:from>
    <xdr:to>
      <xdr:col>31</xdr:col>
      <xdr:colOff>85725</xdr:colOff>
      <xdr:row>75</xdr:row>
      <xdr:rowOff>89459</xdr:rowOff>
    </xdr:to>
    <xdr:sp macro="" textlink="">
      <xdr:nvSpPr>
        <xdr:cNvPr id="853" name="円/楕円 852"/>
        <xdr:cNvSpPr/>
      </xdr:nvSpPr>
      <xdr:spPr>
        <a:xfrm>
          <a:off x="21272500" y="128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105986</xdr:rowOff>
    </xdr:from>
    <xdr:ext cx="534377" cy="259045"/>
    <xdr:sp macro="" textlink="">
      <xdr:nvSpPr>
        <xdr:cNvPr id="854" name="テキスト ボックス 853"/>
        <xdr:cNvSpPr txBox="1"/>
      </xdr:nvSpPr>
      <xdr:spPr>
        <a:xfrm>
          <a:off x="21056111" y="126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125933</xdr:rowOff>
    </xdr:from>
    <xdr:to>
      <xdr:col>29</xdr:col>
      <xdr:colOff>568325</xdr:colOff>
      <xdr:row>76</xdr:row>
      <xdr:rowOff>56083</xdr:rowOff>
    </xdr:to>
    <xdr:sp macro="" textlink="">
      <xdr:nvSpPr>
        <xdr:cNvPr id="855" name="円/楕円 854"/>
        <xdr:cNvSpPr/>
      </xdr:nvSpPr>
      <xdr:spPr>
        <a:xfrm>
          <a:off x="20383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72610</xdr:rowOff>
    </xdr:from>
    <xdr:ext cx="534377" cy="259045"/>
    <xdr:sp macro="" textlink="">
      <xdr:nvSpPr>
        <xdr:cNvPr id="856" name="テキスト ボックス 855"/>
        <xdr:cNvSpPr txBox="1"/>
      </xdr:nvSpPr>
      <xdr:spPr>
        <a:xfrm>
          <a:off x="20167111" y="127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105197</xdr:rowOff>
    </xdr:from>
    <xdr:to>
      <xdr:col>28</xdr:col>
      <xdr:colOff>365125</xdr:colOff>
      <xdr:row>77</xdr:row>
      <xdr:rowOff>35347</xdr:rowOff>
    </xdr:to>
    <xdr:sp macro="" textlink="">
      <xdr:nvSpPr>
        <xdr:cNvPr id="857" name="円/楕円 856"/>
        <xdr:cNvSpPr/>
      </xdr:nvSpPr>
      <xdr:spPr>
        <a:xfrm>
          <a:off x="19494500" y="131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51873</xdr:rowOff>
    </xdr:from>
    <xdr:ext cx="534377" cy="259045"/>
    <xdr:sp macro="" textlink="">
      <xdr:nvSpPr>
        <xdr:cNvPr id="858" name="テキスト ボックス 857"/>
        <xdr:cNvSpPr txBox="1"/>
      </xdr:nvSpPr>
      <xdr:spPr>
        <a:xfrm>
          <a:off x="19278111" y="129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169661</xdr:rowOff>
    </xdr:from>
    <xdr:to>
      <xdr:col>27</xdr:col>
      <xdr:colOff>161925</xdr:colOff>
      <xdr:row>77</xdr:row>
      <xdr:rowOff>99811</xdr:rowOff>
    </xdr:to>
    <xdr:sp macro="" textlink="">
      <xdr:nvSpPr>
        <xdr:cNvPr id="859" name="円/楕円 858"/>
        <xdr:cNvSpPr/>
      </xdr:nvSpPr>
      <xdr:spPr>
        <a:xfrm>
          <a:off x="18605500" y="131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90938</xdr:rowOff>
    </xdr:from>
    <xdr:ext cx="534377" cy="259045"/>
    <xdr:sp macro="" textlink="">
      <xdr:nvSpPr>
        <xdr:cNvPr id="860" name="テキスト ボックス 859"/>
        <xdr:cNvSpPr txBox="1"/>
      </xdr:nvSpPr>
      <xdr:spPr>
        <a:xfrm>
          <a:off x="18389111" y="132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430,466</a:t>
          </a:r>
          <a:r>
            <a:rPr lang="ja-JP" altLang="ja-JP" sz="1100" b="0" i="0" baseline="0">
              <a:solidFill>
                <a:schemeClr val="dk1"/>
              </a:solidFill>
              <a:effectLst/>
              <a:latin typeface="+mn-lt"/>
              <a:ea typeface="+mn-ea"/>
              <a:cs typeface="+mn-cs"/>
            </a:rPr>
            <a:t>円となっている。主な構成項目である扶助費は、住民一人当たり</a:t>
          </a:r>
          <a:r>
            <a:rPr lang="en-US" altLang="ja-JP" sz="1100" b="0" i="0" baseline="0">
              <a:solidFill>
                <a:schemeClr val="dk1"/>
              </a:solidFill>
              <a:effectLst/>
              <a:latin typeface="+mn-lt"/>
              <a:ea typeface="+mn-ea"/>
              <a:cs typeface="+mn-cs"/>
            </a:rPr>
            <a:t>77,743</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年度から比較すると</a:t>
          </a:r>
          <a:r>
            <a:rPr lang="en-US" altLang="ja-JP" sz="1100" b="0" i="0" baseline="0">
              <a:solidFill>
                <a:schemeClr val="dk1"/>
              </a:solidFill>
              <a:effectLst/>
              <a:latin typeface="+mn-lt"/>
              <a:ea typeface="+mn-ea"/>
              <a:cs typeface="+mn-cs"/>
            </a:rPr>
            <a:t>11.3</a:t>
          </a:r>
          <a:r>
            <a:rPr lang="ja-JP" altLang="ja-JP" sz="1100" b="0" i="0" baseline="0">
              <a:solidFill>
                <a:schemeClr val="dk1"/>
              </a:solidFill>
              <a:effectLst/>
              <a:latin typeface="+mn-lt"/>
              <a:ea typeface="+mn-ea"/>
              <a:cs typeface="+mn-cs"/>
            </a:rPr>
            <a:t>％増加していることから類似団体平均と比べて高い水準にある。これは、実際の被保護者の困窮の度合いが高いことによる生活保護費が類似団体・県平均と比較して多いことが主な要因である。資格審査等の適正化、就労や自立支援の指導などにより扶助費の増加を抑える施策を推進する。</a:t>
          </a:r>
          <a:endParaRPr lang="ja-JP" altLang="ja-JP" sz="1400">
            <a:effectLst/>
          </a:endParaRPr>
        </a:p>
        <a:p>
          <a:r>
            <a:rPr lang="ja-JP" altLang="ja-JP" sz="1100" b="0" i="0" baseline="0">
              <a:solidFill>
                <a:schemeClr val="dk1"/>
              </a:solidFill>
              <a:effectLst/>
              <a:latin typeface="+mn-lt"/>
              <a:ea typeface="+mn-ea"/>
              <a:cs typeface="+mn-cs"/>
            </a:rPr>
            <a:t>　普通建設事業費は住民一人当たり</a:t>
          </a:r>
          <a:r>
            <a:rPr lang="en-US" altLang="ja-JP" sz="1100" b="0" i="0" baseline="0">
              <a:solidFill>
                <a:schemeClr val="dk1"/>
              </a:solidFill>
              <a:effectLst/>
              <a:latin typeface="+mn-lt"/>
              <a:ea typeface="+mn-ea"/>
              <a:cs typeface="+mn-cs"/>
            </a:rPr>
            <a:t>85,231</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円となっており、類似団体と比較して一人当たりコストが高い状況となっている。これは、近年の新庁舎建設、工業団地整備事業</a:t>
          </a:r>
          <a:r>
            <a:rPr lang="ja-JP" altLang="en-US" sz="1100" b="0" i="0" baseline="0">
              <a:solidFill>
                <a:schemeClr val="dk1"/>
              </a:solidFill>
              <a:effectLst/>
              <a:latin typeface="+mn-lt"/>
              <a:ea typeface="+mn-ea"/>
              <a:cs typeface="+mn-cs"/>
            </a:rPr>
            <a:t>、観光交流センター整備事業等</a:t>
          </a:r>
          <a:r>
            <a:rPr lang="ja-JP" altLang="ja-JP" sz="1100" b="0" i="0" baseline="0">
              <a:solidFill>
                <a:schemeClr val="dk1"/>
              </a:solidFill>
              <a:effectLst/>
              <a:latin typeface="+mn-lt"/>
              <a:ea typeface="+mn-ea"/>
              <a:cs typeface="+mn-cs"/>
            </a:rPr>
            <a:t>の増加によるものであり、平成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年度決算と比較すると</a:t>
          </a:r>
          <a:r>
            <a:rPr lang="en-US" altLang="ja-JP" sz="1100" b="0" i="0" baseline="0">
              <a:solidFill>
                <a:schemeClr val="dk1"/>
              </a:solidFill>
              <a:effectLst/>
              <a:latin typeface="+mn-lt"/>
              <a:ea typeface="+mn-ea"/>
              <a:cs typeface="+mn-cs"/>
            </a:rPr>
            <a:t>64.8</a:t>
          </a:r>
          <a:r>
            <a:rPr lang="ja-JP" altLang="ja-JP" sz="1100" b="0" i="0" baseline="0">
              <a:solidFill>
                <a:schemeClr val="dk1"/>
              </a:solidFill>
              <a:effectLst/>
              <a:latin typeface="+mn-lt"/>
              <a:ea typeface="+mn-ea"/>
              <a:cs typeface="+mn-cs"/>
            </a:rPr>
            <a:t>％増となっている。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、公共施設等総合管理計画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56,010
54,176
123.03
25,982,759
24,110,405
1,047,422
13,324,872
26,324,978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105029</xdr:rowOff>
    </xdr:from>
    <xdr:to>
      <xdr:col>6</xdr:col>
      <xdr:colOff>511175</xdr:colOff>
      <xdr:row>34</xdr:row>
      <xdr:rowOff>126746</xdr:rowOff>
    </xdr:to>
    <xdr:cxnSp macro="">
      <xdr:nvCxnSpPr>
        <xdr:cNvPr id="61" name="直線コネクタ 60"/>
        <xdr:cNvCxnSpPr/>
      </xdr:nvCxnSpPr>
      <xdr:spPr>
        <a:xfrm>
          <a:off x="3797300" y="593432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139717</xdr:rowOff>
    </xdr:from>
    <xdr:ext cx="469744" cy="259045"/>
    <xdr:sp macro="" textlink="">
      <xdr:nvSpPr>
        <xdr:cNvPr id="62" name="議会費平均値テキスト"/>
        <xdr:cNvSpPr txBox="1"/>
      </xdr:nvSpPr>
      <xdr:spPr>
        <a:xfrm>
          <a:off x="4686300" y="596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97790</xdr:rowOff>
    </xdr:from>
    <xdr:to>
      <xdr:col>5</xdr:col>
      <xdr:colOff>358775</xdr:colOff>
      <xdr:row>34</xdr:row>
      <xdr:rowOff>105029</xdr:rowOff>
    </xdr:to>
    <xdr:cxnSp macro="">
      <xdr:nvCxnSpPr>
        <xdr:cNvPr id="64" name="直線コネクタ 63"/>
        <xdr:cNvCxnSpPr/>
      </xdr:nvCxnSpPr>
      <xdr:spPr>
        <a:xfrm>
          <a:off x="2908300" y="592709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156862</xdr:rowOff>
    </xdr:from>
    <xdr:ext cx="469744" cy="259045"/>
    <xdr:sp macro="" textlink="">
      <xdr:nvSpPr>
        <xdr:cNvPr id="66" name="テキスト ボックス 65"/>
        <xdr:cNvSpPr txBox="1"/>
      </xdr:nvSpPr>
      <xdr:spPr>
        <a:xfrm>
          <a:off x="3562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96647</xdr:rowOff>
    </xdr:from>
    <xdr:to>
      <xdr:col>4</xdr:col>
      <xdr:colOff>155575</xdr:colOff>
      <xdr:row>34</xdr:row>
      <xdr:rowOff>97790</xdr:rowOff>
    </xdr:to>
    <xdr:cxnSp macro="">
      <xdr:nvCxnSpPr>
        <xdr:cNvPr id="67" name="直線コネクタ 66"/>
        <xdr:cNvCxnSpPr/>
      </xdr:nvCxnSpPr>
      <xdr:spPr>
        <a:xfrm>
          <a:off x="2019300" y="592594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23114</xdr:rowOff>
    </xdr:from>
    <xdr:to>
      <xdr:col>2</xdr:col>
      <xdr:colOff>638175</xdr:colOff>
      <xdr:row>34</xdr:row>
      <xdr:rowOff>96647</xdr:rowOff>
    </xdr:to>
    <xdr:cxnSp macro="">
      <xdr:nvCxnSpPr>
        <xdr:cNvPr id="70" name="直線コネクタ 69"/>
        <xdr:cNvCxnSpPr/>
      </xdr:nvCxnSpPr>
      <xdr:spPr>
        <a:xfrm>
          <a:off x="1130300" y="5680964"/>
          <a:ext cx="88900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136288</xdr:rowOff>
    </xdr:from>
    <xdr:ext cx="469744" cy="259045"/>
    <xdr:sp macro="" textlink="">
      <xdr:nvSpPr>
        <xdr:cNvPr id="72" name="テキスト ボックス 71"/>
        <xdr:cNvSpPr txBox="1"/>
      </xdr:nvSpPr>
      <xdr:spPr>
        <a:xfrm>
          <a:off x="1784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74" name="テキスト ボックス 73"/>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75946</xdr:rowOff>
    </xdr:from>
    <xdr:to>
      <xdr:col>6</xdr:col>
      <xdr:colOff>561975</xdr:colOff>
      <xdr:row>35</xdr:row>
      <xdr:rowOff>6096</xdr:rowOff>
    </xdr:to>
    <xdr:sp macro="" textlink="">
      <xdr:nvSpPr>
        <xdr:cNvPr id="80" name="円/楕円 79"/>
        <xdr:cNvSpPr/>
      </xdr:nvSpPr>
      <xdr:spPr>
        <a:xfrm>
          <a:off x="45847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98823</xdr:rowOff>
    </xdr:from>
    <xdr:ext cx="469744" cy="259045"/>
    <xdr:sp macro="" textlink="">
      <xdr:nvSpPr>
        <xdr:cNvPr id="81" name="議会費該当値テキスト"/>
        <xdr:cNvSpPr txBox="1"/>
      </xdr:nvSpPr>
      <xdr:spPr>
        <a:xfrm>
          <a:off x="4686300"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54229</xdr:rowOff>
    </xdr:from>
    <xdr:to>
      <xdr:col>5</xdr:col>
      <xdr:colOff>409575</xdr:colOff>
      <xdr:row>34</xdr:row>
      <xdr:rowOff>155829</xdr:rowOff>
    </xdr:to>
    <xdr:sp macro="" textlink="">
      <xdr:nvSpPr>
        <xdr:cNvPr id="82" name="円/楕円 81"/>
        <xdr:cNvSpPr/>
      </xdr:nvSpPr>
      <xdr:spPr>
        <a:xfrm>
          <a:off x="3746500" y="58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83" name="テキスト ボックス 82"/>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46990</xdr:rowOff>
    </xdr:from>
    <xdr:to>
      <xdr:col>4</xdr:col>
      <xdr:colOff>206375</xdr:colOff>
      <xdr:row>34</xdr:row>
      <xdr:rowOff>148590</xdr:rowOff>
    </xdr:to>
    <xdr:sp macro="" textlink="">
      <xdr:nvSpPr>
        <xdr:cNvPr id="84" name="円/楕円 83"/>
        <xdr:cNvSpPr/>
      </xdr:nvSpPr>
      <xdr:spPr>
        <a:xfrm>
          <a:off x="2857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165117</xdr:rowOff>
    </xdr:from>
    <xdr:ext cx="469744" cy="259045"/>
    <xdr:sp macro="" textlink="">
      <xdr:nvSpPr>
        <xdr:cNvPr id="85" name="テキスト ボックス 84"/>
        <xdr:cNvSpPr txBox="1"/>
      </xdr:nvSpPr>
      <xdr:spPr>
        <a:xfrm>
          <a:off x="2673427" y="56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45847</xdr:rowOff>
    </xdr:from>
    <xdr:to>
      <xdr:col>3</xdr:col>
      <xdr:colOff>3175</xdr:colOff>
      <xdr:row>34</xdr:row>
      <xdr:rowOff>147447</xdr:rowOff>
    </xdr:to>
    <xdr:sp macro="" textlink="">
      <xdr:nvSpPr>
        <xdr:cNvPr id="86" name="円/楕円 85"/>
        <xdr:cNvSpPr/>
      </xdr:nvSpPr>
      <xdr:spPr>
        <a:xfrm>
          <a:off x="1968500" y="58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163974</xdr:rowOff>
    </xdr:from>
    <xdr:ext cx="469744" cy="259045"/>
    <xdr:sp macro="" textlink="">
      <xdr:nvSpPr>
        <xdr:cNvPr id="87" name="テキスト ボックス 86"/>
        <xdr:cNvSpPr txBox="1"/>
      </xdr:nvSpPr>
      <xdr:spPr>
        <a:xfrm>
          <a:off x="1784427" y="565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143764</xdr:rowOff>
    </xdr:from>
    <xdr:to>
      <xdr:col>1</xdr:col>
      <xdr:colOff>485775</xdr:colOff>
      <xdr:row>33</xdr:row>
      <xdr:rowOff>73914</xdr:rowOff>
    </xdr:to>
    <xdr:sp macro="" textlink="">
      <xdr:nvSpPr>
        <xdr:cNvPr id="88" name="円/楕円 87"/>
        <xdr:cNvSpPr/>
      </xdr:nvSpPr>
      <xdr:spPr>
        <a:xfrm>
          <a:off x="1079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90441</xdr:rowOff>
    </xdr:from>
    <xdr:ext cx="469744" cy="259045"/>
    <xdr:sp macro="" textlink="">
      <xdr:nvSpPr>
        <xdr:cNvPr id="89" name="テキスト ボックス 88"/>
        <xdr:cNvSpPr txBox="1"/>
      </xdr:nvSpPr>
      <xdr:spPr>
        <a:xfrm>
          <a:off x="895427"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86741</xdr:rowOff>
    </xdr:from>
    <xdr:to>
      <xdr:col>6</xdr:col>
      <xdr:colOff>511175</xdr:colOff>
      <xdr:row>57</xdr:row>
      <xdr:rowOff>121945</xdr:rowOff>
    </xdr:to>
    <xdr:cxnSp macro="">
      <xdr:nvCxnSpPr>
        <xdr:cNvPr id="119" name="直線コネクタ 118"/>
        <xdr:cNvCxnSpPr/>
      </xdr:nvCxnSpPr>
      <xdr:spPr>
        <a:xfrm flipV="1">
          <a:off x="3797300" y="9516491"/>
          <a:ext cx="838200" cy="3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61669</xdr:rowOff>
    </xdr:from>
    <xdr:ext cx="534377" cy="259045"/>
    <xdr:sp macro="" textlink="">
      <xdr:nvSpPr>
        <xdr:cNvPr id="120" name="総務費平均値テキスト"/>
        <xdr:cNvSpPr txBox="1"/>
      </xdr:nvSpPr>
      <xdr:spPr>
        <a:xfrm>
          <a:off x="4686300" y="949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121945</xdr:rowOff>
    </xdr:from>
    <xdr:to>
      <xdr:col>5</xdr:col>
      <xdr:colOff>358775</xdr:colOff>
      <xdr:row>58</xdr:row>
      <xdr:rowOff>40792</xdr:rowOff>
    </xdr:to>
    <xdr:cxnSp macro="">
      <xdr:nvCxnSpPr>
        <xdr:cNvPr id="122" name="直線コネクタ 121"/>
        <xdr:cNvCxnSpPr/>
      </xdr:nvCxnSpPr>
      <xdr:spPr>
        <a:xfrm flipV="1">
          <a:off x="2908300" y="9894595"/>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13746</xdr:rowOff>
    </xdr:from>
    <xdr:ext cx="534377" cy="259045"/>
    <xdr:sp macro="" textlink="">
      <xdr:nvSpPr>
        <xdr:cNvPr id="124" name="テキスト ボックス 123"/>
        <xdr:cNvSpPr txBox="1"/>
      </xdr:nvSpPr>
      <xdr:spPr>
        <a:xfrm>
          <a:off x="3530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157435</xdr:rowOff>
    </xdr:from>
    <xdr:to>
      <xdr:col>4</xdr:col>
      <xdr:colOff>155575</xdr:colOff>
      <xdr:row>58</xdr:row>
      <xdr:rowOff>40792</xdr:rowOff>
    </xdr:to>
    <xdr:cxnSp macro="">
      <xdr:nvCxnSpPr>
        <xdr:cNvPr id="125" name="直線コネクタ 124"/>
        <xdr:cNvCxnSpPr/>
      </xdr:nvCxnSpPr>
      <xdr:spPr>
        <a:xfrm>
          <a:off x="2019300" y="9930085"/>
          <a:ext cx="889000" cy="5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126140</xdr:rowOff>
    </xdr:from>
    <xdr:ext cx="534377" cy="259045"/>
    <xdr:sp macro="" textlink="">
      <xdr:nvSpPr>
        <xdr:cNvPr id="127" name="テキスト ボックス 126"/>
        <xdr:cNvSpPr txBox="1"/>
      </xdr:nvSpPr>
      <xdr:spPr>
        <a:xfrm>
          <a:off x="2641111" y="9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162675</xdr:rowOff>
    </xdr:from>
    <xdr:to>
      <xdr:col>2</xdr:col>
      <xdr:colOff>638175</xdr:colOff>
      <xdr:row>57</xdr:row>
      <xdr:rowOff>157435</xdr:rowOff>
    </xdr:to>
    <xdr:cxnSp macro="">
      <xdr:nvCxnSpPr>
        <xdr:cNvPr id="128" name="直線コネクタ 127"/>
        <xdr:cNvCxnSpPr/>
      </xdr:nvCxnSpPr>
      <xdr:spPr>
        <a:xfrm>
          <a:off x="1130300" y="9763875"/>
          <a:ext cx="889000" cy="1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68095</xdr:rowOff>
    </xdr:from>
    <xdr:ext cx="534377" cy="259045"/>
    <xdr:sp macro="" textlink="">
      <xdr:nvSpPr>
        <xdr:cNvPr id="130" name="テキスト ボックス 129"/>
        <xdr:cNvSpPr txBox="1"/>
      </xdr:nvSpPr>
      <xdr:spPr>
        <a:xfrm>
          <a:off x="1752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26376</xdr:rowOff>
    </xdr:from>
    <xdr:ext cx="534377" cy="259045"/>
    <xdr:sp macro="" textlink="">
      <xdr:nvSpPr>
        <xdr:cNvPr id="132" name="テキスト ボックス 131"/>
        <xdr:cNvSpPr txBox="1"/>
      </xdr:nvSpPr>
      <xdr:spPr>
        <a:xfrm>
          <a:off x="863111" y="94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35941</xdr:rowOff>
    </xdr:from>
    <xdr:to>
      <xdr:col>6</xdr:col>
      <xdr:colOff>561975</xdr:colOff>
      <xdr:row>55</xdr:row>
      <xdr:rowOff>137541</xdr:rowOff>
    </xdr:to>
    <xdr:sp macro="" textlink="">
      <xdr:nvSpPr>
        <xdr:cNvPr id="138" name="円/楕円 137"/>
        <xdr:cNvSpPr/>
      </xdr:nvSpPr>
      <xdr:spPr>
        <a:xfrm>
          <a:off x="4584700" y="94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58818</xdr:rowOff>
    </xdr:from>
    <xdr:ext cx="534377" cy="259045"/>
    <xdr:sp macro="" textlink="">
      <xdr:nvSpPr>
        <xdr:cNvPr id="139" name="総務費該当値テキスト"/>
        <xdr:cNvSpPr txBox="1"/>
      </xdr:nvSpPr>
      <xdr:spPr>
        <a:xfrm>
          <a:off x="4686300" y="93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71145</xdr:rowOff>
    </xdr:from>
    <xdr:to>
      <xdr:col>5</xdr:col>
      <xdr:colOff>409575</xdr:colOff>
      <xdr:row>58</xdr:row>
      <xdr:rowOff>1295</xdr:rowOff>
    </xdr:to>
    <xdr:sp macro="" textlink="">
      <xdr:nvSpPr>
        <xdr:cNvPr id="140" name="円/楕円 139"/>
        <xdr:cNvSpPr/>
      </xdr:nvSpPr>
      <xdr:spPr>
        <a:xfrm>
          <a:off x="3746500" y="98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163872</xdr:rowOff>
    </xdr:from>
    <xdr:ext cx="534377" cy="259045"/>
    <xdr:sp macro="" textlink="">
      <xdr:nvSpPr>
        <xdr:cNvPr id="141" name="テキスト ボックス 140"/>
        <xdr:cNvSpPr txBox="1"/>
      </xdr:nvSpPr>
      <xdr:spPr>
        <a:xfrm>
          <a:off x="3530111" y="99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161442</xdr:rowOff>
    </xdr:from>
    <xdr:to>
      <xdr:col>4</xdr:col>
      <xdr:colOff>206375</xdr:colOff>
      <xdr:row>58</xdr:row>
      <xdr:rowOff>91592</xdr:rowOff>
    </xdr:to>
    <xdr:sp macro="" textlink="">
      <xdr:nvSpPr>
        <xdr:cNvPr id="142" name="円/楕円 141"/>
        <xdr:cNvSpPr/>
      </xdr:nvSpPr>
      <xdr:spPr>
        <a:xfrm>
          <a:off x="2857500" y="99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82719</xdr:rowOff>
    </xdr:from>
    <xdr:ext cx="534377" cy="259045"/>
    <xdr:sp macro="" textlink="">
      <xdr:nvSpPr>
        <xdr:cNvPr id="143" name="テキスト ボックス 142"/>
        <xdr:cNvSpPr txBox="1"/>
      </xdr:nvSpPr>
      <xdr:spPr>
        <a:xfrm>
          <a:off x="2641111" y="100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106635</xdr:rowOff>
    </xdr:from>
    <xdr:to>
      <xdr:col>3</xdr:col>
      <xdr:colOff>3175</xdr:colOff>
      <xdr:row>58</xdr:row>
      <xdr:rowOff>36785</xdr:rowOff>
    </xdr:to>
    <xdr:sp macro="" textlink="">
      <xdr:nvSpPr>
        <xdr:cNvPr id="144" name="円/楕円 143"/>
        <xdr:cNvSpPr/>
      </xdr:nvSpPr>
      <xdr:spPr>
        <a:xfrm>
          <a:off x="1968500" y="98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27912</xdr:rowOff>
    </xdr:from>
    <xdr:ext cx="534377" cy="259045"/>
    <xdr:sp macro="" textlink="">
      <xdr:nvSpPr>
        <xdr:cNvPr id="145" name="テキスト ボックス 144"/>
        <xdr:cNvSpPr txBox="1"/>
      </xdr:nvSpPr>
      <xdr:spPr>
        <a:xfrm>
          <a:off x="1752111" y="99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111875</xdr:rowOff>
    </xdr:from>
    <xdr:to>
      <xdr:col>1</xdr:col>
      <xdr:colOff>485775</xdr:colOff>
      <xdr:row>57</xdr:row>
      <xdr:rowOff>42025</xdr:rowOff>
    </xdr:to>
    <xdr:sp macro="" textlink="">
      <xdr:nvSpPr>
        <xdr:cNvPr id="146" name="円/楕円 145"/>
        <xdr:cNvSpPr/>
      </xdr:nvSpPr>
      <xdr:spPr>
        <a:xfrm>
          <a:off x="1079500" y="9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33152</xdr:rowOff>
    </xdr:from>
    <xdr:ext cx="534377" cy="259045"/>
    <xdr:sp macro="" textlink="">
      <xdr:nvSpPr>
        <xdr:cNvPr id="147" name="テキスト ボックス 146"/>
        <xdr:cNvSpPr txBox="1"/>
      </xdr:nvSpPr>
      <xdr:spPr>
        <a:xfrm>
          <a:off x="863111" y="98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152071</xdr:rowOff>
    </xdr:from>
    <xdr:to>
      <xdr:col>6</xdr:col>
      <xdr:colOff>511175</xdr:colOff>
      <xdr:row>78</xdr:row>
      <xdr:rowOff>48214</xdr:rowOff>
    </xdr:to>
    <xdr:cxnSp macro="">
      <xdr:nvCxnSpPr>
        <xdr:cNvPr id="175" name="直線コネクタ 174"/>
        <xdr:cNvCxnSpPr/>
      </xdr:nvCxnSpPr>
      <xdr:spPr>
        <a:xfrm>
          <a:off x="3797300" y="13353721"/>
          <a:ext cx="838200" cy="6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152071</xdr:rowOff>
    </xdr:from>
    <xdr:to>
      <xdr:col>5</xdr:col>
      <xdr:colOff>358775</xdr:colOff>
      <xdr:row>78</xdr:row>
      <xdr:rowOff>24243</xdr:rowOff>
    </xdr:to>
    <xdr:cxnSp macro="">
      <xdr:nvCxnSpPr>
        <xdr:cNvPr id="178" name="直線コネクタ 177"/>
        <xdr:cNvCxnSpPr/>
      </xdr:nvCxnSpPr>
      <xdr:spPr>
        <a:xfrm flipV="1">
          <a:off x="2908300" y="13353721"/>
          <a:ext cx="889000" cy="4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24243</xdr:rowOff>
    </xdr:from>
    <xdr:to>
      <xdr:col>4</xdr:col>
      <xdr:colOff>155575</xdr:colOff>
      <xdr:row>78</xdr:row>
      <xdr:rowOff>86559</xdr:rowOff>
    </xdr:to>
    <xdr:cxnSp macro="">
      <xdr:nvCxnSpPr>
        <xdr:cNvPr id="181" name="直線コネクタ 180"/>
        <xdr:cNvCxnSpPr/>
      </xdr:nvCxnSpPr>
      <xdr:spPr>
        <a:xfrm flipV="1">
          <a:off x="2019300" y="13397343"/>
          <a:ext cx="889000" cy="6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3" name="テキスト ボックス 182"/>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60554</xdr:rowOff>
    </xdr:from>
    <xdr:to>
      <xdr:col>2</xdr:col>
      <xdr:colOff>638175</xdr:colOff>
      <xdr:row>78</xdr:row>
      <xdr:rowOff>86559</xdr:rowOff>
    </xdr:to>
    <xdr:cxnSp macro="">
      <xdr:nvCxnSpPr>
        <xdr:cNvPr id="184" name="直線コネクタ 183"/>
        <xdr:cNvCxnSpPr/>
      </xdr:nvCxnSpPr>
      <xdr:spPr>
        <a:xfrm>
          <a:off x="1130300" y="13433654"/>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6" name="テキスト ボックス 185"/>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102813</xdr:rowOff>
    </xdr:from>
    <xdr:ext cx="599010" cy="259045"/>
    <xdr:sp macro="" textlink="">
      <xdr:nvSpPr>
        <xdr:cNvPr id="188" name="テキスト ボックス 187"/>
        <xdr:cNvSpPr txBox="1"/>
      </xdr:nvSpPr>
      <xdr:spPr>
        <a:xfrm>
          <a:off x="830794" y="13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168864</xdr:rowOff>
    </xdr:from>
    <xdr:to>
      <xdr:col>6</xdr:col>
      <xdr:colOff>561975</xdr:colOff>
      <xdr:row>78</xdr:row>
      <xdr:rowOff>99014</xdr:rowOff>
    </xdr:to>
    <xdr:sp macro="" textlink="">
      <xdr:nvSpPr>
        <xdr:cNvPr id="194" name="円/楕円 193"/>
        <xdr:cNvSpPr/>
      </xdr:nvSpPr>
      <xdr:spPr>
        <a:xfrm>
          <a:off x="4584700" y="133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83791</xdr:rowOff>
    </xdr:from>
    <xdr:ext cx="599010" cy="259045"/>
    <xdr:sp macro="" textlink="">
      <xdr:nvSpPr>
        <xdr:cNvPr id="195" name="民生費該当値テキスト"/>
        <xdr:cNvSpPr txBox="1"/>
      </xdr:nvSpPr>
      <xdr:spPr>
        <a:xfrm>
          <a:off x="4686300" y="1328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101271</xdr:rowOff>
    </xdr:from>
    <xdr:to>
      <xdr:col>5</xdr:col>
      <xdr:colOff>409575</xdr:colOff>
      <xdr:row>78</xdr:row>
      <xdr:rowOff>31421</xdr:rowOff>
    </xdr:to>
    <xdr:sp macro="" textlink="">
      <xdr:nvSpPr>
        <xdr:cNvPr id="196" name="円/楕円 195"/>
        <xdr:cNvSpPr/>
      </xdr:nvSpPr>
      <xdr:spPr>
        <a:xfrm>
          <a:off x="3746500" y="133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22548</xdr:rowOff>
    </xdr:from>
    <xdr:ext cx="599010" cy="259045"/>
    <xdr:sp macro="" textlink="">
      <xdr:nvSpPr>
        <xdr:cNvPr id="197" name="テキスト ボックス 196"/>
        <xdr:cNvSpPr txBox="1"/>
      </xdr:nvSpPr>
      <xdr:spPr>
        <a:xfrm>
          <a:off x="3497794" y="1339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144893</xdr:rowOff>
    </xdr:from>
    <xdr:to>
      <xdr:col>4</xdr:col>
      <xdr:colOff>206375</xdr:colOff>
      <xdr:row>78</xdr:row>
      <xdr:rowOff>75043</xdr:rowOff>
    </xdr:to>
    <xdr:sp macro="" textlink="">
      <xdr:nvSpPr>
        <xdr:cNvPr id="198" name="円/楕円 197"/>
        <xdr:cNvSpPr/>
      </xdr:nvSpPr>
      <xdr:spPr>
        <a:xfrm>
          <a:off x="2857500" y="133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66170</xdr:rowOff>
    </xdr:from>
    <xdr:ext cx="599010" cy="259045"/>
    <xdr:sp macro="" textlink="">
      <xdr:nvSpPr>
        <xdr:cNvPr id="199" name="テキスト ボックス 198"/>
        <xdr:cNvSpPr txBox="1"/>
      </xdr:nvSpPr>
      <xdr:spPr>
        <a:xfrm>
          <a:off x="2608794" y="1343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35759</xdr:rowOff>
    </xdr:from>
    <xdr:to>
      <xdr:col>3</xdr:col>
      <xdr:colOff>3175</xdr:colOff>
      <xdr:row>78</xdr:row>
      <xdr:rowOff>137359</xdr:rowOff>
    </xdr:to>
    <xdr:sp macro="" textlink="">
      <xdr:nvSpPr>
        <xdr:cNvPr id="200" name="円/楕円 199"/>
        <xdr:cNvSpPr/>
      </xdr:nvSpPr>
      <xdr:spPr>
        <a:xfrm>
          <a:off x="1968500" y="134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128486</xdr:rowOff>
    </xdr:from>
    <xdr:ext cx="599010" cy="259045"/>
    <xdr:sp macro="" textlink="">
      <xdr:nvSpPr>
        <xdr:cNvPr id="201" name="テキスト ボックス 200"/>
        <xdr:cNvSpPr txBox="1"/>
      </xdr:nvSpPr>
      <xdr:spPr>
        <a:xfrm>
          <a:off x="1719794" y="1350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9754</xdr:rowOff>
    </xdr:from>
    <xdr:to>
      <xdr:col>1</xdr:col>
      <xdr:colOff>485775</xdr:colOff>
      <xdr:row>78</xdr:row>
      <xdr:rowOff>111354</xdr:rowOff>
    </xdr:to>
    <xdr:sp macro="" textlink="">
      <xdr:nvSpPr>
        <xdr:cNvPr id="202" name="円/楕円 201"/>
        <xdr:cNvSpPr/>
      </xdr:nvSpPr>
      <xdr:spPr>
        <a:xfrm>
          <a:off x="1079500" y="133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102481</xdr:rowOff>
    </xdr:from>
    <xdr:ext cx="599010" cy="259045"/>
    <xdr:sp macro="" textlink="">
      <xdr:nvSpPr>
        <xdr:cNvPr id="203" name="テキスト ボックス 202"/>
        <xdr:cNvSpPr txBox="1"/>
      </xdr:nvSpPr>
      <xdr:spPr>
        <a:xfrm>
          <a:off x="830794" y="1347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128887</xdr:rowOff>
    </xdr:from>
    <xdr:to>
      <xdr:col>6</xdr:col>
      <xdr:colOff>511175</xdr:colOff>
      <xdr:row>97</xdr:row>
      <xdr:rowOff>117526</xdr:rowOff>
    </xdr:to>
    <xdr:cxnSp macro="">
      <xdr:nvCxnSpPr>
        <xdr:cNvPr id="231" name="直線コネクタ 230"/>
        <xdr:cNvCxnSpPr/>
      </xdr:nvCxnSpPr>
      <xdr:spPr>
        <a:xfrm flipV="1">
          <a:off x="3797300" y="16416637"/>
          <a:ext cx="838200" cy="3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108086</xdr:rowOff>
    </xdr:from>
    <xdr:ext cx="534377" cy="259045"/>
    <xdr:sp macro="" textlink="">
      <xdr:nvSpPr>
        <xdr:cNvPr id="232" name="衛生費平均値テキスト"/>
        <xdr:cNvSpPr txBox="1"/>
      </xdr:nvSpPr>
      <xdr:spPr>
        <a:xfrm>
          <a:off x="4686300" y="1639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117526</xdr:rowOff>
    </xdr:from>
    <xdr:to>
      <xdr:col>5</xdr:col>
      <xdr:colOff>358775</xdr:colOff>
      <xdr:row>98</xdr:row>
      <xdr:rowOff>1374</xdr:rowOff>
    </xdr:to>
    <xdr:cxnSp macro="">
      <xdr:nvCxnSpPr>
        <xdr:cNvPr id="234" name="直線コネクタ 233"/>
        <xdr:cNvCxnSpPr/>
      </xdr:nvCxnSpPr>
      <xdr:spPr>
        <a:xfrm flipV="1">
          <a:off x="2908300" y="16748176"/>
          <a:ext cx="889000" cy="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146814</xdr:rowOff>
    </xdr:from>
    <xdr:ext cx="534377" cy="259045"/>
    <xdr:sp macro="" textlink="">
      <xdr:nvSpPr>
        <xdr:cNvPr id="236" name="テキスト ボックス 235"/>
        <xdr:cNvSpPr txBox="1"/>
      </xdr:nvSpPr>
      <xdr:spPr>
        <a:xfrm>
          <a:off x="3530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1374</xdr:rowOff>
    </xdr:from>
    <xdr:to>
      <xdr:col>4</xdr:col>
      <xdr:colOff>155575</xdr:colOff>
      <xdr:row>98</xdr:row>
      <xdr:rowOff>24028</xdr:rowOff>
    </xdr:to>
    <xdr:cxnSp macro="">
      <xdr:nvCxnSpPr>
        <xdr:cNvPr id="237" name="直線コネクタ 236"/>
        <xdr:cNvCxnSpPr/>
      </xdr:nvCxnSpPr>
      <xdr:spPr>
        <a:xfrm flipV="1">
          <a:off x="2019300" y="16803474"/>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8602</xdr:rowOff>
    </xdr:from>
    <xdr:ext cx="534377" cy="259045"/>
    <xdr:sp macro="" textlink="">
      <xdr:nvSpPr>
        <xdr:cNvPr id="239" name="テキスト ボックス 238"/>
        <xdr:cNvSpPr txBox="1"/>
      </xdr:nvSpPr>
      <xdr:spPr>
        <a:xfrm>
          <a:off x="2641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118028</xdr:rowOff>
    </xdr:from>
    <xdr:to>
      <xdr:col>2</xdr:col>
      <xdr:colOff>638175</xdr:colOff>
      <xdr:row>98</xdr:row>
      <xdr:rowOff>24028</xdr:rowOff>
    </xdr:to>
    <xdr:cxnSp macro="">
      <xdr:nvCxnSpPr>
        <xdr:cNvPr id="240" name="直線コネクタ 239"/>
        <xdr:cNvCxnSpPr/>
      </xdr:nvCxnSpPr>
      <xdr:spPr>
        <a:xfrm>
          <a:off x="1130300" y="16748678"/>
          <a:ext cx="8890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8534</xdr:rowOff>
    </xdr:from>
    <xdr:ext cx="534377" cy="259045"/>
    <xdr:sp macro="" textlink="">
      <xdr:nvSpPr>
        <xdr:cNvPr id="242" name="テキスト ボックス 241"/>
        <xdr:cNvSpPr txBox="1"/>
      </xdr:nvSpPr>
      <xdr:spPr>
        <a:xfrm>
          <a:off x="1752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156827</xdr:rowOff>
    </xdr:from>
    <xdr:ext cx="534377" cy="259045"/>
    <xdr:sp macro="" textlink="">
      <xdr:nvSpPr>
        <xdr:cNvPr id="244" name="テキスト ボックス 243"/>
        <xdr:cNvSpPr txBox="1"/>
      </xdr:nvSpPr>
      <xdr:spPr>
        <a:xfrm>
          <a:off x="863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78087</xdr:rowOff>
    </xdr:from>
    <xdr:to>
      <xdr:col>6</xdr:col>
      <xdr:colOff>561975</xdr:colOff>
      <xdr:row>96</xdr:row>
      <xdr:rowOff>8237</xdr:rowOff>
    </xdr:to>
    <xdr:sp macro="" textlink="">
      <xdr:nvSpPr>
        <xdr:cNvPr id="250" name="円/楕円 249"/>
        <xdr:cNvSpPr/>
      </xdr:nvSpPr>
      <xdr:spPr>
        <a:xfrm>
          <a:off x="4584700" y="163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100964</xdr:rowOff>
    </xdr:from>
    <xdr:ext cx="534377" cy="259045"/>
    <xdr:sp macro="" textlink="">
      <xdr:nvSpPr>
        <xdr:cNvPr id="251" name="衛生費該当値テキスト"/>
        <xdr:cNvSpPr txBox="1"/>
      </xdr:nvSpPr>
      <xdr:spPr>
        <a:xfrm>
          <a:off x="4686300" y="162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66726</xdr:rowOff>
    </xdr:from>
    <xdr:to>
      <xdr:col>5</xdr:col>
      <xdr:colOff>409575</xdr:colOff>
      <xdr:row>97</xdr:row>
      <xdr:rowOff>168326</xdr:rowOff>
    </xdr:to>
    <xdr:sp macro="" textlink="">
      <xdr:nvSpPr>
        <xdr:cNvPr id="252" name="円/楕円 251"/>
        <xdr:cNvSpPr/>
      </xdr:nvSpPr>
      <xdr:spPr>
        <a:xfrm>
          <a:off x="3746500" y="166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159453</xdr:rowOff>
    </xdr:from>
    <xdr:ext cx="534377" cy="259045"/>
    <xdr:sp macro="" textlink="">
      <xdr:nvSpPr>
        <xdr:cNvPr id="253" name="テキスト ボックス 252"/>
        <xdr:cNvSpPr txBox="1"/>
      </xdr:nvSpPr>
      <xdr:spPr>
        <a:xfrm>
          <a:off x="3530111" y="167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122024</xdr:rowOff>
    </xdr:from>
    <xdr:to>
      <xdr:col>4</xdr:col>
      <xdr:colOff>206375</xdr:colOff>
      <xdr:row>98</xdr:row>
      <xdr:rowOff>52174</xdr:rowOff>
    </xdr:to>
    <xdr:sp macro="" textlink="">
      <xdr:nvSpPr>
        <xdr:cNvPr id="254" name="円/楕円 253"/>
        <xdr:cNvSpPr/>
      </xdr:nvSpPr>
      <xdr:spPr>
        <a:xfrm>
          <a:off x="2857500" y="167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43301</xdr:rowOff>
    </xdr:from>
    <xdr:ext cx="534377" cy="259045"/>
    <xdr:sp macro="" textlink="">
      <xdr:nvSpPr>
        <xdr:cNvPr id="255" name="テキスト ボックス 254"/>
        <xdr:cNvSpPr txBox="1"/>
      </xdr:nvSpPr>
      <xdr:spPr>
        <a:xfrm>
          <a:off x="2641111" y="1684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144678</xdr:rowOff>
    </xdr:from>
    <xdr:to>
      <xdr:col>3</xdr:col>
      <xdr:colOff>3175</xdr:colOff>
      <xdr:row>98</xdr:row>
      <xdr:rowOff>74828</xdr:rowOff>
    </xdr:to>
    <xdr:sp macro="" textlink="">
      <xdr:nvSpPr>
        <xdr:cNvPr id="256" name="円/楕円 255"/>
        <xdr:cNvSpPr/>
      </xdr:nvSpPr>
      <xdr:spPr>
        <a:xfrm>
          <a:off x="1968500" y="16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65955</xdr:rowOff>
    </xdr:from>
    <xdr:ext cx="534377" cy="259045"/>
    <xdr:sp macro="" textlink="">
      <xdr:nvSpPr>
        <xdr:cNvPr id="257" name="テキスト ボックス 256"/>
        <xdr:cNvSpPr txBox="1"/>
      </xdr:nvSpPr>
      <xdr:spPr>
        <a:xfrm>
          <a:off x="1752111" y="168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67228</xdr:rowOff>
    </xdr:from>
    <xdr:to>
      <xdr:col>1</xdr:col>
      <xdr:colOff>485775</xdr:colOff>
      <xdr:row>97</xdr:row>
      <xdr:rowOff>168828</xdr:rowOff>
    </xdr:to>
    <xdr:sp macro="" textlink="">
      <xdr:nvSpPr>
        <xdr:cNvPr id="258" name="円/楕円 257"/>
        <xdr:cNvSpPr/>
      </xdr:nvSpPr>
      <xdr:spPr>
        <a:xfrm>
          <a:off x="1079500" y="166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159955</xdr:rowOff>
    </xdr:from>
    <xdr:ext cx="534377" cy="259045"/>
    <xdr:sp macro="" textlink="">
      <xdr:nvSpPr>
        <xdr:cNvPr id="259" name="テキスト ボックス 258"/>
        <xdr:cNvSpPr txBox="1"/>
      </xdr:nvSpPr>
      <xdr:spPr>
        <a:xfrm>
          <a:off x="863111" y="167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7765</xdr:rowOff>
    </xdr:from>
    <xdr:to>
      <xdr:col>15</xdr:col>
      <xdr:colOff>180975</xdr:colOff>
      <xdr:row>39</xdr:row>
      <xdr:rowOff>12011</xdr:rowOff>
    </xdr:to>
    <xdr:cxnSp macro="">
      <xdr:nvCxnSpPr>
        <xdr:cNvPr id="290" name="直線コネクタ 289"/>
        <xdr:cNvCxnSpPr/>
      </xdr:nvCxnSpPr>
      <xdr:spPr>
        <a:xfrm flipV="1">
          <a:off x="9639300" y="6694315"/>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1"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134801</xdr:rowOff>
    </xdr:from>
    <xdr:to>
      <xdr:col>14</xdr:col>
      <xdr:colOff>28575</xdr:colOff>
      <xdr:row>39</xdr:row>
      <xdr:rowOff>12011</xdr:rowOff>
    </xdr:to>
    <xdr:cxnSp macro="">
      <xdr:nvCxnSpPr>
        <xdr:cNvPr id="293" name="直線コネクタ 292"/>
        <xdr:cNvCxnSpPr/>
      </xdr:nvCxnSpPr>
      <xdr:spPr>
        <a:xfrm>
          <a:off x="8750300" y="6649901"/>
          <a:ext cx="8890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307</xdr:rowOff>
    </xdr:from>
    <xdr:ext cx="469744" cy="259045"/>
    <xdr:sp macro="" textlink="">
      <xdr:nvSpPr>
        <xdr:cNvPr id="295" name="テキスト ボックス 294"/>
        <xdr:cNvSpPr txBox="1"/>
      </xdr:nvSpPr>
      <xdr:spPr>
        <a:xfrm>
          <a:off x="9404427"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31605</xdr:rowOff>
    </xdr:from>
    <xdr:to>
      <xdr:col>12</xdr:col>
      <xdr:colOff>511175</xdr:colOff>
      <xdr:row>38</xdr:row>
      <xdr:rowOff>134801</xdr:rowOff>
    </xdr:to>
    <xdr:cxnSp macro="">
      <xdr:nvCxnSpPr>
        <xdr:cNvPr id="296" name="直線コネクタ 295"/>
        <xdr:cNvCxnSpPr/>
      </xdr:nvCxnSpPr>
      <xdr:spPr>
        <a:xfrm>
          <a:off x="7861300" y="6546705"/>
          <a:ext cx="889000" cy="10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41782</xdr:rowOff>
    </xdr:from>
    <xdr:ext cx="469744" cy="259045"/>
    <xdr:sp macro="" textlink="">
      <xdr:nvSpPr>
        <xdr:cNvPr id="298" name="テキスト ボックス 297"/>
        <xdr:cNvSpPr txBox="1"/>
      </xdr:nvSpPr>
      <xdr:spPr>
        <a:xfrm>
          <a:off x="8515427"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3193</xdr:rowOff>
    </xdr:from>
    <xdr:to>
      <xdr:col>11</xdr:col>
      <xdr:colOff>307975</xdr:colOff>
      <xdr:row>38</xdr:row>
      <xdr:rowOff>31605</xdr:rowOff>
    </xdr:to>
    <xdr:cxnSp macro="">
      <xdr:nvCxnSpPr>
        <xdr:cNvPr id="299" name="直線コネクタ 298"/>
        <xdr:cNvCxnSpPr/>
      </xdr:nvCxnSpPr>
      <xdr:spPr>
        <a:xfrm>
          <a:off x="6972300" y="6346843"/>
          <a:ext cx="889000" cy="1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110362</xdr:rowOff>
    </xdr:from>
    <xdr:ext cx="469744" cy="259045"/>
    <xdr:sp macro="" textlink="">
      <xdr:nvSpPr>
        <xdr:cNvPr id="301" name="テキスト ボックス 300"/>
        <xdr:cNvSpPr txBox="1"/>
      </xdr:nvSpPr>
      <xdr:spPr>
        <a:xfrm>
          <a:off x="7626427" y="576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75419</xdr:rowOff>
    </xdr:from>
    <xdr:ext cx="469744" cy="259045"/>
    <xdr:sp macro="" textlink="">
      <xdr:nvSpPr>
        <xdr:cNvPr id="303" name="テキスト ボックス 302"/>
        <xdr:cNvSpPr txBox="1"/>
      </xdr:nvSpPr>
      <xdr:spPr>
        <a:xfrm>
          <a:off x="6737427"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128415</xdr:rowOff>
    </xdr:from>
    <xdr:to>
      <xdr:col>15</xdr:col>
      <xdr:colOff>231775</xdr:colOff>
      <xdr:row>39</xdr:row>
      <xdr:rowOff>58565</xdr:rowOff>
    </xdr:to>
    <xdr:sp macro="" textlink="">
      <xdr:nvSpPr>
        <xdr:cNvPr id="309" name="円/楕円 308"/>
        <xdr:cNvSpPr/>
      </xdr:nvSpPr>
      <xdr:spPr>
        <a:xfrm>
          <a:off x="104267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43342</xdr:rowOff>
    </xdr:from>
    <xdr:ext cx="378565" cy="259045"/>
    <xdr:sp macro="" textlink="">
      <xdr:nvSpPr>
        <xdr:cNvPr id="310" name="労働費該当値テキスト"/>
        <xdr:cNvSpPr txBox="1"/>
      </xdr:nvSpPr>
      <xdr:spPr>
        <a:xfrm>
          <a:off x="10528300" y="655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132661</xdr:rowOff>
    </xdr:from>
    <xdr:to>
      <xdr:col>14</xdr:col>
      <xdr:colOff>79375</xdr:colOff>
      <xdr:row>39</xdr:row>
      <xdr:rowOff>62811</xdr:rowOff>
    </xdr:to>
    <xdr:sp macro="" textlink="">
      <xdr:nvSpPr>
        <xdr:cNvPr id="311" name="円/楕円 310"/>
        <xdr:cNvSpPr/>
      </xdr:nvSpPr>
      <xdr:spPr>
        <a:xfrm>
          <a:off x="9588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53938</xdr:rowOff>
    </xdr:from>
    <xdr:ext cx="378565" cy="259045"/>
    <xdr:sp macro="" textlink="">
      <xdr:nvSpPr>
        <xdr:cNvPr id="312" name="テキスト ボックス 311"/>
        <xdr:cNvSpPr txBox="1"/>
      </xdr:nvSpPr>
      <xdr:spPr>
        <a:xfrm>
          <a:off x="9450017" y="674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84001</xdr:rowOff>
    </xdr:from>
    <xdr:to>
      <xdr:col>12</xdr:col>
      <xdr:colOff>561975</xdr:colOff>
      <xdr:row>39</xdr:row>
      <xdr:rowOff>14151</xdr:rowOff>
    </xdr:to>
    <xdr:sp macro="" textlink="">
      <xdr:nvSpPr>
        <xdr:cNvPr id="313" name="円/楕円 312"/>
        <xdr:cNvSpPr/>
      </xdr:nvSpPr>
      <xdr:spPr>
        <a:xfrm>
          <a:off x="8699500" y="65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5278</xdr:rowOff>
    </xdr:from>
    <xdr:ext cx="378565" cy="259045"/>
    <xdr:sp macro="" textlink="">
      <xdr:nvSpPr>
        <xdr:cNvPr id="314" name="テキスト ボックス 313"/>
        <xdr:cNvSpPr txBox="1"/>
      </xdr:nvSpPr>
      <xdr:spPr>
        <a:xfrm>
          <a:off x="8561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152255</xdr:rowOff>
    </xdr:from>
    <xdr:to>
      <xdr:col>11</xdr:col>
      <xdr:colOff>358775</xdr:colOff>
      <xdr:row>38</xdr:row>
      <xdr:rowOff>82405</xdr:rowOff>
    </xdr:to>
    <xdr:sp macro="" textlink="">
      <xdr:nvSpPr>
        <xdr:cNvPr id="315" name="円/楕円 314"/>
        <xdr:cNvSpPr/>
      </xdr:nvSpPr>
      <xdr:spPr>
        <a:xfrm>
          <a:off x="7810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73532</xdr:rowOff>
    </xdr:from>
    <xdr:ext cx="378565" cy="259045"/>
    <xdr:sp macro="" textlink="">
      <xdr:nvSpPr>
        <xdr:cNvPr id="316" name="テキスト ボックス 315"/>
        <xdr:cNvSpPr txBox="1"/>
      </xdr:nvSpPr>
      <xdr:spPr>
        <a:xfrm>
          <a:off x="7672017" y="658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123843</xdr:rowOff>
    </xdr:from>
    <xdr:to>
      <xdr:col>10</xdr:col>
      <xdr:colOff>155575</xdr:colOff>
      <xdr:row>37</xdr:row>
      <xdr:rowOff>53993</xdr:rowOff>
    </xdr:to>
    <xdr:sp macro="" textlink="">
      <xdr:nvSpPr>
        <xdr:cNvPr id="317" name="円/楕円 316"/>
        <xdr:cNvSpPr/>
      </xdr:nvSpPr>
      <xdr:spPr>
        <a:xfrm>
          <a:off x="69215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45120</xdr:rowOff>
    </xdr:from>
    <xdr:ext cx="469744" cy="259045"/>
    <xdr:sp macro="" textlink="">
      <xdr:nvSpPr>
        <xdr:cNvPr id="318" name="テキスト ボックス 317"/>
        <xdr:cNvSpPr txBox="1"/>
      </xdr:nvSpPr>
      <xdr:spPr>
        <a:xfrm>
          <a:off x="6737427" y="63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79677</xdr:rowOff>
    </xdr:from>
    <xdr:to>
      <xdr:col>15</xdr:col>
      <xdr:colOff>180975</xdr:colOff>
      <xdr:row>56</xdr:row>
      <xdr:rowOff>146950</xdr:rowOff>
    </xdr:to>
    <xdr:cxnSp macro="">
      <xdr:nvCxnSpPr>
        <xdr:cNvPr id="349" name="直線コネクタ 348"/>
        <xdr:cNvCxnSpPr/>
      </xdr:nvCxnSpPr>
      <xdr:spPr>
        <a:xfrm flipV="1">
          <a:off x="9639300" y="9680877"/>
          <a:ext cx="838200" cy="6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50"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75529</xdr:rowOff>
    </xdr:from>
    <xdr:to>
      <xdr:col>14</xdr:col>
      <xdr:colOff>28575</xdr:colOff>
      <xdr:row>56</xdr:row>
      <xdr:rowOff>146950</xdr:rowOff>
    </xdr:to>
    <xdr:cxnSp macro="">
      <xdr:nvCxnSpPr>
        <xdr:cNvPr id="352" name="直線コネクタ 351"/>
        <xdr:cNvCxnSpPr/>
      </xdr:nvCxnSpPr>
      <xdr:spPr>
        <a:xfrm>
          <a:off x="8750300" y="9676729"/>
          <a:ext cx="889000" cy="7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154677</xdr:rowOff>
    </xdr:from>
    <xdr:ext cx="534377" cy="259045"/>
    <xdr:sp macro="" textlink="">
      <xdr:nvSpPr>
        <xdr:cNvPr id="354" name="テキスト ボックス 353"/>
        <xdr:cNvSpPr txBox="1"/>
      </xdr:nvSpPr>
      <xdr:spPr>
        <a:xfrm>
          <a:off x="9372111" y="9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75529</xdr:rowOff>
    </xdr:from>
    <xdr:to>
      <xdr:col>12</xdr:col>
      <xdr:colOff>511175</xdr:colOff>
      <xdr:row>56</xdr:row>
      <xdr:rowOff>103385</xdr:rowOff>
    </xdr:to>
    <xdr:cxnSp macro="">
      <xdr:nvCxnSpPr>
        <xdr:cNvPr id="355" name="直線コネクタ 354"/>
        <xdr:cNvCxnSpPr/>
      </xdr:nvCxnSpPr>
      <xdr:spPr>
        <a:xfrm flipV="1">
          <a:off x="7861300" y="9676729"/>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151713</xdr:rowOff>
    </xdr:from>
    <xdr:ext cx="534377" cy="259045"/>
    <xdr:sp macro="" textlink="">
      <xdr:nvSpPr>
        <xdr:cNvPr id="357" name="テキスト ボックス 356"/>
        <xdr:cNvSpPr txBox="1"/>
      </xdr:nvSpPr>
      <xdr:spPr>
        <a:xfrm>
          <a:off x="8483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103385</xdr:rowOff>
    </xdr:from>
    <xdr:to>
      <xdr:col>11</xdr:col>
      <xdr:colOff>307975</xdr:colOff>
      <xdr:row>56</xdr:row>
      <xdr:rowOff>163703</xdr:rowOff>
    </xdr:to>
    <xdr:cxnSp macro="">
      <xdr:nvCxnSpPr>
        <xdr:cNvPr id="358" name="直線コネクタ 357"/>
        <xdr:cNvCxnSpPr/>
      </xdr:nvCxnSpPr>
      <xdr:spPr>
        <a:xfrm flipV="1">
          <a:off x="6972300" y="9704585"/>
          <a:ext cx="889000" cy="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18113</xdr:rowOff>
    </xdr:from>
    <xdr:ext cx="534377" cy="259045"/>
    <xdr:sp macro="" textlink="">
      <xdr:nvSpPr>
        <xdr:cNvPr id="360" name="テキスト ボックス 359"/>
        <xdr:cNvSpPr txBox="1"/>
      </xdr:nvSpPr>
      <xdr:spPr>
        <a:xfrm>
          <a:off x="7594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50893</xdr:rowOff>
    </xdr:from>
    <xdr:ext cx="534377" cy="259045"/>
    <xdr:sp macro="" textlink="">
      <xdr:nvSpPr>
        <xdr:cNvPr id="362" name="テキスト ボックス 361"/>
        <xdr:cNvSpPr txBox="1"/>
      </xdr:nvSpPr>
      <xdr:spPr>
        <a:xfrm>
          <a:off x="6705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28877</xdr:rowOff>
    </xdr:from>
    <xdr:to>
      <xdr:col>15</xdr:col>
      <xdr:colOff>231775</xdr:colOff>
      <xdr:row>56</xdr:row>
      <xdr:rowOff>130477</xdr:rowOff>
    </xdr:to>
    <xdr:sp macro="" textlink="">
      <xdr:nvSpPr>
        <xdr:cNvPr id="368" name="円/楕円 367"/>
        <xdr:cNvSpPr/>
      </xdr:nvSpPr>
      <xdr:spPr>
        <a:xfrm>
          <a:off x="10426700" y="96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7304</xdr:rowOff>
    </xdr:from>
    <xdr:ext cx="534377" cy="259045"/>
    <xdr:sp macro="" textlink="">
      <xdr:nvSpPr>
        <xdr:cNvPr id="369" name="農林水産業費該当値テキスト"/>
        <xdr:cNvSpPr txBox="1"/>
      </xdr:nvSpPr>
      <xdr:spPr>
        <a:xfrm>
          <a:off x="10528300" y="960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16,338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96150</xdr:rowOff>
    </xdr:from>
    <xdr:to>
      <xdr:col>14</xdr:col>
      <xdr:colOff>79375</xdr:colOff>
      <xdr:row>57</xdr:row>
      <xdr:rowOff>26300</xdr:rowOff>
    </xdr:to>
    <xdr:sp macro="" textlink="">
      <xdr:nvSpPr>
        <xdr:cNvPr id="370" name="円/楕円 369"/>
        <xdr:cNvSpPr/>
      </xdr:nvSpPr>
      <xdr:spPr>
        <a:xfrm>
          <a:off x="9588500" y="96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17427</xdr:rowOff>
    </xdr:from>
    <xdr:ext cx="534377" cy="259045"/>
    <xdr:sp macro="" textlink="">
      <xdr:nvSpPr>
        <xdr:cNvPr id="371" name="テキスト ボックス 370"/>
        <xdr:cNvSpPr txBox="1"/>
      </xdr:nvSpPr>
      <xdr:spPr>
        <a:xfrm>
          <a:off x="9372111" y="97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24729</xdr:rowOff>
    </xdr:from>
    <xdr:to>
      <xdr:col>12</xdr:col>
      <xdr:colOff>561975</xdr:colOff>
      <xdr:row>56</xdr:row>
      <xdr:rowOff>126329</xdr:rowOff>
    </xdr:to>
    <xdr:sp macro="" textlink="">
      <xdr:nvSpPr>
        <xdr:cNvPr id="372" name="円/楕円 371"/>
        <xdr:cNvSpPr/>
      </xdr:nvSpPr>
      <xdr:spPr>
        <a:xfrm>
          <a:off x="8699500" y="96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142856</xdr:rowOff>
    </xdr:from>
    <xdr:ext cx="534377" cy="259045"/>
    <xdr:sp macro="" textlink="">
      <xdr:nvSpPr>
        <xdr:cNvPr id="373" name="テキスト ボックス 372"/>
        <xdr:cNvSpPr txBox="1"/>
      </xdr:nvSpPr>
      <xdr:spPr>
        <a:xfrm>
          <a:off x="8483111" y="940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52585</xdr:rowOff>
    </xdr:from>
    <xdr:to>
      <xdr:col>11</xdr:col>
      <xdr:colOff>358775</xdr:colOff>
      <xdr:row>56</xdr:row>
      <xdr:rowOff>154185</xdr:rowOff>
    </xdr:to>
    <xdr:sp macro="" textlink="">
      <xdr:nvSpPr>
        <xdr:cNvPr id="374" name="円/楕円 373"/>
        <xdr:cNvSpPr/>
      </xdr:nvSpPr>
      <xdr:spPr>
        <a:xfrm>
          <a:off x="7810500" y="96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170712</xdr:rowOff>
    </xdr:from>
    <xdr:ext cx="534377" cy="259045"/>
    <xdr:sp macro="" textlink="">
      <xdr:nvSpPr>
        <xdr:cNvPr id="375" name="テキスト ボックス 374"/>
        <xdr:cNvSpPr txBox="1"/>
      </xdr:nvSpPr>
      <xdr:spPr>
        <a:xfrm>
          <a:off x="7594111" y="94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112903</xdr:rowOff>
    </xdr:from>
    <xdr:to>
      <xdr:col>10</xdr:col>
      <xdr:colOff>155575</xdr:colOff>
      <xdr:row>57</xdr:row>
      <xdr:rowOff>43053</xdr:rowOff>
    </xdr:to>
    <xdr:sp macro="" textlink="">
      <xdr:nvSpPr>
        <xdr:cNvPr id="376" name="円/楕円 375"/>
        <xdr:cNvSpPr/>
      </xdr:nvSpPr>
      <xdr:spPr>
        <a:xfrm>
          <a:off x="6921500" y="97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34180</xdr:rowOff>
    </xdr:from>
    <xdr:ext cx="534377" cy="259045"/>
    <xdr:sp macro="" textlink="">
      <xdr:nvSpPr>
        <xdr:cNvPr id="377" name="テキスト ボックス 376"/>
        <xdr:cNvSpPr txBox="1"/>
      </xdr:nvSpPr>
      <xdr:spPr>
        <a:xfrm>
          <a:off x="6705111" y="98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166858</xdr:rowOff>
    </xdr:from>
    <xdr:to>
      <xdr:col>15</xdr:col>
      <xdr:colOff>180975</xdr:colOff>
      <xdr:row>77</xdr:row>
      <xdr:rowOff>28325</xdr:rowOff>
    </xdr:to>
    <xdr:cxnSp macro="">
      <xdr:nvCxnSpPr>
        <xdr:cNvPr id="404" name="直線コネクタ 403"/>
        <xdr:cNvCxnSpPr/>
      </xdr:nvCxnSpPr>
      <xdr:spPr>
        <a:xfrm flipV="1">
          <a:off x="9639300" y="12854158"/>
          <a:ext cx="838200" cy="37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115379</xdr:rowOff>
    </xdr:from>
    <xdr:ext cx="534377" cy="259045"/>
    <xdr:sp macro="" textlink="">
      <xdr:nvSpPr>
        <xdr:cNvPr id="405" name="商工費平均値テキスト"/>
        <xdr:cNvSpPr txBox="1"/>
      </xdr:nvSpPr>
      <xdr:spPr>
        <a:xfrm>
          <a:off x="10528300" y="1280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28325</xdr:rowOff>
    </xdr:from>
    <xdr:to>
      <xdr:col>14</xdr:col>
      <xdr:colOff>28575</xdr:colOff>
      <xdr:row>77</xdr:row>
      <xdr:rowOff>133162</xdr:rowOff>
    </xdr:to>
    <xdr:cxnSp macro="">
      <xdr:nvCxnSpPr>
        <xdr:cNvPr id="407" name="直線コネクタ 406"/>
        <xdr:cNvCxnSpPr/>
      </xdr:nvCxnSpPr>
      <xdr:spPr>
        <a:xfrm flipV="1">
          <a:off x="8750300" y="13229975"/>
          <a:ext cx="889000" cy="10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44812</xdr:rowOff>
    </xdr:from>
    <xdr:ext cx="534377" cy="259045"/>
    <xdr:sp macro="" textlink="">
      <xdr:nvSpPr>
        <xdr:cNvPr id="409" name="テキスト ボックス 408"/>
        <xdr:cNvSpPr txBox="1"/>
      </xdr:nvSpPr>
      <xdr:spPr>
        <a:xfrm>
          <a:off x="9372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79121</xdr:rowOff>
    </xdr:from>
    <xdr:to>
      <xdr:col>12</xdr:col>
      <xdr:colOff>511175</xdr:colOff>
      <xdr:row>77</xdr:row>
      <xdr:rowOff>133162</xdr:rowOff>
    </xdr:to>
    <xdr:cxnSp macro="">
      <xdr:nvCxnSpPr>
        <xdr:cNvPr id="410" name="直線コネクタ 409"/>
        <xdr:cNvCxnSpPr/>
      </xdr:nvCxnSpPr>
      <xdr:spPr>
        <a:xfrm>
          <a:off x="7861300" y="13280771"/>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47281</xdr:rowOff>
    </xdr:from>
    <xdr:ext cx="534377" cy="259045"/>
    <xdr:sp macro="" textlink="">
      <xdr:nvSpPr>
        <xdr:cNvPr id="412" name="テキスト ボックス 411"/>
        <xdr:cNvSpPr txBox="1"/>
      </xdr:nvSpPr>
      <xdr:spPr>
        <a:xfrm>
          <a:off x="8483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79121</xdr:rowOff>
    </xdr:from>
    <xdr:to>
      <xdr:col>11</xdr:col>
      <xdr:colOff>307975</xdr:colOff>
      <xdr:row>77</xdr:row>
      <xdr:rowOff>119994</xdr:rowOff>
    </xdr:to>
    <xdr:cxnSp macro="">
      <xdr:nvCxnSpPr>
        <xdr:cNvPr id="413" name="直線コネクタ 412"/>
        <xdr:cNvCxnSpPr/>
      </xdr:nvCxnSpPr>
      <xdr:spPr>
        <a:xfrm flipV="1">
          <a:off x="6972300" y="13280771"/>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41384</xdr:rowOff>
    </xdr:from>
    <xdr:ext cx="534377" cy="259045"/>
    <xdr:sp macro="" textlink="">
      <xdr:nvSpPr>
        <xdr:cNvPr id="415" name="テキスト ボックス 414"/>
        <xdr:cNvSpPr txBox="1"/>
      </xdr:nvSpPr>
      <xdr:spPr>
        <a:xfrm>
          <a:off x="7594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13723</xdr:rowOff>
    </xdr:from>
    <xdr:ext cx="534377" cy="259045"/>
    <xdr:sp macro="" textlink="">
      <xdr:nvSpPr>
        <xdr:cNvPr id="417" name="テキスト ボックス 416"/>
        <xdr:cNvSpPr txBox="1"/>
      </xdr:nvSpPr>
      <xdr:spPr>
        <a:xfrm>
          <a:off x="6705111" y="127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116058</xdr:rowOff>
    </xdr:from>
    <xdr:to>
      <xdr:col>15</xdr:col>
      <xdr:colOff>231775</xdr:colOff>
      <xdr:row>75</xdr:row>
      <xdr:rowOff>46208</xdr:rowOff>
    </xdr:to>
    <xdr:sp macro="" textlink="">
      <xdr:nvSpPr>
        <xdr:cNvPr id="423" name="円/楕円 422"/>
        <xdr:cNvSpPr/>
      </xdr:nvSpPr>
      <xdr:spPr>
        <a:xfrm>
          <a:off x="10426700" y="128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138935</xdr:rowOff>
    </xdr:from>
    <xdr:ext cx="534377" cy="259045"/>
    <xdr:sp macro="" textlink="">
      <xdr:nvSpPr>
        <xdr:cNvPr id="424" name="商工費該当値テキスト"/>
        <xdr:cNvSpPr txBox="1"/>
      </xdr:nvSpPr>
      <xdr:spPr>
        <a:xfrm>
          <a:off x="10528300" y="1265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148975</xdr:rowOff>
    </xdr:from>
    <xdr:to>
      <xdr:col>14</xdr:col>
      <xdr:colOff>79375</xdr:colOff>
      <xdr:row>77</xdr:row>
      <xdr:rowOff>79125</xdr:rowOff>
    </xdr:to>
    <xdr:sp macro="" textlink="">
      <xdr:nvSpPr>
        <xdr:cNvPr id="425" name="円/楕円 424"/>
        <xdr:cNvSpPr/>
      </xdr:nvSpPr>
      <xdr:spPr>
        <a:xfrm>
          <a:off x="9588500" y="131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70252</xdr:rowOff>
    </xdr:from>
    <xdr:ext cx="469744" cy="259045"/>
    <xdr:sp macro="" textlink="">
      <xdr:nvSpPr>
        <xdr:cNvPr id="426" name="テキスト ボックス 425"/>
        <xdr:cNvSpPr txBox="1"/>
      </xdr:nvSpPr>
      <xdr:spPr>
        <a:xfrm>
          <a:off x="9404427" y="1327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82362</xdr:rowOff>
    </xdr:from>
    <xdr:to>
      <xdr:col>12</xdr:col>
      <xdr:colOff>561975</xdr:colOff>
      <xdr:row>78</xdr:row>
      <xdr:rowOff>12512</xdr:rowOff>
    </xdr:to>
    <xdr:sp macro="" textlink="">
      <xdr:nvSpPr>
        <xdr:cNvPr id="427" name="円/楕円 426"/>
        <xdr:cNvSpPr/>
      </xdr:nvSpPr>
      <xdr:spPr>
        <a:xfrm>
          <a:off x="8699500" y="132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3639</xdr:rowOff>
    </xdr:from>
    <xdr:ext cx="469744" cy="259045"/>
    <xdr:sp macro="" textlink="">
      <xdr:nvSpPr>
        <xdr:cNvPr id="428" name="テキスト ボックス 427"/>
        <xdr:cNvSpPr txBox="1"/>
      </xdr:nvSpPr>
      <xdr:spPr>
        <a:xfrm>
          <a:off x="8515427" y="133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28321</xdr:rowOff>
    </xdr:from>
    <xdr:to>
      <xdr:col>11</xdr:col>
      <xdr:colOff>358775</xdr:colOff>
      <xdr:row>77</xdr:row>
      <xdr:rowOff>129921</xdr:rowOff>
    </xdr:to>
    <xdr:sp macro="" textlink="">
      <xdr:nvSpPr>
        <xdr:cNvPr id="429" name="円/楕円 428"/>
        <xdr:cNvSpPr/>
      </xdr:nvSpPr>
      <xdr:spPr>
        <a:xfrm>
          <a:off x="78105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121048</xdr:rowOff>
    </xdr:from>
    <xdr:ext cx="469744" cy="259045"/>
    <xdr:sp macro="" textlink="">
      <xdr:nvSpPr>
        <xdr:cNvPr id="430" name="テキスト ボックス 429"/>
        <xdr:cNvSpPr txBox="1"/>
      </xdr:nvSpPr>
      <xdr:spPr>
        <a:xfrm>
          <a:off x="7626427" y="133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69194</xdr:rowOff>
    </xdr:from>
    <xdr:to>
      <xdr:col>10</xdr:col>
      <xdr:colOff>155575</xdr:colOff>
      <xdr:row>77</xdr:row>
      <xdr:rowOff>170794</xdr:rowOff>
    </xdr:to>
    <xdr:sp macro="" textlink="">
      <xdr:nvSpPr>
        <xdr:cNvPr id="431" name="円/楕円 430"/>
        <xdr:cNvSpPr/>
      </xdr:nvSpPr>
      <xdr:spPr>
        <a:xfrm>
          <a:off x="6921500" y="132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161921</xdr:rowOff>
    </xdr:from>
    <xdr:ext cx="469744" cy="259045"/>
    <xdr:sp macro="" textlink="">
      <xdr:nvSpPr>
        <xdr:cNvPr id="432" name="テキスト ボックス 431"/>
        <xdr:cNvSpPr txBox="1"/>
      </xdr:nvSpPr>
      <xdr:spPr>
        <a:xfrm>
          <a:off x="6737427" y="1336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84837</xdr:rowOff>
    </xdr:from>
    <xdr:to>
      <xdr:col>15</xdr:col>
      <xdr:colOff>180975</xdr:colOff>
      <xdr:row>95</xdr:row>
      <xdr:rowOff>163083</xdr:rowOff>
    </xdr:to>
    <xdr:cxnSp macro="">
      <xdr:nvCxnSpPr>
        <xdr:cNvPr id="464" name="直線コネクタ 463"/>
        <xdr:cNvCxnSpPr/>
      </xdr:nvCxnSpPr>
      <xdr:spPr>
        <a:xfrm>
          <a:off x="9639300" y="16201137"/>
          <a:ext cx="838200" cy="24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5"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103026</xdr:rowOff>
    </xdr:from>
    <xdr:to>
      <xdr:col>14</xdr:col>
      <xdr:colOff>28575</xdr:colOff>
      <xdr:row>94</xdr:row>
      <xdr:rowOff>84837</xdr:rowOff>
    </xdr:to>
    <xdr:cxnSp macro="">
      <xdr:nvCxnSpPr>
        <xdr:cNvPr id="467" name="直線コネクタ 466"/>
        <xdr:cNvCxnSpPr/>
      </xdr:nvCxnSpPr>
      <xdr:spPr>
        <a:xfrm>
          <a:off x="8750300" y="16047876"/>
          <a:ext cx="889000" cy="15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95085</xdr:rowOff>
    </xdr:from>
    <xdr:ext cx="534377" cy="259045"/>
    <xdr:sp macro="" textlink="">
      <xdr:nvSpPr>
        <xdr:cNvPr id="469" name="テキスト ボックス 468"/>
        <xdr:cNvSpPr txBox="1"/>
      </xdr:nvSpPr>
      <xdr:spPr>
        <a:xfrm>
          <a:off x="9372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103026</xdr:rowOff>
    </xdr:from>
    <xdr:to>
      <xdr:col>12</xdr:col>
      <xdr:colOff>511175</xdr:colOff>
      <xdr:row>95</xdr:row>
      <xdr:rowOff>54660</xdr:rowOff>
    </xdr:to>
    <xdr:cxnSp macro="">
      <xdr:nvCxnSpPr>
        <xdr:cNvPr id="470" name="直線コネクタ 469"/>
        <xdr:cNvCxnSpPr/>
      </xdr:nvCxnSpPr>
      <xdr:spPr>
        <a:xfrm flipV="1">
          <a:off x="7861300" y="16047876"/>
          <a:ext cx="889000" cy="29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91657</xdr:rowOff>
    </xdr:from>
    <xdr:ext cx="534377" cy="259045"/>
    <xdr:sp macro="" textlink="">
      <xdr:nvSpPr>
        <xdr:cNvPr id="472" name="テキスト ボックス 471"/>
        <xdr:cNvSpPr txBox="1"/>
      </xdr:nvSpPr>
      <xdr:spPr>
        <a:xfrm>
          <a:off x="8483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54660</xdr:rowOff>
    </xdr:from>
    <xdr:to>
      <xdr:col>11</xdr:col>
      <xdr:colOff>307975</xdr:colOff>
      <xdr:row>96</xdr:row>
      <xdr:rowOff>108610</xdr:rowOff>
    </xdr:to>
    <xdr:cxnSp macro="">
      <xdr:nvCxnSpPr>
        <xdr:cNvPr id="473" name="直線コネクタ 472"/>
        <xdr:cNvCxnSpPr/>
      </xdr:nvCxnSpPr>
      <xdr:spPr>
        <a:xfrm flipV="1">
          <a:off x="6972300" y="16342410"/>
          <a:ext cx="8890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85517</xdr:rowOff>
    </xdr:from>
    <xdr:ext cx="534377" cy="259045"/>
    <xdr:sp macro="" textlink="">
      <xdr:nvSpPr>
        <xdr:cNvPr id="475" name="テキスト ボックス 474"/>
        <xdr:cNvSpPr txBox="1"/>
      </xdr:nvSpPr>
      <xdr:spPr>
        <a:xfrm>
          <a:off x="7594111"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35160</xdr:rowOff>
    </xdr:from>
    <xdr:ext cx="534377" cy="259045"/>
    <xdr:sp macro="" textlink="">
      <xdr:nvSpPr>
        <xdr:cNvPr id="477" name="テキスト ボックス 476"/>
        <xdr:cNvSpPr txBox="1"/>
      </xdr:nvSpPr>
      <xdr:spPr>
        <a:xfrm>
          <a:off x="6705111" y="166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112283</xdr:rowOff>
    </xdr:from>
    <xdr:to>
      <xdr:col>15</xdr:col>
      <xdr:colOff>231775</xdr:colOff>
      <xdr:row>96</xdr:row>
      <xdr:rowOff>42433</xdr:rowOff>
    </xdr:to>
    <xdr:sp macro="" textlink="">
      <xdr:nvSpPr>
        <xdr:cNvPr id="483" name="円/楕円 482"/>
        <xdr:cNvSpPr/>
      </xdr:nvSpPr>
      <xdr:spPr>
        <a:xfrm>
          <a:off x="10426700" y="164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135160</xdr:rowOff>
    </xdr:from>
    <xdr:ext cx="534377" cy="259045"/>
    <xdr:sp macro="" textlink="">
      <xdr:nvSpPr>
        <xdr:cNvPr id="484" name="土木費該当値テキスト"/>
        <xdr:cNvSpPr txBox="1"/>
      </xdr:nvSpPr>
      <xdr:spPr>
        <a:xfrm>
          <a:off x="10528300" y="1625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49,034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34037</xdr:rowOff>
    </xdr:from>
    <xdr:to>
      <xdr:col>14</xdr:col>
      <xdr:colOff>79375</xdr:colOff>
      <xdr:row>94</xdr:row>
      <xdr:rowOff>135637</xdr:rowOff>
    </xdr:to>
    <xdr:sp macro="" textlink="">
      <xdr:nvSpPr>
        <xdr:cNvPr id="485" name="円/楕円 484"/>
        <xdr:cNvSpPr/>
      </xdr:nvSpPr>
      <xdr:spPr>
        <a:xfrm>
          <a:off x="9588500" y="161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152164</xdr:rowOff>
    </xdr:from>
    <xdr:ext cx="534377" cy="259045"/>
    <xdr:sp macro="" textlink="">
      <xdr:nvSpPr>
        <xdr:cNvPr id="486" name="テキスト ボックス 485"/>
        <xdr:cNvSpPr txBox="1"/>
      </xdr:nvSpPr>
      <xdr:spPr>
        <a:xfrm>
          <a:off x="9372111" y="1592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52226</xdr:rowOff>
    </xdr:from>
    <xdr:to>
      <xdr:col>12</xdr:col>
      <xdr:colOff>561975</xdr:colOff>
      <xdr:row>93</xdr:row>
      <xdr:rowOff>153826</xdr:rowOff>
    </xdr:to>
    <xdr:sp macro="" textlink="">
      <xdr:nvSpPr>
        <xdr:cNvPr id="487" name="円/楕円 486"/>
        <xdr:cNvSpPr/>
      </xdr:nvSpPr>
      <xdr:spPr>
        <a:xfrm>
          <a:off x="8699500" y="159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170353</xdr:rowOff>
    </xdr:from>
    <xdr:ext cx="534377" cy="259045"/>
    <xdr:sp macro="" textlink="">
      <xdr:nvSpPr>
        <xdr:cNvPr id="488" name="テキスト ボックス 487"/>
        <xdr:cNvSpPr txBox="1"/>
      </xdr:nvSpPr>
      <xdr:spPr>
        <a:xfrm>
          <a:off x="8483111" y="15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3860</xdr:rowOff>
    </xdr:from>
    <xdr:to>
      <xdr:col>11</xdr:col>
      <xdr:colOff>358775</xdr:colOff>
      <xdr:row>95</xdr:row>
      <xdr:rowOff>105460</xdr:rowOff>
    </xdr:to>
    <xdr:sp macro="" textlink="">
      <xdr:nvSpPr>
        <xdr:cNvPr id="489" name="円/楕円 488"/>
        <xdr:cNvSpPr/>
      </xdr:nvSpPr>
      <xdr:spPr>
        <a:xfrm>
          <a:off x="7810500" y="162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121987</xdr:rowOff>
    </xdr:from>
    <xdr:ext cx="534377" cy="259045"/>
    <xdr:sp macro="" textlink="">
      <xdr:nvSpPr>
        <xdr:cNvPr id="490" name="テキスト ボックス 489"/>
        <xdr:cNvSpPr txBox="1"/>
      </xdr:nvSpPr>
      <xdr:spPr>
        <a:xfrm>
          <a:off x="7594111" y="160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57810</xdr:rowOff>
    </xdr:from>
    <xdr:to>
      <xdr:col>10</xdr:col>
      <xdr:colOff>155575</xdr:colOff>
      <xdr:row>96</xdr:row>
      <xdr:rowOff>159410</xdr:rowOff>
    </xdr:to>
    <xdr:sp macro="" textlink="">
      <xdr:nvSpPr>
        <xdr:cNvPr id="491" name="円/楕円 490"/>
        <xdr:cNvSpPr/>
      </xdr:nvSpPr>
      <xdr:spPr>
        <a:xfrm>
          <a:off x="6921500" y="165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4487</xdr:rowOff>
    </xdr:from>
    <xdr:ext cx="534377" cy="259045"/>
    <xdr:sp macro="" textlink="">
      <xdr:nvSpPr>
        <xdr:cNvPr id="492" name="テキスト ボックス 491"/>
        <xdr:cNvSpPr txBox="1"/>
      </xdr:nvSpPr>
      <xdr:spPr>
        <a:xfrm>
          <a:off x="6705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105821</xdr:rowOff>
    </xdr:from>
    <xdr:to>
      <xdr:col>23</xdr:col>
      <xdr:colOff>517525</xdr:colOff>
      <xdr:row>37</xdr:row>
      <xdr:rowOff>128590</xdr:rowOff>
    </xdr:to>
    <xdr:cxnSp macro="">
      <xdr:nvCxnSpPr>
        <xdr:cNvPr id="520" name="直線コネクタ 519"/>
        <xdr:cNvCxnSpPr/>
      </xdr:nvCxnSpPr>
      <xdr:spPr>
        <a:xfrm>
          <a:off x="15481300" y="6449471"/>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521"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105821</xdr:rowOff>
    </xdr:from>
    <xdr:to>
      <xdr:col>22</xdr:col>
      <xdr:colOff>365125</xdr:colOff>
      <xdr:row>37</xdr:row>
      <xdr:rowOff>124338</xdr:rowOff>
    </xdr:to>
    <xdr:cxnSp macro="">
      <xdr:nvCxnSpPr>
        <xdr:cNvPr id="523" name="直線コネクタ 522"/>
        <xdr:cNvCxnSpPr/>
      </xdr:nvCxnSpPr>
      <xdr:spPr>
        <a:xfrm flipV="1">
          <a:off x="14592300" y="644947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98396</xdr:rowOff>
    </xdr:from>
    <xdr:ext cx="534377" cy="259045"/>
    <xdr:sp macro="" textlink="">
      <xdr:nvSpPr>
        <xdr:cNvPr id="525" name="テキスト ボックス 524"/>
        <xdr:cNvSpPr txBox="1"/>
      </xdr:nvSpPr>
      <xdr:spPr>
        <a:xfrm>
          <a:off x="15214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124338</xdr:rowOff>
    </xdr:from>
    <xdr:to>
      <xdr:col>21</xdr:col>
      <xdr:colOff>161925</xdr:colOff>
      <xdr:row>37</xdr:row>
      <xdr:rowOff>129870</xdr:rowOff>
    </xdr:to>
    <xdr:cxnSp macro="">
      <xdr:nvCxnSpPr>
        <xdr:cNvPr id="526" name="直線コネクタ 525"/>
        <xdr:cNvCxnSpPr/>
      </xdr:nvCxnSpPr>
      <xdr:spPr>
        <a:xfrm flipV="1">
          <a:off x="13703300" y="646798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8" name="テキスト ボックス 527"/>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72811</xdr:rowOff>
    </xdr:from>
    <xdr:to>
      <xdr:col>19</xdr:col>
      <xdr:colOff>644525</xdr:colOff>
      <xdr:row>37</xdr:row>
      <xdr:rowOff>129870</xdr:rowOff>
    </xdr:to>
    <xdr:cxnSp macro="">
      <xdr:nvCxnSpPr>
        <xdr:cNvPr id="529" name="直線コネクタ 528"/>
        <xdr:cNvCxnSpPr/>
      </xdr:nvCxnSpPr>
      <xdr:spPr>
        <a:xfrm>
          <a:off x="12814300" y="6416461"/>
          <a:ext cx="889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82440</xdr:rowOff>
    </xdr:from>
    <xdr:ext cx="534377" cy="259045"/>
    <xdr:sp macro="" textlink="">
      <xdr:nvSpPr>
        <xdr:cNvPr id="531" name="テキスト ボックス 530"/>
        <xdr:cNvSpPr txBox="1"/>
      </xdr:nvSpPr>
      <xdr:spPr>
        <a:xfrm>
          <a:off x="13436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533" name="テキスト ボックス 532"/>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77790</xdr:rowOff>
    </xdr:from>
    <xdr:to>
      <xdr:col>23</xdr:col>
      <xdr:colOff>568325</xdr:colOff>
      <xdr:row>38</xdr:row>
      <xdr:rowOff>7941</xdr:rowOff>
    </xdr:to>
    <xdr:sp macro="" textlink="">
      <xdr:nvSpPr>
        <xdr:cNvPr id="539" name="円/楕円 538"/>
        <xdr:cNvSpPr/>
      </xdr:nvSpPr>
      <xdr:spPr>
        <a:xfrm>
          <a:off x="16268700" y="6421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56217</xdr:rowOff>
    </xdr:from>
    <xdr:ext cx="534377" cy="259045"/>
    <xdr:sp macro="" textlink="">
      <xdr:nvSpPr>
        <xdr:cNvPr id="540" name="消防費該当値テキスト"/>
        <xdr:cNvSpPr txBox="1"/>
      </xdr:nvSpPr>
      <xdr:spPr>
        <a:xfrm>
          <a:off x="16370300" y="6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55021</xdr:rowOff>
    </xdr:from>
    <xdr:to>
      <xdr:col>22</xdr:col>
      <xdr:colOff>415925</xdr:colOff>
      <xdr:row>37</xdr:row>
      <xdr:rowOff>156621</xdr:rowOff>
    </xdr:to>
    <xdr:sp macro="" textlink="">
      <xdr:nvSpPr>
        <xdr:cNvPr id="541" name="円/楕円 540"/>
        <xdr:cNvSpPr/>
      </xdr:nvSpPr>
      <xdr:spPr>
        <a:xfrm>
          <a:off x="15430500" y="63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147748</xdr:rowOff>
    </xdr:from>
    <xdr:ext cx="534377" cy="259045"/>
    <xdr:sp macro="" textlink="">
      <xdr:nvSpPr>
        <xdr:cNvPr id="542" name="テキスト ボックス 541"/>
        <xdr:cNvSpPr txBox="1"/>
      </xdr:nvSpPr>
      <xdr:spPr>
        <a:xfrm>
          <a:off x="15214111" y="649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73538</xdr:rowOff>
    </xdr:from>
    <xdr:to>
      <xdr:col>21</xdr:col>
      <xdr:colOff>212725</xdr:colOff>
      <xdr:row>38</xdr:row>
      <xdr:rowOff>3688</xdr:rowOff>
    </xdr:to>
    <xdr:sp macro="" textlink="">
      <xdr:nvSpPr>
        <xdr:cNvPr id="543" name="円/楕円 542"/>
        <xdr:cNvSpPr/>
      </xdr:nvSpPr>
      <xdr:spPr>
        <a:xfrm>
          <a:off x="14541500" y="64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166265</xdr:rowOff>
    </xdr:from>
    <xdr:ext cx="534377" cy="259045"/>
    <xdr:sp macro="" textlink="">
      <xdr:nvSpPr>
        <xdr:cNvPr id="544" name="テキスト ボックス 543"/>
        <xdr:cNvSpPr txBox="1"/>
      </xdr:nvSpPr>
      <xdr:spPr>
        <a:xfrm>
          <a:off x="14325111" y="65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79070</xdr:rowOff>
    </xdr:from>
    <xdr:to>
      <xdr:col>20</xdr:col>
      <xdr:colOff>9525</xdr:colOff>
      <xdr:row>38</xdr:row>
      <xdr:rowOff>9220</xdr:rowOff>
    </xdr:to>
    <xdr:sp macro="" textlink="">
      <xdr:nvSpPr>
        <xdr:cNvPr id="545" name="円/楕円 544"/>
        <xdr:cNvSpPr/>
      </xdr:nvSpPr>
      <xdr:spPr>
        <a:xfrm>
          <a:off x="13652500" y="64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347</xdr:rowOff>
    </xdr:from>
    <xdr:ext cx="534377" cy="259045"/>
    <xdr:sp macro="" textlink="">
      <xdr:nvSpPr>
        <xdr:cNvPr id="546" name="テキスト ボックス 545"/>
        <xdr:cNvSpPr txBox="1"/>
      </xdr:nvSpPr>
      <xdr:spPr>
        <a:xfrm>
          <a:off x="13436111" y="65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22011</xdr:rowOff>
    </xdr:from>
    <xdr:to>
      <xdr:col>18</xdr:col>
      <xdr:colOff>492125</xdr:colOff>
      <xdr:row>37</xdr:row>
      <xdr:rowOff>123611</xdr:rowOff>
    </xdr:to>
    <xdr:sp macro="" textlink="">
      <xdr:nvSpPr>
        <xdr:cNvPr id="547" name="円/楕円 546"/>
        <xdr:cNvSpPr/>
      </xdr:nvSpPr>
      <xdr:spPr>
        <a:xfrm>
          <a:off x="12763500" y="63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114738</xdr:rowOff>
    </xdr:from>
    <xdr:ext cx="534377" cy="259045"/>
    <xdr:sp macro="" textlink="">
      <xdr:nvSpPr>
        <xdr:cNvPr id="548" name="テキスト ボックス 547"/>
        <xdr:cNvSpPr txBox="1"/>
      </xdr:nvSpPr>
      <xdr:spPr>
        <a:xfrm>
          <a:off x="12547111" y="64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135928</xdr:rowOff>
    </xdr:from>
    <xdr:to>
      <xdr:col>23</xdr:col>
      <xdr:colOff>517525</xdr:colOff>
      <xdr:row>58</xdr:row>
      <xdr:rowOff>56858</xdr:rowOff>
    </xdr:to>
    <xdr:cxnSp macro="">
      <xdr:nvCxnSpPr>
        <xdr:cNvPr id="578" name="直線コネクタ 577"/>
        <xdr:cNvCxnSpPr/>
      </xdr:nvCxnSpPr>
      <xdr:spPr>
        <a:xfrm>
          <a:off x="15481300" y="9908578"/>
          <a:ext cx="838200" cy="9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155694</xdr:rowOff>
    </xdr:from>
    <xdr:ext cx="534377" cy="259045"/>
    <xdr:sp macro="" textlink="">
      <xdr:nvSpPr>
        <xdr:cNvPr id="579" name="教育費平均値テキスト"/>
        <xdr:cNvSpPr txBox="1"/>
      </xdr:nvSpPr>
      <xdr:spPr>
        <a:xfrm>
          <a:off x="16370300" y="958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135928</xdr:rowOff>
    </xdr:from>
    <xdr:to>
      <xdr:col>22</xdr:col>
      <xdr:colOff>365125</xdr:colOff>
      <xdr:row>57</xdr:row>
      <xdr:rowOff>145859</xdr:rowOff>
    </xdr:to>
    <xdr:cxnSp macro="">
      <xdr:nvCxnSpPr>
        <xdr:cNvPr id="581" name="直線コネクタ 580"/>
        <xdr:cNvCxnSpPr/>
      </xdr:nvCxnSpPr>
      <xdr:spPr>
        <a:xfrm flipV="1">
          <a:off x="14592300" y="9908578"/>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158031</xdr:rowOff>
    </xdr:from>
    <xdr:ext cx="534377" cy="259045"/>
    <xdr:sp macro="" textlink="">
      <xdr:nvSpPr>
        <xdr:cNvPr id="583" name="テキスト ボックス 582"/>
        <xdr:cNvSpPr txBox="1"/>
      </xdr:nvSpPr>
      <xdr:spPr>
        <a:xfrm>
          <a:off x="15214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145859</xdr:rowOff>
    </xdr:from>
    <xdr:to>
      <xdr:col>21</xdr:col>
      <xdr:colOff>161925</xdr:colOff>
      <xdr:row>58</xdr:row>
      <xdr:rowOff>61214</xdr:rowOff>
    </xdr:to>
    <xdr:cxnSp macro="">
      <xdr:nvCxnSpPr>
        <xdr:cNvPr id="584" name="直線コネクタ 583"/>
        <xdr:cNvCxnSpPr/>
      </xdr:nvCxnSpPr>
      <xdr:spPr>
        <a:xfrm flipV="1">
          <a:off x="13703300" y="9918509"/>
          <a:ext cx="889000" cy="8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157053</xdr:rowOff>
    </xdr:from>
    <xdr:ext cx="534377" cy="259045"/>
    <xdr:sp macro="" textlink="">
      <xdr:nvSpPr>
        <xdr:cNvPr id="586" name="テキスト ボックス 585"/>
        <xdr:cNvSpPr txBox="1"/>
      </xdr:nvSpPr>
      <xdr:spPr>
        <a:xfrm>
          <a:off x="14325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61214</xdr:rowOff>
    </xdr:from>
    <xdr:to>
      <xdr:col>19</xdr:col>
      <xdr:colOff>644525</xdr:colOff>
      <xdr:row>58</xdr:row>
      <xdr:rowOff>61481</xdr:rowOff>
    </xdr:to>
    <xdr:cxnSp macro="">
      <xdr:nvCxnSpPr>
        <xdr:cNvPr id="587" name="直線コネクタ 586"/>
        <xdr:cNvCxnSpPr/>
      </xdr:nvCxnSpPr>
      <xdr:spPr>
        <a:xfrm flipV="1">
          <a:off x="12814300" y="1000531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47413</xdr:rowOff>
    </xdr:from>
    <xdr:ext cx="534377" cy="259045"/>
    <xdr:sp macro="" textlink="">
      <xdr:nvSpPr>
        <xdr:cNvPr id="589" name="テキスト ボックス 588"/>
        <xdr:cNvSpPr txBox="1"/>
      </xdr:nvSpPr>
      <xdr:spPr>
        <a:xfrm>
          <a:off x="13436111" y="96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34447</xdr:rowOff>
    </xdr:from>
    <xdr:ext cx="534377" cy="259045"/>
    <xdr:sp macro="" textlink="">
      <xdr:nvSpPr>
        <xdr:cNvPr id="591" name="テキスト ボックス 590"/>
        <xdr:cNvSpPr txBox="1"/>
      </xdr:nvSpPr>
      <xdr:spPr>
        <a:xfrm>
          <a:off x="12547111" y="96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6058</xdr:rowOff>
    </xdr:from>
    <xdr:to>
      <xdr:col>23</xdr:col>
      <xdr:colOff>568325</xdr:colOff>
      <xdr:row>58</xdr:row>
      <xdr:rowOff>107658</xdr:rowOff>
    </xdr:to>
    <xdr:sp macro="" textlink="">
      <xdr:nvSpPr>
        <xdr:cNvPr id="597" name="円/楕円 596"/>
        <xdr:cNvSpPr/>
      </xdr:nvSpPr>
      <xdr:spPr>
        <a:xfrm>
          <a:off x="16268700" y="99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155935</xdr:rowOff>
    </xdr:from>
    <xdr:ext cx="534377" cy="259045"/>
    <xdr:sp macro="" textlink="">
      <xdr:nvSpPr>
        <xdr:cNvPr id="598" name="教育費該当値テキスト"/>
        <xdr:cNvSpPr txBox="1"/>
      </xdr:nvSpPr>
      <xdr:spPr>
        <a:xfrm>
          <a:off x="16370300" y="99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85128</xdr:rowOff>
    </xdr:from>
    <xdr:to>
      <xdr:col>22</xdr:col>
      <xdr:colOff>415925</xdr:colOff>
      <xdr:row>58</xdr:row>
      <xdr:rowOff>15278</xdr:rowOff>
    </xdr:to>
    <xdr:sp macro="" textlink="">
      <xdr:nvSpPr>
        <xdr:cNvPr id="599" name="円/楕円 598"/>
        <xdr:cNvSpPr/>
      </xdr:nvSpPr>
      <xdr:spPr>
        <a:xfrm>
          <a:off x="15430500" y="98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6405</xdr:rowOff>
    </xdr:from>
    <xdr:ext cx="534377" cy="259045"/>
    <xdr:sp macro="" textlink="">
      <xdr:nvSpPr>
        <xdr:cNvPr id="600" name="テキスト ボックス 599"/>
        <xdr:cNvSpPr txBox="1"/>
      </xdr:nvSpPr>
      <xdr:spPr>
        <a:xfrm>
          <a:off x="15214111" y="99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95059</xdr:rowOff>
    </xdr:from>
    <xdr:to>
      <xdr:col>21</xdr:col>
      <xdr:colOff>212725</xdr:colOff>
      <xdr:row>58</xdr:row>
      <xdr:rowOff>25209</xdr:rowOff>
    </xdr:to>
    <xdr:sp macro="" textlink="">
      <xdr:nvSpPr>
        <xdr:cNvPr id="601" name="円/楕円 600"/>
        <xdr:cNvSpPr/>
      </xdr:nvSpPr>
      <xdr:spPr>
        <a:xfrm>
          <a:off x="14541500" y="98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16336</xdr:rowOff>
    </xdr:from>
    <xdr:ext cx="534377" cy="259045"/>
    <xdr:sp macro="" textlink="">
      <xdr:nvSpPr>
        <xdr:cNvPr id="602" name="テキスト ボックス 601"/>
        <xdr:cNvSpPr txBox="1"/>
      </xdr:nvSpPr>
      <xdr:spPr>
        <a:xfrm>
          <a:off x="14325111" y="99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10414</xdr:rowOff>
    </xdr:from>
    <xdr:to>
      <xdr:col>20</xdr:col>
      <xdr:colOff>9525</xdr:colOff>
      <xdr:row>58</xdr:row>
      <xdr:rowOff>112014</xdr:rowOff>
    </xdr:to>
    <xdr:sp macro="" textlink="">
      <xdr:nvSpPr>
        <xdr:cNvPr id="603" name="円/楕円 602"/>
        <xdr:cNvSpPr/>
      </xdr:nvSpPr>
      <xdr:spPr>
        <a:xfrm>
          <a:off x="13652500" y="9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103141</xdr:rowOff>
    </xdr:from>
    <xdr:ext cx="534377" cy="259045"/>
    <xdr:sp macro="" textlink="">
      <xdr:nvSpPr>
        <xdr:cNvPr id="604" name="テキスト ボックス 603"/>
        <xdr:cNvSpPr txBox="1"/>
      </xdr:nvSpPr>
      <xdr:spPr>
        <a:xfrm>
          <a:off x="13436111" y="1004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10681</xdr:rowOff>
    </xdr:from>
    <xdr:to>
      <xdr:col>18</xdr:col>
      <xdr:colOff>492125</xdr:colOff>
      <xdr:row>58</xdr:row>
      <xdr:rowOff>112281</xdr:rowOff>
    </xdr:to>
    <xdr:sp macro="" textlink="">
      <xdr:nvSpPr>
        <xdr:cNvPr id="605" name="円/楕円 604"/>
        <xdr:cNvSpPr/>
      </xdr:nvSpPr>
      <xdr:spPr>
        <a:xfrm>
          <a:off x="12763500" y="99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103408</xdr:rowOff>
    </xdr:from>
    <xdr:ext cx="534377" cy="259045"/>
    <xdr:sp macro="" textlink="">
      <xdr:nvSpPr>
        <xdr:cNvPr id="606" name="テキスト ボックス 605"/>
        <xdr:cNvSpPr txBox="1"/>
      </xdr:nvSpPr>
      <xdr:spPr>
        <a:xfrm>
          <a:off x="12547111" y="100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8" name="直線コネクタ 627"/>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1"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2" name="直線コネクタ 631"/>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152959</xdr:rowOff>
    </xdr:from>
    <xdr:to>
      <xdr:col>23</xdr:col>
      <xdr:colOff>517525</xdr:colOff>
      <xdr:row>77</xdr:row>
      <xdr:rowOff>121458</xdr:rowOff>
    </xdr:to>
    <xdr:cxnSp macro="">
      <xdr:nvCxnSpPr>
        <xdr:cNvPr id="633" name="直線コネクタ 632"/>
        <xdr:cNvCxnSpPr/>
      </xdr:nvCxnSpPr>
      <xdr:spPr>
        <a:xfrm flipV="1">
          <a:off x="15481300" y="12668809"/>
          <a:ext cx="838200" cy="65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140250</xdr:rowOff>
    </xdr:from>
    <xdr:ext cx="469744" cy="259045"/>
    <xdr:sp macro="" textlink="">
      <xdr:nvSpPr>
        <xdr:cNvPr id="634" name="災害復旧費平均値テキスト"/>
        <xdr:cNvSpPr txBox="1"/>
      </xdr:nvSpPr>
      <xdr:spPr>
        <a:xfrm>
          <a:off x="16370300" y="13170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5" name="フローチャート : 判断 634"/>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121458</xdr:rowOff>
    </xdr:from>
    <xdr:to>
      <xdr:col>22</xdr:col>
      <xdr:colOff>365125</xdr:colOff>
      <xdr:row>78</xdr:row>
      <xdr:rowOff>97272</xdr:rowOff>
    </xdr:to>
    <xdr:cxnSp macro="">
      <xdr:nvCxnSpPr>
        <xdr:cNvPr id="636" name="直線コネクタ 635"/>
        <xdr:cNvCxnSpPr/>
      </xdr:nvCxnSpPr>
      <xdr:spPr>
        <a:xfrm flipV="1">
          <a:off x="14592300" y="13323108"/>
          <a:ext cx="889000" cy="1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7" name="フローチャート : 判断 636"/>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38" name="テキスト ボックス 637"/>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97272</xdr:rowOff>
    </xdr:from>
    <xdr:to>
      <xdr:col>21</xdr:col>
      <xdr:colOff>161925</xdr:colOff>
      <xdr:row>78</xdr:row>
      <xdr:rowOff>111261</xdr:rowOff>
    </xdr:to>
    <xdr:cxnSp macro="">
      <xdr:nvCxnSpPr>
        <xdr:cNvPr id="639" name="直線コネクタ 638"/>
        <xdr:cNvCxnSpPr/>
      </xdr:nvCxnSpPr>
      <xdr:spPr>
        <a:xfrm flipV="1">
          <a:off x="13703300" y="13470372"/>
          <a:ext cx="889000" cy="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0" name="フローチャート : 判断 639"/>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1" name="テキスト ボックス 640"/>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5375</xdr:rowOff>
    </xdr:from>
    <xdr:to>
      <xdr:col>19</xdr:col>
      <xdr:colOff>644525</xdr:colOff>
      <xdr:row>78</xdr:row>
      <xdr:rowOff>111261</xdr:rowOff>
    </xdr:to>
    <xdr:cxnSp macro="">
      <xdr:nvCxnSpPr>
        <xdr:cNvPr id="642" name="直線コネクタ 641"/>
        <xdr:cNvCxnSpPr/>
      </xdr:nvCxnSpPr>
      <xdr:spPr>
        <a:xfrm>
          <a:off x="12814300" y="13378475"/>
          <a:ext cx="889000" cy="10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3" name="フローチャート : 判断 642"/>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44" name="テキスト ボックス 643"/>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5" name="フローチャート : 判断 644"/>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46" name="テキスト ボックス 645"/>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102159</xdr:rowOff>
    </xdr:from>
    <xdr:to>
      <xdr:col>23</xdr:col>
      <xdr:colOff>568325</xdr:colOff>
      <xdr:row>74</xdr:row>
      <xdr:rowOff>32309</xdr:rowOff>
    </xdr:to>
    <xdr:sp macro="" textlink="">
      <xdr:nvSpPr>
        <xdr:cNvPr id="652" name="円/楕円 651"/>
        <xdr:cNvSpPr/>
      </xdr:nvSpPr>
      <xdr:spPr>
        <a:xfrm>
          <a:off x="16268700" y="126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125036</xdr:rowOff>
    </xdr:from>
    <xdr:ext cx="534377" cy="259045"/>
    <xdr:sp macro="" textlink="">
      <xdr:nvSpPr>
        <xdr:cNvPr id="653" name="災害復旧費該当値テキスト"/>
        <xdr:cNvSpPr txBox="1"/>
      </xdr:nvSpPr>
      <xdr:spPr>
        <a:xfrm>
          <a:off x="16370300" y="124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70658</xdr:rowOff>
    </xdr:from>
    <xdr:to>
      <xdr:col>22</xdr:col>
      <xdr:colOff>415925</xdr:colOff>
      <xdr:row>78</xdr:row>
      <xdr:rowOff>808</xdr:rowOff>
    </xdr:to>
    <xdr:sp macro="" textlink="">
      <xdr:nvSpPr>
        <xdr:cNvPr id="654" name="円/楕円 653"/>
        <xdr:cNvSpPr/>
      </xdr:nvSpPr>
      <xdr:spPr>
        <a:xfrm>
          <a:off x="154305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163385</xdr:rowOff>
    </xdr:from>
    <xdr:ext cx="469744" cy="259045"/>
    <xdr:sp macro="" textlink="">
      <xdr:nvSpPr>
        <xdr:cNvPr id="655" name="テキスト ボックス 654"/>
        <xdr:cNvSpPr txBox="1"/>
      </xdr:nvSpPr>
      <xdr:spPr>
        <a:xfrm>
          <a:off x="15246427" y="133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46472</xdr:rowOff>
    </xdr:from>
    <xdr:to>
      <xdr:col>21</xdr:col>
      <xdr:colOff>212725</xdr:colOff>
      <xdr:row>78</xdr:row>
      <xdr:rowOff>148072</xdr:rowOff>
    </xdr:to>
    <xdr:sp macro="" textlink="">
      <xdr:nvSpPr>
        <xdr:cNvPr id="656" name="円/楕円 655"/>
        <xdr:cNvSpPr/>
      </xdr:nvSpPr>
      <xdr:spPr>
        <a:xfrm>
          <a:off x="14541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139199</xdr:rowOff>
    </xdr:from>
    <xdr:ext cx="378565" cy="259045"/>
    <xdr:sp macro="" textlink="">
      <xdr:nvSpPr>
        <xdr:cNvPr id="657" name="テキスト ボックス 656"/>
        <xdr:cNvSpPr txBox="1"/>
      </xdr:nvSpPr>
      <xdr:spPr>
        <a:xfrm>
          <a:off x="14403017" y="13512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60461</xdr:rowOff>
    </xdr:from>
    <xdr:to>
      <xdr:col>20</xdr:col>
      <xdr:colOff>9525</xdr:colOff>
      <xdr:row>78</xdr:row>
      <xdr:rowOff>162061</xdr:rowOff>
    </xdr:to>
    <xdr:sp macro="" textlink="">
      <xdr:nvSpPr>
        <xdr:cNvPr id="658" name="円/楕円 657"/>
        <xdr:cNvSpPr/>
      </xdr:nvSpPr>
      <xdr:spPr>
        <a:xfrm>
          <a:off x="13652500" y="134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153188</xdr:rowOff>
    </xdr:from>
    <xdr:ext cx="378565" cy="259045"/>
    <xdr:sp macro="" textlink="">
      <xdr:nvSpPr>
        <xdr:cNvPr id="659" name="テキスト ボックス 658"/>
        <xdr:cNvSpPr txBox="1"/>
      </xdr:nvSpPr>
      <xdr:spPr>
        <a:xfrm>
          <a:off x="13514017" y="1352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126025</xdr:rowOff>
    </xdr:from>
    <xdr:to>
      <xdr:col>18</xdr:col>
      <xdr:colOff>492125</xdr:colOff>
      <xdr:row>78</xdr:row>
      <xdr:rowOff>56175</xdr:rowOff>
    </xdr:to>
    <xdr:sp macro="" textlink="">
      <xdr:nvSpPr>
        <xdr:cNvPr id="660" name="円/楕円 659"/>
        <xdr:cNvSpPr/>
      </xdr:nvSpPr>
      <xdr:spPr>
        <a:xfrm>
          <a:off x="12763500" y="133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47302</xdr:rowOff>
    </xdr:from>
    <xdr:ext cx="469744" cy="259045"/>
    <xdr:sp macro="" textlink="">
      <xdr:nvSpPr>
        <xdr:cNvPr id="661" name="テキスト ボックス 660"/>
        <xdr:cNvSpPr txBox="1"/>
      </xdr:nvSpPr>
      <xdr:spPr>
        <a:xfrm>
          <a:off x="12579427" y="134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8" name="直線コネクタ 687"/>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9"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0" name="直線コネクタ 689"/>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1"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2" name="直線コネクタ 691"/>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135291</xdr:rowOff>
    </xdr:from>
    <xdr:to>
      <xdr:col>23</xdr:col>
      <xdr:colOff>517525</xdr:colOff>
      <xdr:row>96</xdr:row>
      <xdr:rowOff>147734</xdr:rowOff>
    </xdr:to>
    <xdr:cxnSp macro="">
      <xdr:nvCxnSpPr>
        <xdr:cNvPr id="693" name="直線コネクタ 692"/>
        <xdr:cNvCxnSpPr/>
      </xdr:nvCxnSpPr>
      <xdr:spPr>
        <a:xfrm flipV="1">
          <a:off x="15481300" y="16594491"/>
          <a:ext cx="8382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3323</xdr:rowOff>
    </xdr:from>
    <xdr:ext cx="534377" cy="259045"/>
    <xdr:sp macro="" textlink="">
      <xdr:nvSpPr>
        <xdr:cNvPr id="694" name="公債費平均値テキスト"/>
        <xdr:cNvSpPr txBox="1"/>
      </xdr:nvSpPr>
      <xdr:spPr>
        <a:xfrm>
          <a:off x="16370300" y="1594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5" name="フローチャート : 判断 694"/>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147734</xdr:rowOff>
    </xdr:from>
    <xdr:to>
      <xdr:col>22</xdr:col>
      <xdr:colOff>365125</xdr:colOff>
      <xdr:row>96</xdr:row>
      <xdr:rowOff>167687</xdr:rowOff>
    </xdr:to>
    <xdr:cxnSp macro="">
      <xdr:nvCxnSpPr>
        <xdr:cNvPr id="696" name="直線コネクタ 695"/>
        <xdr:cNvCxnSpPr/>
      </xdr:nvCxnSpPr>
      <xdr:spPr>
        <a:xfrm flipV="1">
          <a:off x="14592300" y="16606934"/>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7" name="フローチャート : 判断 696"/>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170223</xdr:rowOff>
    </xdr:from>
    <xdr:ext cx="534377" cy="259045"/>
    <xdr:sp macro="" textlink="">
      <xdr:nvSpPr>
        <xdr:cNvPr id="698" name="テキスト ボックス 697"/>
        <xdr:cNvSpPr txBox="1"/>
      </xdr:nvSpPr>
      <xdr:spPr>
        <a:xfrm>
          <a:off x="15214111" y="159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167687</xdr:rowOff>
    </xdr:from>
    <xdr:to>
      <xdr:col>21</xdr:col>
      <xdr:colOff>161925</xdr:colOff>
      <xdr:row>97</xdr:row>
      <xdr:rowOff>5643</xdr:rowOff>
    </xdr:to>
    <xdr:cxnSp macro="">
      <xdr:nvCxnSpPr>
        <xdr:cNvPr id="699" name="直線コネクタ 698"/>
        <xdr:cNvCxnSpPr/>
      </xdr:nvCxnSpPr>
      <xdr:spPr>
        <a:xfrm flipV="1">
          <a:off x="13703300" y="16626887"/>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0" name="フローチャート : 判断 699"/>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149322</xdr:rowOff>
    </xdr:from>
    <xdr:ext cx="534377" cy="259045"/>
    <xdr:sp macro="" textlink="">
      <xdr:nvSpPr>
        <xdr:cNvPr id="701" name="テキスト ボックス 700"/>
        <xdr:cNvSpPr txBox="1"/>
      </xdr:nvSpPr>
      <xdr:spPr>
        <a:xfrm>
          <a:off x="14325111" y="159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138818</xdr:rowOff>
    </xdr:from>
    <xdr:to>
      <xdr:col>19</xdr:col>
      <xdr:colOff>644525</xdr:colOff>
      <xdr:row>97</xdr:row>
      <xdr:rowOff>5643</xdr:rowOff>
    </xdr:to>
    <xdr:cxnSp macro="">
      <xdr:nvCxnSpPr>
        <xdr:cNvPr id="702" name="直線コネクタ 701"/>
        <xdr:cNvCxnSpPr/>
      </xdr:nvCxnSpPr>
      <xdr:spPr>
        <a:xfrm>
          <a:off x="12814300" y="16598018"/>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3" name="フローチャート : 判断 702"/>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128878</xdr:rowOff>
    </xdr:from>
    <xdr:ext cx="534377" cy="259045"/>
    <xdr:sp macro="" textlink="">
      <xdr:nvSpPr>
        <xdr:cNvPr id="704" name="テキスト ボックス 703"/>
        <xdr:cNvSpPr txBox="1"/>
      </xdr:nvSpPr>
      <xdr:spPr>
        <a:xfrm>
          <a:off x="13436111" y="159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5" name="フローチャート : 判断 704"/>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89657</xdr:rowOff>
    </xdr:from>
    <xdr:ext cx="534377" cy="259045"/>
    <xdr:sp macro="" textlink="">
      <xdr:nvSpPr>
        <xdr:cNvPr id="706" name="テキスト ボックス 705"/>
        <xdr:cNvSpPr txBox="1"/>
      </xdr:nvSpPr>
      <xdr:spPr>
        <a:xfrm>
          <a:off x="12547111" y="1586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84491</xdr:rowOff>
    </xdr:from>
    <xdr:to>
      <xdr:col>23</xdr:col>
      <xdr:colOff>568325</xdr:colOff>
      <xdr:row>97</xdr:row>
      <xdr:rowOff>14641</xdr:rowOff>
    </xdr:to>
    <xdr:sp macro="" textlink="">
      <xdr:nvSpPr>
        <xdr:cNvPr id="712" name="円/楕円 711"/>
        <xdr:cNvSpPr/>
      </xdr:nvSpPr>
      <xdr:spPr>
        <a:xfrm>
          <a:off x="16268700" y="165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62918</xdr:rowOff>
    </xdr:from>
    <xdr:ext cx="534377" cy="259045"/>
    <xdr:sp macro="" textlink="">
      <xdr:nvSpPr>
        <xdr:cNvPr id="713" name="公債費該当値テキスト"/>
        <xdr:cNvSpPr txBox="1"/>
      </xdr:nvSpPr>
      <xdr:spPr>
        <a:xfrm>
          <a:off x="16370300" y="165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96934</xdr:rowOff>
    </xdr:from>
    <xdr:to>
      <xdr:col>22</xdr:col>
      <xdr:colOff>415925</xdr:colOff>
      <xdr:row>97</xdr:row>
      <xdr:rowOff>27084</xdr:rowOff>
    </xdr:to>
    <xdr:sp macro="" textlink="">
      <xdr:nvSpPr>
        <xdr:cNvPr id="714" name="円/楕円 713"/>
        <xdr:cNvSpPr/>
      </xdr:nvSpPr>
      <xdr:spPr>
        <a:xfrm>
          <a:off x="15430500" y="165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18211</xdr:rowOff>
    </xdr:from>
    <xdr:ext cx="534377" cy="259045"/>
    <xdr:sp macro="" textlink="">
      <xdr:nvSpPr>
        <xdr:cNvPr id="715" name="テキスト ボックス 714"/>
        <xdr:cNvSpPr txBox="1"/>
      </xdr:nvSpPr>
      <xdr:spPr>
        <a:xfrm>
          <a:off x="15214111" y="166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116887</xdr:rowOff>
    </xdr:from>
    <xdr:to>
      <xdr:col>21</xdr:col>
      <xdr:colOff>212725</xdr:colOff>
      <xdr:row>97</xdr:row>
      <xdr:rowOff>47037</xdr:rowOff>
    </xdr:to>
    <xdr:sp macro="" textlink="">
      <xdr:nvSpPr>
        <xdr:cNvPr id="716" name="円/楕円 715"/>
        <xdr:cNvSpPr/>
      </xdr:nvSpPr>
      <xdr:spPr>
        <a:xfrm>
          <a:off x="14541500" y="165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38164</xdr:rowOff>
    </xdr:from>
    <xdr:ext cx="534377" cy="259045"/>
    <xdr:sp macro="" textlink="">
      <xdr:nvSpPr>
        <xdr:cNvPr id="717" name="テキスト ボックス 716"/>
        <xdr:cNvSpPr txBox="1"/>
      </xdr:nvSpPr>
      <xdr:spPr>
        <a:xfrm>
          <a:off x="14325111" y="1666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126293</xdr:rowOff>
    </xdr:from>
    <xdr:to>
      <xdr:col>20</xdr:col>
      <xdr:colOff>9525</xdr:colOff>
      <xdr:row>97</xdr:row>
      <xdr:rowOff>56443</xdr:rowOff>
    </xdr:to>
    <xdr:sp macro="" textlink="">
      <xdr:nvSpPr>
        <xdr:cNvPr id="718" name="円/楕円 717"/>
        <xdr:cNvSpPr/>
      </xdr:nvSpPr>
      <xdr:spPr>
        <a:xfrm>
          <a:off x="13652500" y="165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47570</xdr:rowOff>
    </xdr:from>
    <xdr:ext cx="534377" cy="259045"/>
    <xdr:sp macro="" textlink="">
      <xdr:nvSpPr>
        <xdr:cNvPr id="719" name="テキスト ボックス 718"/>
        <xdr:cNvSpPr txBox="1"/>
      </xdr:nvSpPr>
      <xdr:spPr>
        <a:xfrm>
          <a:off x="13436111" y="166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88018</xdr:rowOff>
    </xdr:from>
    <xdr:to>
      <xdr:col>18</xdr:col>
      <xdr:colOff>492125</xdr:colOff>
      <xdr:row>97</xdr:row>
      <xdr:rowOff>18168</xdr:rowOff>
    </xdr:to>
    <xdr:sp macro="" textlink="">
      <xdr:nvSpPr>
        <xdr:cNvPr id="720" name="円/楕円 719"/>
        <xdr:cNvSpPr/>
      </xdr:nvSpPr>
      <xdr:spPr>
        <a:xfrm>
          <a:off x="12763500" y="165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9295</xdr:rowOff>
    </xdr:from>
    <xdr:ext cx="534377" cy="259045"/>
    <xdr:sp macro="" textlink="">
      <xdr:nvSpPr>
        <xdr:cNvPr id="721" name="テキスト ボックス 720"/>
        <xdr:cNvSpPr txBox="1"/>
      </xdr:nvSpPr>
      <xdr:spPr>
        <a:xfrm>
          <a:off x="12547111" y="166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43" name="直線コネクタ 742"/>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6"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7" name="直線コネクタ 746"/>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49"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50" name="フローチャート : 判断 749"/>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52" name="フローチャート : 判断 751"/>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53" name="テキスト ボックス 752"/>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5" name="フローチャート : 判断 754"/>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6" name="テキスト ボックス 755"/>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58" name="フローチャート : 判断 757"/>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59" name="テキスト ボックス 758"/>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60" name="フローチャート : 判断 759"/>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61" name="テキスト ボックス 760"/>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衛生</a:t>
          </a:r>
          <a:r>
            <a:rPr lang="ja-JP" altLang="ja-JP" sz="1100" b="0" i="0" baseline="0">
              <a:solidFill>
                <a:schemeClr val="dk1"/>
              </a:solidFill>
              <a:effectLst/>
              <a:latin typeface="+mn-lt"/>
              <a:ea typeface="+mn-ea"/>
              <a:cs typeface="+mn-cs"/>
            </a:rPr>
            <a:t>費は、住民一人当たり</a:t>
          </a:r>
          <a:r>
            <a:rPr lang="en-US" altLang="ja-JP" sz="1100" b="0" i="0" baseline="0">
              <a:solidFill>
                <a:schemeClr val="dk1"/>
              </a:solidFill>
              <a:effectLst/>
              <a:latin typeface="+mn-lt"/>
              <a:ea typeface="+mn-ea"/>
              <a:cs typeface="+mn-cs"/>
            </a:rPr>
            <a:t>H26 28,470</a:t>
          </a:r>
          <a:r>
            <a:rPr lang="ja-JP" altLang="en-US"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H27 42,793</a:t>
          </a:r>
          <a:r>
            <a:rPr lang="ja-JP" altLang="ja-JP" sz="1100" b="0" i="0" baseline="0">
              <a:solidFill>
                <a:schemeClr val="dk1"/>
              </a:solidFill>
              <a:effectLst/>
              <a:latin typeface="+mn-lt"/>
              <a:ea typeface="+mn-ea"/>
              <a:cs typeface="+mn-cs"/>
            </a:rPr>
            <a:t>円と</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150</a:t>
          </a:r>
          <a:r>
            <a:rPr lang="ja-JP" altLang="en-US" sz="1100" b="0" i="0" baseline="0">
              <a:solidFill>
                <a:schemeClr val="dk1"/>
              </a:solidFill>
              <a:effectLst/>
              <a:latin typeface="+mn-lt"/>
              <a:ea typeface="+mn-ea"/>
              <a:cs typeface="+mn-cs"/>
            </a:rPr>
            <a:t>％増となっているが、これは工業団地造成に係る配水場建設工事委託料の増によるものである。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災害復旧</a:t>
          </a:r>
          <a:r>
            <a:rPr lang="ja-JP" altLang="ja-JP" sz="1100" b="0" i="0" baseline="0">
              <a:solidFill>
                <a:schemeClr val="dk1"/>
              </a:solidFill>
              <a:effectLst/>
              <a:latin typeface="+mn-lt"/>
              <a:ea typeface="+mn-ea"/>
              <a:cs typeface="+mn-cs"/>
            </a:rPr>
            <a:t>費が住民一人当たり</a:t>
          </a:r>
          <a:r>
            <a:rPr lang="en-US" altLang="ja-JP" sz="1100" b="0" i="0" baseline="0">
              <a:solidFill>
                <a:schemeClr val="dk1"/>
              </a:solidFill>
              <a:effectLst/>
              <a:latin typeface="+mn-lt"/>
              <a:ea typeface="+mn-ea"/>
              <a:cs typeface="+mn-cs"/>
            </a:rPr>
            <a:t>18,460</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こちらは震災で建替えとなった新庁舎建設工事費の増によるものである。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財政調整基金については、積立を行ったため標準財政規模比において</a:t>
          </a:r>
          <a:r>
            <a:rPr lang="en-US" altLang="ja-JP" sz="1100">
              <a:solidFill>
                <a:schemeClr val="dk1"/>
              </a:solidFill>
              <a:effectLst/>
              <a:latin typeface="+mn-lt"/>
              <a:ea typeface="+mn-ea"/>
              <a:cs typeface="+mn-cs"/>
            </a:rPr>
            <a:t>2.47</a:t>
          </a:r>
          <a:r>
            <a:rPr lang="ja-JP" altLang="ja-JP" sz="1100">
              <a:solidFill>
                <a:schemeClr val="dk1"/>
              </a:solidFill>
              <a:effectLst/>
              <a:latin typeface="+mn-lt"/>
              <a:ea typeface="+mn-ea"/>
              <a:cs typeface="+mn-cs"/>
            </a:rPr>
            <a:t>ポイントの増となっている。今後においても財政調整基金の積立を行うよう努める。</a:t>
          </a:r>
          <a:endParaRPr lang="ja-JP" altLang="ja-JP" sz="1400">
            <a:effectLst/>
          </a:endParaRPr>
        </a:p>
        <a:p>
          <a:r>
            <a:rPr lang="ja-JP" altLang="ja-JP" sz="1100">
              <a:solidFill>
                <a:schemeClr val="dk1"/>
              </a:solidFill>
              <a:effectLst/>
              <a:latin typeface="+mn-lt"/>
              <a:ea typeface="+mn-ea"/>
              <a:cs typeface="+mn-cs"/>
            </a:rPr>
            <a:t>　実質収支額については、平成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年度以降は適正比率といわれている</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％前後となっている。今後においても同率を維持していくよう努める。</a:t>
          </a:r>
          <a:endParaRPr lang="ja-JP" altLang="ja-JP" sz="1400">
            <a:effectLst/>
          </a:endParaRPr>
        </a:p>
        <a:p>
          <a:r>
            <a:rPr lang="ja-JP" altLang="ja-JP" sz="1100">
              <a:solidFill>
                <a:schemeClr val="dk1"/>
              </a:solidFill>
              <a:effectLst/>
              <a:latin typeface="+mn-lt"/>
              <a:ea typeface="+mn-ea"/>
              <a:cs typeface="+mn-cs"/>
            </a:rPr>
            <a:t>　今年度の実質単年度収支比は、単年度収支は黒字であり、財政調整基金の積立により黒字となっている。今後においても、実質収支などを踏まえできる限り財政調整基金の積立に努める。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赤字額は発生していない。</a:t>
          </a:r>
          <a:endParaRPr lang="ja-JP" altLang="ja-JP" sz="1400">
            <a:effectLst/>
          </a:endParaRPr>
        </a:p>
        <a:p>
          <a:r>
            <a:rPr lang="ja-JP" altLang="ja-JP" sz="1100">
              <a:solidFill>
                <a:schemeClr val="dk1"/>
              </a:solidFill>
              <a:effectLst/>
              <a:latin typeface="+mn-lt"/>
              <a:ea typeface="+mn-ea"/>
              <a:cs typeface="+mn-cs"/>
            </a:rPr>
            <a:t>　主な増減については、一般会計において実質収支が</a:t>
          </a:r>
          <a:r>
            <a:rPr lang="en-US" altLang="ja-JP" sz="1100">
              <a:solidFill>
                <a:schemeClr val="dk1"/>
              </a:solidFill>
              <a:effectLst/>
              <a:latin typeface="+mn-lt"/>
              <a:ea typeface="+mn-ea"/>
              <a:cs typeface="+mn-cs"/>
            </a:rPr>
            <a:t>H26 659</a:t>
          </a:r>
          <a:r>
            <a:rPr lang="ja-JP" altLang="ja-JP" sz="1100">
              <a:solidFill>
                <a:schemeClr val="dk1"/>
              </a:solidFill>
              <a:effectLst/>
              <a:latin typeface="+mn-lt"/>
              <a:ea typeface="+mn-ea"/>
              <a:cs typeface="+mn-cs"/>
            </a:rPr>
            <a:t>百万円から</a:t>
          </a:r>
          <a:r>
            <a:rPr lang="en-US" altLang="ja-JP" sz="1100">
              <a:solidFill>
                <a:schemeClr val="dk1"/>
              </a:solidFill>
              <a:effectLst/>
              <a:latin typeface="+mn-lt"/>
              <a:ea typeface="+mn-ea"/>
              <a:cs typeface="+mn-cs"/>
            </a:rPr>
            <a:t>H27 1,047</a:t>
          </a:r>
          <a:r>
            <a:rPr lang="ja-JP" altLang="ja-JP" sz="1100">
              <a:solidFill>
                <a:schemeClr val="dk1"/>
              </a:solidFill>
              <a:effectLst/>
              <a:latin typeface="+mn-lt"/>
              <a:ea typeface="+mn-ea"/>
              <a:cs typeface="+mn-cs"/>
            </a:rPr>
            <a:t>百万円と</a:t>
          </a:r>
          <a:r>
            <a:rPr lang="en-US" altLang="ja-JP" sz="1100">
              <a:solidFill>
                <a:schemeClr val="dk1"/>
              </a:solidFill>
              <a:effectLst/>
              <a:latin typeface="+mn-lt"/>
              <a:ea typeface="+mn-ea"/>
              <a:cs typeface="+mn-cs"/>
            </a:rPr>
            <a:t>388</a:t>
          </a:r>
          <a:r>
            <a:rPr lang="ja-JP" altLang="ja-JP" sz="1100">
              <a:solidFill>
                <a:schemeClr val="dk1"/>
              </a:solidFill>
              <a:effectLst/>
              <a:latin typeface="+mn-lt"/>
              <a:ea typeface="+mn-ea"/>
              <a:cs typeface="+mn-cs"/>
            </a:rPr>
            <a:t>百万円の増、国民健康保険特別会計の実質収支が</a:t>
          </a:r>
          <a:r>
            <a:rPr lang="en-US" altLang="ja-JP" sz="1100">
              <a:solidFill>
                <a:schemeClr val="dk1"/>
              </a:solidFill>
              <a:effectLst/>
              <a:latin typeface="+mn-lt"/>
              <a:ea typeface="+mn-ea"/>
              <a:cs typeface="+mn-cs"/>
            </a:rPr>
            <a:t>H26 570</a:t>
          </a:r>
          <a:r>
            <a:rPr lang="ja-JP" altLang="ja-JP" sz="1100">
              <a:solidFill>
                <a:schemeClr val="dk1"/>
              </a:solidFill>
              <a:effectLst/>
              <a:latin typeface="+mn-lt"/>
              <a:ea typeface="+mn-ea"/>
              <a:cs typeface="+mn-cs"/>
            </a:rPr>
            <a:t>百万円から</a:t>
          </a:r>
          <a:r>
            <a:rPr lang="en-US" altLang="ja-JP" sz="1100">
              <a:solidFill>
                <a:schemeClr val="dk1"/>
              </a:solidFill>
              <a:effectLst/>
              <a:latin typeface="+mn-lt"/>
              <a:ea typeface="+mn-ea"/>
              <a:cs typeface="+mn-cs"/>
            </a:rPr>
            <a:t>H27 349</a:t>
          </a:r>
          <a:r>
            <a:rPr lang="ja-JP" altLang="ja-JP" sz="1100">
              <a:solidFill>
                <a:schemeClr val="dk1"/>
              </a:solidFill>
              <a:effectLst/>
              <a:latin typeface="+mn-lt"/>
              <a:ea typeface="+mn-ea"/>
              <a:cs typeface="+mn-cs"/>
            </a:rPr>
            <a:t>百万円と</a:t>
          </a:r>
          <a:r>
            <a:rPr lang="en-US" altLang="ja-JP" sz="1100">
              <a:solidFill>
                <a:schemeClr val="dk1"/>
              </a:solidFill>
              <a:effectLst/>
              <a:latin typeface="+mn-lt"/>
              <a:ea typeface="+mn-ea"/>
              <a:cs typeface="+mn-cs"/>
            </a:rPr>
            <a:t>221</a:t>
          </a:r>
          <a:r>
            <a:rPr lang="ja-JP" altLang="ja-JP" sz="1100">
              <a:solidFill>
                <a:schemeClr val="dk1"/>
              </a:solidFill>
              <a:effectLst/>
              <a:latin typeface="+mn-lt"/>
              <a:ea typeface="+mn-ea"/>
              <a:cs typeface="+mn-cs"/>
            </a:rPr>
            <a:t>百万円の減となった。</a:t>
          </a:r>
          <a:endParaRPr lang="ja-JP" altLang="ja-JP" sz="1400">
            <a:effectLst/>
          </a:endParaRPr>
        </a:p>
        <a:p>
          <a:r>
            <a:rPr lang="ja-JP" altLang="ja-JP" sz="1100">
              <a:solidFill>
                <a:schemeClr val="dk1"/>
              </a:solidFill>
              <a:effectLst/>
              <a:latin typeface="+mn-lt"/>
              <a:ea typeface="+mn-ea"/>
              <a:cs typeface="+mn-cs"/>
            </a:rPr>
            <a:t>　今後も赤字額の発生がないよう適正な財政運営を心がける。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25982759</v>
      </c>
      <c r="BO4" s="409"/>
      <c r="BP4" s="409"/>
      <c r="BQ4" s="409"/>
      <c r="BR4" s="409"/>
      <c r="BS4" s="409"/>
      <c r="BT4" s="409"/>
      <c r="BU4" s="410"/>
      <c r="BV4" s="408">
        <v>23901054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7.9</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24110405</v>
      </c>
      <c r="BO5" s="414"/>
      <c r="BP5" s="414"/>
      <c r="BQ5" s="414"/>
      <c r="BR5" s="414"/>
      <c r="BS5" s="414"/>
      <c r="BT5" s="414"/>
      <c r="BU5" s="415"/>
      <c r="BV5" s="413">
        <v>22649921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88.6</v>
      </c>
      <c r="CU5" s="384"/>
      <c r="CV5" s="384"/>
      <c r="CW5" s="384"/>
      <c r="CX5" s="384"/>
      <c r="CY5" s="384"/>
      <c r="CZ5" s="384"/>
      <c r="DA5" s="385"/>
      <c r="DB5" s="383">
        <v>89.4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1872354</v>
      </c>
      <c r="BO6" s="414"/>
      <c r="BP6" s="414"/>
      <c r="BQ6" s="414"/>
      <c r="BR6" s="414"/>
      <c r="BS6" s="414"/>
      <c r="BT6" s="414"/>
      <c r="BU6" s="415"/>
      <c r="BV6" s="413">
        <v>1251133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95.5</v>
      </c>
      <c r="CU6" s="560"/>
      <c r="CV6" s="560"/>
      <c r="CW6" s="560"/>
      <c r="CX6" s="560"/>
      <c r="CY6" s="560"/>
      <c r="CZ6" s="560"/>
      <c r="DA6" s="561"/>
      <c r="DB6" s="559">
        <v>97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824932</v>
      </c>
      <c r="BO7" s="414"/>
      <c r="BP7" s="414"/>
      <c r="BQ7" s="414"/>
      <c r="BR7" s="414"/>
      <c r="BS7" s="414"/>
      <c r="BT7" s="414"/>
      <c r="BU7" s="415"/>
      <c r="BV7" s="413">
        <v>591665</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13324872</v>
      </c>
      <c r="CU7" s="414"/>
      <c r="CV7" s="414"/>
      <c r="CW7" s="414"/>
      <c r="CX7" s="414"/>
      <c r="CY7" s="414"/>
      <c r="CZ7" s="414"/>
      <c r="DA7" s="415"/>
      <c r="DB7" s="413">
        <v>13132588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1047422</v>
      </c>
      <c r="BO8" s="414"/>
      <c r="BP8" s="414"/>
      <c r="BQ8" s="414"/>
      <c r="BR8" s="414"/>
      <c r="BS8" s="414"/>
      <c r="BT8" s="414"/>
      <c r="BU8" s="415"/>
      <c r="BV8" s="413">
        <v>659468</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0.64</v>
      </c>
      <c r="CU8" s="523"/>
      <c r="CV8" s="523"/>
      <c r="CW8" s="523"/>
      <c r="CX8" s="523"/>
      <c r="CY8" s="523"/>
      <c r="CZ8" s="523"/>
      <c r="DA8" s="524"/>
      <c r="DB8" s="522">
        <v>0.64</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54087</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387954</v>
      </c>
      <c r="BO9" s="414"/>
      <c r="BP9" s="414"/>
      <c r="BQ9" s="414"/>
      <c r="BR9" s="414"/>
      <c r="BS9" s="414"/>
      <c r="BT9" s="414"/>
      <c r="BU9" s="415"/>
      <c r="BV9" s="413">
        <v>-298236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11.6</v>
      </c>
      <c r="CU9" s="384"/>
      <c r="CV9" s="384"/>
      <c r="CW9" s="384"/>
      <c r="CX9" s="384"/>
      <c r="CY9" s="384"/>
      <c r="CZ9" s="384"/>
      <c r="DA9" s="385"/>
      <c r="DB9" s="383">
        <v>11.5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56114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344441</v>
      </c>
      <c r="BO10" s="414"/>
      <c r="BP10" s="414"/>
      <c r="BQ10" s="414"/>
      <c r="BR10" s="414"/>
      <c r="BS10" s="414"/>
      <c r="BT10" s="414"/>
      <c r="BU10" s="415"/>
      <c r="BV10" s="413">
        <v>242254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56010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94250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54176</v>
      </c>
      <c r="S13" s="515"/>
      <c r="T13" s="515"/>
      <c r="U13" s="515"/>
      <c r="V13" s="516"/>
      <c r="W13" s="502" t="s">
        <v>121</v>
      </c>
      <c r="X13" s="426"/>
      <c r="Y13" s="426"/>
      <c r="Z13" s="426"/>
      <c r="AA13" s="426"/>
      <c r="AB13" s="427"/>
      <c r="AC13" s="389">
        <v>3077</v>
      </c>
      <c r="AD13" s="390"/>
      <c r="AE13" s="390"/>
      <c r="AF13" s="390"/>
      <c r="AG13" s="391"/>
      <c r="AH13" s="389">
        <v>3916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732395</v>
      </c>
      <c r="BO13" s="414"/>
      <c r="BP13" s="414"/>
      <c r="BQ13" s="414"/>
      <c r="BR13" s="414"/>
      <c r="BS13" s="414"/>
      <c r="BT13" s="414"/>
      <c r="BU13" s="415"/>
      <c r="BV13" s="413">
        <v>-150232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v>
      </c>
      <c r="CU13" s="384"/>
      <c r="CV13" s="384"/>
      <c r="CW13" s="384"/>
      <c r="CX13" s="384"/>
      <c r="CY13" s="384"/>
      <c r="CZ13" s="384"/>
      <c r="DA13" s="385"/>
      <c r="DB13" s="383">
        <v>7.3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56429</v>
      </c>
      <c r="S14" s="515"/>
      <c r="T14" s="515"/>
      <c r="U14" s="515"/>
      <c r="V14" s="516"/>
      <c r="W14" s="517"/>
      <c r="X14" s="429"/>
      <c r="Y14" s="429"/>
      <c r="Z14" s="429"/>
      <c r="AA14" s="429"/>
      <c r="AB14" s="430"/>
      <c r="AC14" s="507">
        <v>11.1</v>
      </c>
      <c r="AD14" s="508"/>
      <c r="AE14" s="508"/>
      <c r="AF14" s="508"/>
      <c r="AG14" s="509"/>
      <c r="AH14" s="507">
        <v>12.7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68.599999999999994</v>
      </c>
      <c r="CU14" s="486"/>
      <c r="CV14" s="486"/>
      <c r="CW14" s="486"/>
      <c r="CX14" s="486"/>
      <c r="CY14" s="486"/>
      <c r="CZ14" s="486"/>
      <c r="DA14" s="487"/>
      <c r="DB14" s="518">
        <v>64.3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54722</v>
      </c>
      <c r="S15" s="515"/>
      <c r="T15" s="515"/>
      <c r="U15" s="515"/>
      <c r="V15" s="516"/>
      <c r="W15" s="502" t="s">
        <v>128</v>
      </c>
      <c r="X15" s="426"/>
      <c r="Y15" s="426"/>
      <c r="Z15" s="426"/>
      <c r="AA15" s="426"/>
      <c r="AB15" s="427"/>
      <c r="AC15" s="389">
        <v>10544</v>
      </c>
      <c r="AD15" s="390"/>
      <c r="AE15" s="390"/>
      <c r="AF15" s="390"/>
      <c r="AG15" s="391"/>
      <c r="AH15" s="389">
        <v>12099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6472294</v>
      </c>
      <c r="BO15" s="409"/>
      <c r="BP15" s="409"/>
      <c r="BQ15" s="409"/>
      <c r="BR15" s="409"/>
      <c r="BS15" s="409"/>
      <c r="BT15" s="409"/>
      <c r="BU15" s="410"/>
      <c r="BV15" s="408">
        <v>6232275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38.200000000000003</v>
      </c>
      <c r="AD16" s="508"/>
      <c r="AE16" s="508"/>
      <c r="AF16" s="508"/>
      <c r="AG16" s="509"/>
      <c r="AH16" s="507">
        <v>39.299999999999997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10140926</v>
      </c>
      <c r="BO16" s="414"/>
      <c r="BP16" s="414"/>
      <c r="BQ16" s="414"/>
      <c r="BR16" s="414"/>
      <c r="BS16" s="414"/>
      <c r="BT16" s="414"/>
      <c r="BU16" s="415"/>
      <c r="BV16" s="413">
        <v>9698609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13979</v>
      </c>
      <c r="AD17" s="390"/>
      <c r="AE17" s="390"/>
      <c r="AF17" s="390"/>
      <c r="AG17" s="391"/>
      <c r="AH17" s="389">
        <v>14187</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8207744</v>
      </c>
      <c r="BO17" s="414"/>
      <c r="BP17" s="414"/>
      <c r="BQ17" s="414"/>
      <c r="BR17" s="414"/>
      <c r="BS17" s="414"/>
      <c r="BT17" s="414"/>
      <c r="BU17" s="415"/>
      <c r="BV17" s="413">
        <v>7977766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123.03</v>
      </c>
      <c r="M18" s="478"/>
      <c r="N18" s="478"/>
      <c r="O18" s="478"/>
      <c r="P18" s="478"/>
      <c r="Q18" s="478"/>
      <c r="R18" s="479"/>
      <c r="S18" s="479"/>
      <c r="T18" s="479"/>
      <c r="U18" s="479"/>
      <c r="V18" s="480"/>
      <c r="W18" s="494"/>
      <c r="X18" s="495"/>
      <c r="Y18" s="495"/>
      <c r="Z18" s="495"/>
      <c r="AA18" s="495"/>
      <c r="AB18" s="503"/>
      <c r="AC18" s="377">
        <v>50.6</v>
      </c>
      <c r="AD18" s="378"/>
      <c r="AE18" s="378"/>
      <c r="AF18" s="378"/>
      <c r="AG18" s="481"/>
      <c r="AH18" s="377">
        <v>46.1</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12073358</v>
      </c>
      <c r="BO18" s="414"/>
      <c r="BP18" s="414"/>
      <c r="BQ18" s="414"/>
      <c r="BR18" s="414"/>
      <c r="BS18" s="414"/>
      <c r="BT18" s="414"/>
      <c r="BU18" s="415"/>
      <c r="BV18" s="413">
        <v>12031270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440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16156513</v>
      </c>
      <c r="BO19" s="414"/>
      <c r="BP19" s="414"/>
      <c r="BQ19" s="414"/>
      <c r="BR19" s="414"/>
      <c r="BS19" s="414"/>
      <c r="BT19" s="414"/>
      <c r="BU19" s="415"/>
      <c r="BV19" s="413">
        <v>16159947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17327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26324978</v>
      </c>
      <c r="BO23" s="414"/>
      <c r="BP23" s="414"/>
      <c r="BQ23" s="414"/>
      <c r="BR23" s="414"/>
      <c r="BS23" s="414"/>
      <c r="BT23" s="414"/>
      <c r="BU23" s="415"/>
      <c r="BV23" s="413">
        <v>23239865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7290</v>
      </c>
      <c r="R24" s="390"/>
      <c r="S24" s="390"/>
      <c r="T24" s="390"/>
      <c r="U24" s="390"/>
      <c r="V24" s="391"/>
      <c r="W24" s="455"/>
      <c r="X24" s="446"/>
      <c r="Y24" s="447"/>
      <c r="Z24" s="386" t="s">
        <v>152</v>
      </c>
      <c r="AA24" s="387"/>
      <c r="AB24" s="387"/>
      <c r="AC24" s="387"/>
      <c r="AD24" s="387"/>
      <c r="AE24" s="387"/>
      <c r="AF24" s="387"/>
      <c r="AG24" s="388"/>
      <c r="AH24" s="389">
        <v>377</v>
      </c>
      <c r="AI24" s="390"/>
      <c r="AJ24" s="390"/>
      <c r="AK24" s="390"/>
      <c r="AL24" s="391"/>
      <c r="AM24" s="389">
        <v>1141179</v>
      </c>
      <c r="AN24" s="390"/>
      <c r="AO24" s="390"/>
      <c r="AP24" s="390"/>
      <c r="AQ24" s="390"/>
      <c r="AR24" s="391"/>
      <c r="AS24" s="389">
        <v>3027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18952615</v>
      </c>
      <c r="BO24" s="414"/>
      <c r="BP24" s="414"/>
      <c r="BQ24" s="414"/>
      <c r="BR24" s="414"/>
      <c r="BS24" s="414"/>
      <c r="BT24" s="414"/>
      <c r="BU24" s="415"/>
      <c r="BV24" s="413">
        <v>16757559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6870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4540474</v>
      </c>
      <c r="BO25" s="409"/>
      <c r="BP25" s="409"/>
      <c r="BQ25" s="409"/>
      <c r="BR25" s="409"/>
      <c r="BS25" s="409"/>
      <c r="BT25" s="409"/>
      <c r="BU25" s="410"/>
      <c r="BV25" s="408">
        <v>4703132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6250</v>
      </c>
      <c r="R26" s="390"/>
      <c r="S26" s="390"/>
      <c r="T26" s="390"/>
      <c r="U26" s="390"/>
      <c r="V26" s="391"/>
      <c r="W26" s="455"/>
      <c r="X26" s="446"/>
      <c r="Y26" s="447"/>
      <c r="Z26" s="386" t="s">
        <v>158</v>
      </c>
      <c r="AA26" s="468"/>
      <c r="AB26" s="468"/>
      <c r="AC26" s="468"/>
      <c r="AD26" s="468"/>
      <c r="AE26" s="468"/>
      <c r="AF26" s="468"/>
      <c r="AG26" s="469"/>
      <c r="AH26" s="389">
        <v>26</v>
      </c>
      <c r="AI26" s="390"/>
      <c r="AJ26" s="390"/>
      <c r="AK26" s="390"/>
      <c r="AL26" s="391"/>
      <c r="AM26" s="389">
        <v>79950</v>
      </c>
      <c r="AN26" s="390"/>
      <c r="AO26" s="390"/>
      <c r="AP26" s="390"/>
      <c r="AQ26" s="390"/>
      <c r="AR26" s="391"/>
      <c r="AS26" s="389">
        <v>3075</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4520</v>
      </c>
      <c r="R27" s="390"/>
      <c r="S27" s="390"/>
      <c r="T27" s="390"/>
      <c r="U27" s="390"/>
      <c r="V27" s="391"/>
      <c r="W27" s="455"/>
      <c r="X27" s="446"/>
      <c r="Y27" s="447"/>
      <c r="Z27" s="386" t="s">
        <v>161</v>
      </c>
      <c r="AA27" s="387"/>
      <c r="AB27" s="387"/>
      <c r="AC27" s="387"/>
      <c r="AD27" s="387"/>
      <c r="AE27" s="387"/>
      <c r="AF27" s="387"/>
      <c r="AG27" s="388"/>
      <c r="AH27" s="389">
        <v>29</v>
      </c>
      <c r="AI27" s="390"/>
      <c r="AJ27" s="390"/>
      <c r="AK27" s="390"/>
      <c r="AL27" s="391"/>
      <c r="AM27" s="389">
        <v>80494</v>
      </c>
      <c r="AN27" s="390"/>
      <c r="AO27" s="390"/>
      <c r="AP27" s="390"/>
      <c r="AQ27" s="390"/>
      <c r="AR27" s="391"/>
      <c r="AS27" s="389">
        <v>2776</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781351</v>
      </c>
      <c r="BO27" s="417"/>
      <c r="BP27" s="417"/>
      <c r="BQ27" s="417"/>
      <c r="BR27" s="417"/>
      <c r="BS27" s="417"/>
      <c r="BT27" s="417"/>
      <c r="BU27" s="418"/>
      <c r="BV27" s="416">
        <v>781121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4090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1403574</v>
      </c>
      <c r="BO28" s="409"/>
      <c r="BP28" s="409"/>
      <c r="BQ28" s="409"/>
      <c r="BR28" s="409"/>
      <c r="BS28" s="409"/>
      <c r="BT28" s="409"/>
      <c r="BU28" s="410"/>
      <c r="BV28" s="408">
        <v>1059133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18</v>
      </c>
      <c r="M29" s="390"/>
      <c r="N29" s="390"/>
      <c r="O29" s="390"/>
      <c r="P29" s="391"/>
      <c r="Q29" s="389">
        <v>3850</v>
      </c>
      <c r="R29" s="390"/>
      <c r="S29" s="390"/>
      <c r="T29" s="390"/>
      <c r="U29" s="390"/>
      <c r="V29" s="391"/>
      <c r="W29" s="456"/>
      <c r="X29" s="457"/>
      <c r="Y29" s="458"/>
      <c r="Z29" s="386" t="s">
        <v>168</v>
      </c>
      <c r="AA29" s="387"/>
      <c r="AB29" s="387"/>
      <c r="AC29" s="387"/>
      <c r="AD29" s="387"/>
      <c r="AE29" s="387"/>
      <c r="AF29" s="387"/>
      <c r="AG29" s="388"/>
      <c r="AH29" s="389">
        <v>406</v>
      </c>
      <c r="AI29" s="390"/>
      <c r="AJ29" s="390"/>
      <c r="AK29" s="390"/>
      <c r="AL29" s="391"/>
      <c r="AM29" s="389">
        <v>1221673</v>
      </c>
      <c r="AN29" s="390"/>
      <c r="AO29" s="390"/>
      <c r="AP29" s="390"/>
      <c r="AQ29" s="390"/>
      <c r="AR29" s="391"/>
      <c r="AS29" s="389">
        <v>3009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541447</v>
      </c>
      <c r="BO29" s="414"/>
      <c r="BP29" s="414"/>
      <c r="BQ29" s="414"/>
      <c r="BR29" s="414"/>
      <c r="BS29" s="414"/>
      <c r="BT29" s="414"/>
      <c r="BU29" s="415"/>
      <c r="BV29" s="413">
        <v>391112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2416011</v>
      </c>
      <c r="BO30" s="417"/>
      <c r="BP30" s="417"/>
      <c r="BQ30" s="417"/>
      <c r="BR30" s="417"/>
      <c r="BS30" s="417"/>
      <c r="BT30" s="417"/>
      <c r="BU30" s="418"/>
      <c r="BV30" s="416">
        <v>3422564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茨城西南地方広域市町村圏事務組合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坂東市土地開発公社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茨城西南地方広域市町村圏事務組合　利根老人ホーム事業特別会計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工業団地整備事業特別会計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茨城西南地方広域市町村圏事務組合　特殊湛水防除事業特別会計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清水丘診療所事務組合　国民健康保険事業</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常総衛生組合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茨城県市町村総合事務組合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茨城県市町村総合事務組合　県民交通災害共済事業特別会計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茨城県租税債権管理機構　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さしま環境管理事務組合　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さしま環境管理事務組合　ごみ処理施設建設用地先行取得特別会計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528</v>
      </c>
      <c r="D34" s="1181"/>
      <c r="E34" s="1182"/>
      <c r="F34" s="32">
        <v>18.82</v>
      </c>
      <c r="G34" s="33">
        <v>20.12</v>
      </c>
      <c r="H34" s="33">
        <v>20.54</v>
      </c>
      <c r="I34" s="33">
        <v>21.44</v>
      </c>
      <c r="J34" s="34">
        <v>22.22</v>
      </c>
      <c r="K34" s="22"/>
      <c r="L34" s="22"/>
      <c r="M34" s="22"/>
      <c r="N34" s="22"/>
      <c r="O34" s="22"/>
      <c r="P34" s="22"/>
    </row>
    <row r="35" spans="1:16" ht="39" customHeight="1" x14ac:dyDescent="0.15">
      <c r="A35" s="22"/>
      <c r="B35" s="35"/>
      <c r="C35" s="1175" t="s">
        <v>529</v>
      </c>
      <c r="D35" s="1176"/>
      <c r="E35" s="1177"/>
      <c r="F35" s="36">
        <v>8.3000000000000007</v>
      </c>
      <c r="G35" s="37">
        <v>6.39</v>
      </c>
      <c r="H35" s="37">
        <v>7.18</v>
      </c>
      <c r="I35" s="37">
        <v>5.0199999999999996</v>
      </c>
      <c r="J35" s="38">
        <v>7.86</v>
      </c>
      <c r="K35" s="22"/>
      <c r="L35" s="22"/>
      <c r="M35" s="22"/>
      <c r="N35" s="22"/>
      <c r="O35" s="22"/>
      <c r="P35" s="22"/>
    </row>
    <row r="36" spans="1:16" ht="39" customHeight="1" x14ac:dyDescent="0.15">
      <c r="A36" s="22"/>
      <c r="B36" s="35"/>
      <c r="C36" s="1175" t="s">
        <v>530</v>
      </c>
      <c r="D36" s="1176"/>
      <c r="E36" s="1177"/>
      <c r="F36" s="36">
        <v>2.19</v>
      </c>
      <c r="G36" s="37">
        <v>1.22</v>
      </c>
      <c r="H36" s="37">
        <v>2.21</v>
      </c>
      <c r="I36" s="37">
        <v>4.34</v>
      </c>
      <c r="J36" s="38">
        <v>2.61</v>
      </c>
      <c r="K36" s="22"/>
      <c r="L36" s="22"/>
      <c r="M36" s="22"/>
      <c r="N36" s="22"/>
      <c r="O36" s="22"/>
      <c r="P36" s="22"/>
    </row>
    <row r="37" spans="1:16" ht="39" customHeight="1" x14ac:dyDescent="0.15">
      <c r="A37" s="22"/>
      <c r="B37" s="35"/>
      <c r="C37" s="1175" t="s">
        <v>531</v>
      </c>
      <c r="D37" s="1176"/>
      <c r="E37" s="1177"/>
      <c r="F37" s="36">
        <v>0.23</v>
      </c>
      <c r="G37" s="37">
        <v>0.42</v>
      </c>
      <c r="H37" s="37">
        <v>0.08</v>
      </c>
      <c r="I37" s="37">
        <v>0.19</v>
      </c>
      <c r="J37" s="38">
        <v>0.59</v>
      </c>
      <c r="K37" s="22"/>
      <c r="L37" s="22"/>
      <c r="M37" s="22"/>
      <c r="N37" s="22"/>
      <c r="O37" s="22"/>
      <c r="P37" s="22"/>
    </row>
    <row r="38" spans="1:16" ht="39" customHeight="1" x14ac:dyDescent="0.15">
      <c r="A38" s="22"/>
      <c r="B38" s="35"/>
      <c r="C38" s="1175" t="s">
        <v>532</v>
      </c>
      <c r="D38" s="1176"/>
      <c r="E38" s="1177"/>
      <c r="F38" s="36">
        <v>0.27</v>
      </c>
      <c r="G38" s="37">
        <v>0.46</v>
      </c>
      <c r="H38" s="37">
        <v>0.28999999999999998</v>
      </c>
      <c r="I38" s="37">
        <v>0.26</v>
      </c>
      <c r="J38" s="38">
        <v>0.37</v>
      </c>
      <c r="K38" s="22"/>
      <c r="L38" s="22"/>
      <c r="M38" s="22"/>
      <c r="N38" s="22"/>
      <c r="O38" s="22"/>
      <c r="P38" s="22"/>
    </row>
    <row r="39" spans="1:16" ht="39" customHeight="1" x14ac:dyDescent="0.15">
      <c r="A39" s="22"/>
      <c r="B39" s="35"/>
      <c r="C39" s="1175" t="s">
        <v>533</v>
      </c>
      <c r="D39" s="1176"/>
      <c r="E39" s="1177"/>
      <c r="F39" s="36">
        <v>0.05</v>
      </c>
      <c r="G39" s="37">
        <v>0.04</v>
      </c>
      <c r="H39" s="37">
        <v>0.06</v>
      </c>
      <c r="I39" s="37">
        <v>0.05</v>
      </c>
      <c r="J39" s="38">
        <v>0.05</v>
      </c>
      <c r="K39" s="22"/>
      <c r="L39" s="22"/>
      <c r="M39" s="22"/>
      <c r="N39" s="22"/>
      <c r="O39" s="22"/>
      <c r="P39" s="22"/>
    </row>
    <row r="40" spans="1:16" ht="39" customHeight="1" x14ac:dyDescent="0.15">
      <c r="A40" s="22"/>
      <c r="B40" s="35"/>
      <c r="C40" s="1175" t="s">
        <v>534</v>
      </c>
      <c r="D40" s="1176"/>
      <c r="E40" s="1177"/>
      <c r="F40" s="36">
        <v>0.01</v>
      </c>
      <c r="G40" s="37">
        <v>0.01</v>
      </c>
      <c r="H40" s="37">
        <v>0.02</v>
      </c>
      <c r="I40" s="37">
        <v>0.02</v>
      </c>
      <c r="J40" s="38">
        <v>0</v>
      </c>
      <c r="K40" s="22"/>
      <c r="L40" s="22"/>
      <c r="M40" s="22"/>
      <c r="N40" s="22"/>
      <c r="O40" s="22"/>
      <c r="P40" s="22"/>
    </row>
    <row r="41" spans="1:16" ht="39" customHeight="1" x14ac:dyDescent="0.15">
      <c r="A41" s="22"/>
      <c r="B41" s="35"/>
      <c r="C41" s="1175" t="s">
        <v>535</v>
      </c>
      <c r="D41" s="1176"/>
      <c r="E41" s="1177"/>
      <c r="F41" s="36" t="s">
        <v>481</v>
      </c>
      <c r="G41" s="37" t="s">
        <v>481</v>
      </c>
      <c r="H41" s="37" t="s">
        <v>481</v>
      </c>
      <c r="I41" s="37" t="s">
        <v>481</v>
      </c>
      <c r="J41" s="38">
        <v>0</v>
      </c>
      <c r="K41" s="22"/>
      <c r="L41" s="22"/>
      <c r="M41" s="22"/>
      <c r="N41" s="22"/>
      <c r="O41" s="22"/>
      <c r="P41" s="22"/>
    </row>
    <row r="42" spans="1:16" ht="39" customHeight="1" x14ac:dyDescent="0.15">
      <c r="A42" s="22"/>
      <c r="B42" s="39"/>
      <c r="C42" s="1175" t="s">
        <v>536</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537</v>
      </c>
      <c r="D43" s="1179"/>
      <c r="E43" s="1180"/>
      <c r="F43" s="41">
        <v>0</v>
      </c>
      <c r="G43" s="42">
        <v>0</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1937</v>
      </c>
      <c r="L45" s="60">
        <v>1912</v>
      </c>
      <c r="M45" s="60">
        <v>1915</v>
      </c>
      <c r="N45" s="60">
        <v>1933</v>
      </c>
      <c r="O45" s="61">
        <v>1940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15</v>
      </c>
      <c r="F48" s="1185"/>
      <c r="G48" s="1185"/>
      <c r="H48" s="1185"/>
      <c r="I48" s="1185"/>
      <c r="J48" s="1186"/>
      <c r="K48" s="63">
        <v>776</v>
      </c>
      <c r="L48" s="64">
        <v>769</v>
      </c>
      <c r="M48" s="64">
        <v>789</v>
      </c>
      <c r="N48" s="64">
        <v>791</v>
      </c>
      <c r="O48" s="65">
        <v>780</v>
      </c>
      <c r="P48" s="48"/>
      <c r="Q48" s="48"/>
      <c r="R48" s="48"/>
      <c r="S48" s="48"/>
      <c r="T48" s="48"/>
      <c r="U48" s="48"/>
    </row>
    <row r="49" spans="1:21" ht="30.75" customHeight="1" x14ac:dyDescent="0.15">
      <c r="A49" s="48"/>
      <c r="B49" s="1193"/>
      <c r="C49" s="1194"/>
      <c r="D49" s="62"/>
      <c r="E49" s="1185" t="s">
        <v>16</v>
      </c>
      <c r="F49" s="1185"/>
      <c r="G49" s="1185"/>
      <c r="H49" s="1185"/>
      <c r="I49" s="1185"/>
      <c r="J49" s="1186"/>
      <c r="K49" s="63">
        <v>306</v>
      </c>
      <c r="L49" s="64">
        <v>261</v>
      </c>
      <c r="M49" s="64">
        <v>224</v>
      </c>
      <c r="N49" s="64">
        <v>213</v>
      </c>
      <c r="O49" s="65">
        <v>211</v>
      </c>
      <c r="P49" s="48"/>
      <c r="Q49" s="48"/>
      <c r="R49" s="48"/>
      <c r="S49" s="48"/>
      <c r="T49" s="48"/>
      <c r="U49" s="48"/>
    </row>
    <row r="50" spans="1:21" ht="30.75" customHeight="1" x14ac:dyDescent="0.15">
      <c r="A50" s="48"/>
      <c r="B50" s="1193"/>
      <c r="C50" s="1194"/>
      <c r="D50" s="62"/>
      <c r="E50" s="1185" t="s">
        <v>17</v>
      </c>
      <c r="F50" s="1185"/>
      <c r="G50" s="1185"/>
      <c r="H50" s="1185"/>
      <c r="I50" s="1185"/>
      <c r="J50" s="1186"/>
      <c r="K50" s="63">
        <v>142</v>
      </c>
      <c r="L50" s="64">
        <v>128</v>
      </c>
      <c r="M50" s="64">
        <v>113</v>
      </c>
      <c r="N50" s="64">
        <v>97</v>
      </c>
      <c r="O50" s="65">
        <v>83</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2196</v>
      </c>
      <c r="L52" s="64">
        <v>2171</v>
      </c>
      <c r="M52" s="64">
        <v>2215</v>
      </c>
      <c r="N52" s="64">
        <v>2259</v>
      </c>
      <c r="O52" s="65">
        <v>2221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965</v>
      </c>
      <c r="L53" s="69">
        <v>899</v>
      </c>
      <c r="M53" s="69">
        <v>826</v>
      </c>
      <c r="N53" s="69">
        <v>775</v>
      </c>
      <c r="O53" s="70">
        <v>793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1" t="s">
        <v>24</v>
      </c>
      <c r="C41" s="1212"/>
      <c r="D41" s="81"/>
      <c r="E41" s="1213" t="s">
        <v>25</v>
      </c>
      <c r="F41" s="1213"/>
      <c r="G41" s="1213"/>
      <c r="H41" s="1214"/>
      <c r="I41" s="82">
        <v>19690</v>
      </c>
      <c r="J41" s="83">
        <v>20248</v>
      </c>
      <c r="K41" s="83">
        <v>21413</v>
      </c>
      <c r="L41" s="83">
        <v>23240</v>
      </c>
      <c r="M41" s="84">
        <v>26325</v>
      </c>
    </row>
    <row r="42" spans="2:13" ht="27.75" customHeight="1" x14ac:dyDescent="0.15">
      <c r="B42" s="1201"/>
      <c r="C42" s="1202"/>
      <c r="D42" s="85"/>
      <c r="E42" s="1205" t="s">
        <v>26</v>
      </c>
      <c r="F42" s="1205"/>
      <c r="G42" s="1205"/>
      <c r="H42" s="1206"/>
      <c r="I42" s="86">
        <v>945</v>
      </c>
      <c r="J42" s="87">
        <v>832</v>
      </c>
      <c r="K42" s="87">
        <v>740</v>
      </c>
      <c r="L42" s="87">
        <v>666</v>
      </c>
      <c r="M42" s="88">
        <v>600</v>
      </c>
    </row>
    <row r="43" spans="2:13" ht="27.75" customHeight="1" x14ac:dyDescent="0.15">
      <c r="B43" s="1201"/>
      <c r="C43" s="1202"/>
      <c r="D43" s="85"/>
      <c r="E43" s="1205" t="s">
        <v>27</v>
      </c>
      <c r="F43" s="1205"/>
      <c r="G43" s="1205"/>
      <c r="H43" s="1206"/>
      <c r="I43" s="86">
        <v>10386</v>
      </c>
      <c r="J43" s="87">
        <v>10125</v>
      </c>
      <c r="K43" s="87">
        <v>9831</v>
      </c>
      <c r="L43" s="87">
        <v>9535</v>
      </c>
      <c r="M43" s="88">
        <v>9419</v>
      </c>
    </row>
    <row r="44" spans="2:13" ht="27.75" customHeight="1" x14ac:dyDescent="0.15">
      <c r="B44" s="1201"/>
      <c r="C44" s="1202"/>
      <c r="D44" s="85"/>
      <c r="E44" s="1205" t="s">
        <v>28</v>
      </c>
      <c r="F44" s="1205"/>
      <c r="G44" s="1205"/>
      <c r="H44" s="1206"/>
      <c r="I44" s="86">
        <v>1365</v>
      </c>
      <c r="J44" s="87">
        <v>1355</v>
      </c>
      <c r="K44" s="87">
        <v>1286</v>
      </c>
      <c r="L44" s="87">
        <v>1236</v>
      </c>
      <c r="M44" s="88">
        <v>1139</v>
      </c>
    </row>
    <row r="45" spans="2:13" ht="27.75" customHeight="1" x14ac:dyDescent="0.15">
      <c r="B45" s="1201"/>
      <c r="C45" s="1202"/>
      <c r="D45" s="85"/>
      <c r="E45" s="1205" t="s">
        <v>29</v>
      </c>
      <c r="F45" s="1205"/>
      <c r="G45" s="1205"/>
      <c r="H45" s="1206"/>
      <c r="I45" s="86">
        <v>3295</v>
      </c>
      <c r="J45" s="87">
        <v>3303</v>
      </c>
      <c r="K45" s="87">
        <v>3077</v>
      </c>
      <c r="L45" s="87">
        <v>3028</v>
      </c>
      <c r="M45" s="88">
        <v>3023</v>
      </c>
    </row>
    <row r="46" spans="2:13" ht="27.75" customHeight="1" x14ac:dyDescent="0.15">
      <c r="B46" s="1201"/>
      <c r="C46" s="1202"/>
      <c r="D46" s="85"/>
      <c r="E46" s="1205" t="s">
        <v>30</v>
      </c>
      <c r="F46" s="1205"/>
      <c r="G46" s="1205"/>
      <c r="H46" s="1206"/>
      <c r="I46" s="86">
        <v>24</v>
      </c>
      <c r="J46" s="87">
        <v>5</v>
      </c>
      <c r="K46" s="87">
        <v>160</v>
      </c>
      <c r="L46" s="87">
        <v>222</v>
      </c>
      <c r="M46" s="88">
        <v>8</v>
      </c>
    </row>
    <row r="47" spans="2:13" ht="27.75" customHeight="1" x14ac:dyDescent="0.15">
      <c r="B47" s="1201"/>
      <c r="C47" s="1202"/>
      <c r="D47" s="85"/>
      <c r="E47" s="1205" t="s">
        <v>31</v>
      </c>
      <c r="F47" s="1205"/>
      <c r="G47" s="1205"/>
      <c r="H47" s="1206"/>
      <c r="I47" s="86" t="s">
        <v>481</v>
      </c>
      <c r="J47" s="87" t="s">
        <v>481</v>
      </c>
      <c r="K47" s="87" t="s">
        <v>481</v>
      </c>
      <c r="L47" s="87" t="s">
        <v>481</v>
      </c>
      <c r="M47" s="88" t="s">
        <v>481</v>
      </c>
    </row>
    <row r="48" spans="2:13" ht="27.75" customHeight="1" x14ac:dyDescent="0.15">
      <c r="B48" s="1203"/>
      <c r="C48" s="1204"/>
      <c r="D48" s="85"/>
      <c r="E48" s="1205" t="s">
        <v>32</v>
      </c>
      <c r="F48" s="1205"/>
      <c r="G48" s="1205"/>
      <c r="H48" s="1206"/>
      <c r="I48" s="86" t="s">
        <v>481</v>
      </c>
      <c r="J48" s="87" t="s">
        <v>481</v>
      </c>
      <c r="K48" s="87" t="s">
        <v>481</v>
      </c>
      <c r="L48" s="87" t="s">
        <v>481</v>
      </c>
      <c r="M48" s="88" t="s">
        <v>481</v>
      </c>
    </row>
    <row r="49" spans="2:13" ht="27.75" customHeight="1" x14ac:dyDescent="0.15">
      <c r="B49" s="1199" t="s">
        <v>33</v>
      </c>
      <c r="C49" s="1200"/>
      <c r="D49" s="89"/>
      <c r="E49" s="1205" t="s">
        <v>34</v>
      </c>
      <c r="F49" s="1205"/>
      <c r="G49" s="1205"/>
      <c r="H49" s="1206"/>
      <c r="I49" s="86">
        <v>4350</v>
      </c>
      <c r="J49" s="87">
        <v>4305</v>
      </c>
      <c r="K49" s="87">
        <v>4175</v>
      </c>
      <c r="L49" s="87">
        <v>4083</v>
      </c>
      <c r="M49" s="88">
        <v>3775</v>
      </c>
    </row>
    <row r="50" spans="2:13" ht="27.75" customHeight="1" x14ac:dyDescent="0.15">
      <c r="B50" s="1201"/>
      <c r="C50" s="1202"/>
      <c r="D50" s="85"/>
      <c r="E50" s="1205" t="s">
        <v>35</v>
      </c>
      <c r="F50" s="1205"/>
      <c r="G50" s="1205"/>
      <c r="H50" s="1206"/>
      <c r="I50" s="86">
        <v>3152</v>
      </c>
      <c r="J50" s="87">
        <v>3056</v>
      </c>
      <c r="K50" s="87">
        <v>2981</v>
      </c>
      <c r="L50" s="87">
        <v>2607</v>
      </c>
      <c r="M50" s="88">
        <v>2758</v>
      </c>
    </row>
    <row r="51" spans="2:13" ht="27.75" customHeight="1" x14ac:dyDescent="0.15">
      <c r="B51" s="1203"/>
      <c r="C51" s="1204"/>
      <c r="D51" s="85"/>
      <c r="E51" s="1205" t="s">
        <v>36</v>
      </c>
      <c r="F51" s="1205"/>
      <c r="G51" s="1205"/>
      <c r="H51" s="1206"/>
      <c r="I51" s="86">
        <v>22003</v>
      </c>
      <c r="J51" s="87">
        <v>22616</v>
      </c>
      <c r="K51" s="87">
        <v>22793</v>
      </c>
      <c r="L51" s="87">
        <v>24103</v>
      </c>
      <c r="M51" s="88">
        <v>26193</v>
      </c>
    </row>
    <row r="52" spans="2:13" ht="27.75" customHeight="1" thickBot="1" x14ac:dyDescent="0.2">
      <c r="B52" s="1207" t="s">
        <v>37</v>
      </c>
      <c r="C52" s="1208"/>
      <c r="D52" s="90"/>
      <c r="E52" s="1209" t="s">
        <v>38</v>
      </c>
      <c r="F52" s="1209"/>
      <c r="G52" s="1209"/>
      <c r="H52" s="1210"/>
      <c r="I52" s="91">
        <v>6201</v>
      </c>
      <c r="J52" s="92">
        <v>5890</v>
      </c>
      <c r="K52" s="92">
        <v>6558</v>
      </c>
      <c r="L52" s="92">
        <v>7134</v>
      </c>
      <c r="M52" s="93">
        <v>7787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559</v>
      </c>
      <c r="H51" s="1228"/>
      <c r="I51" s="1233" t="s">
        <v>560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561</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562</v>
      </c>
      <c r="H55" s="1241"/>
      <c r="I55" s="1237" t="s">
        <v>560</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563</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15" t="s">
        <v>567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559</v>
      </c>
      <c r="H73" s="1228"/>
      <c r="I73" s="1233" t="s">
        <v>560</v>
      </c>
      <c r="J73" s="1233"/>
      <c r="K73" s="1247">
        <v>54.2</v>
      </c>
      <c r="L73" s="1247">
        <v>51.9</v>
      </c>
      <c r="M73" s="1236">
        <v>57.5</v>
      </c>
      <c r="N73" s="1236">
        <v>64.3</v>
      </c>
      <c r="O73" s="1236">
        <v>68.599999999999994</v>
      </c>
      <c r="S73" s="243">
        <v>9.9</v>
      </c>
    </row>
    <row r="74" spans="2:30" x14ac:dyDescent="0.15">
      <c r="B74" s="248"/>
      <c r="C74" s="244"/>
      <c r="D74" s="244"/>
      <c r="E74" s="244"/>
      <c r="F74" s="244"/>
      <c r="G74" s="1229"/>
      <c r="H74" s="1230"/>
      <c r="I74" s="1234"/>
      <c r="J74" s="1234"/>
      <c r="K74" s="1247"/>
      <c r="L74" s="1247"/>
      <c r="M74" s="1236"/>
      <c r="N74" s="1236"/>
      <c r="O74" s="1236"/>
    </row>
    <row r="75" spans="2:30" x14ac:dyDescent="0.15">
      <c r="B75" s="248"/>
      <c r="C75" s="244"/>
      <c r="D75" s="244"/>
      <c r="E75" s="244"/>
      <c r="F75" s="244"/>
      <c r="G75" s="1229"/>
      <c r="H75" s="1230"/>
      <c r="I75" s="1237" t="s">
        <v>566</v>
      </c>
      <c r="J75" s="1237"/>
      <c r="K75" s="1248">
        <v>9.1</v>
      </c>
      <c r="L75" s="1248">
        <v>8.4</v>
      </c>
      <c r="M75" s="1248">
        <v>7.8</v>
      </c>
      <c r="N75" s="1248">
        <v>7.3</v>
      </c>
      <c r="O75" s="1248">
        <v>7</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562</v>
      </c>
      <c r="H77" s="1241"/>
      <c r="I77" s="1237" t="s">
        <v>560</v>
      </c>
      <c r="J77" s="1237"/>
      <c r="K77" s="1247">
        <v>58.6</v>
      </c>
      <c r="L77" s="1247">
        <v>52.6</v>
      </c>
      <c r="M77" s="1236">
        <v>41.3</v>
      </c>
      <c r="N77" s="1236">
        <v>33</v>
      </c>
      <c r="O77" s="1236">
        <v>35.700000000000003</v>
      </c>
      <c r="R77" s="243">
        <v>12.3</v>
      </c>
      <c r="T77" s="243">
        <v>11.1</v>
      </c>
    </row>
    <row r="78" spans="2:30" x14ac:dyDescent="0.15">
      <c r="B78" s="248"/>
      <c r="C78" s="244"/>
      <c r="D78" s="244"/>
      <c r="E78" s="244"/>
      <c r="F78" s="244"/>
      <c r="G78" s="1242"/>
      <c r="H78" s="1243"/>
      <c r="I78" s="1237"/>
      <c r="J78" s="1237"/>
      <c r="K78" s="1247"/>
      <c r="L78" s="1247"/>
      <c r="M78" s="1236"/>
      <c r="N78" s="1236"/>
      <c r="O78" s="1236"/>
    </row>
    <row r="79" spans="2:30" x14ac:dyDescent="0.15">
      <c r="B79" s="248"/>
      <c r="C79" s="244"/>
      <c r="D79" s="244"/>
      <c r="E79" s="244"/>
      <c r="F79" s="244"/>
      <c r="G79" s="1242"/>
      <c r="H79" s="1243"/>
      <c r="I79" s="1249" t="s">
        <v>566</v>
      </c>
      <c r="J79" s="1246"/>
      <c r="K79" s="1250">
        <v>11.1</v>
      </c>
      <c r="L79" s="1250">
        <v>10.4</v>
      </c>
      <c r="M79" s="1250">
        <v>9.6</v>
      </c>
      <c r="N79" s="1250">
        <v>8.5</v>
      </c>
      <c r="O79" s="1250">
        <v>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44710</v>
      </c>
      <c r="E3" s="116"/>
      <c r="F3" s="117">
        <v>51704</v>
      </c>
      <c r="G3" s="118"/>
      <c r="H3" s="119"/>
    </row>
    <row r="4" spans="1:8" x14ac:dyDescent="0.15">
      <c r="A4" s="120"/>
      <c r="B4" s="121"/>
      <c r="C4" s="122"/>
      <c r="D4" s="123">
        <v>27389</v>
      </c>
      <c r="E4" s="124"/>
      <c r="F4" s="125">
        <v>26896</v>
      </c>
      <c r="G4" s="126"/>
      <c r="H4" s="127"/>
    </row>
    <row r="5" spans="1:8" x14ac:dyDescent="0.15">
      <c r="A5" s="108" t="s">
        <v>515</v>
      </c>
      <c r="B5" s="113"/>
      <c r="C5" s="114"/>
      <c r="D5" s="115">
        <v>51315</v>
      </c>
      <c r="E5" s="116"/>
      <c r="F5" s="117">
        <v>52678</v>
      </c>
      <c r="G5" s="118"/>
      <c r="H5" s="119"/>
    </row>
    <row r="6" spans="1:8" x14ac:dyDescent="0.15">
      <c r="A6" s="120"/>
      <c r="B6" s="121"/>
      <c r="C6" s="122"/>
      <c r="D6" s="123">
        <v>29365</v>
      </c>
      <c r="E6" s="124"/>
      <c r="F6" s="125">
        <v>30185</v>
      </c>
      <c r="G6" s="126"/>
      <c r="H6" s="127"/>
    </row>
    <row r="7" spans="1:8" x14ac:dyDescent="0.15">
      <c r="A7" s="108" t="s">
        <v>516</v>
      </c>
      <c r="B7" s="113"/>
      <c r="C7" s="114"/>
      <c r="D7" s="115">
        <v>79735</v>
      </c>
      <c r="E7" s="116"/>
      <c r="F7" s="117">
        <v>69560</v>
      </c>
      <c r="G7" s="118"/>
      <c r="H7" s="119"/>
    </row>
    <row r="8" spans="1:8" x14ac:dyDescent="0.15">
      <c r="A8" s="120"/>
      <c r="B8" s="121"/>
      <c r="C8" s="122"/>
      <c r="D8" s="123">
        <v>30111</v>
      </c>
      <c r="E8" s="124"/>
      <c r="F8" s="125">
        <v>35305</v>
      </c>
      <c r="G8" s="126"/>
      <c r="H8" s="127"/>
    </row>
    <row r="9" spans="1:8" x14ac:dyDescent="0.15">
      <c r="A9" s="108" t="s">
        <v>517</v>
      </c>
      <c r="B9" s="113"/>
      <c r="C9" s="114"/>
      <c r="D9" s="115">
        <v>78173</v>
      </c>
      <c r="E9" s="116"/>
      <c r="F9" s="117">
        <v>65988</v>
      </c>
      <c r="G9" s="118"/>
      <c r="H9" s="119"/>
    </row>
    <row r="10" spans="1:8" x14ac:dyDescent="0.15">
      <c r="A10" s="120"/>
      <c r="B10" s="121"/>
      <c r="C10" s="122"/>
      <c r="D10" s="123">
        <v>38165</v>
      </c>
      <c r="E10" s="124"/>
      <c r="F10" s="125">
        <v>36473</v>
      </c>
      <c r="G10" s="126"/>
      <c r="H10" s="127"/>
    </row>
    <row r="11" spans="1:8" x14ac:dyDescent="0.15">
      <c r="A11" s="108" t="s">
        <v>518</v>
      </c>
      <c r="B11" s="113"/>
      <c r="C11" s="114"/>
      <c r="D11" s="115">
        <v>85231</v>
      </c>
      <c r="E11" s="116"/>
      <c r="F11" s="117">
        <v>77507</v>
      </c>
      <c r="G11" s="118"/>
      <c r="H11" s="119"/>
    </row>
    <row r="12" spans="1:8" x14ac:dyDescent="0.15">
      <c r="A12" s="120"/>
      <c r="B12" s="121"/>
      <c r="C12" s="128"/>
      <c r="D12" s="123">
        <v>41041</v>
      </c>
      <c r="E12" s="124"/>
      <c r="F12" s="125">
        <v>42788</v>
      </c>
      <c r="G12" s="126"/>
      <c r="H12" s="127"/>
    </row>
    <row r="13" spans="1:8" x14ac:dyDescent="0.15">
      <c r="A13" s="108"/>
      <c r="B13" s="113"/>
      <c r="C13" s="129"/>
      <c r="D13" s="130">
        <v>67833</v>
      </c>
      <c r="E13" s="131"/>
      <c r="F13" s="132">
        <v>63487</v>
      </c>
      <c r="G13" s="133"/>
      <c r="H13" s="119"/>
    </row>
    <row r="14" spans="1:8" x14ac:dyDescent="0.15">
      <c r="A14" s="120"/>
      <c r="B14" s="121"/>
      <c r="C14" s="122"/>
      <c r="D14" s="123">
        <v>33214</v>
      </c>
      <c r="E14" s="124"/>
      <c r="F14" s="125">
        <v>34329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8.3000000000000007</v>
      </c>
      <c r="C19" s="134">
        <f>ROUND(VALUE(SUBSTITUTE(実質収支比率等に係る経年分析!G$48,"▲","-")),2)</f>
        <v>6.39</v>
      </c>
      <c r="D19" s="134">
        <f>ROUND(VALUE(SUBSTITUTE(実質収支比率等に係る経年分析!H$48,"▲","-")),2)</f>
        <v>7.18</v>
      </c>
      <c r="E19" s="134">
        <f>ROUND(VALUE(SUBSTITUTE(実質収支比率等に係る経年分析!I$48,"▲","-")),2)</f>
        <v>5.0199999999999996</v>
      </c>
      <c r="F19" s="134">
        <f>ROUND(VALUE(SUBSTITUTE(実質収支比率等に係る経年分析!J$48,"▲","-")),2)</f>
        <v>7.86</v>
      </c>
    </row>
    <row r="20" spans="1:11" x14ac:dyDescent="0.15">
      <c r="A20" s="134" t="s">
        <v>43</v>
      </c>
      <c r="B20" s="134">
        <f>ROUND(VALUE(SUBSTITUTE(実質収支比率等に係る経年分析!F$47,"▲","-")),2)</f>
        <v>7.21</v>
      </c>
      <c r="C20" s="134">
        <f>ROUND(VALUE(SUBSTITUTE(実質収支比率等に係る経年分析!G$47,"▲","-")),2)</f>
        <v>5.81</v>
      </c>
      <c r="D20" s="134">
        <f>ROUND(VALUE(SUBSTITUTE(実質収支比率等に係る経年分析!H$47,"▲","-")),2)</f>
        <v>6.83</v>
      </c>
      <c r="E20" s="134">
        <f>ROUND(VALUE(SUBSTITUTE(実質収支比率等に係る経年分析!I$47,"▲","-")),2)</f>
        <v>8.06</v>
      </c>
      <c r="F20" s="134">
        <f>ROUND(VALUE(SUBSTITUTE(実質収支比率等に係る経年分析!J$47,"▲","-")),2)</f>
        <v>10.53</v>
      </c>
    </row>
    <row r="21" spans="1:11" x14ac:dyDescent="0.15">
      <c r="A21" s="134" t="s">
        <v>44</v>
      </c>
      <c r="B21" s="134">
        <f>IF(ISNUMBER(VALUE(SUBSTITUTE(実質収支比率等に係る経年分析!F$49,"▲","-"))),ROUND(VALUE(SUBSTITUTE(実質収支比率等に係る経年分析!F$49,"▲","-")),2),NA())</f>
        <v>4.87</v>
      </c>
      <c r="C21" s="134">
        <f>IF(ISNUMBER(VALUE(SUBSTITUTE(実質収支比率等に係る経年分析!G$49,"▲","-"))),ROUND(VALUE(SUBSTITUTE(実質収支比率等に係る経年分析!G$49,"▲","-")),2),NA())</f>
        <v>-3.4</v>
      </c>
      <c r="D21" s="134">
        <f>IF(ISNUMBER(VALUE(SUBSTITUTE(実質収支比率等に係る経年分析!H$49,"▲","-"))),ROUND(VALUE(SUBSTITUTE(実質収支比率等に係る経年分析!H$49,"▲","-")),2),NA())</f>
        <v>1.9</v>
      </c>
      <c r="E21" s="134">
        <f>IF(ISNUMBER(VALUE(SUBSTITUTE(実質収支比率等に係る経年分析!I$49,"▲","-"))),ROUND(VALUE(SUBSTITUTE(実質収支比率等に係る経年分析!I$49,"▲","-")),2),NA())</f>
        <v>-1.1399999999999999</v>
      </c>
      <c r="F21" s="134">
        <f>IF(ISNUMBER(VALUE(SUBSTITUTE(実質収支比率等に係る経年分析!J$49,"▲","-"))),ROUND(VALUE(SUBSTITUTE(実質収支比率等に係る経年分析!J$49,"▲","-")),2),NA())</f>
        <v>5.5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工業団地整備事業特別会計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8.3000000000000007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5.0199999999999996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22.22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2196</v>
      </c>
      <c r="E42" s="136"/>
      <c r="F42" s="136"/>
      <c r="G42" s="136">
        <f>'実質公債費比率（分子）の構造'!L$52</f>
        <v>2171</v>
      </c>
      <c r="H42" s="136"/>
      <c r="I42" s="136"/>
      <c r="J42" s="136">
        <f>'実質公債費比率（分子）の構造'!M$52</f>
        <v>2215</v>
      </c>
      <c r="K42" s="136"/>
      <c r="L42" s="136"/>
      <c r="M42" s="136">
        <f>'実質公債費比率（分子）の構造'!N$52</f>
        <v>2259</v>
      </c>
      <c r="N42" s="136"/>
      <c r="O42" s="136"/>
      <c r="P42" s="136">
        <f>'実質公債費比率（分子）の構造'!O$52</f>
        <v>2221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142</v>
      </c>
      <c r="C44" s="136"/>
      <c r="D44" s="136"/>
      <c r="E44" s="136">
        <f>'実質公債費比率（分子）の構造'!L$50</f>
        <v>128</v>
      </c>
      <c r="F44" s="136"/>
      <c r="G44" s="136"/>
      <c r="H44" s="136">
        <f>'実質公債費比率（分子）の構造'!M$50</f>
        <v>113</v>
      </c>
      <c r="I44" s="136"/>
      <c r="J44" s="136"/>
      <c r="K44" s="136">
        <f>'実質公債費比率（分子）の構造'!N$50</f>
        <v>97</v>
      </c>
      <c r="L44" s="136"/>
      <c r="M44" s="136"/>
      <c r="N44" s="136">
        <f>'実質公債費比率（分子）の構造'!O$50</f>
        <v>83</v>
      </c>
      <c r="O44" s="136"/>
      <c r="P44" s="136"/>
    </row>
    <row r="45" spans="1:16" x14ac:dyDescent="0.15">
      <c r="A45" s="136" t="s">
        <v>54</v>
      </c>
      <c r="B45" s="136">
        <f>'実質公債費比率（分子）の構造'!K$49</f>
        <v>306</v>
      </c>
      <c r="C45" s="136"/>
      <c r="D45" s="136"/>
      <c r="E45" s="136">
        <f>'実質公債費比率（分子）の構造'!L$49</f>
        <v>261</v>
      </c>
      <c r="F45" s="136"/>
      <c r="G45" s="136"/>
      <c r="H45" s="136">
        <f>'実質公債費比率（分子）の構造'!M$49</f>
        <v>224</v>
      </c>
      <c r="I45" s="136"/>
      <c r="J45" s="136"/>
      <c r="K45" s="136">
        <f>'実質公債費比率（分子）の構造'!N$49</f>
        <v>213</v>
      </c>
      <c r="L45" s="136"/>
      <c r="M45" s="136"/>
      <c r="N45" s="136">
        <f>'実質公債費比率（分子）の構造'!O$49</f>
        <v>211</v>
      </c>
      <c r="O45" s="136"/>
      <c r="P45" s="136"/>
    </row>
    <row r="46" spans="1:16" x14ac:dyDescent="0.15">
      <c r="A46" s="136" t="s">
        <v>55</v>
      </c>
      <c r="B46" s="136">
        <f>'実質公債費比率（分子）の構造'!K$48</f>
        <v>776</v>
      </c>
      <c r="C46" s="136"/>
      <c r="D46" s="136"/>
      <c r="E46" s="136">
        <f>'実質公債費比率（分子）の構造'!L$48</f>
        <v>769</v>
      </c>
      <c r="F46" s="136"/>
      <c r="G46" s="136"/>
      <c r="H46" s="136">
        <f>'実質公債費比率（分子）の構造'!M$48</f>
        <v>789</v>
      </c>
      <c r="I46" s="136"/>
      <c r="J46" s="136"/>
      <c r="K46" s="136">
        <f>'実質公債費比率（分子）の構造'!N$48</f>
        <v>791</v>
      </c>
      <c r="L46" s="136"/>
      <c r="M46" s="136"/>
      <c r="N46" s="136">
        <f>'実質公債費比率（分子）の構造'!O$48</f>
        <v>780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1937</v>
      </c>
      <c r="C49" s="136"/>
      <c r="D49" s="136"/>
      <c r="E49" s="136">
        <f>'実質公債費比率（分子）の構造'!L$45</f>
        <v>1912</v>
      </c>
      <c r="F49" s="136"/>
      <c r="G49" s="136"/>
      <c r="H49" s="136">
        <f>'実質公債費比率（分子）の構造'!M$45</f>
        <v>1915</v>
      </c>
      <c r="I49" s="136"/>
      <c r="J49" s="136"/>
      <c r="K49" s="136">
        <f>'実質公債費比率（分子）の構造'!N$45</f>
        <v>1933</v>
      </c>
      <c r="L49" s="136"/>
      <c r="M49" s="136"/>
      <c r="N49" s="136">
        <f>'実質公債費比率（分子）の構造'!O$45</f>
        <v>1940</v>
      </c>
      <c r="O49" s="136"/>
      <c r="P49" s="136"/>
    </row>
    <row r="50" spans="1:16" x14ac:dyDescent="0.15">
      <c r="A50" s="136" t="s">
        <v>59</v>
      </c>
      <c r="B50" s="136" t="e">
        <f>NA()</f>
        <v>#N/A</v>
      </c>
      <c r="C50" s="136">
        <f>IF(ISNUMBER('実質公債費比率（分子）の構造'!K$53),'実質公債費比率（分子）の構造'!K$53,NA())</f>
        <v>965</v>
      </c>
      <c r="D50" s="136" t="e">
        <f>NA()</f>
        <v>#N/A</v>
      </c>
      <c r="E50" s="136" t="e">
        <f>NA()</f>
        <v>#N/A</v>
      </c>
      <c r="F50" s="136">
        <f>IF(ISNUMBER('実質公債費比率（分子）の構造'!L$53),'実質公債費比率（分子）の構造'!L$53,NA())</f>
        <v>899</v>
      </c>
      <c r="G50" s="136" t="e">
        <f>NA()</f>
        <v>#N/A</v>
      </c>
      <c r="H50" s="136" t="e">
        <f>NA()</f>
        <v>#N/A</v>
      </c>
      <c r="I50" s="136">
        <f>IF(ISNUMBER('実質公債費比率（分子）の構造'!M$53),'実質公債費比率（分子）の構造'!M$53,NA())</f>
        <v>826</v>
      </c>
      <c r="J50" s="136" t="e">
        <f>NA()</f>
        <v>#N/A</v>
      </c>
      <c r="K50" s="136" t="e">
        <f>NA()</f>
        <v>#N/A</v>
      </c>
      <c r="L50" s="136">
        <f>IF(ISNUMBER('実質公債費比率（分子）の構造'!N$53),'実質公債費比率（分子）の構造'!N$53,NA())</f>
        <v>775</v>
      </c>
      <c r="M50" s="136" t="e">
        <f>NA()</f>
        <v>#N/A</v>
      </c>
      <c r="N50" s="136" t="e">
        <f>NA()</f>
        <v>#N/A</v>
      </c>
      <c r="O50" s="136">
        <f>IF(ISNUMBER('実質公債費比率（分子）の構造'!O$53),'実質公債費比率（分子）の構造'!O$53,NA())</f>
        <v>793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22003</v>
      </c>
      <c r="E56" s="135"/>
      <c r="F56" s="135"/>
      <c r="G56" s="135">
        <f>'将来負担比率（分子）の構造'!J$51</f>
        <v>22616</v>
      </c>
      <c r="H56" s="135"/>
      <c r="I56" s="135"/>
      <c r="J56" s="135">
        <f>'将来負担比率（分子）の構造'!K$51</f>
        <v>22793</v>
      </c>
      <c r="K56" s="135"/>
      <c r="L56" s="135"/>
      <c r="M56" s="135">
        <f>'将来負担比率（分子）の構造'!L$51</f>
        <v>24103</v>
      </c>
      <c r="N56" s="135"/>
      <c r="O56" s="135"/>
      <c r="P56" s="135">
        <f>'将来負担比率（分子）の構造'!M$51</f>
        <v>26193</v>
      </c>
    </row>
    <row r="57" spans="1:16" x14ac:dyDescent="0.15">
      <c r="A57" s="135" t="s">
        <v>35</v>
      </c>
      <c r="B57" s="135"/>
      <c r="C57" s="135"/>
      <c r="D57" s="135">
        <f>'将来負担比率（分子）の構造'!I$50</f>
        <v>3152</v>
      </c>
      <c r="E57" s="135"/>
      <c r="F57" s="135"/>
      <c r="G57" s="135">
        <f>'将来負担比率（分子）の構造'!J$50</f>
        <v>3056</v>
      </c>
      <c r="H57" s="135"/>
      <c r="I57" s="135"/>
      <c r="J57" s="135">
        <f>'将来負担比率（分子）の構造'!K$50</f>
        <v>2981</v>
      </c>
      <c r="K57" s="135"/>
      <c r="L57" s="135"/>
      <c r="M57" s="135">
        <f>'将来負担比率（分子）の構造'!L$50</f>
        <v>2607</v>
      </c>
      <c r="N57" s="135"/>
      <c r="O57" s="135"/>
      <c r="P57" s="135">
        <f>'将来負担比率（分子）の構造'!M$50</f>
        <v>2758</v>
      </c>
    </row>
    <row r="58" spans="1:16" x14ac:dyDescent="0.15">
      <c r="A58" s="135" t="s">
        <v>34</v>
      </c>
      <c r="B58" s="135"/>
      <c r="C58" s="135"/>
      <c r="D58" s="135">
        <f>'将来負担比率（分子）の構造'!I$49</f>
        <v>4350</v>
      </c>
      <c r="E58" s="135"/>
      <c r="F58" s="135"/>
      <c r="G58" s="135">
        <f>'将来負担比率（分子）の構造'!J$49</f>
        <v>4305</v>
      </c>
      <c r="H58" s="135"/>
      <c r="I58" s="135"/>
      <c r="J58" s="135">
        <f>'将来負担比率（分子）の構造'!K$49</f>
        <v>4175</v>
      </c>
      <c r="K58" s="135"/>
      <c r="L58" s="135"/>
      <c r="M58" s="135">
        <f>'将来負担比率（分子）の構造'!L$49</f>
        <v>4083</v>
      </c>
      <c r="N58" s="135"/>
      <c r="O58" s="135"/>
      <c r="P58" s="135">
        <f>'将来負担比率（分子）の構造'!M$49</f>
        <v>3775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24</v>
      </c>
      <c r="C61" s="135"/>
      <c r="D61" s="135"/>
      <c r="E61" s="135">
        <f>'将来負担比率（分子）の構造'!J$46</f>
        <v>5</v>
      </c>
      <c r="F61" s="135"/>
      <c r="G61" s="135"/>
      <c r="H61" s="135">
        <f>'将来負担比率（分子）の構造'!K$46</f>
        <v>160</v>
      </c>
      <c r="I61" s="135"/>
      <c r="J61" s="135"/>
      <c r="K61" s="135">
        <f>'将来負担比率（分子）の構造'!L$46</f>
        <v>222</v>
      </c>
      <c r="L61" s="135"/>
      <c r="M61" s="135"/>
      <c r="N61" s="135">
        <f>'将来負担比率（分子）の構造'!M$46</f>
        <v>8</v>
      </c>
      <c r="O61" s="135"/>
      <c r="P61" s="135"/>
    </row>
    <row r="62" spans="1:16" x14ac:dyDescent="0.15">
      <c r="A62" s="135" t="s">
        <v>29</v>
      </c>
      <c r="B62" s="135">
        <f>'将来負担比率（分子）の構造'!I$45</f>
        <v>3295</v>
      </c>
      <c r="C62" s="135"/>
      <c r="D62" s="135"/>
      <c r="E62" s="135">
        <f>'将来負担比率（分子）の構造'!J$45</f>
        <v>3303</v>
      </c>
      <c r="F62" s="135"/>
      <c r="G62" s="135"/>
      <c r="H62" s="135">
        <f>'将来負担比率（分子）の構造'!K$45</f>
        <v>3077</v>
      </c>
      <c r="I62" s="135"/>
      <c r="J62" s="135"/>
      <c r="K62" s="135">
        <f>'将来負担比率（分子）の構造'!L$45</f>
        <v>3028</v>
      </c>
      <c r="L62" s="135"/>
      <c r="M62" s="135"/>
      <c r="N62" s="135">
        <f>'将来負担比率（分子）の構造'!M$45</f>
        <v>3023</v>
      </c>
      <c r="O62" s="135"/>
      <c r="P62" s="135"/>
    </row>
    <row r="63" spans="1:16" x14ac:dyDescent="0.15">
      <c r="A63" s="135" t="s">
        <v>28</v>
      </c>
      <c r="B63" s="135">
        <f>'将来負担比率（分子）の構造'!I$44</f>
        <v>1365</v>
      </c>
      <c r="C63" s="135"/>
      <c r="D63" s="135"/>
      <c r="E63" s="135">
        <f>'将来負担比率（分子）の構造'!J$44</f>
        <v>1355</v>
      </c>
      <c r="F63" s="135"/>
      <c r="G63" s="135"/>
      <c r="H63" s="135">
        <f>'将来負担比率（分子）の構造'!K$44</f>
        <v>1286</v>
      </c>
      <c r="I63" s="135"/>
      <c r="J63" s="135"/>
      <c r="K63" s="135">
        <f>'将来負担比率（分子）の構造'!L$44</f>
        <v>1236</v>
      </c>
      <c r="L63" s="135"/>
      <c r="M63" s="135"/>
      <c r="N63" s="135">
        <f>'将来負担比率（分子）の構造'!M$44</f>
        <v>1139</v>
      </c>
      <c r="O63" s="135"/>
      <c r="P63" s="135"/>
    </row>
    <row r="64" spans="1:16" x14ac:dyDescent="0.15">
      <c r="A64" s="135" t="s">
        <v>27</v>
      </c>
      <c r="B64" s="135">
        <f>'将来負担比率（分子）の構造'!I$43</f>
        <v>10386</v>
      </c>
      <c r="C64" s="135"/>
      <c r="D64" s="135"/>
      <c r="E64" s="135">
        <f>'将来負担比率（分子）の構造'!J$43</f>
        <v>10125</v>
      </c>
      <c r="F64" s="135"/>
      <c r="G64" s="135"/>
      <c r="H64" s="135">
        <f>'将来負担比率（分子）の構造'!K$43</f>
        <v>9831</v>
      </c>
      <c r="I64" s="135"/>
      <c r="J64" s="135"/>
      <c r="K64" s="135">
        <f>'将来負担比率（分子）の構造'!L$43</f>
        <v>9535</v>
      </c>
      <c r="L64" s="135"/>
      <c r="M64" s="135"/>
      <c r="N64" s="135">
        <f>'将来負担比率（分子）の構造'!M$43</f>
        <v>9419</v>
      </c>
      <c r="O64" s="135"/>
      <c r="P64" s="135"/>
    </row>
    <row r="65" spans="1:16" x14ac:dyDescent="0.15">
      <c r="A65" s="135" t="s">
        <v>26</v>
      </c>
      <c r="B65" s="135">
        <f>'将来負担比率（分子）の構造'!I$42</f>
        <v>945</v>
      </c>
      <c r="C65" s="135"/>
      <c r="D65" s="135"/>
      <c r="E65" s="135">
        <f>'将来負担比率（分子）の構造'!J$42</f>
        <v>832</v>
      </c>
      <c r="F65" s="135"/>
      <c r="G65" s="135"/>
      <c r="H65" s="135">
        <f>'将来負担比率（分子）の構造'!K$42</f>
        <v>740</v>
      </c>
      <c r="I65" s="135"/>
      <c r="J65" s="135"/>
      <c r="K65" s="135">
        <f>'将来負担比率（分子）の構造'!L$42</f>
        <v>666</v>
      </c>
      <c r="L65" s="135"/>
      <c r="M65" s="135"/>
      <c r="N65" s="135">
        <f>'将来負担比率（分子）の構造'!M$42</f>
        <v>600</v>
      </c>
      <c r="O65" s="135"/>
      <c r="P65" s="135"/>
    </row>
    <row r="66" spans="1:16" x14ac:dyDescent="0.15">
      <c r="A66" s="135" t="s">
        <v>25</v>
      </c>
      <c r="B66" s="135">
        <f>'将来負担比率（分子）の構造'!I$41</f>
        <v>19690</v>
      </c>
      <c r="C66" s="135"/>
      <c r="D66" s="135"/>
      <c r="E66" s="135">
        <f>'将来負担比率（分子）の構造'!J$41</f>
        <v>20248</v>
      </c>
      <c r="F66" s="135"/>
      <c r="G66" s="135"/>
      <c r="H66" s="135">
        <f>'将来負担比率（分子）の構造'!K$41</f>
        <v>21413</v>
      </c>
      <c r="I66" s="135"/>
      <c r="J66" s="135"/>
      <c r="K66" s="135">
        <f>'将来負担比率（分子）の構造'!L$41</f>
        <v>23240</v>
      </c>
      <c r="L66" s="135"/>
      <c r="M66" s="135"/>
      <c r="N66" s="135">
        <f>'将来負担比率（分子）の構造'!M$41</f>
        <v>26325</v>
      </c>
      <c r="O66" s="135"/>
      <c r="P66" s="135"/>
    </row>
    <row r="67" spans="1:16" x14ac:dyDescent="0.15">
      <c r="A67" s="135" t="s">
        <v>63</v>
      </c>
      <c r="B67" s="135" t="e">
        <f>NA()</f>
        <v>#N/A</v>
      </c>
      <c r="C67" s="135">
        <f>IF(ISNUMBER('将来負担比率（分子）の構造'!I$52), IF('将来負担比率（分子）の構造'!I$52 &lt; 0, 0, '将来負担比率（分子）の構造'!I$52), NA())</f>
        <v>6201</v>
      </c>
      <c r="D67" s="135" t="e">
        <f>NA()</f>
        <v>#N/A</v>
      </c>
      <c r="E67" s="135" t="e">
        <f>NA()</f>
        <v>#N/A</v>
      </c>
      <c r="F67" s="135">
        <f>IF(ISNUMBER('将来負担比率（分子）の構造'!J$52), IF('将来負担比率（分子）の構造'!J$52 &lt; 0, 0, '将来負担比率（分子）の構造'!J$52), NA())</f>
        <v>5890</v>
      </c>
      <c r="G67" s="135" t="e">
        <f>NA()</f>
        <v>#N/A</v>
      </c>
      <c r="H67" s="135" t="e">
        <f>NA()</f>
        <v>#N/A</v>
      </c>
      <c r="I67" s="135">
        <f>IF(ISNUMBER('将来負担比率（分子）の構造'!K$52), IF('将来負担比率（分子）の構造'!K$52 &lt; 0, 0, '将来負担比率（分子）の構造'!K$52), NA())</f>
        <v>6558</v>
      </c>
      <c r="J67" s="135" t="e">
        <f>NA()</f>
        <v>#N/A</v>
      </c>
      <c r="K67" s="135" t="e">
        <f>NA()</f>
        <v>#N/A</v>
      </c>
      <c r="L67" s="135">
        <f>IF(ISNUMBER('将来負担比率（分子）の構造'!L$52), IF('将来負担比率（分子）の構造'!L$52 &lt; 0, 0, '将来負担比率（分子）の構造'!L$52), NA())</f>
        <v>7134</v>
      </c>
      <c r="M67" s="135" t="e">
        <f>NA()</f>
        <v>#N/A</v>
      </c>
      <c r="N67" s="135" t="e">
        <f>NA()</f>
        <v>#N/A</v>
      </c>
      <c r="O67" s="135">
        <f>IF(ISNUMBER('将来負担比率（分子）の構造'!M$52), IF('将来負担比率（分子）の構造'!M$52 &lt; 0, 0, '将来負担比率（分子）の構造'!M$52), NA())</f>
        <v>7787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7226962</v>
      </c>
      <c r="S5" s="669"/>
      <c r="T5" s="669"/>
      <c r="U5" s="669"/>
      <c r="V5" s="669"/>
      <c r="W5" s="669"/>
      <c r="X5" s="669"/>
      <c r="Y5" s="716"/>
      <c r="Z5" s="729">
        <v>27.8</v>
      </c>
      <c r="AA5" s="729"/>
      <c r="AB5" s="729"/>
      <c r="AC5" s="729"/>
      <c r="AD5" s="730">
        <v>6982798</v>
      </c>
      <c r="AE5" s="730"/>
      <c r="AF5" s="730"/>
      <c r="AG5" s="730"/>
      <c r="AH5" s="730"/>
      <c r="AI5" s="730"/>
      <c r="AJ5" s="730"/>
      <c r="AK5" s="730"/>
      <c r="AL5" s="717">
        <v>55.3</v>
      </c>
      <c r="AM5" s="686"/>
      <c r="AN5" s="686"/>
      <c r="AO5" s="718"/>
      <c r="AP5" s="705" t="s">
        <v>207</v>
      </c>
      <c r="AQ5" s="706"/>
      <c r="AR5" s="706"/>
      <c r="AS5" s="706"/>
      <c r="AT5" s="706"/>
      <c r="AU5" s="706"/>
      <c r="AV5" s="706"/>
      <c r="AW5" s="706"/>
      <c r="AX5" s="706"/>
      <c r="AY5" s="706"/>
      <c r="AZ5" s="706"/>
      <c r="BA5" s="706"/>
      <c r="BB5" s="706"/>
      <c r="BC5" s="706"/>
      <c r="BD5" s="706"/>
      <c r="BE5" s="706"/>
      <c r="BF5" s="707"/>
      <c r="BG5" s="618">
        <v>6982798</v>
      </c>
      <c r="BH5" s="619"/>
      <c r="BI5" s="619"/>
      <c r="BJ5" s="619"/>
      <c r="BK5" s="619"/>
      <c r="BL5" s="619"/>
      <c r="BM5" s="619"/>
      <c r="BN5" s="620"/>
      <c r="BO5" s="671">
        <v>96.6</v>
      </c>
      <c r="BP5" s="671"/>
      <c r="BQ5" s="671"/>
      <c r="BR5" s="671"/>
      <c r="BS5" s="672">
        <v>106292</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302749</v>
      </c>
      <c r="S6" s="619"/>
      <c r="T6" s="619"/>
      <c r="U6" s="619"/>
      <c r="V6" s="619"/>
      <c r="W6" s="619"/>
      <c r="X6" s="619"/>
      <c r="Y6" s="620"/>
      <c r="Z6" s="671">
        <v>1.2</v>
      </c>
      <c r="AA6" s="671"/>
      <c r="AB6" s="671"/>
      <c r="AC6" s="671"/>
      <c r="AD6" s="672">
        <v>302749</v>
      </c>
      <c r="AE6" s="672"/>
      <c r="AF6" s="672"/>
      <c r="AG6" s="672"/>
      <c r="AH6" s="672"/>
      <c r="AI6" s="672"/>
      <c r="AJ6" s="672"/>
      <c r="AK6" s="672"/>
      <c r="AL6" s="641">
        <v>2.4</v>
      </c>
      <c r="AM6" s="673"/>
      <c r="AN6" s="673"/>
      <c r="AO6" s="674"/>
      <c r="AP6" s="615" t="s">
        <v>212</v>
      </c>
      <c r="AQ6" s="616"/>
      <c r="AR6" s="616"/>
      <c r="AS6" s="616"/>
      <c r="AT6" s="616"/>
      <c r="AU6" s="616"/>
      <c r="AV6" s="616"/>
      <c r="AW6" s="616"/>
      <c r="AX6" s="616"/>
      <c r="AY6" s="616"/>
      <c r="AZ6" s="616"/>
      <c r="BA6" s="616"/>
      <c r="BB6" s="616"/>
      <c r="BC6" s="616"/>
      <c r="BD6" s="616"/>
      <c r="BE6" s="616"/>
      <c r="BF6" s="617"/>
      <c r="BG6" s="618">
        <v>6982798</v>
      </c>
      <c r="BH6" s="619"/>
      <c r="BI6" s="619"/>
      <c r="BJ6" s="619"/>
      <c r="BK6" s="619"/>
      <c r="BL6" s="619"/>
      <c r="BM6" s="619"/>
      <c r="BN6" s="620"/>
      <c r="BO6" s="671">
        <v>96.6</v>
      </c>
      <c r="BP6" s="671"/>
      <c r="BQ6" s="671"/>
      <c r="BR6" s="671"/>
      <c r="BS6" s="672">
        <v>106292</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225935</v>
      </c>
      <c r="CS6" s="619"/>
      <c r="CT6" s="619"/>
      <c r="CU6" s="619"/>
      <c r="CV6" s="619"/>
      <c r="CW6" s="619"/>
      <c r="CX6" s="619"/>
      <c r="CY6" s="620"/>
      <c r="CZ6" s="671">
        <v>0.9</v>
      </c>
      <c r="DA6" s="671"/>
      <c r="DB6" s="671"/>
      <c r="DC6" s="671"/>
      <c r="DD6" s="624" t="s">
        <v>214</v>
      </c>
      <c r="DE6" s="619"/>
      <c r="DF6" s="619"/>
      <c r="DG6" s="619"/>
      <c r="DH6" s="619"/>
      <c r="DI6" s="619"/>
      <c r="DJ6" s="619"/>
      <c r="DK6" s="619"/>
      <c r="DL6" s="619"/>
      <c r="DM6" s="619"/>
      <c r="DN6" s="619"/>
      <c r="DO6" s="619"/>
      <c r="DP6" s="620"/>
      <c r="DQ6" s="624">
        <v>225935</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8931</v>
      </c>
      <c r="S7" s="619"/>
      <c r="T7" s="619"/>
      <c r="U7" s="619"/>
      <c r="V7" s="619"/>
      <c r="W7" s="619"/>
      <c r="X7" s="619"/>
      <c r="Y7" s="620"/>
      <c r="Z7" s="671">
        <v>0</v>
      </c>
      <c r="AA7" s="671"/>
      <c r="AB7" s="671"/>
      <c r="AC7" s="671"/>
      <c r="AD7" s="672">
        <v>8931</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2943061</v>
      </c>
      <c r="BH7" s="619"/>
      <c r="BI7" s="619"/>
      <c r="BJ7" s="619"/>
      <c r="BK7" s="619"/>
      <c r="BL7" s="619"/>
      <c r="BM7" s="619"/>
      <c r="BN7" s="620"/>
      <c r="BO7" s="671">
        <v>40.700000000000003</v>
      </c>
      <c r="BP7" s="671"/>
      <c r="BQ7" s="671"/>
      <c r="BR7" s="671"/>
      <c r="BS7" s="672">
        <v>106292</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4132407</v>
      </c>
      <c r="CS7" s="619"/>
      <c r="CT7" s="619"/>
      <c r="CU7" s="619"/>
      <c r="CV7" s="619"/>
      <c r="CW7" s="619"/>
      <c r="CX7" s="619"/>
      <c r="CY7" s="620"/>
      <c r="CZ7" s="671">
        <v>17.100000000000001</v>
      </c>
      <c r="DA7" s="671"/>
      <c r="DB7" s="671"/>
      <c r="DC7" s="671"/>
      <c r="DD7" s="624">
        <v>1266833</v>
      </c>
      <c r="DE7" s="619"/>
      <c r="DF7" s="619"/>
      <c r="DG7" s="619"/>
      <c r="DH7" s="619"/>
      <c r="DI7" s="619"/>
      <c r="DJ7" s="619"/>
      <c r="DK7" s="619"/>
      <c r="DL7" s="619"/>
      <c r="DM7" s="619"/>
      <c r="DN7" s="619"/>
      <c r="DO7" s="619"/>
      <c r="DP7" s="620"/>
      <c r="DQ7" s="624">
        <v>2692534</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33743</v>
      </c>
      <c r="S8" s="619"/>
      <c r="T8" s="619"/>
      <c r="U8" s="619"/>
      <c r="V8" s="619"/>
      <c r="W8" s="619"/>
      <c r="X8" s="619"/>
      <c r="Y8" s="620"/>
      <c r="Z8" s="671">
        <v>0.1</v>
      </c>
      <c r="AA8" s="671"/>
      <c r="AB8" s="671"/>
      <c r="AC8" s="671"/>
      <c r="AD8" s="672">
        <v>33743</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96106</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6721768</v>
      </c>
      <c r="CS8" s="619"/>
      <c r="CT8" s="619"/>
      <c r="CU8" s="619"/>
      <c r="CV8" s="619"/>
      <c r="CW8" s="619"/>
      <c r="CX8" s="619"/>
      <c r="CY8" s="620"/>
      <c r="CZ8" s="671">
        <v>27.9</v>
      </c>
      <c r="DA8" s="671"/>
      <c r="DB8" s="671"/>
      <c r="DC8" s="671"/>
      <c r="DD8" s="624">
        <v>6150</v>
      </c>
      <c r="DE8" s="619"/>
      <c r="DF8" s="619"/>
      <c r="DG8" s="619"/>
      <c r="DH8" s="619"/>
      <c r="DI8" s="619"/>
      <c r="DJ8" s="619"/>
      <c r="DK8" s="619"/>
      <c r="DL8" s="619"/>
      <c r="DM8" s="619"/>
      <c r="DN8" s="619"/>
      <c r="DO8" s="619"/>
      <c r="DP8" s="620"/>
      <c r="DQ8" s="624">
        <v>3263564</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32909</v>
      </c>
      <c r="S9" s="619"/>
      <c r="T9" s="619"/>
      <c r="U9" s="619"/>
      <c r="V9" s="619"/>
      <c r="W9" s="619"/>
      <c r="X9" s="619"/>
      <c r="Y9" s="620"/>
      <c r="Z9" s="671">
        <v>0.1</v>
      </c>
      <c r="AA9" s="671"/>
      <c r="AB9" s="671"/>
      <c r="AC9" s="671"/>
      <c r="AD9" s="672">
        <v>32909</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2239249</v>
      </c>
      <c r="BH9" s="619"/>
      <c r="BI9" s="619"/>
      <c r="BJ9" s="619"/>
      <c r="BK9" s="619"/>
      <c r="BL9" s="619"/>
      <c r="BM9" s="619"/>
      <c r="BN9" s="620"/>
      <c r="BO9" s="671">
        <v>31</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2406922</v>
      </c>
      <c r="CS9" s="619"/>
      <c r="CT9" s="619"/>
      <c r="CU9" s="619"/>
      <c r="CV9" s="619"/>
      <c r="CW9" s="619"/>
      <c r="CX9" s="619"/>
      <c r="CY9" s="620"/>
      <c r="CZ9" s="671">
        <v>10</v>
      </c>
      <c r="DA9" s="671"/>
      <c r="DB9" s="671"/>
      <c r="DC9" s="671"/>
      <c r="DD9" s="624">
        <v>833768</v>
      </c>
      <c r="DE9" s="619"/>
      <c r="DF9" s="619"/>
      <c r="DG9" s="619"/>
      <c r="DH9" s="619"/>
      <c r="DI9" s="619"/>
      <c r="DJ9" s="619"/>
      <c r="DK9" s="619"/>
      <c r="DL9" s="619"/>
      <c r="DM9" s="619"/>
      <c r="DN9" s="619"/>
      <c r="DO9" s="619"/>
      <c r="DP9" s="620"/>
      <c r="DQ9" s="624">
        <v>1359959</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973205</v>
      </c>
      <c r="S10" s="619"/>
      <c r="T10" s="619"/>
      <c r="U10" s="619"/>
      <c r="V10" s="619"/>
      <c r="W10" s="619"/>
      <c r="X10" s="619"/>
      <c r="Y10" s="620"/>
      <c r="Z10" s="671">
        <v>3.7</v>
      </c>
      <c r="AA10" s="671"/>
      <c r="AB10" s="671"/>
      <c r="AC10" s="671"/>
      <c r="AD10" s="672">
        <v>973205</v>
      </c>
      <c r="AE10" s="672"/>
      <c r="AF10" s="672"/>
      <c r="AG10" s="672"/>
      <c r="AH10" s="672"/>
      <c r="AI10" s="672"/>
      <c r="AJ10" s="672"/>
      <c r="AK10" s="672"/>
      <c r="AL10" s="641">
        <v>7.7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191848</v>
      </c>
      <c r="BH10" s="619"/>
      <c r="BI10" s="619"/>
      <c r="BJ10" s="619"/>
      <c r="BK10" s="619"/>
      <c r="BL10" s="619"/>
      <c r="BM10" s="619"/>
      <c r="BN10" s="620"/>
      <c r="BO10" s="671">
        <v>2.7</v>
      </c>
      <c r="BP10" s="671"/>
      <c r="BQ10" s="671"/>
      <c r="BR10" s="671"/>
      <c r="BS10" s="624">
        <v>31833</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15635</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11395</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78021</v>
      </c>
      <c r="S11" s="619"/>
      <c r="T11" s="619"/>
      <c r="U11" s="619"/>
      <c r="V11" s="619"/>
      <c r="W11" s="619"/>
      <c r="X11" s="619"/>
      <c r="Y11" s="620"/>
      <c r="Z11" s="671">
        <v>0.3</v>
      </c>
      <c r="AA11" s="671"/>
      <c r="AB11" s="671"/>
      <c r="AC11" s="671"/>
      <c r="AD11" s="672">
        <v>78021</v>
      </c>
      <c r="AE11" s="672"/>
      <c r="AF11" s="672"/>
      <c r="AG11" s="672"/>
      <c r="AH11" s="672"/>
      <c r="AI11" s="672"/>
      <c r="AJ11" s="672"/>
      <c r="AK11" s="672"/>
      <c r="AL11" s="641">
        <v>0.6</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415858</v>
      </c>
      <c r="BH11" s="619"/>
      <c r="BI11" s="619"/>
      <c r="BJ11" s="619"/>
      <c r="BK11" s="619"/>
      <c r="BL11" s="619"/>
      <c r="BM11" s="619"/>
      <c r="BN11" s="620"/>
      <c r="BO11" s="671">
        <v>5.8</v>
      </c>
      <c r="BP11" s="671"/>
      <c r="BQ11" s="671"/>
      <c r="BR11" s="671"/>
      <c r="BS11" s="624">
        <v>74459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915099</v>
      </c>
      <c r="CS11" s="619"/>
      <c r="CT11" s="619"/>
      <c r="CU11" s="619"/>
      <c r="CV11" s="619"/>
      <c r="CW11" s="619"/>
      <c r="CX11" s="619"/>
      <c r="CY11" s="620"/>
      <c r="CZ11" s="671">
        <v>3.8</v>
      </c>
      <c r="DA11" s="671"/>
      <c r="DB11" s="671"/>
      <c r="DC11" s="671"/>
      <c r="DD11" s="624">
        <v>259291</v>
      </c>
      <c r="DE11" s="619"/>
      <c r="DF11" s="619"/>
      <c r="DG11" s="619"/>
      <c r="DH11" s="619"/>
      <c r="DI11" s="619"/>
      <c r="DJ11" s="619"/>
      <c r="DK11" s="619"/>
      <c r="DL11" s="619"/>
      <c r="DM11" s="619"/>
      <c r="DN11" s="619"/>
      <c r="DO11" s="619"/>
      <c r="DP11" s="620"/>
      <c r="DQ11" s="624">
        <v>686211</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3419541</v>
      </c>
      <c r="BH12" s="619"/>
      <c r="BI12" s="619"/>
      <c r="BJ12" s="619"/>
      <c r="BK12" s="619"/>
      <c r="BL12" s="619"/>
      <c r="BM12" s="619"/>
      <c r="BN12" s="620"/>
      <c r="BO12" s="671">
        <v>47.3</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806901</v>
      </c>
      <c r="CS12" s="619"/>
      <c r="CT12" s="619"/>
      <c r="CU12" s="619"/>
      <c r="CV12" s="619"/>
      <c r="CW12" s="619"/>
      <c r="CX12" s="619"/>
      <c r="CY12" s="620"/>
      <c r="CZ12" s="671">
        <v>3.3</v>
      </c>
      <c r="DA12" s="671"/>
      <c r="DB12" s="671"/>
      <c r="DC12" s="671"/>
      <c r="DD12" s="624">
        <v>481462</v>
      </c>
      <c r="DE12" s="619"/>
      <c r="DF12" s="619"/>
      <c r="DG12" s="619"/>
      <c r="DH12" s="619"/>
      <c r="DI12" s="619"/>
      <c r="DJ12" s="619"/>
      <c r="DK12" s="619"/>
      <c r="DL12" s="619"/>
      <c r="DM12" s="619"/>
      <c r="DN12" s="619"/>
      <c r="DO12" s="619"/>
      <c r="DP12" s="620"/>
      <c r="DQ12" s="624">
        <v>310736</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55139</v>
      </c>
      <c r="S13" s="619"/>
      <c r="T13" s="619"/>
      <c r="U13" s="619"/>
      <c r="V13" s="619"/>
      <c r="W13" s="619"/>
      <c r="X13" s="619"/>
      <c r="Y13" s="620"/>
      <c r="Z13" s="671">
        <v>0.2</v>
      </c>
      <c r="AA13" s="671"/>
      <c r="AB13" s="671"/>
      <c r="AC13" s="671"/>
      <c r="AD13" s="672">
        <v>55139</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3418807</v>
      </c>
      <c r="BH13" s="619"/>
      <c r="BI13" s="619"/>
      <c r="BJ13" s="619"/>
      <c r="BK13" s="619"/>
      <c r="BL13" s="619"/>
      <c r="BM13" s="619"/>
      <c r="BN13" s="620"/>
      <c r="BO13" s="671">
        <v>47.3</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2746378</v>
      </c>
      <c r="CS13" s="619"/>
      <c r="CT13" s="619"/>
      <c r="CU13" s="619"/>
      <c r="CV13" s="619"/>
      <c r="CW13" s="619"/>
      <c r="CX13" s="619"/>
      <c r="CY13" s="620"/>
      <c r="CZ13" s="671">
        <v>11.4</v>
      </c>
      <c r="DA13" s="671"/>
      <c r="DB13" s="671"/>
      <c r="DC13" s="671"/>
      <c r="DD13" s="624">
        <v>1609196</v>
      </c>
      <c r="DE13" s="619"/>
      <c r="DF13" s="619"/>
      <c r="DG13" s="619"/>
      <c r="DH13" s="619"/>
      <c r="DI13" s="619"/>
      <c r="DJ13" s="619"/>
      <c r="DK13" s="619"/>
      <c r="DL13" s="619"/>
      <c r="DM13" s="619"/>
      <c r="DN13" s="619"/>
      <c r="DO13" s="619"/>
      <c r="DP13" s="620"/>
      <c r="DQ13" s="624">
        <v>1291812</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137970</v>
      </c>
      <c r="BH14" s="619"/>
      <c r="BI14" s="619"/>
      <c r="BJ14" s="619"/>
      <c r="BK14" s="619"/>
      <c r="BL14" s="619"/>
      <c r="BM14" s="619"/>
      <c r="BN14" s="620"/>
      <c r="BO14" s="671">
        <v>1.9</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783774</v>
      </c>
      <c r="CS14" s="619"/>
      <c r="CT14" s="619"/>
      <c r="CU14" s="619"/>
      <c r="CV14" s="619"/>
      <c r="CW14" s="619"/>
      <c r="CX14" s="619"/>
      <c r="CY14" s="620"/>
      <c r="CZ14" s="671">
        <v>3.3</v>
      </c>
      <c r="DA14" s="671"/>
      <c r="DB14" s="671"/>
      <c r="DC14" s="671"/>
      <c r="DD14" s="624">
        <v>7792</v>
      </c>
      <c r="DE14" s="619"/>
      <c r="DF14" s="619"/>
      <c r="DG14" s="619"/>
      <c r="DH14" s="619"/>
      <c r="DI14" s="619"/>
      <c r="DJ14" s="619"/>
      <c r="DK14" s="619"/>
      <c r="DL14" s="619"/>
      <c r="DM14" s="619"/>
      <c r="DN14" s="619"/>
      <c r="DO14" s="619"/>
      <c r="DP14" s="620"/>
      <c r="DQ14" s="624">
        <v>768235</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23802</v>
      </c>
      <c r="S15" s="619"/>
      <c r="T15" s="619"/>
      <c r="U15" s="619"/>
      <c r="V15" s="619"/>
      <c r="W15" s="619"/>
      <c r="X15" s="619"/>
      <c r="Y15" s="620"/>
      <c r="Z15" s="671">
        <v>0.1</v>
      </c>
      <c r="AA15" s="671"/>
      <c r="AB15" s="671"/>
      <c r="AC15" s="671"/>
      <c r="AD15" s="672">
        <v>23802</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482226</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2381739</v>
      </c>
      <c r="CS15" s="619"/>
      <c r="CT15" s="619"/>
      <c r="CU15" s="619"/>
      <c r="CV15" s="619"/>
      <c r="CW15" s="619"/>
      <c r="CX15" s="619"/>
      <c r="CY15" s="620"/>
      <c r="CZ15" s="671">
        <v>9.9</v>
      </c>
      <c r="DA15" s="671"/>
      <c r="DB15" s="671"/>
      <c r="DC15" s="671"/>
      <c r="DD15" s="624">
        <v>309281</v>
      </c>
      <c r="DE15" s="619"/>
      <c r="DF15" s="619"/>
      <c r="DG15" s="619"/>
      <c r="DH15" s="619"/>
      <c r="DI15" s="619"/>
      <c r="DJ15" s="619"/>
      <c r="DK15" s="619"/>
      <c r="DL15" s="619"/>
      <c r="DM15" s="619"/>
      <c r="DN15" s="619"/>
      <c r="DO15" s="619"/>
      <c r="DP15" s="620"/>
      <c r="DQ15" s="624">
        <v>1764230</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4738715</v>
      </c>
      <c r="S16" s="619"/>
      <c r="T16" s="619"/>
      <c r="U16" s="619"/>
      <c r="V16" s="619"/>
      <c r="W16" s="619"/>
      <c r="X16" s="619"/>
      <c r="Y16" s="620"/>
      <c r="Z16" s="671">
        <v>18.2</v>
      </c>
      <c r="AA16" s="671"/>
      <c r="AB16" s="671"/>
      <c r="AC16" s="671"/>
      <c r="AD16" s="672">
        <v>4125344</v>
      </c>
      <c r="AE16" s="672"/>
      <c r="AF16" s="672"/>
      <c r="AG16" s="672"/>
      <c r="AH16" s="672"/>
      <c r="AI16" s="672"/>
      <c r="AJ16" s="672"/>
      <c r="AK16" s="672"/>
      <c r="AL16" s="641">
        <v>32.6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1033956</v>
      </c>
      <c r="CS16" s="619"/>
      <c r="CT16" s="619"/>
      <c r="CU16" s="619"/>
      <c r="CV16" s="619"/>
      <c r="CW16" s="619"/>
      <c r="CX16" s="619"/>
      <c r="CY16" s="620"/>
      <c r="CZ16" s="671">
        <v>4.3</v>
      </c>
      <c r="DA16" s="671"/>
      <c r="DB16" s="671"/>
      <c r="DC16" s="671"/>
      <c r="DD16" s="624" t="s">
        <v>109</v>
      </c>
      <c r="DE16" s="619"/>
      <c r="DF16" s="619"/>
      <c r="DG16" s="619"/>
      <c r="DH16" s="619"/>
      <c r="DI16" s="619"/>
      <c r="DJ16" s="619"/>
      <c r="DK16" s="619"/>
      <c r="DL16" s="619"/>
      <c r="DM16" s="619"/>
      <c r="DN16" s="619"/>
      <c r="DO16" s="619"/>
      <c r="DP16" s="620"/>
      <c r="DQ16" s="624">
        <v>42201</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4125344</v>
      </c>
      <c r="S17" s="619"/>
      <c r="T17" s="619"/>
      <c r="U17" s="619"/>
      <c r="V17" s="619"/>
      <c r="W17" s="619"/>
      <c r="X17" s="619"/>
      <c r="Y17" s="620"/>
      <c r="Z17" s="671">
        <v>15.9</v>
      </c>
      <c r="AA17" s="671"/>
      <c r="AB17" s="671"/>
      <c r="AC17" s="671"/>
      <c r="AD17" s="672">
        <v>4125344</v>
      </c>
      <c r="AE17" s="672"/>
      <c r="AF17" s="672"/>
      <c r="AG17" s="672"/>
      <c r="AH17" s="672"/>
      <c r="AI17" s="672"/>
      <c r="AJ17" s="672"/>
      <c r="AK17" s="672"/>
      <c r="AL17" s="641">
        <v>32.6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1939891</v>
      </c>
      <c r="CS17" s="619"/>
      <c r="CT17" s="619"/>
      <c r="CU17" s="619"/>
      <c r="CV17" s="619"/>
      <c r="CW17" s="619"/>
      <c r="CX17" s="619"/>
      <c r="CY17" s="620"/>
      <c r="CZ17" s="671">
        <v>8</v>
      </c>
      <c r="DA17" s="671"/>
      <c r="DB17" s="671"/>
      <c r="DC17" s="671"/>
      <c r="DD17" s="624" t="s">
        <v>109</v>
      </c>
      <c r="DE17" s="619"/>
      <c r="DF17" s="619"/>
      <c r="DG17" s="619"/>
      <c r="DH17" s="619"/>
      <c r="DI17" s="619"/>
      <c r="DJ17" s="619"/>
      <c r="DK17" s="619"/>
      <c r="DL17" s="619"/>
      <c r="DM17" s="619"/>
      <c r="DN17" s="619"/>
      <c r="DO17" s="619"/>
      <c r="DP17" s="620"/>
      <c r="DQ17" s="624">
        <v>1867347</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582701</v>
      </c>
      <c r="S18" s="619"/>
      <c r="T18" s="619"/>
      <c r="U18" s="619"/>
      <c r="V18" s="619"/>
      <c r="W18" s="619"/>
      <c r="X18" s="619"/>
      <c r="Y18" s="620"/>
      <c r="Z18" s="671">
        <v>2.2000000000000002</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30670</v>
      </c>
      <c r="S19" s="619"/>
      <c r="T19" s="619"/>
      <c r="U19" s="619"/>
      <c r="V19" s="619"/>
      <c r="W19" s="619"/>
      <c r="X19" s="619"/>
      <c r="Y19" s="620"/>
      <c r="Z19" s="671">
        <v>0.1</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244164</v>
      </c>
      <c r="BH19" s="619"/>
      <c r="BI19" s="619"/>
      <c r="BJ19" s="619"/>
      <c r="BK19" s="619"/>
      <c r="BL19" s="619"/>
      <c r="BM19" s="619"/>
      <c r="BN19" s="620"/>
      <c r="BO19" s="671">
        <v>3.4</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13474176</v>
      </c>
      <c r="S20" s="619"/>
      <c r="T20" s="619"/>
      <c r="U20" s="619"/>
      <c r="V20" s="619"/>
      <c r="W20" s="619"/>
      <c r="X20" s="619"/>
      <c r="Y20" s="620"/>
      <c r="Z20" s="671">
        <v>51.9</v>
      </c>
      <c r="AA20" s="671"/>
      <c r="AB20" s="671"/>
      <c r="AC20" s="671"/>
      <c r="AD20" s="672">
        <v>12616641</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244164</v>
      </c>
      <c r="BH20" s="619"/>
      <c r="BI20" s="619"/>
      <c r="BJ20" s="619"/>
      <c r="BK20" s="619"/>
      <c r="BL20" s="619"/>
      <c r="BM20" s="619"/>
      <c r="BN20" s="620"/>
      <c r="BO20" s="671">
        <v>3.4</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24110405</v>
      </c>
      <c r="CS20" s="619"/>
      <c r="CT20" s="619"/>
      <c r="CU20" s="619"/>
      <c r="CV20" s="619"/>
      <c r="CW20" s="619"/>
      <c r="CX20" s="619"/>
      <c r="CY20" s="620"/>
      <c r="CZ20" s="671">
        <v>100</v>
      </c>
      <c r="DA20" s="671"/>
      <c r="DB20" s="671"/>
      <c r="DC20" s="671"/>
      <c r="DD20" s="624">
        <v>4773773</v>
      </c>
      <c r="DE20" s="619"/>
      <c r="DF20" s="619"/>
      <c r="DG20" s="619"/>
      <c r="DH20" s="619"/>
      <c r="DI20" s="619"/>
      <c r="DJ20" s="619"/>
      <c r="DK20" s="619"/>
      <c r="DL20" s="619"/>
      <c r="DM20" s="619"/>
      <c r="DN20" s="619"/>
      <c r="DO20" s="619"/>
      <c r="DP20" s="620"/>
      <c r="DQ20" s="624">
        <v>14284159</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6030</v>
      </c>
      <c r="S21" s="619"/>
      <c r="T21" s="619"/>
      <c r="U21" s="619"/>
      <c r="V21" s="619"/>
      <c r="W21" s="619"/>
      <c r="X21" s="619"/>
      <c r="Y21" s="620"/>
      <c r="Z21" s="671">
        <v>0</v>
      </c>
      <c r="AA21" s="671"/>
      <c r="AB21" s="671"/>
      <c r="AC21" s="671"/>
      <c r="AD21" s="672">
        <v>6030</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223313</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154616</v>
      </c>
      <c r="S23" s="619"/>
      <c r="T23" s="619"/>
      <c r="U23" s="619"/>
      <c r="V23" s="619"/>
      <c r="W23" s="619"/>
      <c r="X23" s="619"/>
      <c r="Y23" s="620"/>
      <c r="Z23" s="671">
        <v>0.6</v>
      </c>
      <c r="AA23" s="671"/>
      <c r="AB23" s="671"/>
      <c r="AC23" s="671"/>
      <c r="AD23" s="672">
        <v>8796</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244164</v>
      </c>
      <c r="BH23" s="619"/>
      <c r="BI23" s="619"/>
      <c r="BJ23" s="619"/>
      <c r="BK23" s="619"/>
      <c r="BL23" s="619"/>
      <c r="BM23" s="619"/>
      <c r="BN23" s="620"/>
      <c r="BO23" s="671">
        <v>3.4</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29101</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9715386</v>
      </c>
      <c r="CS24" s="669"/>
      <c r="CT24" s="669"/>
      <c r="CU24" s="669"/>
      <c r="CV24" s="669"/>
      <c r="CW24" s="669"/>
      <c r="CX24" s="669"/>
      <c r="CY24" s="716"/>
      <c r="CZ24" s="720">
        <v>40.299999999999997</v>
      </c>
      <c r="DA24" s="721"/>
      <c r="DB24" s="721"/>
      <c r="DC24" s="722"/>
      <c r="DD24" s="715">
        <v>6457294</v>
      </c>
      <c r="DE24" s="669"/>
      <c r="DF24" s="669"/>
      <c r="DG24" s="669"/>
      <c r="DH24" s="669"/>
      <c r="DI24" s="669"/>
      <c r="DJ24" s="669"/>
      <c r="DK24" s="716"/>
      <c r="DL24" s="715">
        <v>6392948</v>
      </c>
      <c r="DM24" s="669"/>
      <c r="DN24" s="669"/>
      <c r="DO24" s="669"/>
      <c r="DP24" s="669"/>
      <c r="DQ24" s="669"/>
      <c r="DR24" s="669"/>
      <c r="DS24" s="669"/>
      <c r="DT24" s="669"/>
      <c r="DU24" s="669"/>
      <c r="DV24" s="716"/>
      <c r="DW24" s="717">
        <v>46.9</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3065429</v>
      </c>
      <c r="S25" s="619"/>
      <c r="T25" s="619"/>
      <c r="U25" s="619"/>
      <c r="V25" s="619"/>
      <c r="W25" s="619"/>
      <c r="X25" s="619"/>
      <c r="Y25" s="620"/>
      <c r="Z25" s="671">
        <v>11.8</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3421115</v>
      </c>
      <c r="CS25" s="637"/>
      <c r="CT25" s="637"/>
      <c r="CU25" s="637"/>
      <c r="CV25" s="637"/>
      <c r="CW25" s="637"/>
      <c r="CX25" s="637"/>
      <c r="CY25" s="638"/>
      <c r="CZ25" s="621">
        <v>14.2</v>
      </c>
      <c r="DA25" s="639"/>
      <c r="DB25" s="639"/>
      <c r="DC25" s="640"/>
      <c r="DD25" s="624">
        <v>3252194</v>
      </c>
      <c r="DE25" s="637"/>
      <c r="DF25" s="637"/>
      <c r="DG25" s="637"/>
      <c r="DH25" s="637"/>
      <c r="DI25" s="637"/>
      <c r="DJ25" s="637"/>
      <c r="DK25" s="638"/>
      <c r="DL25" s="624">
        <v>3196136</v>
      </c>
      <c r="DM25" s="637"/>
      <c r="DN25" s="637"/>
      <c r="DO25" s="637"/>
      <c r="DP25" s="637"/>
      <c r="DQ25" s="637"/>
      <c r="DR25" s="637"/>
      <c r="DS25" s="637"/>
      <c r="DT25" s="637"/>
      <c r="DU25" s="637"/>
      <c r="DV25" s="638"/>
      <c r="DW25" s="641">
        <v>23.5</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2205641</v>
      </c>
      <c r="CS26" s="619"/>
      <c r="CT26" s="619"/>
      <c r="CU26" s="619"/>
      <c r="CV26" s="619"/>
      <c r="CW26" s="619"/>
      <c r="CX26" s="619"/>
      <c r="CY26" s="620"/>
      <c r="CZ26" s="621">
        <v>9.1</v>
      </c>
      <c r="DA26" s="639"/>
      <c r="DB26" s="639"/>
      <c r="DC26" s="640"/>
      <c r="DD26" s="624">
        <v>2067814</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1364386</v>
      </c>
      <c r="S27" s="619"/>
      <c r="T27" s="619"/>
      <c r="U27" s="619"/>
      <c r="V27" s="619"/>
      <c r="W27" s="619"/>
      <c r="X27" s="619"/>
      <c r="Y27" s="620"/>
      <c r="Z27" s="671">
        <v>5.3</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7226962</v>
      </c>
      <c r="BH27" s="619"/>
      <c r="BI27" s="619"/>
      <c r="BJ27" s="619"/>
      <c r="BK27" s="619"/>
      <c r="BL27" s="619"/>
      <c r="BM27" s="619"/>
      <c r="BN27" s="620"/>
      <c r="BO27" s="671">
        <v>100</v>
      </c>
      <c r="BP27" s="671"/>
      <c r="BQ27" s="671"/>
      <c r="BR27" s="671"/>
      <c r="BS27" s="624">
        <v>106292</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4354380</v>
      </c>
      <c r="CS27" s="637"/>
      <c r="CT27" s="637"/>
      <c r="CU27" s="637"/>
      <c r="CV27" s="637"/>
      <c r="CW27" s="637"/>
      <c r="CX27" s="637"/>
      <c r="CY27" s="638"/>
      <c r="CZ27" s="621">
        <v>18.100000000000001</v>
      </c>
      <c r="DA27" s="639"/>
      <c r="DB27" s="639"/>
      <c r="DC27" s="640"/>
      <c r="DD27" s="624">
        <v>1337753</v>
      </c>
      <c r="DE27" s="637"/>
      <c r="DF27" s="637"/>
      <c r="DG27" s="637"/>
      <c r="DH27" s="637"/>
      <c r="DI27" s="637"/>
      <c r="DJ27" s="637"/>
      <c r="DK27" s="638"/>
      <c r="DL27" s="624">
        <v>1329465</v>
      </c>
      <c r="DM27" s="637"/>
      <c r="DN27" s="637"/>
      <c r="DO27" s="637"/>
      <c r="DP27" s="637"/>
      <c r="DQ27" s="637"/>
      <c r="DR27" s="637"/>
      <c r="DS27" s="637"/>
      <c r="DT27" s="637"/>
      <c r="DU27" s="637"/>
      <c r="DV27" s="638"/>
      <c r="DW27" s="641">
        <v>9.8000000000000007</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21824</v>
      </c>
      <c r="S28" s="619"/>
      <c r="T28" s="619"/>
      <c r="U28" s="619"/>
      <c r="V28" s="619"/>
      <c r="W28" s="619"/>
      <c r="X28" s="619"/>
      <c r="Y28" s="620"/>
      <c r="Z28" s="671">
        <v>0.1</v>
      </c>
      <c r="AA28" s="671"/>
      <c r="AB28" s="671"/>
      <c r="AC28" s="671"/>
      <c r="AD28" s="672">
        <v>4558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1939891</v>
      </c>
      <c r="CS28" s="619"/>
      <c r="CT28" s="619"/>
      <c r="CU28" s="619"/>
      <c r="CV28" s="619"/>
      <c r="CW28" s="619"/>
      <c r="CX28" s="619"/>
      <c r="CY28" s="620"/>
      <c r="CZ28" s="621">
        <v>8</v>
      </c>
      <c r="DA28" s="639"/>
      <c r="DB28" s="639"/>
      <c r="DC28" s="640"/>
      <c r="DD28" s="624">
        <v>1867347</v>
      </c>
      <c r="DE28" s="619"/>
      <c r="DF28" s="619"/>
      <c r="DG28" s="619"/>
      <c r="DH28" s="619"/>
      <c r="DI28" s="619"/>
      <c r="DJ28" s="619"/>
      <c r="DK28" s="620"/>
      <c r="DL28" s="624">
        <v>1867347</v>
      </c>
      <c r="DM28" s="619"/>
      <c r="DN28" s="619"/>
      <c r="DO28" s="619"/>
      <c r="DP28" s="619"/>
      <c r="DQ28" s="619"/>
      <c r="DR28" s="619"/>
      <c r="DS28" s="619"/>
      <c r="DT28" s="619"/>
      <c r="DU28" s="619"/>
      <c r="DV28" s="620"/>
      <c r="DW28" s="641">
        <v>13.7</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67013</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1939891</v>
      </c>
      <c r="CS29" s="637"/>
      <c r="CT29" s="637"/>
      <c r="CU29" s="637"/>
      <c r="CV29" s="637"/>
      <c r="CW29" s="637"/>
      <c r="CX29" s="637"/>
      <c r="CY29" s="638"/>
      <c r="CZ29" s="621">
        <v>8</v>
      </c>
      <c r="DA29" s="639"/>
      <c r="DB29" s="639"/>
      <c r="DC29" s="640"/>
      <c r="DD29" s="624">
        <v>1867347</v>
      </c>
      <c r="DE29" s="637"/>
      <c r="DF29" s="637"/>
      <c r="DG29" s="637"/>
      <c r="DH29" s="637"/>
      <c r="DI29" s="637"/>
      <c r="DJ29" s="637"/>
      <c r="DK29" s="638"/>
      <c r="DL29" s="624">
        <v>1867347</v>
      </c>
      <c r="DM29" s="637"/>
      <c r="DN29" s="637"/>
      <c r="DO29" s="637"/>
      <c r="DP29" s="637"/>
      <c r="DQ29" s="637"/>
      <c r="DR29" s="637"/>
      <c r="DS29" s="637"/>
      <c r="DT29" s="637"/>
      <c r="DU29" s="637"/>
      <c r="DV29" s="638"/>
      <c r="DW29" s="641">
        <v>13.7</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1141701</v>
      </c>
      <c r="S30" s="619"/>
      <c r="T30" s="619"/>
      <c r="U30" s="619"/>
      <c r="V30" s="619"/>
      <c r="W30" s="619"/>
      <c r="X30" s="619"/>
      <c r="Y30" s="620"/>
      <c r="Z30" s="671">
        <v>4.4000000000000004</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98.2</v>
      </c>
      <c r="BH30" s="685"/>
      <c r="BI30" s="685"/>
      <c r="BJ30" s="685"/>
      <c r="BK30" s="685"/>
      <c r="BL30" s="685"/>
      <c r="BM30" s="686">
        <v>93.7</v>
      </c>
      <c r="BN30" s="685"/>
      <c r="BO30" s="685"/>
      <c r="BP30" s="685"/>
      <c r="BQ30" s="687"/>
      <c r="BR30" s="684">
        <v>97.7</v>
      </c>
      <c r="BS30" s="685"/>
      <c r="BT30" s="685"/>
      <c r="BU30" s="685"/>
      <c r="BV30" s="685"/>
      <c r="BW30" s="685"/>
      <c r="BX30" s="686">
        <v>93</v>
      </c>
      <c r="BY30" s="685"/>
      <c r="BZ30" s="685"/>
      <c r="CA30" s="685"/>
      <c r="CB30" s="687"/>
      <c r="CD30" s="690"/>
      <c r="CE30" s="691"/>
      <c r="CF30" s="655" t="s">
        <v>291</v>
      </c>
      <c r="CG30" s="652"/>
      <c r="CH30" s="652"/>
      <c r="CI30" s="652"/>
      <c r="CJ30" s="652"/>
      <c r="CK30" s="652"/>
      <c r="CL30" s="652"/>
      <c r="CM30" s="652"/>
      <c r="CN30" s="652"/>
      <c r="CO30" s="652"/>
      <c r="CP30" s="652"/>
      <c r="CQ30" s="653"/>
      <c r="CR30" s="618">
        <v>1698387</v>
      </c>
      <c r="CS30" s="619"/>
      <c r="CT30" s="619"/>
      <c r="CU30" s="619"/>
      <c r="CV30" s="619"/>
      <c r="CW30" s="619"/>
      <c r="CX30" s="619"/>
      <c r="CY30" s="620"/>
      <c r="CZ30" s="621">
        <v>7</v>
      </c>
      <c r="DA30" s="639"/>
      <c r="DB30" s="639"/>
      <c r="DC30" s="640"/>
      <c r="DD30" s="624">
        <v>1629731</v>
      </c>
      <c r="DE30" s="619"/>
      <c r="DF30" s="619"/>
      <c r="DG30" s="619"/>
      <c r="DH30" s="619"/>
      <c r="DI30" s="619"/>
      <c r="DJ30" s="619"/>
      <c r="DK30" s="620"/>
      <c r="DL30" s="624">
        <v>1629731</v>
      </c>
      <c r="DM30" s="619"/>
      <c r="DN30" s="619"/>
      <c r="DO30" s="619"/>
      <c r="DP30" s="619"/>
      <c r="DQ30" s="619"/>
      <c r="DR30" s="619"/>
      <c r="DS30" s="619"/>
      <c r="DT30" s="619"/>
      <c r="DU30" s="619"/>
      <c r="DV30" s="620"/>
      <c r="DW30" s="641">
        <v>12</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1251133</v>
      </c>
      <c r="S31" s="619"/>
      <c r="T31" s="619"/>
      <c r="U31" s="619"/>
      <c r="V31" s="619"/>
      <c r="W31" s="619"/>
      <c r="X31" s="619"/>
      <c r="Y31" s="620"/>
      <c r="Z31" s="671">
        <v>4.8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98.2</v>
      </c>
      <c r="BH31" s="637"/>
      <c r="BI31" s="637"/>
      <c r="BJ31" s="637"/>
      <c r="BK31" s="637"/>
      <c r="BL31" s="637"/>
      <c r="BM31" s="673">
        <v>94.3</v>
      </c>
      <c r="BN31" s="683"/>
      <c r="BO31" s="683"/>
      <c r="BP31" s="683"/>
      <c r="BQ31" s="647"/>
      <c r="BR31" s="682">
        <v>97.6</v>
      </c>
      <c r="BS31" s="637"/>
      <c r="BT31" s="637"/>
      <c r="BU31" s="637"/>
      <c r="BV31" s="637"/>
      <c r="BW31" s="637"/>
      <c r="BX31" s="673">
        <v>93.5</v>
      </c>
      <c r="BY31" s="683"/>
      <c r="BZ31" s="683"/>
      <c r="CA31" s="683"/>
      <c r="CB31" s="647"/>
      <c r="CD31" s="690"/>
      <c r="CE31" s="691"/>
      <c r="CF31" s="655" t="s">
        <v>295</v>
      </c>
      <c r="CG31" s="652"/>
      <c r="CH31" s="652"/>
      <c r="CI31" s="652"/>
      <c r="CJ31" s="652"/>
      <c r="CK31" s="652"/>
      <c r="CL31" s="652"/>
      <c r="CM31" s="652"/>
      <c r="CN31" s="652"/>
      <c r="CO31" s="652"/>
      <c r="CP31" s="652"/>
      <c r="CQ31" s="653"/>
      <c r="CR31" s="618">
        <v>241504</v>
      </c>
      <c r="CS31" s="637"/>
      <c r="CT31" s="637"/>
      <c r="CU31" s="637"/>
      <c r="CV31" s="637"/>
      <c r="CW31" s="637"/>
      <c r="CX31" s="637"/>
      <c r="CY31" s="638"/>
      <c r="CZ31" s="621">
        <v>1</v>
      </c>
      <c r="DA31" s="639"/>
      <c r="DB31" s="639"/>
      <c r="DC31" s="640"/>
      <c r="DD31" s="624">
        <v>237616</v>
      </c>
      <c r="DE31" s="637"/>
      <c r="DF31" s="637"/>
      <c r="DG31" s="637"/>
      <c r="DH31" s="637"/>
      <c r="DI31" s="637"/>
      <c r="DJ31" s="637"/>
      <c r="DK31" s="638"/>
      <c r="DL31" s="624">
        <v>237616</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400537</v>
      </c>
      <c r="S32" s="619"/>
      <c r="T32" s="619"/>
      <c r="U32" s="619"/>
      <c r="V32" s="619"/>
      <c r="W32" s="619"/>
      <c r="X32" s="619"/>
      <c r="Y32" s="620"/>
      <c r="Z32" s="671">
        <v>1.5</v>
      </c>
      <c r="AA32" s="671"/>
      <c r="AB32" s="671"/>
      <c r="AC32" s="671"/>
      <c r="AD32" s="672">
        <v>693</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v>
      </c>
      <c r="BH32" s="603"/>
      <c r="BI32" s="603"/>
      <c r="BJ32" s="603"/>
      <c r="BK32" s="603"/>
      <c r="BL32" s="603"/>
      <c r="BM32" s="666">
        <v>92.5</v>
      </c>
      <c r="BN32" s="603"/>
      <c r="BO32" s="603"/>
      <c r="BP32" s="603"/>
      <c r="BQ32" s="660"/>
      <c r="BR32" s="681">
        <v>97.5</v>
      </c>
      <c r="BS32" s="603"/>
      <c r="BT32" s="603"/>
      <c r="BU32" s="603"/>
      <c r="BV32" s="603"/>
      <c r="BW32" s="603"/>
      <c r="BX32" s="666">
        <v>91.6</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4783500</v>
      </c>
      <c r="S33" s="619"/>
      <c r="T33" s="619"/>
      <c r="U33" s="619"/>
      <c r="V33" s="619"/>
      <c r="W33" s="619"/>
      <c r="X33" s="619"/>
      <c r="Y33" s="620"/>
      <c r="Z33" s="671">
        <v>18.399999999999999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8587290</v>
      </c>
      <c r="CS33" s="637"/>
      <c r="CT33" s="637"/>
      <c r="CU33" s="637"/>
      <c r="CV33" s="637"/>
      <c r="CW33" s="637"/>
      <c r="CX33" s="637"/>
      <c r="CY33" s="638"/>
      <c r="CZ33" s="621">
        <v>35.6</v>
      </c>
      <c r="DA33" s="639"/>
      <c r="DB33" s="639"/>
      <c r="DC33" s="640"/>
      <c r="DD33" s="624">
        <v>7254135</v>
      </c>
      <c r="DE33" s="637"/>
      <c r="DF33" s="637"/>
      <c r="DG33" s="637"/>
      <c r="DH33" s="637"/>
      <c r="DI33" s="637"/>
      <c r="DJ33" s="637"/>
      <c r="DK33" s="638"/>
      <c r="DL33" s="624">
        <v>5680410</v>
      </c>
      <c r="DM33" s="637"/>
      <c r="DN33" s="637"/>
      <c r="DO33" s="637"/>
      <c r="DP33" s="637"/>
      <c r="DQ33" s="637"/>
      <c r="DR33" s="637"/>
      <c r="DS33" s="637"/>
      <c r="DT33" s="637"/>
      <c r="DU33" s="637"/>
      <c r="DV33" s="638"/>
      <c r="DW33" s="641">
        <v>41.7</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2676504</v>
      </c>
      <c r="CS34" s="619"/>
      <c r="CT34" s="619"/>
      <c r="CU34" s="619"/>
      <c r="CV34" s="619"/>
      <c r="CW34" s="619"/>
      <c r="CX34" s="619"/>
      <c r="CY34" s="620"/>
      <c r="CZ34" s="621">
        <v>11.1</v>
      </c>
      <c r="DA34" s="639"/>
      <c r="DB34" s="639"/>
      <c r="DC34" s="640"/>
      <c r="DD34" s="624">
        <v>2151038</v>
      </c>
      <c r="DE34" s="619"/>
      <c r="DF34" s="619"/>
      <c r="DG34" s="619"/>
      <c r="DH34" s="619"/>
      <c r="DI34" s="619"/>
      <c r="DJ34" s="619"/>
      <c r="DK34" s="620"/>
      <c r="DL34" s="624">
        <v>1787685</v>
      </c>
      <c r="DM34" s="619"/>
      <c r="DN34" s="619"/>
      <c r="DO34" s="619"/>
      <c r="DP34" s="619"/>
      <c r="DQ34" s="619"/>
      <c r="DR34" s="619"/>
      <c r="DS34" s="619"/>
      <c r="DT34" s="619"/>
      <c r="DU34" s="619"/>
      <c r="DV34" s="620"/>
      <c r="DW34" s="641">
        <v>13.1</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991700</v>
      </c>
      <c r="S35" s="619"/>
      <c r="T35" s="619"/>
      <c r="U35" s="619"/>
      <c r="V35" s="619"/>
      <c r="W35" s="619"/>
      <c r="X35" s="619"/>
      <c r="Y35" s="620"/>
      <c r="Z35" s="671">
        <v>3.8</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2839373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349093</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100521</v>
      </c>
      <c r="CS35" s="637"/>
      <c r="CT35" s="637"/>
      <c r="CU35" s="637"/>
      <c r="CV35" s="637"/>
      <c r="CW35" s="637"/>
      <c r="CX35" s="637"/>
      <c r="CY35" s="638"/>
      <c r="CZ35" s="621">
        <v>0.4</v>
      </c>
      <c r="DA35" s="639"/>
      <c r="DB35" s="639"/>
      <c r="DC35" s="640"/>
      <c r="DD35" s="624">
        <v>88334</v>
      </c>
      <c r="DE35" s="637"/>
      <c r="DF35" s="637"/>
      <c r="DG35" s="637"/>
      <c r="DH35" s="637"/>
      <c r="DI35" s="637"/>
      <c r="DJ35" s="637"/>
      <c r="DK35" s="638"/>
      <c r="DL35" s="624">
        <v>88334</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25982759</v>
      </c>
      <c r="S36" s="659"/>
      <c r="T36" s="659"/>
      <c r="U36" s="659"/>
      <c r="V36" s="659"/>
      <c r="W36" s="659"/>
      <c r="X36" s="659"/>
      <c r="Y36" s="662"/>
      <c r="Z36" s="663">
        <v>100</v>
      </c>
      <c r="AA36" s="663"/>
      <c r="AB36" s="663"/>
      <c r="AC36" s="663"/>
      <c r="AD36" s="664">
        <v>12636718</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948823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302501</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2359945</v>
      </c>
      <c r="CS36" s="619"/>
      <c r="CT36" s="619"/>
      <c r="CU36" s="619"/>
      <c r="CV36" s="619"/>
      <c r="CW36" s="619"/>
      <c r="CX36" s="619"/>
      <c r="CY36" s="620"/>
      <c r="CZ36" s="621">
        <v>9.8000000000000007</v>
      </c>
      <c r="DA36" s="639"/>
      <c r="DB36" s="639"/>
      <c r="DC36" s="640"/>
      <c r="DD36" s="624">
        <v>2130413</v>
      </c>
      <c r="DE36" s="619"/>
      <c r="DF36" s="619"/>
      <c r="DG36" s="619"/>
      <c r="DH36" s="619"/>
      <c r="DI36" s="619"/>
      <c r="DJ36" s="619"/>
      <c r="DK36" s="620"/>
      <c r="DL36" s="624">
        <v>1805209</v>
      </c>
      <c r="DM36" s="619"/>
      <c r="DN36" s="619"/>
      <c r="DO36" s="619"/>
      <c r="DP36" s="619"/>
      <c r="DQ36" s="619"/>
      <c r="DR36" s="619"/>
      <c r="DS36" s="619"/>
      <c r="DT36" s="619"/>
      <c r="DU36" s="619"/>
      <c r="DV36" s="620"/>
      <c r="DW36" s="641">
        <v>13.2</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271218</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9998</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1439180</v>
      </c>
      <c r="CS37" s="637"/>
      <c r="CT37" s="637"/>
      <c r="CU37" s="637"/>
      <c r="CV37" s="637"/>
      <c r="CW37" s="637"/>
      <c r="CX37" s="637"/>
      <c r="CY37" s="638"/>
      <c r="CZ37" s="621">
        <v>6</v>
      </c>
      <c r="DA37" s="639"/>
      <c r="DB37" s="639"/>
      <c r="DC37" s="640"/>
      <c r="DD37" s="624">
        <v>1439180</v>
      </c>
      <c r="DE37" s="637"/>
      <c r="DF37" s="637"/>
      <c r="DG37" s="637"/>
      <c r="DH37" s="637"/>
      <c r="DI37" s="637"/>
      <c r="DJ37" s="637"/>
      <c r="DK37" s="638"/>
      <c r="DL37" s="624">
        <v>1388672</v>
      </c>
      <c r="DM37" s="637"/>
      <c r="DN37" s="637"/>
      <c r="DO37" s="637"/>
      <c r="DP37" s="637"/>
      <c r="DQ37" s="637"/>
      <c r="DR37" s="637"/>
      <c r="DS37" s="637"/>
      <c r="DT37" s="637"/>
      <c r="DU37" s="637"/>
      <c r="DV37" s="638"/>
      <c r="DW37" s="641">
        <v>10.199999999999999</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19622</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2568155</v>
      </c>
      <c r="CS38" s="619"/>
      <c r="CT38" s="619"/>
      <c r="CU38" s="619"/>
      <c r="CV38" s="619"/>
      <c r="CW38" s="619"/>
      <c r="CX38" s="619"/>
      <c r="CY38" s="620"/>
      <c r="CZ38" s="621">
        <v>10.7</v>
      </c>
      <c r="DA38" s="639"/>
      <c r="DB38" s="639"/>
      <c r="DC38" s="640"/>
      <c r="DD38" s="624">
        <v>2256960</v>
      </c>
      <c r="DE38" s="619"/>
      <c r="DF38" s="619"/>
      <c r="DG38" s="619"/>
      <c r="DH38" s="619"/>
      <c r="DI38" s="619"/>
      <c r="DJ38" s="619"/>
      <c r="DK38" s="620"/>
      <c r="DL38" s="624">
        <v>1999182</v>
      </c>
      <c r="DM38" s="619"/>
      <c r="DN38" s="619"/>
      <c r="DO38" s="619"/>
      <c r="DP38" s="619"/>
      <c r="DQ38" s="619"/>
      <c r="DR38" s="619"/>
      <c r="DS38" s="619"/>
      <c r="DT38" s="619"/>
      <c r="DU38" s="619"/>
      <c r="DV38" s="620"/>
      <c r="DW38" s="641">
        <v>14.7</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106</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597294</v>
      </c>
      <c r="CS39" s="637"/>
      <c r="CT39" s="637"/>
      <c r="CU39" s="637"/>
      <c r="CV39" s="637"/>
      <c r="CW39" s="637"/>
      <c r="CX39" s="637"/>
      <c r="CY39" s="638"/>
      <c r="CZ39" s="621">
        <v>2.5</v>
      </c>
      <c r="DA39" s="639"/>
      <c r="DB39" s="639"/>
      <c r="DC39" s="640"/>
      <c r="DD39" s="624">
        <v>593519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483354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98</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284871</v>
      </c>
      <c r="CS40" s="619"/>
      <c r="CT40" s="619"/>
      <c r="CU40" s="619"/>
      <c r="CV40" s="619"/>
      <c r="CW40" s="619"/>
      <c r="CX40" s="619"/>
      <c r="CY40" s="620"/>
      <c r="CZ40" s="621">
        <v>1.2</v>
      </c>
      <c r="DA40" s="639"/>
      <c r="DB40" s="639"/>
      <c r="DC40" s="640"/>
      <c r="DD40" s="624">
        <v>33871</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1135978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241</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5807729</v>
      </c>
      <c r="CS42" s="619"/>
      <c r="CT42" s="619"/>
      <c r="CU42" s="619"/>
      <c r="CV42" s="619"/>
      <c r="CW42" s="619"/>
      <c r="CX42" s="619"/>
      <c r="CY42" s="620"/>
      <c r="CZ42" s="621">
        <v>24.1</v>
      </c>
      <c r="DA42" s="622"/>
      <c r="DB42" s="622"/>
      <c r="DC42" s="623"/>
      <c r="DD42" s="624">
        <v>572730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39001</v>
      </c>
      <c r="CS43" s="637"/>
      <c r="CT43" s="637"/>
      <c r="CU43" s="637"/>
      <c r="CV43" s="637"/>
      <c r="CW43" s="637"/>
      <c r="CX43" s="637"/>
      <c r="CY43" s="638"/>
      <c r="CZ43" s="621">
        <v>0.2</v>
      </c>
      <c r="DA43" s="639"/>
      <c r="DB43" s="639"/>
      <c r="DC43" s="640"/>
      <c r="DD43" s="624">
        <v>39001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4773773</v>
      </c>
      <c r="CS44" s="619"/>
      <c r="CT44" s="619"/>
      <c r="CU44" s="619"/>
      <c r="CV44" s="619"/>
      <c r="CW44" s="619"/>
      <c r="CX44" s="619"/>
      <c r="CY44" s="620"/>
      <c r="CZ44" s="621">
        <v>19.8</v>
      </c>
      <c r="DA44" s="622"/>
      <c r="DB44" s="622"/>
      <c r="DC44" s="623"/>
      <c r="DD44" s="624">
        <v>530529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2331035</v>
      </c>
      <c r="CS45" s="637"/>
      <c r="CT45" s="637"/>
      <c r="CU45" s="637"/>
      <c r="CV45" s="637"/>
      <c r="CW45" s="637"/>
      <c r="CX45" s="637"/>
      <c r="CY45" s="638"/>
      <c r="CZ45" s="621">
        <v>9.6999999999999993</v>
      </c>
      <c r="DA45" s="639"/>
      <c r="DB45" s="639"/>
      <c r="DC45" s="640"/>
      <c r="DD45" s="624">
        <v>111587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2298719</v>
      </c>
      <c r="CS46" s="619"/>
      <c r="CT46" s="619"/>
      <c r="CU46" s="619"/>
      <c r="CV46" s="619"/>
      <c r="CW46" s="619"/>
      <c r="CX46" s="619"/>
      <c r="CY46" s="620"/>
      <c r="CZ46" s="621">
        <v>9.5</v>
      </c>
      <c r="DA46" s="622"/>
      <c r="DB46" s="622"/>
      <c r="DC46" s="623"/>
      <c r="DD46" s="624">
        <v>353323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1033956</v>
      </c>
      <c r="CS47" s="637"/>
      <c r="CT47" s="637"/>
      <c r="CU47" s="637"/>
      <c r="CV47" s="637"/>
      <c r="CW47" s="637"/>
      <c r="CX47" s="637"/>
      <c r="CY47" s="638"/>
      <c r="CZ47" s="621">
        <v>4.3</v>
      </c>
      <c r="DA47" s="639"/>
      <c r="DB47" s="639"/>
      <c r="DC47" s="640"/>
      <c r="DD47" s="624">
        <v>42201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24110405</v>
      </c>
      <c r="CS49" s="603"/>
      <c r="CT49" s="603"/>
      <c r="CU49" s="603"/>
      <c r="CV49" s="603"/>
      <c r="CW49" s="603"/>
      <c r="CX49" s="603"/>
      <c r="CY49" s="604"/>
      <c r="CZ49" s="605">
        <v>100</v>
      </c>
      <c r="DA49" s="606"/>
      <c r="DB49" s="606"/>
      <c r="DC49" s="607"/>
      <c r="DD49" s="608">
        <v>14284159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25991</v>
      </c>
      <c r="R7" s="1131"/>
      <c r="S7" s="1131"/>
      <c r="T7" s="1131"/>
      <c r="U7" s="1131"/>
      <c r="V7" s="1131">
        <v>24118</v>
      </c>
      <c r="W7" s="1131"/>
      <c r="X7" s="1131"/>
      <c r="Y7" s="1131"/>
      <c r="Z7" s="1131"/>
      <c r="AA7" s="1131">
        <v>1872</v>
      </c>
      <c r="AB7" s="1131"/>
      <c r="AC7" s="1131"/>
      <c r="AD7" s="1131"/>
      <c r="AE7" s="1132"/>
      <c r="AF7" s="1133">
        <v>1047</v>
      </c>
      <c r="AG7" s="1134"/>
      <c r="AH7" s="1134"/>
      <c r="AI7" s="1134"/>
      <c r="AJ7" s="1135"/>
      <c r="AK7" s="1117">
        <v>1142</v>
      </c>
      <c r="AL7" s="1118"/>
      <c r="AM7" s="1118"/>
      <c r="AN7" s="1118"/>
      <c r="AO7" s="1118"/>
      <c r="AP7" s="1118">
        <v>26325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0</v>
      </c>
      <c r="CI7" s="1115"/>
      <c r="CJ7" s="1115"/>
      <c r="CK7" s="1115"/>
      <c r="CL7" s="1116"/>
      <c r="CM7" s="1114">
        <v>10</v>
      </c>
      <c r="CN7" s="1115"/>
      <c r="CO7" s="1115"/>
      <c r="CP7" s="1115"/>
      <c r="CQ7" s="1116"/>
      <c r="CR7" s="1114">
        <v>10</v>
      </c>
      <c r="CS7" s="1115"/>
      <c r="CT7" s="1115"/>
      <c r="CU7" s="1115"/>
      <c r="CV7" s="1116"/>
      <c r="CW7" s="1114">
        <v>46</v>
      </c>
      <c r="CX7" s="1115"/>
      <c r="CY7" s="1115"/>
      <c r="CZ7" s="1115"/>
      <c r="DA7" s="1116"/>
      <c r="DB7" s="1114" t="s">
        <v>552</v>
      </c>
      <c r="DC7" s="1115"/>
      <c r="DD7" s="1115"/>
      <c r="DE7" s="1115"/>
      <c r="DF7" s="1116"/>
      <c r="DG7" s="1114">
        <v>3941</v>
      </c>
      <c r="DH7" s="1115"/>
      <c r="DI7" s="1115"/>
      <c r="DJ7" s="1115"/>
      <c r="DK7" s="1116"/>
      <c r="DL7" s="1114" t="s">
        <v>552</v>
      </c>
      <c r="DM7" s="1115"/>
      <c r="DN7" s="1115"/>
      <c r="DO7" s="1115"/>
      <c r="DP7" s="1116"/>
      <c r="DQ7" s="1114" t="s">
        <v>552</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25991</v>
      </c>
      <c r="R23" s="1095"/>
      <c r="S23" s="1095"/>
      <c r="T23" s="1095"/>
      <c r="U23" s="1095"/>
      <c r="V23" s="1095">
        <v>24118</v>
      </c>
      <c r="W23" s="1095"/>
      <c r="X23" s="1095"/>
      <c r="Y23" s="1095"/>
      <c r="Z23" s="1095"/>
      <c r="AA23" s="1095">
        <v>1872</v>
      </c>
      <c r="AB23" s="1095"/>
      <c r="AC23" s="1095"/>
      <c r="AD23" s="1095"/>
      <c r="AE23" s="1096"/>
      <c r="AF23" s="1097">
        <v>1047</v>
      </c>
      <c r="AG23" s="1095"/>
      <c r="AH23" s="1095"/>
      <c r="AI23" s="1095"/>
      <c r="AJ23" s="1098"/>
      <c r="AK23" s="1099"/>
      <c r="AL23" s="1100"/>
      <c r="AM23" s="1100"/>
      <c r="AN23" s="1100"/>
      <c r="AO23" s="1100"/>
      <c r="AP23" s="1095">
        <v>26325</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8907</v>
      </c>
      <c r="R28" s="1080"/>
      <c r="S28" s="1080"/>
      <c r="T28" s="1080"/>
      <c r="U28" s="1080"/>
      <c r="V28" s="1080">
        <v>8558</v>
      </c>
      <c r="W28" s="1080"/>
      <c r="X28" s="1080"/>
      <c r="Y28" s="1080"/>
      <c r="Z28" s="1080"/>
      <c r="AA28" s="1080">
        <v>349</v>
      </c>
      <c r="AB28" s="1080"/>
      <c r="AC28" s="1080"/>
      <c r="AD28" s="1080"/>
      <c r="AE28" s="1081"/>
      <c r="AF28" s="1082">
        <v>349</v>
      </c>
      <c r="AG28" s="1080"/>
      <c r="AH28" s="1080"/>
      <c r="AI28" s="1080"/>
      <c r="AJ28" s="1083"/>
      <c r="AK28" s="1084">
        <v>472</v>
      </c>
      <c r="AL28" s="1072"/>
      <c r="AM28" s="1072"/>
      <c r="AN28" s="1072"/>
      <c r="AO28" s="1072"/>
      <c r="AP28" s="1072" t="s">
        <v>552</v>
      </c>
      <c r="AQ28" s="1072"/>
      <c r="AR28" s="1072"/>
      <c r="AS28" s="1072"/>
      <c r="AT28" s="1072"/>
      <c r="AU28" s="1072" t="s">
        <v>552</v>
      </c>
      <c r="AV28" s="1072"/>
      <c r="AW28" s="1072"/>
      <c r="AX28" s="1072"/>
      <c r="AY28" s="1072"/>
      <c r="AZ28" s="1073" t="s">
        <v>552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3883</v>
      </c>
      <c r="R29" s="1070"/>
      <c r="S29" s="1070"/>
      <c r="T29" s="1070"/>
      <c r="U29" s="1070"/>
      <c r="V29" s="1070">
        <v>3804</v>
      </c>
      <c r="W29" s="1070"/>
      <c r="X29" s="1070"/>
      <c r="Y29" s="1070"/>
      <c r="Z29" s="1070"/>
      <c r="AA29" s="1070">
        <v>79</v>
      </c>
      <c r="AB29" s="1070"/>
      <c r="AC29" s="1070"/>
      <c r="AD29" s="1070"/>
      <c r="AE29" s="1071"/>
      <c r="AF29" s="1045">
        <v>79</v>
      </c>
      <c r="AG29" s="1046"/>
      <c r="AH29" s="1046"/>
      <c r="AI29" s="1046"/>
      <c r="AJ29" s="1047"/>
      <c r="AK29" s="1006">
        <v>576</v>
      </c>
      <c r="AL29" s="997"/>
      <c r="AM29" s="997"/>
      <c r="AN29" s="997"/>
      <c r="AO29" s="997"/>
      <c r="AP29" s="997" t="s">
        <v>552</v>
      </c>
      <c r="AQ29" s="997"/>
      <c r="AR29" s="997"/>
      <c r="AS29" s="997"/>
      <c r="AT29" s="997"/>
      <c r="AU29" s="997" t="s">
        <v>552</v>
      </c>
      <c r="AV29" s="997"/>
      <c r="AW29" s="997"/>
      <c r="AX29" s="997"/>
      <c r="AY29" s="997"/>
      <c r="AZ29" s="1068" t="s">
        <v>552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386</v>
      </c>
      <c r="R30" s="1070"/>
      <c r="S30" s="1070"/>
      <c r="T30" s="1070"/>
      <c r="U30" s="1070"/>
      <c r="V30" s="1070">
        <v>386</v>
      </c>
      <c r="W30" s="1070"/>
      <c r="X30" s="1070"/>
      <c r="Y30" s="1070"/>
      <c r="Z30" s="1070"/>
      <c r="AA30" s="1070">
        <v>0</v>
      </c>
      <c r="AB30" s="1070"/>
      <c r="AC30" s="1070"/>
      <c r="AD30" s="1070"/>
      <c r="AE30" s="1071"/>
      <c r="AF30" s="1045">
        <v>0</v>
      </c>
      <c r="AG30" s="1046"/>
      <c r="AH30" s="1046"/>
      <c r="AI30" s="1046"/>
      <c r="AJ30" s="1047"/>
      <c r="AK30" s="1006">
        <v>102</v>
      </c>
      <c r="AL30" s="997"/>
      <c r="AM30" s="997"/>
      <c r="AN30" s="997"/>
      <c r="AO30" s="997"/>
      <c r="AP30" s="997" t="s">
        <v>552</v>
      </c>
      <c r="AQ30" s="997"/>
      <c r="AR30" s="997"/>
      <c r="AS30" s="997"/>
      <c r="AT30" s="997"/>
      <c r="AU30" s="997" t="s">
        <v>552</v>
      </c>
      <c r="AV30" s="997"/>
      <c r="AW30" s="997"/>
      <c r="AX30" s="997"/>
      <c r="AY30" s="997"/>
      <c r="AZ30" s="1068" t="s">
        <v>552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1226</v>
      </c>
      <c r="R31" s="1070"/>
      <c r="S31" s="1070"/>
      <c r="T31" s="1070"/>
      <c r="U31" s="1070"/>
      <c r="V31" s="1070">
        <v>1132</v>
      </c>
      <c r="W31" s="1070"/>
      <c r="X31" s="1070"/>
      <c r="Y31" s="1070"/>
      <c r="Z31" s="1070"/>
      <c r="AA31" s="1070">
        <v>94</v>
      </c>
      <c r="AB31" s="1070"/>
      <c r="AC31" s="1070"/>
      <c r="AD31" s="1070"/>
      <c r="AE31" s="1071"/>
      <c r="AF31" s="1045">
        <v>2962</v>
      </c>
      <c r="AG31" s="1046"/>
      <c r="AH31" s="1046"/>
      <c r="AI31" s="1046"/>
      <c r="AJ31" s="1047"/>
      <c r="AK31" s="1006">
        <v>271</v>
      </c>
      <c r="AL31" s="997"/>
      <c r="AM31" s="997"/>
      <c r="AN31" s="997"/>
      <c r="AO31" s="997"/>
      <c r="AP31" s="997">
        <v>3894</v>
      </c>
      <c r="AQ31" s="997"/>
      <c r="AR31" s="997"/>
      <c r="AS31" s="997"/>
      <c r="AT31" s="997"/>
      <c r="AU31" s="997">
        <v>19</v>
      </c>
      <c r="AV31" s="997"/>
      <c r="AW31" s="997"/>
      <c r="AX31" s="997"/>
      <c r="AY31" s="997"/>
      <c r="AZ31" s="1068" t="s">
        <v>552</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2219</v>
      </c>
      <c r="R32" s="1070"/>
      <c r="S32" s="1070"/>
      <c r="T32" s="1070"/>
      <c r="U32" s="1070"/>
      <c r="V32" s="1070">
        <v>2151</v>
      </c>
      <c r="W32" s="1070"/>
      <c r="X32" s="1070"/>
      <c r="Y32" s="1070"/>
      <c r="Z32" s="1070"/>
      <c r="AA32" s="1070">
        <v>68</v>
      </c>
      <c r="AB32" s="1070"/>
      <c r="AC32" s="1070"/>
      <c r="AD32" s="1070"/>
      <c r="AE32" s="1071"/>
      <c r="AF32" s="1045">
        <v>50</v>
      </c>
      <c r="AG32" s="1046"/>
      <c r="AH32" s="1046"/>
      <c r="AI32" s="1046"/>
      <c r="AJ32" s="1047"/>
      <c r="AK32" s="1006">
        <v>688</v>
      </c>
      <c r="AL32" s="997"/>
      <c r="AM32" s="997"/>
      <c r="AN32" s="997"/>
      <c r="AO32" s="997"/>
      <c r="AP32" s="997">
        <v>6929</v>
      </c>
      <c r="AQ32" s="997"/>
      <c r="AR32" s="997"/>
      <c r="AS32" s="997"/>
      <c r="AT32" s="997"/>
      <c r="AU32" s="997">
        <v>6472</v>
      </c>
      <c r="AV32" s="997"/>
      <c r="AW32" s="997"/>
      <c r="AX32" s="997"/>
      <c r="AY32" s="997"/>
      <c r="AZ32" s="1068" t="s">
        <v>552</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340</v>
      </c>
      <c r="R33" s="1070"/>
      <c r="S33" s="1070"/>
      <c r="T33" s="1070"/>
      <c r="U33" s="1070"/>
      <c r="V33" s="1070">
        <v>332</v>
      </c>
      <c r="W33" s="1070"/>
      <c r="X33" s="1070"/>
      <c r="Y33" s="1070"/>
      <c r="Z33" s="1070"/>
      <c r="AA33" s="1070">
        <v>7</v>
      </c>
      <c r="AB33" s="1070"/>
      <c r="AC33" s="1070"/>
      <c r="AD33" s="1070"/>
      <c r="AE33" s="1071"/>
      <c r="AF33" s="1045">
        <v>7</v>
      </c>
      <c r="AG33" s="1046"/>
      <c r="AH33" s="1046"/>
      <c r="AI33" s="1046"/>
      <c r="AJ33" s="1047"/>
      <c r="AK33" s="1006">
        <v>270</v>
      </c>
      <c r="AL33" s="997"/>
      <c r="AM33" s="997"/>
      <c r="AN33" s="997"/>
      <c r="AO33" s="997"/>
      <c r="AP33" s="997">
        <v>2927</v>
      </c>
      <c r="AQ33" s="997"/>
      <c r="AR33" s="997"/>
      <c r="AS33" s="997"/>
      <c r="AT33" s="997"/>
      <c r="AU33" s="997">
        <v>2927</v>
      </c>
      <c r="AV33" s="997"/>
      <c r="AW33" s="997"/>
      <c r="AX33" s="997"/>
      <c r="AY33" s="997"/>
      <c r="AZ33" s="1068" t="s">
        <v>552</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258</v>
      </c>
      <c r="R34" s="1070"/>
      <c r="S34" s="1070"/>
      <c r="T34" s="1070"/>
      <c r="U34" s="1070"/>
      <c r="V34" s="1070">
        <v>258</v>
      </c>
      <c r="W34" s="1070"/>
      <c r="X34" s="1070"/>
      <c r="Y34" s="1070"/>
      <c r="Z34" s="1070"/>
      <c r="AA34" s="1070" t="s">
        <v>552</v>
      </c>
      <c r="AB34" s="1070"/>
      <c r="AC34" s="1070"/>
      <c r="AD34" s="1070"/>
      <c r="AE34" s="1071"/>
      <c r="AF34" s="1045" t="s">
        <v>481</v>
      </c>
      <c r="AG34" s="1046"/>
      <c r="AH34" s="1046"/>
      <c r="AI34" s="1046"/>
      <c r="AJ34" s="1047"/>
      <c r="AK34" s="1006" t="s">
        <v>552</v>
      </c>
      <c r="AL34" s="997"/>
      <c r="AM34" s="997"/>
      <c r="AN34" s="997"/>
      <c r="AO34" s="997"/>
      <c r="AP34" s="997" t="s">
        <v>552</v>
      </c>
      <c r="AQ34" s="997"/>
      <c r="AR34" s="997"/>
      <c r="AS34" s="997"/>
      <c r="AT34" s="997"/>
      <c r="AU34" s="997" t="s">
        <v>552</v>
      </c>
      <c r="AV34" s="997"/>
      <c r="AW34" s="997"/>
      <c r="AX34" s="997"/>
      <c r="AY34" s="997"/>
      <c r="AZ34" s="1068" t="s">
        <v>552</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3447</v>
      </c>
      <c r="AG63" s="985"/>
      <c r="AH63" s="985"/>
      <c r="AI63" s="985"/>
      <c r="AJ63" s="1056"/>
      <c r="AK63" s="1057"/>
      <c r="AL63" s="989"/>
      <c r="AM63" s="989"/>
      <c r="AN63" s="989"/>
      <c r="AO63" s="989"/>
      <c r="AP63" s="985">
        <v>13750</v>
      </c>
      <c r="AQ63" s="985"/>
      <c r="AR63" s="985"/>
      <c r="AS63" s="985"/>
      <c r="AT63" s="985"/>
      <c r="AU63" s="985">
        <v>9419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538</v>
      </c>
      <c r="C68" s="1012"/>
      <c r="D68" s="1012"/>
      <c r="E68" s="1012"/>
      <c r="F68" s="1012"/>
      <c r="G68" s="1012"/>
      <c r="H68" s="1012"/>
      <c r="I68" s="1012"/>
      <c r="J68" s="1012"/>
      <c r="K68" s="1012"/>
      <c r="L68" s="1012"/>
      <c r="M68" s="1012"/>
      <c r="N68" s="1012"/>
      <c r="O68" s="1012"/>
      <c r="P68" s="1013"/>
      <c r="Q68" s="1014">
        <v>4506</v>
      </c>
      <c r="R68" s="1008"/>
      <c r="S68" s="1008"/>
      <c r="T68" s="1008"/>
      <c r="U68" s="1008"/>
      <c r="V68" s="1008">
        <v>4433</v>
      </c>
      <c r="W68" s="1008"/>
      <c r="X68" s="1008"/>
      <c r="Y68" s="1008"/>
      <c r="Z68" s="1008"/>
      <c r="AA68" s="1008">
        <v>73</v>
      </c>
      <c r="AB68" s="1008"/>
      <c r="AC68" s="1008"/>
      <c r="AD68" s="1008"/>
      <c r="AE68" s="1008"/>
      <c r="AF68" s="1008">
        <v>73</v>
      </c>
      <c r="AG68" s="1008"/>
      <c r="AH68" s="1008"/>
      <c r="AI68" s="1008"/>
      <c r="AJ68" s="1008"/>
      <c r="AK68" s="1008">
        <v>3</v>
      </c>
      <c r="AL68" s="1008"/>
      <c r="AM68" s="1008"/>
      <c r="AN68" s="1008"/>
      <c r="AO68" s="1008"/>
      <c r="AP68" s="1008">
        <v>1153</v>
      </c>
      <c r="AQ68" s="1008"/>
      <c r="AR68" s="1008"/>
      <c r="AS68" s="1008"/>
      <c r="AT68" s="1008"/>
      <c r="AU68" s="1008">
        <v>189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539</v>
      </c>
      <c r="C69" s="1001"/>
      <c r="D69" s="1001"/>
      <c r="E69" s="1001"/>
      <c r="F69" s="1001"/>
      <c r="G69" s="1001"/>
      <c r="H69" s="1001"/>
      <c r="I69" s="1001"/>
      <c r="J69" s="1001"/>
      <c r="K69" s="1001"/>
      <c r="L69" s="1001"/>
      <c r="M69" s="1001"/>
      <c r="N69" s="1001"/>
      <c r="O69" s="1001"/>
      <c r="P69" s="1002"/>
      <c r="Q69" s="1003">
        <v>216</v>
      </c>
      <c r="R69" s="997"/>
      <c r="S69" s="997"/>
      <c r="T69" s="997"/>
      <c r="U69" s="997"/>
      <c r="V69" s="997">
        <v>215</v>
      </c>
      <c r="W69" s="997"/>
      <c r="X69" s="997"/>
      <c r="Y69" s="997"/>
      <c r="Z69" s="997"/>
      <c r="AA69" s="997">
        <v>1</v>
      </c>
      <c r="AB69" s="997"/>
      <c r="AC69" s="997"/>
      <c r="AD69" s="997"/>
      <c r="AE69" s="997"/>
      <c r="AF69" s="997">
        <v>1</v>
      </c>
      <c r="AG69" s="997"/>
      <c r="AH69" s="997"/>
      <c r="AI69" s="997"/>
      <c r="AJ69" s="997"/>
      <c r="AK69" s="997">
        <v>3</v>
      </c>
      <c r="AL69" s="997"/>
      <c r="AM69" s="997"/>
      <c r="AN69" s="997"/>
      <c r="AO69" s="997"/>
      <c r="AP69" s="997">
        <v>349</v>
      </c>
      <c r="AQ69" s="997"/>
      <c r="AR69" s="997"/>
      <c r="AS69" s="997"/>
      <c r="AT69" s="997"/>
      <c r="AU69" s="997">
        <v>23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540</v>
      </c>
      <c r="C70" s="1001"/>
      <c r="D70" s="1001"/>
      <c r="E70" s="1001"/>
      <c r="F70" s="1001"/>
      <c r="G70" s="1001"/>
      <c r="H70" s="1001"/>
      <c r="I70" s="1001"/>
      <c r="J70" s="1001"/>
      <c r="K70" s="1001"/>
      <c r="L70" s="1001"/>
      <c r="M70" s="1001"/>
      <c r="N70" s="1001"/>
      <c r="O70" s="1001"/>
      <c r="P70" s="1002"/>
      <c r="Q70" s="1003">
        <v>5</v>
      </c>
      <c r="R70" s="997"/>
      <c r="S70" s="997"/>
      <c r="T70" s="997"/>
      <c r="U70" s="997"/>
      <c r="V70" s="997">
        <v>5</v>
      </c>
      <c r="W70" s="997"/>
      <c r="X70" s="997"/>
      <c r="Y70" s="997"/>
      <c r="Z70" s="997"/>
      <c r="AA70" s="997">
        <v>0</v>
      </c>
      <c r="AB70" s="997"/>
      <c r="AC70" s="997"/>
      <c r="AD70" s="997"/>
      <c r="AE70" s="997"/>
      <c r="AF70" s="997">
        <v>0</v>
      </c>
      <c r="AG70" s="997"/>
      <c r="AH70" s="997"/>
      <c r="AI70" s="997"/>
      <c r="AJ70" s="997"/>
      <c r="AK70" s="997" t="s">
        <v>541</v>
      </c>
      <c r="AL70" s="997"/>
      <c r="AM70" s="997"/>
      <c r="AN70" s="997"/>
      <c r="AO70" s="997"/>
      <c r="AP70" s="997" t="s">
        <v>541</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230</v>
      </c>
      <c r="R71" s="997"/>
      <c r="S71" s="997"/>
      <c r="T71" s="997"/>
      <c r="U71" s="997"/>
      <c r="V71" s="997">
        <v>155</v>
      </c>
      <c r="W71" s="997"/>
      <c r="X71" s="997"/>
      <c r="Y71" s="997"/>
      <c r="Z71" s="997"/>
      <c r="AA71" s="997">
        <v>75</v>
      </c>
      <c r="AB71" s="997"/>
      <c r="AC71" s="997"/>
      <c r="AD71" s="997"/>
      <c r="AE71" s="997"/>
      <c r="AF71" s="997">
        <v>75</v>
      </c>
      <c r="AG71" s="997"/>
      <c r="AH71" s="997"/>
      <c r="AI71" s="997"/>
      <c r="AJ71" s="997"/>
      <c r="AK71" s="997" t="s">
        <v>541</v>
      </c>
      <c r="AL71" s="997"/>
      <c r="AM71" s="997"/>
      <c r="AN71" s="997"/>
      <c r="AO71" s="997"/>
      <c r="AP71" s="997">
        <v>1</v>
      </c>
      <c r="AQ71" s="997"/>
      <c r="AR71" s="997"/>
      <c r="AS71" s="997"/>
      <c r="AT71" s="997"/>
      <c r="AU71" s="997" t="s">
        <v>552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343</v>
      </c>
      <c r="R72" s="997"/>
      <c r="S72" s="997"/>
      <c r="T72" s="997"/>
      <c r="U72" s="997"/>
      <c r="V72" s="997">
        <v>297</v>
      </c>
      <c r="W72" s="997"/>
      <c r="X72" s="997"/>
      <c r="Y72" s="997"/>
      <c r="Z72" s="997"/>
      <c r="AA72" s="997">
        <v>46</v>
      </c>
      <c r="AB72" s="997"/>
      <c r="AC72" s="997"/>
      <c r="AD72" s="997"/>
      <c r="AE72" s="997"/>
      <c r="AF72" s="997">
        <v>46</v>
      </c>
      <c r="AG72" s="997"/>
      <c r="AH72" s="997"/>
      <c r="AI72" s="997"/>
      <c r="AJ72" s="997"/>
      <c r="AK72" s="997" t="s">
        <v>541</v>
      </c>
      <c r="AL72" s="997"/>
      <c r="AM72" s="997"/>
      <c r="AN72" s="997"/>
      <c r="AO72" s="997"/>
      <c r="AP72" s="997" t="s">
        <v>541</v>
      </c>
      <c r="AQ72" s="997"/>
      <c r="AR72" s="997"/>
      <c r="AS72" s="997"/>
      <c r="AT72" s="997"/>
      <c r="AU72" s="997" t="s">
        <v>541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23590</v>
      </c>
      <c r="R73" s="997"/>
      <c r="S73" s="997"/>
      <c r="T73" s="997"/>
      <c r="U73" s="997"/>
      <c r="V73" s="997">
        <v>23570</v>
      </c>
      <c r="W73" s="997"/>
      <c r="X73" s="997"/>
      <c r="Y73" s="997"/>
      <c r="Z73" s="997"/>
      <c r="AA73" s="997">
        <v>20</v>
      </c>
      <c r="AB73" s="997"/>
      <c r="AC73" s="997"/>
      <c r="AD73" s="997"/>
      <c r="AE73" s="997"/>
      <c r="AF73" s="997">
        <v>20</v>
      </c>
      <c r="AG73" s="997"/>
      <c r="AH73" s="997"/>
      <c r="AI73" s="997"/>
      <c r="AJ73" s="997"/>
      <c r="AK73" s="997">
        <v>1348</v>
      </c>
      <c r="AL73" s="997"/>
      <c r="AM73" s="997"/>
      <c r="AN73" s="997"/>
      <c r="AO73" s="997"/>
      <c r="AP73" s="997" t="s">
        <v>541</v>
      </c>
      <c r="AQ73" s="997"/>
      <c r="AR73" s="997"/>
      <c r="AS73" s="997"/>
      <c r="AT73" s="997"/>
      <c r="AU73" s="997" t="s">
        <v>541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545</v>
      </c>
      <c r="C74" s="1001"/>
      <c r="D74" s="1001"/>
      <c r="E74" s="1001"/>
      <c r="F74" s="1001"/>
      <c r="G74" s="1001"/>
      <c r="H74" s="1001"/>
      <c r="I74" s="1001"/>
      <c r="J74" s="1001"/>
      <c r="K74" s="1001"/>
      <c r="L74" s="1001"/>
      <c r="M74" s="1001"/>
      <c r="N74" s="1001"/>
      <c r="O74" s="1001"/>
      <c r="P74" s="1002"/>
      <c r="Q74" s="1003">
        <v>199</v>
      </c>
      <c r="R74" s="997"/>
      <c r="S74" s="997"/>
      <c r="T74" s="997"/>
      <c r="U74" s="997"/>
      <c r="V74" s="997">
        <v>198</v>
      </c>
      <c r="W74" s="997"/>
      <c r="X74" s="997"/>
      <c r="Y74" s="997"/>
      <c r="Z74" s="997"/>
      <c r="AA74" s="997">
        <v>1</v>
      </c>
      <c r="AB74" s="997"/>
      <c r="AC74" s="997"/>
      <c r="AD74" s="997"/>
      <c r="AE74" s="997"/>
      <c r="AF74" s="997">
        <v>1</v>
      </c>
      <c r="AG74" s="997"/>
      <c r="AH74" s="997"/>
      <c r="AI74" s="997"/>
      <c r="AJ74" s="997"/>
      <c r="AK74" s="997">
        <v>49</v>
      </c>
      <c r="AL74" s="997"/>
      <c r="AM74" s="997"/>
      <c r="AN74" s="997"/>
      <c r="AO74" s="997"/>
      <c r="AP74" s="997" t="s">
        <v>541</v>
      </c>
      <c r="AQ74" s="997"/>
      <c r="AR74" s="997"/>
      <c r="AS74" s="997"/>
      <c r="AT74" s="997"/>
      <c r="AU74" s="997" t="s">
        <v>541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546</v>
      </c>
      <c r="C75" s="1001"/>
      <c r="D75" s="1001"/>
      <c r="E75" s="1001"/>
      <c r="F75" s="1001"/>
      <c r="G75" s="1001"/>
      <c r="H75" s="1001"/>
      <c r="I75" s="1001"/>
      <c r="J75" s="1001"/>
      <c r="K75" s="1001"/>
      <c r="L75" s="1001"/>
      <c r="M75" s="1001"/>
      <c r="N75" s="1001"/>
      <c r="O75" s="1001"/>
      <c r="P75" s="1002"/>
      <c r="Q75" s="1007">
        <v>547</v>
      </c>
      <c r="R75" s="1005"/>
      <c r="S75" s="1005"/>
      <c r="T75" s="1005"/>
      <c r="U75" s="1006"/>
      <c r="V75" s="1004">
        <v>402</v>
      </c>
      <c r="W75" s="1005"/>
      <c r="X75" s="1005"/>
      <c r="Y75" s="1005"/>
      <c r="Z75" s="1006"/>
      <c r="AA75" s="1004">
        <v>145</v>
      </c>
      <c r="AB75" s="1005"/>
      <c r="AC75" s="1005"/>
      <c r="AD75" s="1005"/>
      <c r="AE75" s="1006"/>
      <c r="AF75" s="1004">
        <v>145</v>
      </c>
      <c r="AG75" s="1005"/>
      <c r="AH75" s="1005"/>
      <c r="AI75" s="1005"/>
      <c r="AJ75" s="1006"/>
      <c r="AK75" s="1004" t="s">
        <v>541</v>
      </c>
      <c r="AL75" s="1005"/>
      <c r="AM75" s="1005"/>
      <c r="AN75" s="1005"/>
      <c r="AO75" s="1006"/>
      <c r="AP75" s="1004" t="s">
        <v>541</v>
      </c>
      <c r="AQ75" s="1005"/>
      <c r="AR75" s="1005"/>
      <c r="AS75" s="1005"/>
      <c r="AT75" s="1006"/>
      <c r="AU75" s="1004" t="s">
        <v>541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547</v>
      </c>
      <c r="C76" s="1001"/>
      <c r="D76" s="1001"/>
      <c r="E76" s="1001"/>
      <c r="F76" s="1001"/>
      <c r="G76" s="1001"/>
      <c r="H76" s="1001"/>
      <c r="I76" s="1001"/>
      <c r="J76" s="1001"/>
      <c r="K76" s="1001"/>
      <c r="L76" s="1001"/>
      <c r="M76" s="1001"/>
      <c r="N76" s="1001"/>
      <c r="O76" s="1001"/>
      <c r="P76" s="1002"/>
      <c r="Q76" s="1007">
        <v>2780</v>
      </c>
      <c r="R76" s="1005"/>
      <c r="S76" s="1005"/>
      <c r="T76" s="1005"/>
      <c r="U76" s="1006"/>
      <c r="V76" s="1004">
        <v>2686</v>
      </c>
      <c r="W76" s="1005"/>
      <c r="X76" s="1005"/>
      <c r="Y76" s="1005"/>
      <c r="Z76" s="1006"/>
      <c r="AA76" s="1004">
        <v>94</v>
      </c>
      <c r="AB76" s="1005"/>
      <c r="AC76" s="1005"/>
      <c r="AD76" s="1005"/>
      <c r="AE76" s="1006"/>
      <c r="AF76" s="1004">
        <v>90</v>
      </c>
      <c r="AG76" s="1005"/>
      <c r="AH76" s="1005"/>
      <c r="AI76" s="1005"/>
      <c r="AJ76" s="1006"/>
      <c r="AK76" s="1004">
        <v>0</v>
      </c>
      <c r="AL76" s="1005"/>
      <c r="AM76" s="1005"/>
      <c r="AN76" s="1005"/>
      <c r="AO76" s="1006"/>
      <c r="AP76" s="1004">
        <v>4122</v>
      </c>
      <c r="AQ76" s="1005"/>
      <c r="AR76" s="1005"/>
      <c r="AS76" s="1005"/>
      <c r="AT76" s="1006"/>
      <c r="AU76" s="1004">
        <v>927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553</v>
      </c>
      <c r="C77" s="1001"/>
      <c r="D77" s="1001"/>
      <c r="E77" s="1001"/>
      <c r="F77" s="1001"/>
      <c r="G77" s="1001"/>
      <c r="H77" s="1001"/>
      <c r="I77" s="1001"/>
      <c r="J77" s="1001"/>
      <c r="K77" s="1001"/>
      <c r="L77" s="1001"/>
      <c r="M77" s="1001"/>
      <c r="N77" s="1001"/>
      <c r="O77" s="1001"/>
      <c r="P77" s="1002"/>
      <c r="Q77" s="1007">
        <v>7</v>
      </c>
      <c r="R77" s="1005"/>
      <c r="S77" s="1005"/>
      <c r="T77" s="1005"/>
      <c r="U77" s="1006"/>
      <c r="V77" s="1004">
        <v>7</v>
      </c>
      <c r="W77" s="1005"/>
      <c r="X77" s="1005"/>
      <c r="Y77" s="1005"/>
      <c r="Z77" s="1006"/>
      <c r="AA77" s="1004" t="s">
        <v>554</v>
      </c>
      <c r="AB77" s="1005"/>
      <c r="AC77" s="1005"/>
      <c r="AD77" s="1005"/>
      <c r="AE77" s="1006"/>
      <c r="AF77" s="1004" t="s">
        <v>554</v>
      </c>
      <c r="AG77" s="1005"/>
      <c r="AH77" s="1005"/>
      <c r="AI77" s="1005"/>
      <c r="AJ77" s="1006"/>
      <c r="AK77" s="1004">
        <v>7</v>
      </c>
      <c r="AL77" s="1005"/>
      <c r="AM77" s="1005"/>
      <c r="AN77" s="1005"/>
      <c r="AO77" s="1006"/>
      <c r="AP77" s="1004" t="s">
        <v>541</v>
      </c>
      <c r="AQ77" s="1005"/>
      <c r="AR77" s="1005"/>
      <c r="AS77" s="1005"/>
      <c r="AT77" s="1006"/>
      <c r="AU77" s="1004" t="s">
        <v>541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548</v>
      </c>
      <c r="C78" s="1001"/>
      <c r="D78" s="1001"/>
      <c r="E78" s="1001"/>
      <c r="F78" s="1001"/>
      <c r="G78" s="1001"/>
      <c r="H78" s="1001"/>
      <c r="I78" s="1001"/>
      <c r="J78" s="1001"/>
      <c r="K78" s="1001"/>
      <c r="L78" s="1001"/>
      <c r="M78" s="1001"/>
      <c r="N78" s="1001"/>
      <c r="O78" s="1001"/>
      <c r="P78" s="1002"/>
      <c r="Q78" s="1007">
        <v>7</v>
      </c>
      <c r="R78" s="1005"/>
      <c r="S78" s="1005"/>
      <c r="T78" s="1005"/>
      <c r="U78" s="1006"/>
      <c r="V78" s="1004">
        <v>4</v>
      </c>
      <c r="W78" s="1005"/>
      <c r="X78" s="1005"/>
      <c r="Y78" s="1005"/>
      <c r="Z78" s="1006"/>
      <c r="AA78" s="1004">
        <v>3</v>
      </c>
      <c r="AB78" s="1005"/>
      <c r="AC78" s="1005"/>
      <c r="AD78" s="1005"/>
      <c r="AE78" s="1006"/>
      <c r="AF78" s="1004">
        <v>3</v>
      </c>
      <c r="AG78" s="1005"/>
      <c r="AH78" s="1005"/>
      <c r="AI78" s="1005"/>
      <c r="AJ78" s="1006"/>
      <c r="AK78" s="1004" t="s">
        <v>541</v>
      </c>
      <c r="AL78" s="1005"/>
      <c r="AM78" s="1005"/>
      <c r="AN78" s="1005"/>
      <c r="AO78" s="1006"/>
      <c r="AP78" s="1004" t="s">
        <v>541</v>
      </c>
      <c r="AQ78" s="1005"/>
      <c r="AR78" s="1005"/>
      <c r="AS78" s="1005"/>
      <c r="AT78" s="1006"/>
      <c r="AU78" s="1004" t="s">
        <v>541</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549</v>
      </c>
      <c r="C79" s="1001"/>
      <c r="D79" s="1001"/>
      <c r="E79" s="1001"/>
      <c r="F79" s="1001"/>
      <c r="G79" s="1001"/>
      <c r="H79" s="1001"/>
      <c r="I79" s="1001"/>
      <c r="J79" s="1001"/>
      <c r="K79" s="1001"/>
      <c r="L79" s="1001"/>
      <c r="M79" s="1001"/>
      <c r="N79" s="1001"/>
      <c r="O79" s="1001"/>
      <c r="P79" s="1002"/>
      <c r="Q79" s="1007">
        <v>862</v>
      </c>
      <c r="R79" s="1005"/>
      <c r="S79" s="1005"/>
      <c r="T79" s="1005"/>
      <c r="U79" s="1006"/>
      <c r="V79" s="1004">
        <v>859</v>
      </c>
      <c r="W79" s="1005"/>
      <c r="X79" s="1005"/>
      <c r="Y79" s="1005"/>
      <c r="Z79" s="1006"/>
      <c r="AA79" s="1004">
        <v>4</v>
      </c>
      <c r="AB79" s="1005"/>
      <c r="AC79" s="1005"/>
      <c r="AD79" s="1005"/>
      <c r="AE79" s="1006"/>
      <c r="AF79" s="1004">
        <v>4</v>
      </c>
      <c r="AG79" s="1005"/>
      <c r="AH79" s="1005"/>
      <c r="AI79" s="1005"/>
      <c r="AJ79" s="1006"/>
      <c r="AK79" s="1004" t="s">
        <v>541</v>
      </c>
      <c r="AL79" s="1005"/>
      <c r="AM79" s="1005"/>
      <c r="AN79" s="1005"/>
      <c r="AO79" s="1006"/>
      <c r="AP79" s="1004" t="s">
        <v>541</v>
      </c>
      <c r="AQ79" s="1005"/>
      <c r="AR79" s="1005"/>
      <c r="AS79" s="1005"/>
      <c r="AT79" s="1006"/>
      <c r="AU79" s="1004" t="s">
        <v>541</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550</v>
      </c>
      <c r="C80" s="1001"/>
      <c r="D80" s="1001"/>
      <c r="E80" s="1001"/>
      <c r="F80" s="1001"/>
      <c r="G80" s="1001"/>
      <c r="H80" s="1001"/>
      <c r="I80" s="1001"/>
      <c r="J80" s="1001"/>
      <c r="K80" s="1001"/>
      <c r="L80" s="1001"/>
      <c r="M80" s="1001"/>
      <c r="N80" s="1001"/>
      <c r="O80" s="1001"/>
      <c r="P80" s="1002"/>
      <c r="Q80" s="1007">
        <v>306781</v>
      </c>
      <c r="R80" s="1005"/>
      <c r="S80" s="1005"/>
      <c r="T80" s="1005"/>
      <c r="U80" s="1006"/>
      <c r="V80" s="1004">
        <v>301858</v>
      </c>
      <c r="W80" s="1005"/>
      <c r="X80" s="1005"/>
      <c r="Y80" s="1005"/>
      <c r="Z80" s="1006"/>
      <c r="AA80" s="1004">
        <v>4924</v>
      </c>
      <c r="AB80" s="1005"/>
      <c r="AC80" s="1005"/>
      <c r="AD80" s="1005"/>
      <c r="AE80" s="1006"/>
      <c r="AF80" s="1004">
        <v>4924</v>
      </c>
      <c r="AG80" s="1005"/>
      <c r="AH80" s="1005"/>
      <c r="AI80" s="1005"/>
      <c r="AJ80" s="1006"/>
      <c r="AK80" s="1004">
        <v>1566</v>
      </c>
      <c r="AL80" s="1005"/>
      <c r="AM80" s="1005"/>
      <c r="AN80" s="1005"/>
      <c r="AO80" s="1006"/>
      <c r="AP80" s="1004" t="s">
        <v>541</v>
      </c>
      <c r="AQ80" s="1005"/>
      <c r="AR80" s="1005"/>
      <c r="AS80" s="1005"/>
      <c r="AT80" s="1006"/>
      <c r="AU80" s="1004" t="s">
        <v>541</v>
      </c>
      <c r="AV80" s="1005"/>
      <c r="AW80" s="1005"/>
      <c r="AX80" s="1005"/>
      <c r="AY80" s="1006"/>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5382</v>
      </c>
      <c r="AG88" s="985"/>
      <c r="AH88" s="985"/>
      <c r="AI88" s="985"/>
      <c r="AJ88" s="985"/>
      <c r="AK88" s="989"/>
      <c r="AL88" s="989"/>
      <c r="AM88" s="989"/>
      <c r="AN88" s="989"/>
      <c r="AO88" s="989"/>
      <c r="AP88" s="985">
        <v>5625</v>
      </c>
      <c r="AQ88" s="985"/>
      <c r="AR88" s="985"/>
      <c r="AS88" s="985"/>
      <c r="AT88" s="985"/>
      <c r="AU88" s="985">
        <v>1139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v>46</v>
      </c>
      <c r="CX102" s="977"/>
      <c r="CY102" s="977"/>
      <c r="CZ102" s="977"/>
      <c r="DA102" s="978"/>
      <c r="DB102" s="976" t="s">
        <v>552</v>
      </c>
      <c r="DC102" s="977"/>
      <c r="DD102" s="977"/>
      <c r="DE102" s="977"/>
      <c r="DF102" s="978"/>
      <c r="DG102" s="976">
        <v>3941</v>
      </c>
      <c r="DH102" s="977"/>
      <c r="DI102" s="977"/>
      <c r="DJ102" s="977"/>
      <c r="DK102" s="978"/>
      <c r="DL102" s="976" t="s">
        <v>552</v>
      </c>
      <c r="DM102" s="977"/>
      <c r="DN102" s="977"/>
      <c r="DO102" s="977"/>
      <c r="DP102" s="978"/>
      <c r="DQ102" s="976" t="s">
        <v>552</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1915111</v>
      </c>
      <c r="AB110" s="903"/>
      <c r="AC110" s="903"/>
      <c r="AD110" s="903"/>
      <c r="AE110" s="904"/>
      <c r="AF110" s="905">
        <v>1932894</v>
      </c>
      <c r="AG110" s="903"/>
      <c r="AH110" s="903"/>
      <c r="AI110" s="903"/>
      <c r="AJ110" s="904"/>
      <c r="AK110" s="905">
        <v>1939891</v>
      </c>
      <c r="AL110" s="903"/>
      <c r="AM110" s="903"/>
      <c r="AN110" s="903"/>
      <c r="AO110" s="904"/>
      <c r="AP110" s="906">
        <v>17.100000000000001</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21412706</v>
      </c>
      <c r="BR110" s="830"/>
      <c r="BS110" s="830"/>
      <c r="BT110" s="830"/>
      <c r="BU110" s="830"/>
      <c r="BV110" s="830">
        <v>23239865</v>
      </c>
      <c r="BW110" s="830"/>
      <c r="BX110" s="830"/>
      <c r="BY110" s="830"/>
      <c r="BZ110" s="830"/>
      <c r="CA110" s="830">
        <v>26324978</v>
      </c>
      <c r="CB110" s="830"/>
      <c r="CC110" s="830"/>
      <c r="CD110" s="830"/>
      <c r="CE110" s="830"/>
      <c r="CF110" s="891">
        <v>232.1</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740330</v>
      </c>
      <c r="BR111" s="801"/>
      <c r="BS111" s="801"/>
      <c r="BT111" s="801"/>
      <c r="BU111" s="801"/>
      <c r="BV111" s="801">
        <v>665969</v>
      </c>
      <c r="BW111" s="801"/>
      <c r="BX111" s="801"/>
      <c r="BY111" s="801"/>
      <c r="BZ111" s="801"/>
      <c r="CA111" s="801">
        <v>599731</v>
      </c>
      <c r="CB111" s="801"/>
      <c r="CC111" s="801"/>
      <c r="CD111" s="801"/>
      <c r="CE111" s="801"/>
      <c r="CF111" s="878">
        <v>5.3</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9831038</v>
      </c>
      <c r="BR112" s="801"/>
      <c r="BS112" s="801"/>
      <c r="BT112" s="801"/>
      <c r="BU112" s="801"/>
      <c r="BV112" s="801">
        <v>9534545</v>
      </c>
      <c r="BW112" s="801"/>
      <c r="BX112" s="801"/>
      <c r="BY112" s="801"/>
      <c r="BZ112" s="801"/>
      <c r="CA112" s="801">
        <v>9418646</v>
      </c>
      <c r="CB112" s="801"/>
      <c r="CC112" s="801"/>
      <c r="CD112" s="801"/>
      <c r="CE112" s="801"/>
      <c r="CF112" s="878">
        <v>83</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36691</v>
      </c>
      <c r="DH112" s="801"/>
      <c r="DI112" s="801"/>
      <c r="DJ112" s="801"/>
      <c r="DK112" s="801"/>
      <c r="DL112" s="801">
        <v>20944</v>
      </c>
      <c r="DM112" s="801"/>
      <c r="DN112" s="801"/>
      <c r="DO112" s="801"/>
      <c r="DP112" s="801"/>
      <c r="DQ112" s="801">
        <v>9807</v>
      </c>
      <c r="DR112" s="801"/>
      <c r="DS112" s="801"/>
      <c r="DT112" s="801"/>
      <c r="DU112" s="801"/>
      <c r="DV112" s="853">
        <v>0.1</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789141</v>
      </c>
      <c r="AB113" s="939"/>
      <c r="AC113" s="939"/>
      <c r="AD113" s="939"/>
      <c r="AE113" s="940"/>
      <c r="AF113" s="941">
        <v>790636</v>
      </c>
      <c r="AG113" s="939"/>
      <c r="AH113" s="939"/>
      <c r="AI113" s="939"/>
      <c r="AJ113" s="940"/>
      <c r="AK113" s="941">
        <v>780448</v>
      </c>
      <c r="AL113" s="939"/>
      <c r="AM113" s="939"/>
      <c r="AN113" s="939"/>
      <c r="AO113" s="940"/>
      <c r="AP113" s="942">
        <v>6.9</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1285631</v>
      </c>
      <c r="BR113" s="801"/>
      <c r="BS113" s="801"/>
      <c r="BT113" s="801"/>
      <c r="BU113" s="801"/>
      <c r="BV113" s="801">
        <v>1235516</v>
      </c>
      <c r="BW113" s="801"/>
      <c r="BX113" s="801"/>
      <c r="BY113" s="801"/>
      <c r="BZ113" s="801"/>
      <c r="CA113" s="801">
        <v>1139208</v>
      </c>
      <c r="CB113" s="801"/>
      <c r="CC113" s="801"/>
      <c r="CD113" s="801"/>
      <c r="CE113" s="801"/>
      <c r="CF113" s="878">
        <v>10</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33454</v>
      </c>
      <c r="DH113" s="814"/>
      <c r="DI113" s="814"/>
      <c r="DJ113" s="814"/>
      <c r="DK113" s="815"/>
      <c r="DL113" s="816">
        <v>21101</v>
      </c>
      <c r="DM113" s="814"/>
      <c r="DN113" s="814"/>
      <c r="DO113" s="814"/>
      <c r="DP113" s="815"/>
      <c r="DQ113" s="816">
        <v>11465</v>
      </c>
      <c r="DR113" s="814"/>
      <c r="DS113" s="814"/>
      <c r="DT113" s="814"/>
      <c r="DU113" s="815"/>
      <c r="DV113" s="784">
        <v>0.1</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223960</v>
      </c>
      <c r="AB114" s="814"/>
      <c r="AC114" s="814"/>
      <c r="AD114" s="814"/>
      <c r="AE114" s="815"/>
      <c r="AF114" s="816">
        <v>212530</v>
      </c>
      <c r="AG114" s="814"/>
      <c r="AH114" s="814"/>
      <c r="AI114" s="814"/>
      <c r="AJ114" s="815"/>
      <c r="AK114" s="816">
        <v>210580</v>
      </c>
      <c r="AL114" s="814"/>
      <c r="AM114" s="814"/>
      <c r="AN114" s="814"/>
      <c r="AO114" s="815"/>
      <c r="AP114" s="784">
        <v>1.9</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3076832</v>
      </c>
      <c r="BR114" s="801"/>
      <c r="BS114" s="801"/>
      <c r="BT114" s="801"/>
      <c r="BU114" s="801"/>
      <c r="BV114" s="801">
        <v>3028384</v>
      </c>
      <c r="BW114" s="801"/>
      <c r="BX114" s="801"/>
      <c r="BY114" s="801"/>
      <c r="BZ114" s="801"/>
      <c r="CA114" s="801">
        <v>3022783</v>
      </c>
      <c r="CB114" s="801"/>
      <c r="CC114" s="801"/>
      <c r="CD114" s="801"/>
      <c r="CE114" s="801"/>
      <c r="CF114" s="878">
        <v>26.6</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113249</v>
      </c>
      <c r="AB115" s="939"/>
      <c r="AC115" s="939"/>
      <c r="AD115" s="939"/>
      <c r="AE115" s="940"/>
      <c r="AF115" s="941">
        <v>97442</v>
      </c>
      <c r="AG115" s="939"/>
      <c r="AH115" s="939"/>
      <c r="AI115" s="939"/>
      <c r="AJ115" s="940"/>
      <c r="AK115" s="941">
        <v>83181</v>
      </c>
      <c r="AL115" s="939"/>
      <c r="AM115" s="939"/>
      <c r="AN115" s="939"/>
      <c r="AO115" s="940"/>
      <c r="AP115" s="942">
        <v>0.7</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159854</v>
      </c>
      <c r="BR115" s="801"/>
      <c r="BS115" s="801"/>
      <c r="BT115" s="801"/>
      <c r="BU115" s="801"/>
      <c r="BV115" s="801">
        <v>222431</v>
      </c>
      <c r="BW115" s="801"/>
      <c r="BX115" s="801"/>
      <c r="BY115" s="801"/>
      <c r="BZ115" s="801"/>
      <c r="CA115" s="801">
        <v>8368</v>
      </c>
      <c r="CB115" s="801"/>
      <c r="CC115" s="801"/>
      <c r="CD115" s="801"/>
      <c r="CE115" s="801"/>
      <c r="CF115" s="878">
        <v>0.1</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3041461</v>
      </c>
      <c r="AB117" s="925"/>
      <c r="AC117" s="925"/>
      <c r="AD117" s="925"/>
      <c r="AE117" s="926"/>
      <c r="AF117" s="928">
        <v>3033502</v>
      </c>
      <c r="AG117" s="925"/>
      <c r="AH117" s="925"/>
      <c r="AI117" s="925"/>
      <c r="AJ117" s="926"/>
      <c r="AK117" s="928">
        <v>3014100</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36506391</v>
      </c>
      <c r="BR118" s="888"/>
      <c r="BS118" s="888"/>
      <c r="BT118" s="888"/>
      <c r="BU118" s="888"/>
      <c r="BV118" s="888">
        <v>37926710</v>
      </c>
      <c r="BW118" s="888"/>
      <c r="BX118" s="888"/>
      <c r="BY118" s="888"/>
      <c r="BZ118" s="888"/>
      <c r="CA118" s="888">
        <v>40513714</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432</v>
      </c>
      <c r="DH118" s="814"/>
      <c r="DI118" s="814"/>
      <c r="DJ118" s="814"/>
      <c r="DK118" s="815"/>
      <c r="DL118" s="816" t="s">
        <v>432</v>
      </c>
      <c r="DM118" s="814"/>
      <c r="DN118" s="814"/>
      <c r="DO118" s="814"/>
      <c r="DP118" s="815"/>
      <c r="DQ118" s="816" t="s">
        <v>432</v>
      </c>
      <c r="DR118" s="814"/>
      <c r="DS118" s="814"/>
      <c r="DT118" s="814"/>
      <c r="DU118" s="815"/>
      <c r="DV118" s="784" t="s">
        <v>432</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432</v>
      </c>
      <c r="AB119" s="903"/>
      <c r="AC119" s="903"/>
      <c r="AD119" s="903"/>
      <c r="AE119" s="904"/>
      <c r="AF119" s="905" t="s">
        <v>432</v>
      </c>
      <c r="AG119" s="903"/>
      <c r="AH119" s="903"/>
      <c r="AI119" s="903"/>
      <c r="AJ119" s="904"/>
      <c r="AK119" s="905" t="s">
        <v>432</v>
      </c>
      <c r="AL119" s="903"/>
      <c r="AM119" s="903"/>
      <c r="AN119" s="903"/>
      <c r="AO119" s="904"/>
      <c r="AP119" s="906" t="s">
        <v>432</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4175100</v>
      </c>
      <c r="BR119" s="830"/>
      <c r="BS119" s="830"/>
      <c r="BT119" s="830"/>
      <c r="BU119" s="830"/>
      <c r="BV119" s="830">
        <v>4083133</v>
      </c>
      <c r="BW119" s="830"/>
      <c r="BX119" s="830"/>
      <c r="BY119" s="830"/>
      <c r="BZ119" s="830"/>
      <c r="CA119" s="830">
        <v>3774902</v>
      </c>
      <c r="CB119" s="830"/>
      <c r="CC119" s="830"/>
      <c r="CD119" s="830"/>
      <c r="CE119" s="830"/>
      <c r="CF119" s="891">
        <v>33.299999999999997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670185</v>
      </c>
      <c r="DH119" s="747"/>
      <c r="DI119" s="747"/>
      <c r="DJ119" s="747"/>
      <c r="DK119" s="748"/>
      <c r="DL119" s="749">
        <v>623924</v>
      </c>
      <c r="DM119" s="747"/>
      <c r="DN119" s="747"/>
      <c r="DO119" s="747"/>
      <c r="DP119" s="748"/>
      <c r="DQ119" s="749">
        <v>578459</v>
      </c>
      <c r="DR119" s="747"/>
      <c r="DS119" s="747"/>
      <c r="DT119" s="747"/>
      <c r="DU119" s="748"/>
      <c r="DV119" s="837">
        <v>5.0999999999999996</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432</v>
      </c>
      <c r="AB120" s="814"/>
      <c r="AC120" s="814"/>
      <c r="AD120" s="814"/>
      <c r="AE120" s="815"/>
      <c r="AF120" s="816" t="s">
        <v>432</v>
      </c>
      <c r="AG120" s="814"/>
      <c r="AH120" s="814"/>
      <c r="AI120" s="814"/>
      <c r="AJ120" s="815"/>
      <c r="AK120" s="816" t="s">
        <v>432</v>
      </c>
      <c r="AL120" s="814"/>
      <c r="AM120" s="814"/>
      <c r="AN120" s="814"/>
      <c r="AO120" s="815"/>
      <c r="AP120" s="784" t="s">
        <v>432</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2980581</v>
      </c>
      <c r="BR120" s="801"/>
      <c r="BS120" s="801"/>
      <c r="BT120" s="801"/>
      <c r="BU120" s="801"/>
      <c r="BV120" s="801">
        <v>2606685</v>
      </c>
      <c r="BW120" s="801"/>
      <c r="BX120" s="801"/>
      <c r="BY120" s="801"/>
      <c r="BZ120" s="801"/>
      <c r="CA120" s="801">
        <v>2758444</v>
      </c>
      <c r="CB120" s="801"/>
      <c r="CC120" s="801"/>
      <c r="CD120" s="801"/>
      <c r="CE120" s="801"/>
      <c r="CF120" s="878">
        <v>24.3</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6575165</v>
      </c>
      <c r="DH120" s="830"/>
      <c r="DI120" s="830"/>
      <c r="DJ120" s="830"/>
      <c r="DK120" s="830"/>
      <c r="DL120" s="830">
        <v>6431488</v>
      </c>
      <c r="DM120" s="830"/>
      <c r="DN120" s="830"/>
      <c r="DO120" s="830"/>
      <c r="DP120" s="830"/>
      <c r="DQ120" s="830">
        <v>6471988</v>
      </c>
      <c r="DR120" s="830"/>
      <c r="DS120" s="830"/>
      <c r="DT120" s="830"/>
      <c r="DU120" s="830"/>
      <c r="DV120" s="831">
        <v>57.1</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36803</v>
      </c>
      <c r="AB121" s="814"/>
      <c r="AC121" s="814"/>
      <c r="AD121" s="814"/>
      <c r="AE121" s="815"/>
      <c r="AF121" s="816">
        <v>29983</v>
      </c>
      <c r="AG121" s="814"/>
      <c r="AH121" s="814"/>
      <c r="AI121" s="814"/>
      <c r="AJ121" s="815"/>
      <c r="AK121" s="816">
        <v>21841</v>
      </c>
      <c r="AL121" s="814"/>
      <c r="AM121" s="814"/>
      <c r="AN121" s="814"/>
      <c r="AO121" s="815"/>
      <c r="AP121" s="784">
        <v>0.2</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22792910</v>
      </c>
      <c r="BR121" s="888"/>
      <c r="BS121" s="888"/>
      <c r="BT121" s="888"/>
      <c r="BU121" s="888"/>
      <c r="BV121" s="888">
        <v>24102671</v>
      </c>
      <c r="BW121" s="888"/>
      <c r="BX121" s="888"/>
      <c r="BY121" s="888"/>
      <c r="BZ121" s="888"/>
      <c r="CA121" s="888">
        <v>26193182</v>
      </c>
      <c r="CB121" s="888"/>
      <c r="CC121" s="888"/>
      <c r="CD121" s="888"/>
      <c r="CE121" s="888"/>
      <c r="CF121" s="889">
        <v>230.9</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3238167</v>
      </c>
      <c r="DH121" s="801"/>
      <c r="DI121" s="801"/>
      <c r="DJ121" s="801"/>
      <c r="DK121" s="801"/>
      <c r="DL121" s="801">
        <v>3084526</v>
      </c>
      <c r="DM121" s="801"/>
      <c r="DN121" s="801"/>
      <c r="DO121" s="801"/>
      <c r="DP121" s="801"/>
      <c r="DQ121" s="801">
        <v>2927190</v>
      </c>
      <c r="DR121" s="801"/>
      <c r="DS121" s="801"/>
      <c r="DT121" s="801"/>
      <c r="DU121" s="801"/>
      <c r="DV121" s="853">
        <v>25.8</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441</v>
      </c>
      <c r="BP122" s="868"/>
      <c r="BQ122" s="869">
        <v>29948591</v>
      </c>
      <c r="BR122" s="870"/>
      <c r="BS122" s="870"/>
      <c r="BT122" s="870"/>
      <c r="BU122" s="870"/>
      <c r="BV122" s="870">
        <v>30792489</v>
      </c>
      <c r="BW122" s="870"/>
      <c r="BX122" s="870"/>
      <c r="BY122" s="870"/>
      <c r="BZ122" s="870"/>
      <c r="CA122" s="870">
        <v>32726528</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17706</v>
      </c>
      <c r="DH122" s="801"/>
      <c r="DI122" s="801"/>
      <c r="DJ122" s="801"/>
      <c r="DK122" s="801"/>
      <c r="DL122" s="801">
        <v>18531</v>
      </c>
      <c r="DM122" s="801"/>
      <c r="DN122" s="801"/>
      <c r="DO122" s="801"/>
      <c r="DP122" s="801"/>
      <c r="DQ122" s="801">
        <v>19468</v>
      </c>
      <c r="DR122" s="801"/>
      <c r="DS122" s="801"/>
      <c r="DT122" s="801"/>
      <c r="DU122" s="801"/>
      <c r="DV122" s="853">
        <v>0.2</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443</v>
      </c>
      <c r="AB123" s="814"/>
      <c r="AC123" s="814"/>
      <c r="AD123" s="814"/>
      <c r="AE123" s="815"/>
      <c r="AF123" s="816" t="s">
        <v>443</v>
      </c>
      <c r="AG123" s="814"/>
      <c r="AH123" s="814"/>
      <c r="AI123" s="814"/>
      <c r="AJ123" s="815"/>
      <c r="AK123" s="816" t="s">
        <v>443</v>
      </c>
      <c r="AL123" s="814"/>
      <c r="AM123" s="814"/>
      <c r="AN123" s="814"/>
      <c r="AO123" s="815"/>
      <c r="AP123" s="784" t="s">
        <v>443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57.5</v>
      </c>
      <c r="BR123" s="862"/>
      <c r="BS123" s="862"/>
      <c r="BT123" s="862"/>
      <c r="BU123" s="862"/>
      <c r="BV123" s="862">
        <v>64.3</v>
      </c>
      <c r="BW123" s="862"/>
      <c r="BX123" s="862"/>
      <c r="BY123" s="862"/>
      <c r="BZ123" s="862"/>
      <c r="CA123" s="862">
        <v>68.599999999999994</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443</v>
      </c>
      <c r="DH123" s="814"/>
      <c r="DI123" s="814"/>
      <c r="DJ123" s="814"/>
      <c r="DK123" s="815"/>
      <c r="DL123" s="816" t="s">
        <v>443</v>
      </c>
      <c r="DM123" s="814"/>
      <c r="DN123" s="814"/>
      <c r="DO123" s="814"/>
      <c r="DP123" s="815"/>
      <c r="DQ123" s="816" t="s">
        <v>443</v>
      </c>
      <c r="DR123" s="814"/>
      <c r="DS123" s="814"/>
      <c r="DT123" s="814"/>
      <c r="DU123" s="815"/>
      <c r="DV123" s="784" t="s">
        <v>443</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74152</v>
      </c>
      <c r="AB126" s="814"/>
      <c r="AC126" s="814"/>
      <c r="AD126" s="814"/>
      <c r="AE126" s="815"/>
      <c r="AF126" s="816">
        <v>65741</v>
      </c>
      <c r="AG126" s="814"/>
      <c r="AH126" s="814"/>
      <c r="AI126" s="814"/>
      <c r="AJ126" s="815"/>
      <c r="AK126" s="816">
        <v>61205</v>
      </c>
      <c r="AL126" s="814"/>
      <c r="AM126" s="814"/>
      <c r="AN126" s="814"/>
      <c r="AO126" s="815"/>
      <c r="AP126" s="784">
        <v>0.5</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v>152621</v>
      </c>
      <c r="DH126" s="801"/>
      <c r="DI126" s="801"/>
      <c r="DJ126" s="801"/>
      <c r="DK126" s="801"/>
      <c r="DL126" s="801">
        <v>215023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2294</v>
      </c>
      <c r="AB127" s="814"/>
      <c r="AC127" s="814"/>
      <c r="AD127" s="814"/>
      <c r="AE127" s="815"/>
      <c r="AF127" s="816">
        <v>1718</v>
      </c>
      <c r="AG127" s="814"/>
      <c r="AH127" s="814"/>
      <c r="AI127" s="814"/>
      <c r="AJ127" s="815"/>
      <c r="AK127" s="816">
        <v>135</v>
      </c>
      <c r="AL127" s="814"/>
      <c r="AM127" s="814"/>
      <c r="AN127" s="814"/>
      <c r="AO127" s="815"/>
      <c r="AP127" s="784">
        <v>0</v>
      </c>
      <c r="AQ127" s="785"/>
      <c r="AR127" s="785"/>
      <c r="AS127" s="785"/>
      <c r="AT127" s="786"/>
      <c r="AU127" s="233"/>
      <c r="AV127" s="233"/>
      <c r="AW127" s="233"/>
      <c r="AX127" s="787" t="s">
        <v>455</v>
      </c>
      <c r="AY127" s="788"/>
      <c r="AZ127" s="788"/>
      <c r="BA127" s="788"/>
      <c r="BB127" s="788"/>
      <c r="BC127" s="788"/>
      <c r="BD127" s="788"/>
      <c r="BE127" s="789"/>
      <c r="BF127" s="790" t="s">
        <v>443</v>
      </c>
      <c r="BG127" s="791"/>
      <c r="BH127" s="791"/>
      <c r="BI127" s="791"/>
      <c r="BJ127" s="791"/>
      <c r="BK127" s="791"/>
      <c r="BL127" s="792"/>
      <c r="BM127" s="790">
        <v>12.92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v>7233</v>
      </c>
      <c r="DH127" s="850"/>
      <c r="DI127" s="850"/>
      <c r="DJ127" s="850"/>
      <c r="DK127" s="850"/>
      <c r="DL127" s="850">
        <v>7408</v>
      </c>
      <c r="DM127" s="850"/>
      <c r="DN127" s="850"/>
      <c r="DO127" s="850"/>
      <c r="DP127" s="850"/>
      <c r="DQ127" s="850">
        <v>8368</v>
      </c>
      <c r="DR127" s="850"/>
      <c r="DS127" s="850"/>
      <c r="DT127" s="850"/>
      <c r="DU127" s="850"/>
      <c r="DV127" s="851">
        <v>0.1</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266797</v>
      </c>
      <c r="AB128" s="754"/>
      <c r="AC128" s="754"/>
      <c r="AD128" s="754"/>
      <c r="AE128" s="755"/>
      <c r="AF128" s="756">
        <v>219768</v>
      </c>
      <c r="AG128" s="754"/>
      <c r="AH128" s="754"/>
      <c r="AI128" s="754"/>
      <c r="AJ128" s="755"/>
      <c r="AK128" s="756">
        <v>239970</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17.920000000000002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13337492</v>
      </c>
      <c r="AB129" s="814"/>
      <c r="AC129" s="814"/>
      <c r="AD129" s="814"/>
      <c r="AE129" s="815"/>
      <c r="AF129" s="816">
        <v>13132588</v>
      </c>
      <c r="AG129" s="814"/>
      <c r="AH129" s="814"/>
      <c r="AI129" s="814"/>
      <c r="AJ129" s="815"/>
      <c r="AK129" s="816">
        <v>13324872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1947286</v>
      </c>
      <c r="AB130" s="814"/>
      <c r="AC130" s="814"/>
      <c r="AD130" s="814"/>
      <c r="AE130" s="815"/>
      <c r="AF130" s="816">
        <v>2039957</v>
      </c>
      <c r="AG130" s="814"/>
      <c r="AH130" s="814"/>
      <c r="AI130" s="814"/>
      <c r="AJ130" s="815"/>
      <c r="AK130" s="816">
        <v>1981191</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68.599999999999994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11390206</v>
      </c>
      <c r="AB131" s="747"/>
      <c r="AC131" s="747"/>
      <c r="AD131" s="747"/>
      <c r="AE131" s="748"/>
      <c r="AF131" s="749">
        <v>11092631</v>
      </c>
      <c r="AG131" s="747"/>
      <c r="AH131" s="747"/>
      <c r="AI131" s="747"/>
      <c r="AJ131" s="748"/>
      <c r="AK131" s="749">
        <v>11343681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7.2639423729999999</v>
      </c>
      <c r="AB132" s="770"/>
      <c r="AC132" s="770"/>
      <c r="AD132" s="770"/>
      <c r="AE132" s="771"/>
      <c r="AF132" s="772">
        <v>6.975594879</v>
      </c>
      <c r="AG132" s="770"/>
      <c r="AH132" s="770"/>
      <c r="AI132" s="770"/>
      <c r="AJ132" s="771"/>
      <c r="AK132" s="772">
        <v>6.9901383859999999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7.8</v>
      </c>
      <c r="AB133" s="779"/>
      <c r="AC133" s="779"/>
      <c r="AD133" s="779"/>
      <c r="AE133" s="780"/>
      <c r="AF133" s="778">
        <v>7.3</v>
      </c>
      <c r="AG133" s="779"/>
      <c r="AH133" s="779"/>
      <c r="AI133" s="779"/>
      <c r="AJ133" s="780"/>
      <c r="AK133" s="778">
        <v>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3421115</v>
      </c>
      <c r="L9" s="264">
        <v>61080</v>
      </c>
      <c r="M9" s="265">
        <v>68904</v>
      </c>
      <c r="N9" s="266">
        <v>-11.4</v>
      </c>
    </row>
    <row r="10" spans="1:16" x14ac:dyDescent="0.15">
      <c r="A10" s="248"/>
      <c r="B10" s="244"/>
      <c r="C10" s="244"/>
      <c r="D10" s="244"/>
      <c r="E10" s="244"/>
      <c r="F10" s="244"/>
      <c r="G10" s="1163" t="s">
        <v>478</v>
      </c>
      <c r="H10" s="1164"/>
      <c r="I10" s="1164"/>
      <c r="J10" s="1165"/>
      <c r="K10" s="267">
        <v>224298</v>
      </c>
      <c r="L10" s="268">
        <v>4005</v>
      </c>
      <c r="M10" s="269">
        <v>6789</v>
      </c>
      <c r="N10" s="270">
        <v>-41</v>
      </c>
    </row>
    <row r="11" spans="1:16" ht="13.5" customHeight="1" x14ac:dyDescent="0.15">
      <c r="A11" s="248"/>
      <c r="B11" s="244"/>
      <c r="C11" s="244"/>
      <c r="D11" s="244"/>
      <c r="E11" s="244"/>
      <c r="F11" s="244"/>
      <c r="G11" s="1163" t="s">
        <v>479</v>
      </c>
      <c r="H11" s="1164"/>
      <c r="I11" s="1164"/>
      <c r="J11" s="1165"/>
      <c r="K11" s="267">
        <v>747969</v>
      </c>
      <c r="L11" s="268">
        <v>13354</v>
      </c>
      <c r="M11" s="269">
        <v>7890</v>
      </c>
      <c r="N11" s="270">
        <v>69.3</v>
      </c>
    </row>
    <row r="12" spans="1:16" ht="13.5" customHeight="1" x14ac:dyDescent="0.15">
      <c r="A12" s="248"/>
      <c r="B12" s="244"/>
      <c r="C12" s="244"/>
      <c r="D12" s="244"/>
      <c r="E12" s="244"/>
      <c r="F12" s="244"/>
      <c r="G12" s="1163" t="s">
        <v>480</v>
      </c>
      <c r="H12" s="1164"/>
      <c r="I12" s="1164"/>
      <c r="J12" s="1165"/>
      <c r="K12" s="267" t="s">
        <v>481</v>
      </c>
      <c r="L12" s="268" t="s">
        <v>481</v>
      </c>
      <c r="M12" s="269">
        <v>805</v>
      </c>
      <c r="N12" s="270" t="s">
        <v>481</v>
      </c>
    </row>
    <row r="13" spans="1:16" ht="13.5" customHeight="1" x14ac:dyDescent="0.15">
      <c r="A13" s="248"/>
      <c r="B13" s="244"/>
      <c r="C13" s="244"/>
      <c r="D13" s="244"/>
      <c r="E13" s="244"/>
      <c r="F13" s="244"/>
      <c r="G13" s="1163" t="s">
        <v>482</v>
      </c>
      <c r="H13" s="1164"/>
      <c r="I13" s="1164"/>
      <c r="J13" s="1165"/>
      <c r="K13" s="267" t="s">
        <v>481</v>
      </c>
      <c r="L13" s="268" t="s">
        <v>481</v>
      </c>
      <c r="M13" s="269" t="s">
        <v>481</v>
      </c>
      <c r="N13" s="270" t="s">
        <v>481</v>
      </c>
    </row>
    <row r="14" spans="1:16" ht="13.5" customHeight="1" x14ac:dyDescent="0.15">
      <c r="A14" s="248"/>
      <c r="B14" s="244"/>
      <c r="C14" s="244"/>
      <c r="D14" s="244"/>
      <c r="E14" s="244"/>
      <c r="F14" s="244"/>
      <c r="G14" s="1163" t="s">
        <v>483</v>
      </c>
      <c r="H14" s="1164"/>
      <c r="I14" s="1164"/>
      <c r="J14" s="1165"/>
      <c r="K14" s="267">
        <v>159578</v>
      </c>
      <c r="L14" s="268">
        <v>2849</v>
      </c>
      <c r="M14" s="269">
        <v>2538</v>
      </c>
      <c r="N14" s="270">
        <v>12.3</v>
      </c>
    </row>
    <row r="15" spans="1:16" ht="13.5" customHeight="1" x14ac:dyDescent="0.15">
      <c r="A15" s="248"/>
      <c r="B15" s="244"/>
      <c r="C15" s="244"/>
      <c r="D15" s="244"/>
      <c r="E15" s="244"/>
      <c r="F15" s="244"/>
      <c r="G15" s="1163" t="s">
        <v>484</v>
      </c>
      <c r="H15" s="1164"/>
      <c r="I15" s="1164"/>
      <c r="J15" s="1165"/>
      <c r="K15" s="267">
        <v>39001</v>
      </c>
      <c r="L15" s="268">
        <v>696</v>
      </c>
      <c r="M15" s="269">
        <v>1488</v>
      </c>
      <c r="N15" s="270">
        <v>-53.2</v>
      </c>
    </row>
    <row r="16" spans="1:16" x14ac:dyDescent="0.15">
      <c r="A16" s="248"/>
      <c r="B16" s="244"/>
      <c r="C16" s="244"/>
      <c r="D16" s="244"/>
      <c r="E16" s="244"/>
      <c r="F16" s="244"/>
      <c r="G16" s="1166" t="s">
        <v>485</v>
      </c>
      <c r="H16" s="1167"/>
      <c r="I16" s="1167"/>
      <c r="J16" s="1168"/>
      <c r="K16" s="268">
        <v>-326242</v>
      </c>
      <c r="L16" s="268">
        <v>-5825</v>
      </c>
      <c r="M16" s="269">
        <v>-7406</v>
      </c>
      <c r="N16" s="270">
        <v>-21.3</v>
      </c>
    </row>
    <row r="17" spans="1:16" x14ac:dyDescent="0.15">
      <c r="A17" s="248"/>
      <c r="B17" s="244"/>
      <c r="C17" s="244"/>
      <c r="D17" s="244"/>
      <c r="E17" s="244"/>
      <c r="F17" s="244"/>
      <c r="G17" s="1166" t="s">
        <v>168</v>
      </c>
      <c r="H17" s="1167"/>
      <c r="I17" s="1167"/>
      <c r="J17" s="1168"/>
      <c r="K17" s="268">
        <v>4265719</v>
      </c>
      <c r="L17" s="268">
        <v>76160</v>
      </c>
      <c r="M17" s="269">
        <v>81006</v>
      </c>
      <c r="N17" s="270">
        <v>-6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7.25</v>
      </c>
      <c r="L21" s="281">
        <v>7.8</v>
      </c>
      <c r="M21" s="282">
        <v>-0.55000000000000004</v>
      </c>
      <c r="N21" s="249"/>
      <c r="O21" s="283"/>
      <c r="P21" s="279"/>
    </row>
    <row r="22" spans="1:16" s="284" customFormat="1" x14ac:dyDescent="0.15">
      <c r="A22" s="279"/>
      <c r="B22" s="249"/>
      <c r="C22" s="249"/>
      <c r="D22" s="249"/>
      <c r="E22" s="249"/>
      <c r="F22" s="249"/>
      <c r="G22" s="1160" t="s">
        <v>491</v>
      </c>
      <c r="H22" s="1161"/>
      <c r="I22" s="1161"/>
      <c r="J22" s="1162"/>
      <c r="K22" s="285">
        <v>98.3</v>
      </c>
      <c r="L22" s="286">
        <v>98.4</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1939891</v>
      </c>
      <c r="L32" s="294">
        <v>34635</v>
      </c>
      <c r="M32" s="295">
        <v>46726</v>
      </c>
      <c r="N32" s="296">
        <v>-25.9</v>
      </c>
    </row>
    <row r="33" spans="1:16" ht="13.5" customHeight="1" x14ac:dyDescent="0.15">
      <c r="A33" s="248"/>
      <c r="B33" s="244"/>
      <c r="C33" s="244"/>
      <c r="D33" s="244"/>
      <c r="E33" s="244"/>
      <c r="F33" s="244"/>
      <c r="G33" s="1151" t="s">
        <v>496</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497</v>
      </c>
      <c r="H34" s="1152"/>
      <c r="I34" s="1152"/>
      <c r="J34" s="1153"/>
      <c r="K34" s="294" t="s">
        <v>481</v>
      </c>
      <c r="L34" s="294" t="s">
        <v>481</v>
      </c>
      <c r="M34" s="295">
        <v>186</v>
      </c>
      <c r="N34" s="296" t="s">
        <v>481</v>
      </c>
    </row>
    <row r="35" spans="1:16" ht="27" customHeight="1" x14ac:dyDescent="0.15">
      <c r="A35" s="248"/>
      <c r="B35" s="244"/>
      <c r="C35" s="244"/>
      <c r="D35" s="244"/>
      <c r="E35" s="244"/>
      <c r="F35" s="244"/>
      <c r="G35" s="1151" t="s">
        <v>498</v>
      </c>
      <c r="H35" s="1152"/>
      <c r="I35" s="1152"/>
      <c r="J35" s="1153"/>
      <c r="K35" s="294">
        <v>780448</v>
      </c>
      <c r="L35" s="294">
        <v>13934</v>
      </c>
      <c r="M35" s="295">
        <v>13324</v>
      </c>
      <c r="N35" s="296">
        <v>4.5999999999999996</v>
      </c>
    </row>
    <row r="36" spans="1:16" ht="27" customHeight="1" x14ac:dyDescent="0.15">
      <c r="A36" s="248"/>
      <c r="B36" s="244"/>
      <c r="C36" s="244"/>
      <c r="D36" s="244"/>
      <c r="E36" s="244"/>
      <c r="F36" s="244"/>
      <c r="G36" s="1151" t="s">
        <v>499</v>
      </c>
      <c r="H36" s="1152"/>
      <c r="I36" s="1152"/>
      <c r="J36" s="1153"/>
      <c r="K36" s="294">
        <v>210580</v>
      </c>
      <c r="L36" s="294">
        <v>3760</v>
      </c>
      <c r="M36" s="295">
        <v>2981</v>
      </c>
      <c r="N36" s="296">
        <v>26.1</v>
      </c>
    </row>
    <row r="37" spans="1:16" ht="13.5" customHeight="1" x14ac:dyDescent="0.15">
      <c r="A37" s="248"/>
      <c r="B37" s="244"/>
      <c r="C37" s="244"/>
      <c r="D37" s="244"/>
      <c r="E37" s="244"/>
      <c r="F37" s="244"/>
      <c r="G37" s="1151" t="s">
        <v>500</v>
      </c>
      <c r="H37" s="1152"/>
      <c r="I37" s="1152"/>
      <c r="J37" s="1153"/>
      <c r="K37" s="294">
        <v>83181</v>
      </c>
      <c r="L37" s="294">
        <v>1485</v>
      </c>
      <c r="M37" s="295">
        <v>1587</v>
      </c>
      <c r="N37" s="296">
        <v>-6.4</v>
      </c>
    </row>
    <row r="38" spans="1:16" ht="27" customHeight="1" x14ac:dyDescent="0.15">
      <c r="A38" s="248"/>
      <c r="B38" s="244"/>
      <c r="C38" s="244"/>
      <c r="D38" s="244"/>
      <c r="E38" s="244"/>
      <c r="F38" s="244"/>
      <c r="G38" s="1154" t="s">
        <v>501</v>
      </c>
      <c r="H38" s="1155"/>
      <c r="I38" s="1155"/>
      <c r="J38" s="1156"/>
      <c r="K38" s="297" t="s">
        <v>481</v>
      </c>
      <c r="L38" s="297" t="s">
        <v>481</v>
      </c>
      <c r="M38" s="298">
        <v>2</v>
      </c>
      <c r="N38" s="299" t="s">
        <v>481</v>
      </c>
      <c r="O38" s="293"/>
    </row>
    <row r="39" spans="1:16" x14ac:dyDescent="0.15">
      <c r="A39" s="248"/>
      <c r="B39" s="244"/>
      <c r="C39" s="244"/>
      <c r="D39" s="244"/>
      <c r="E39" s="244"/>
      <c r="F39" s="244"/>
      <c r="G39" s="1154" t="s">
        <v>502</v>
      </c>
      <c r="H39" s="1155"/>
      <c r="I39" s="1155"/>
      <c r="J39" s="1156"/>
      <c r="K39" s="300">
        <v>-239970</v>
      </c>
      <c r="L39" s="300">
        <v>-4284</v>
      </c>
      <c r="M39" s="301">
        <v>-3711</v>
      </c>
      <c r="N39" s="302">
        <v>15.4</v>
      </c>
      <c r="O39" s="293"/>
    </row>
    <row r="40" spans="1:16" ht="27" customHeight="1" x14ac:dyDescent="0.15">
      <c r="A40" s="248"/>
      <c r="B40" s="244"/>
      <c r="C40" s="244"/>
      <c r="D40" s="244"/>
      <c r="E40" s="244"/>
      <c r="F40" s="244"/>
      <c r="G40" s="1151" t="s">
        <v>503</v>
      </c>
      <c r="H40" s="1152"/>
      <c r="I40" s="1152"/>
      <c r="J40" s="1153"/>
      <c r="K40" s="300">
        <v>-1981191</v>
      </c>
      <c r="L40" s="300">
        <v>-35372</v>
      </c>
      <c r="M40" s="301">
        <v>-43003</v>
      </c>
      <c r="N40" s="302">
        <v>-17.7</v>
      </c>
      <c r="O40" s="293"/>
    </row>
    <row r="41" spans="1:16" x14ac:dyDescent="0.15">
      <c r="A41" s="248"/>
      <c r="B41" s="244"/>
      <c r="C41" s="244"/>
      <c r="D41" s="244"/>
      <c r="E41" s="244"/>
      <c r="F41" s="244"/>
      <c r="G41" s="1157" t="s">
        <v>279</v>
      </c>
      <c r="H41" s="1158"/>
      <c r="I41" s="1158"/>
      <c r="J41" s="1159"/>
      <c r="K41" s="294">
        <v>792939</v>
      </c>
      <c r="L41" s="300">
        <v>14157</v>
      </c>
      <c r="M41" s="301">
        <v>18093</v>
      </c>
      <c r="N41" s="302">
        <v>-21.8</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2498517</v>
      </c>
      <c r="J51" s="320">
        <v>44710</v>
      </c>
      <c r="K51" s="321">
        <v>-17.5</v>
      </c>
      <c r="L51" s="322">
        <v>51704</v>
      </c>
      <c r="M51" s="323">
        <v>-22.7</v>
      </c>
      <c r="N51" s="324">
        <v>5.2</v>
      </c>
    </row>
    <row r="52" spans="1:14" x14ac:dyDescent="0.15">
      <c r="A52" s="248"/>
      <c r="B52" s="244"/>
      <c r="C52" s="244"/>
      <c r="D52" s="244"/>
      <c r="E52" s="244"/>
      <c r="F52" s="244"/>
      <c r="G52" s="325"/>
      <c r="H52" s="326" t="s">
        <v>514</v>
      </c>
      <c r="I52" s="327">
        <v>1530572</v>
      </c>
      <c r="J52" s="328">
        <v>27389</v>
      </c>
      <c r="K52" s="329">
        <v>-0.5</v>
      </c>
      <c r="L52" s="330">
        <v>26896</v>
      </c>
      <c r="M52" s="331">
        <v>-25.9</v>
      </c>
      <c r="N52" s="332">
        <v>25.4</v>
      </c>
    </row>
    <row r="53" spans="1:14" x14ac:dyDescent="0.15">
      <c r="A53" s="248"/>
      <c r="B53" s="244"/>
      <c r="C53" s="244"/>
      <c r="D53" s="244"/>
      <c r="E53" s="244"/>
      <c r="F53" s="244"/>
      <c r="G53" s="310" t="s">
        <v>515</v>
      </c>
      <c r="H53" s="311"/>
      <c r="I53" s="319">
        <v>2930226</v>
      </c>
      <c r="J53" s="320">
        <v>51315</v>
      </c>
      <c r="K53" s="321">
        <v>14.8</v>
      </c>
      <c r="L53" s="322">
        <v>52678</v>
      </c>
      <c r="M53" s="323">
        <v>1.9</v>
      </c>
      <c r="N53" s="324">
        <v>12.9</v>
      </c>
    </row>
    <row r="54" spans="1:14" x14ac:dyDescent="0.15">
      <c r="A54" s="248"/>
      <c r="B54" s="244"/>
      <c r="C54" s="244"/>
      <c r="D54" s="244"/>
      <c r="E54" s="244"/>
      <c r="F54" s="244"/>
      <c r="G54" s="325"/>
      <c r="H54" s="326" t="s">
        <v>514</v>
      </c>
      <c r="I54" s="327">
        <v>1676832</v>
      </c>
      <c r="J54" s="328">
        <v>29365</v>
      </c>
      <c r="K54" s="329">
        <v>7.2</v>
      </c>
      <c r="L54" s="330">
        <v>30185</v>
      </c>
      <c r="M54" s="331">
        <v>12.2</v>
      </c>
      <c r="N54" s="332">
        <v>-5</v>
      </c>
    </row>
    <row r="55" spans="1:14" x14ac:dyDescent="0.15">
      <c r="A55" s="248"/>
      <c r="B55" s="244"/>
      <c r="C55" s="244"/>
      <c r="D55" s="244"/>
      <c r="E55" s="244"/>
      <c r="F55" s="244"/>
      <c r="G55" s="310" t="s">
        <v>516</v>
      </c>
      <c r="H55" s="311"/>
      <c r="I55" s="319">
        <v>4539390</v>
      </c>
      <c r="J55" s="320">
        <v>79735</v>
      </c>
      <c r="K55" s="321">
        <v>55.4</v>
      </c>
      <c r="L55" s="322">
        <v>69560</v>
      </c>
      <c r="M55" s="323">
        <v>32</v>
      </c>
      <c r="N55" s="324">
        <v>23.4</v>
      </c>
    </row>
    <row r="56" spans="1:14" x14ac:dyDescent="0.15">
      <c r="A56" s="248"/>
      <c r="B56" s="244"/>
      <c r="C56" s="244"/>
      <c r="D56" s="244"/>
      <c r="E56" s="244"/>
      <c r="F56" s="244"/>
      <c r="G56" s="325"/>
      <c r="H56" s="326" t="s">
        <v>514</v>
      </c>
      <c r="I56" s="327">
        <v>1714229</v>
      </c>
      <c r="J56" s="328">
        <v>30111</v>
      </c>
      <c r="K56" s="329">
        <v>2.5</v>
      </c>
      <c r="L56" s="330">
        <v>35305</v>
      </c>
      <c r="M56" s="331">
        <v>17</v>
      </c>
      <c r="N56" s="332">
        <v>-14.5</v>
      </c>
    </row>
    <row r="57" spans="1:14" x14ac:dyDescent="0.15">
      <c r="A57" s="248"/>
      <c r="B57" s="244"/>
      <c r="C57" s="244"/>
      <c r="D57" s="244"/>
      <c r="E57" s="244"/>
      <c r="F57" s="244"/>
      <c r="G57" s="310" t="s">
        <v>517</v>
      </c>
      <c r="H57" s="311"/>
      <c r="I57" s="319">
        <v>4411234</v>
      </c>
      <c r="J57" s="320">
        <v>78173</v>
      </c>
      <c r="K57" s="321">
        <v>-2</v>
      </c>
      <c r="L57" s="322">
        <v>65988</v>
      </c>
      <c r="M57" s="323">
        <v>-5.0999999999999996</v>
      </c>
      <c r="N57" s="324">
        <v>3.1</v>
      </c>
    </row>
    <row r="58" spans="1:14" x14ac:dyDescent="0.15">
      <c r="A58" s="248"/>
      <c r="B58" s="244"/>
      <c r="C58" s="244"/>
      <c r="D58" s="244"/>
      <c r="E58" s="244"/>
      <c r="F58" s="244"/>
      <c r="G58" s="325"/>
      <c r="H58" s="326" t="s">
        <v>514</v>
      </c>
      <c r="I58" s="327">
        <v>2153604</v>
      </c>
      <c r="J58" s="328">
        <v>38165</v>
      </c>
      <c r="K58" s="329">
        <v>26.7</v>
      </c>
      <c r="L58" s="330">
        <v>36473</v>
      </c>
      <c r="M58" s="331">
        <v>3.3</v>
      </c>
      <c r="N58" s="332">
        <v>23.4</v>
      </c>
    </row>
    <row r="59" spans="1:14" x14ac:dyDescent="0.15">
      <c r="A59" s="248"/>
      <c r="B59" s="244"/>
      <c r="C59" s="244"/>
      <c r="D59" s="244"/>
      <c r="E59" s="244"/>
      <c r="F59" s="244"/>
      <c r="G59" s="310" t="s">
        <v>518</v>
      </c>
      <c r="H59" s="311"/>
      <c r="I59" s="319">
        <v>4773773</v>
      </c>
      <c r="J59" s="320">
        <v>85231</v>
      </c>
      <c r="K59" s="321">
        <v>9</v>
      </c>
      <c r="L59" s="322">
        <v>77507</v>
      </c>
      <c r="M59" s="323">
        <v>17.5</v>
      </c>
      <c r="N59" s="324">
        <v>-8.5</v>
      </c>
    </row>
    <row r="60" spans="1:14" x14ac:dyDescent="0.15">
      <c r="A60" s="248"/>
      <c r="B60" s="244"/>
      <c r="C60" s="244"/>
      <c r="D60" s="244"/>
      <c r="E60" s="244"/>
      <c r="F60" s="244"/>
      <c r="G60" s="325"/>
      <c r="H60" s="326" t="s">
        <v>514</v>
      </c>
      <c r="I60" s="333">
        <v>2298719</v>
      </c>
      <c r="J60" s="328">
        <v>41041</v>
      </c>
      <c r="K60" s="329">
        <v>7.5</v>
      </c>
      <c r="L60" s="330">
        <v>42788</v>
      </c>
      <c r="M60" s="331">
        <v>17.3</v>
      </c>
      <c r="N60" s="332">
        <v>-9.8000000000000007</v>
      </c>
    </row>
    <row r="61" spans="1:14" x14ac:dyDescent="0.15">
      <c r="A61" s="248"/>
      <c r="B61" s="244"/>
      <c r="C61" s="244"/>
      <c r="D61" s="244"/>
      <c r="E61" s="244"/>
      <c r="F61" s="244"/>
      <c r="G61" s="310" t="s">
        <v>519</v>
      </c>
      <c r="H61" s="334"/>
      <c r="I61" s="335">
        <v>3830628</v>
      </c>
      <c r="J61" s="336">
        <v>67833</v>
      </c>
      <c r="K61" s="337">
        <v>11.9</v>
      </c>
      <c r="L61" s="338">
        <v>63487</v>
      </c>
      <c r="M61" s="339">
        <v>4.7</v>
      </c>
      <c r="N61" s="324">
        <v>7.2</v>
      </c>
    </row>
    <row r="62" spans="1:14" x14ac:dyDescent="0.15">
      <c r="A62" s="248"/>
      <c r="B62" s="244"/>
      <c r="C62" s="244"/>
      <c r="D62" s="244"/>
      <c r="E62" s="244"/>
      <c r="F62" s="244"/>
      <c r="G62" s="325"/>
      <c r="H62" s="326" t="s">
        <v>514</v>
      </c>
      <c r="I62" s="327">
        <v>1874791</v>
      </c>
      <c r="J62" s="328">
        <v>33214</v>
      </c>
      <c r="K62" s="329">
        <v>8.6999999999999993</v>
      </c>
      <c r="L62" s="330">
        <v>34329</v>
      </c>
      <c r="M62" s="331">
        <v>4.8</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7.21</v>
      </c>
      <c r="G47" s="12">
        <v>5.81</v>
      </c>
      <c r="H47" s="12">
        <v>6.83</v>
      </c>
      <c r="I47" s="12">
        <v>8.06</v>
      </c>
      <c r="J47" s="13">
        <v>10.53</v>
      </c>
    </row>
    <row r="48" spans="2:10" ht="57.75" customHeight="1" x14ac:dyDescent="0.15">
      <c r="B48" s="14"/>
      <c r="C48" s="1171" t="s">
        <v>4</v>
      </c>
      <c r="D48" s="1171"/>
      <c r="E48" s="1172"/>
      <c r="F48" s="15">
        <v>8.3000000000000007</v>
      </c>
      <c r="G48" s="16">
        <v>6.39</v>
      </c>
      <c r="H48" s="16">
        <v>7.18</v>
      </c>
      <c r="I48" s="16">
        <v>5.0199999999999996</v>
      </c>
      <c r="J48" s="17">
        <v>7.86</v>
      </c>
    </row>
    <row r="49" spans="2:10" ht="57.75" customHeight="1" thickBot="1" x14ac:dyDescent="0.2">
      <c r="B49" s="18"/>
      <c r="C49" s="1173" t="s">
        <v>5</v>
      </c>
      <c r="D49" s="1173"/>
      <c r="E49" s="1174"/>
      <c r="F49" s="19">
        <v>4.87</v>
      </c>
      <c r="G49" s="20" t="s">
        <v>526</v>
      </c>
      <c r="H49" s="20">
        <v>1.9</v>
      </c>
      <c r="I49" s="20" t="s">
        <v>527</v>
      </c>
      <c r="J49" s="21">
        <v>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2017-05-09T02:47:31Z</cp:lastPrinted>
  <dcterms:created xsi:type="dcterms:W3CDTF">2017-02-15T16:31:21Z</dcterms:created>
  <dcterms:modified xsi:type="dcterms:W3CDTF">2017-05-26T09:17:41Z</dcterms:modified>
  <cp:category/>
</cp:coreProperties>
</file>