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s="1"/>
  <c r="U35" i="9" l="1"/>
  <c r="U36" i="9" s="1"/>
  <c r="U37" i="9" s="1"/>
  <c r="AM34" i="9" s="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<sst xmlns="http://schemas.openxmlformats.org/spreadsheetml/2006/main" count="1062" uniqueCount="564">
  <si>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</si>
  <si>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</si>
  <si>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</si>
  <si>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</si>
  <si>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</si>
  <si>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</si>
  <si>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</si>
  <si>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</si>
  <si>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</si>
  <si>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</si>
  <si>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</si>
  <si>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</si>
  <si>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</si>
  <si>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</si>
  <si>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</si>
  <si>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</si>
  <si>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</si>
  <si>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</si>
  <si>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</si>
  <si>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</si>
  <si>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</si>
  <si>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</si>
  <si>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</si>
  <si>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</si>
  <si>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</si>
  <si>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</si>
  <si>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</si>
  <si>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</si>
  <si>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</si>
  <si>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</si>
  <si>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</si>
  <si>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</si>
  <si>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</si>
  <si>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</si>
  <si>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</si>
  <si>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</si>
  <si>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</si>
  <si>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</si>
  <si>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</si>
  <si>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</si>
  <si>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</si>
  <si>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</si>
  <si>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</si>
  <si>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</si>
  <si>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</si>
  <si>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</si>
  <si>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</si>
  <si>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</si>
  <si>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</si>
  <si>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</si>
  <si>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</si>
  <si>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</si>
  <si>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</si>
  <si>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</si>
  <si>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</si>
  <si>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</si>
  <si>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</si>
  <si>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</si>
  <si>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</si>
  <si>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</si>
  <si>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</si>
  <si>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</si>
  <si>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</si>
  <si>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</si>
  <si>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</si>
  <si>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</si>
  <si>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</si>
  <si>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</si>
  <si>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</si>
  <si>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</si>
  <si>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</si>
  <si>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</si>
  <si>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</si>
  <si>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</si>
  <si>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</si>
  <si>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</si>
  <si>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</si>
  <si>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</si>
  <si>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</si>
  <si>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</si>
  <si>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</si>
  <si>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</si>
  <si>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</si>
  <si>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</si>
  <si>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</si>
  <si>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</si>
  <si>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</si>
  <si>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</si>
  <si>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</si>
  <si>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</si>
  <si>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</si>
  <si>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</si>
  <si>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</si>
  <si>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</si>
  <si>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</si>
  <si>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</si>
  <si>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</si>
  <si>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</si>
  <si>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</si>
  <si>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</si>
  <si>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</si>
  <si>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</si>
  <si>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</si>
  <si>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</si>
  <si>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</si>
  <si>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</si>
  <si>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</si>
  <si>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</si>
  <si>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</si>
  <si>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</si>
  <si>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</si>
  <si>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</si>
  <si>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</si>
  <si>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</si>
  <si>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</si>
  <si>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</si>
  <si>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</si>
  <si>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</si>
  <si>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</si>
  <si>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</si>
  <si>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</si>
  <si>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</si>
  <si>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</si>
  <si>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</si>
  <si>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</si>
  <si>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</si>
  <si>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</si>
  <si>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</si>
  <si>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</si>
  <si>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</si>
  <si>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</si>
  <si>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</si>
  <si>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</si>
  <si>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</si>
  <si>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</si>
  <si>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</si>
  <si>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</si>
  <si>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</si>
  <si>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</si>
  <si>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</si>
  <si>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</si>
  <si>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</si>
  <si>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</si>
  <si>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</si>
  <si>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</si>
  <si>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</si>
  <si>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</si>
  <si>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</si>
  <si>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</si>
  <si>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</si>
  <si>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</si>
  <si>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</si>
  <si>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</si>
  <si>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</si>
  <si>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</si>
  <si>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</si>
  <si>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</si>
  <si>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</si>
  <si>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</si>
  <si>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</si>
  <si>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</si>
  <si>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</si>
  <si>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</si>
  <si>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</si>
  <si>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</si>
  <si>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</si>
  <si>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</si>
  <si>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</si>
  <si>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</si>
  <si>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</si>
  <si>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</si>
  <si>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</si>
  <si>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</si>
  <si>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</si>
  <si>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</si>
  <si>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</si>
  <si>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</si>
  <si>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</si>
  <si>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</si>
  <si>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</si>
  <si>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</si>
  <si>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</si>
  <si>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</si>
  <si>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</si>
  <si>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</si>
  <si>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</si>
  <si>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</si>
  <si>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</si>
  <si>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</si>
  <si>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</si>
  <si>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</si>
  <si>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</si>
  <si>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</si>
  <si>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</si>
  <si>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</si>
  <si>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茨城県鉾田市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</si>
  <si>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</si>
  <si>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</si>
  <si>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</si>
  <si>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</si>
  <si>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</si>
  <si>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</si>
  <si>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</si>
  <si>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</si>
  <si>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</si>
  <si>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</si>
  <si>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</si>
  <si>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</si>
  <si>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</si>
  <si>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</si>
  <si>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</si>
  <si>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</si>
  <si>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</si>
  <si>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</si>
  <si>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</si>
  <si>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</si>
  <si>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</si>
  <si>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</si>
  <si>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</si>
  <si>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</si>
  <si>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</si>
  <si>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</si>
  <si>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</si>
  <si>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</si>
  <si>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</si>
  <si>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</si>
  <si>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</si>
  <si>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</si>
  <si>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</si>
  <si>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</si>
  <si>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</si>
  <si>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</si>
  <si>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</si>
  <si>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</si>
  <si>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</si>
  <si>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</si>
  <si>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</si>
  <si>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</si>
  <si>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</si>
  <si>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</si>
  <si>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</si>
  <si>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</si>
  <si>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</si>
  <si>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</si>
  <si>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</si>
  <si>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</si>
  <si>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</si>
  <si>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</si>
  <si>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</si>
  <si>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</si>
  <si>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</si>
  <si>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</si>
  <si>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</si>
  <si>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</si>
  <si>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</si>
  <si>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</si>
  <si>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</si>
  <si>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</si>
  <si>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</si>
  <si>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</si>
  <si>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</si>
  <si>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</si>
  <si>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</si>
  <si>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</si>
  <si>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</si>
  <si>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</si>
  <si>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</si>
  <si>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</si>
  <si>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</si>
  <si>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</si>
  <si>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</si>
  <si>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</si>
  <si>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</si>
  <si>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</si>
  <si>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</si>
  <si>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</si>
  <si>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</si>
  <si>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</si>
  <si>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</si>
  <si>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</si>
  <si>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</si>
  <si>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</si>
  <si>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</si>
  <si>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</si>
  <si>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</si>
  <si>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</si>
  <si>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</si>
  <si>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</si>
  <si>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</si>
  <si>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</si>
  <si>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</si>
  <si>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</si>
  <si>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</si>
  <si>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</si>
  <si>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</si>
  <si>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</si>
  <si>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</si>
  <si>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</si>
  <si>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</si>
  <si>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</si>
  <si>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</si>
  <si>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</si>
  <si>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</si>
  <si>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</si>
  <si>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</si>
  <si>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</si>
  <si>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</si>
  <si>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</si>
  <si>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</si>
  <si>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</si>
  <si>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</si>
  <si>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</si>
  <si>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</si>
  <si>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</si>
  <si>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</si>
  <si>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</si>
  <si>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</si>
  <si>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</si>
  <si>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</si>
  <si>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</si>
  <si>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</si>
  <si>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</si>
  <si>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</si>
  <si>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</si>
  <si>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</si>
  <si>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</si>
  <si>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</si>
  <si>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</si>
  <si>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</si>
  <si>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</si>
  <si>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</si>
  <si>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</si>
  <si>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</si>
  <si>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</si>
  <si>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</si>
  <si>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</si>
  <si>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</si>
  <si>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</si>
  <si>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</si>
  <si>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</si>
  <si>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</si>
  <si>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</si>
  <si>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</si>
  <si>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</si>
  <si>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</si>
  <si>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茨城県鉾田市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</si>
  <si>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</si>
  <si>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</si>
  <si>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</si>
  <si>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</si>
  <si>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</si>
  <si>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</si>
  <si>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</si>
  <si>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</si>
  <si>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</si>
  <si>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</si>
  <si>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</si>
  <si>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</si>
  <si>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</si>
  <si>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</si>
  <si>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</si>
  <si>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</si>
  <si>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</si>
  <si>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</si>
  <si>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</si>
  <si>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</si>
  <si>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</si>
  <si>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</si>
  <si>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</si>
  <si>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</si>
  <si>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</si>
  <si>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</si>
  <si>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</si>
  <si>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</si>
  <si>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</si>
  <si>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</si>
  <si>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</si>
  <si>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</si>
  <si>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</si>
  <si>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</si>
  <si>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</si>
  <si>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</si>
  <si>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</si>
  <si>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</si>
  <si>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</si>
  <si>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</si>
  <si>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</si>
  <si>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</si>
  <si>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</si>
  <si>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</si>
  <si>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</si>
  <si>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</si>
  <si>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</si>
  <si>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</si>
  <si>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</si>
  <si>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</si>
  <si>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</si>
  <si>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</si>
  <si>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</si>
  <si>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</si>
  <si>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</si>
  <si>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</si>
  <si>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</si>
  <si>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</si>
  <si>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</si>
  <si>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</si>
  <si>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</si>
  <si>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</si>
  <si>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</si>
  <si>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</si>
  <si>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</si>
  <si>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</si>
  <si>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</si>
  <si>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</si>
  <si>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</si>
  <si>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</si>
  <si>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</si>
  <si>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</si>
  <si>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</si>
  <si>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</si>
  <si>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</si>
  <si>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</si>
  <si>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</si>
  <si>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</si>
  <si>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</si>
  <si>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</si>
  <si>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</si>
  <si>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</si>
  <si>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</si>
  <si>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</si>
  <si>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</si>
  <si>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</si>
  <si>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</si>
  <si>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</si>
  <si>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</si>
  <si>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</si>
  <si>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</si>
  <si>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</si>
  <si>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</si>
  <si>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</si>
  <si>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</si>
  <si>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</si>
  <si>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</si>
  <si>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</si>
  <si>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</si>
  <si>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</si>
  <si>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</si>
  <si>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</si>
  <si>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</si>
  <si>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</si>
  <si>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</si>
  <si>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</si>
  <si>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</si>
  <si>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</si>
  <si>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</si>
  <si>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</si>
  <si>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</si>
  <si>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</si>
  <si>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</si>
  <si>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</si>
  <si>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</si>
  <si>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</si>
  <si>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</si>
  <si>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</si>
  <si>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</si>
  <si>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</si>
  <si>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</si>
  <si>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</si>
  <si>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</si>
  <si>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</si>
  <si>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</si>
  <si>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</si>
  <si>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</si>
  <si>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</si>
  <si>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</si>
  <si>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</si>
  <si>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</si>
  <si>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</si>
  <si>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</si>
  <si>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</si>
  <si>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</si>
  <si>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</si>
  <si>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</si>
  <si>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</si>
  <si>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</si>
  <si>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</si>
  <si>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</si>
  <si>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</si>
  <si>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</si>
  <si>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</si>
  <si>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</si>
  <si>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</si>
  <si>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</si>
  <si>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</si>
  <si>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</si>
  <si>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</si>
  <si>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</si>
  <si>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</si>
  <si>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</si>
  <si>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</si>
  <si>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</si>
  <si>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</si>
  <si>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</si>
  <si>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</si>
  <si>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</si>
  <si>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</si>
  <si>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</si>
  <si>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</si>
  <si>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</si>
  <si>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</si>
  <si>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</si>
  <si>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</si>
  <si>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</si>
  <si>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</si>
  <si>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</si>
  <si>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</si>
  <si>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</si>
  <si>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</si>
  <si>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</si>
  <si>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</si>
  <si>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</si>
  <si>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0.09</t>
  </si>
  <si>
    <t>水道事業会計</t>
  </si>
  <si>
    <t>一般会計</t>
  </si>
  <si>
    <t>介護保険特別会計（保険事業勘定）</t>
  </si>
  <si>
    <t>公共下水道事業特別会計</t>
  </si>
  <si>
    <t>農業集落排水事業特別会計</t>
  </si>
  <si>
    <t>国民健康保険特別会計</t>
  </si>
  <si>
    <t>後期高齢者医療特別会計</t>
  </si>
  <si>
    <t>介護保険特別会計（介護サービス事業勘定）</t>
  </si>
  <si>
    <t>その他会計（赤字）</t>
  </si>
  <si>
    <t>その他会計（黒字）</t>
  </si>
  <si>
    <t>-</t>
    <phoneticPr fontId="2"/>
  </si>
  <si>
    <t>-</t>
    <phoneticPr fontId="2"/>
  </si>
  <si>
    <t>-</t>
    <phoneticPr fontId="2"/>
  </si>
  <si>
    <t>-</t>
    <phoneticPr fontId="2"/>
  </si>
  <si>
    <t>鉾田市健康づくり財団</t>
    <rPh sb="0" eb="3">
      <t>ホコタシ</t>
    </rPh>
    <rPh sb="3" eb="5">
      <t>ケンコウ</t>
    </rPh>
    <rPh sb="8" eb="10">
      <t>ザイダン</t>
    </rPh>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</si>
  <si>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</si>
  <si>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</si>
  <si>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</si>
  <si>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</si>
  <si>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8">
      <t>ロッコウコウイキジムクミアイ</t>
    </rPh>
    <rPh sb="9" eb="12">
      <t>カソウバ</t>
    </rPh>
    <rPh sb="12" eb="14">
      <t>ジギョウ</t>
    </rPh>
    <rPh sb="14" eb="16">
      <t>トクベツ</t>
    </rPh>
    <rPh sb="16" eb="18">
      <t>カイケイ</t>
    </rPh>
    <phoneticPr fontId="2"/>
  </si>
  <si>
    <t>鹿行広域事務組合（審査会事業特別会計）</t>
    <rPh sb="0" eb="8">
      <t>ロッコウコウイキジムクミアイ</t>
    </rPh>
    <rPh sb="9" eb="12">
      <t>シンサカイ</t>
    </rPh>
    <rPh sb="12" eb="14">
      <t>ジギョウ</t>
    </rPh>
    <rPh sb="14" eb="16">
      <t>トクベツ</t>
    </rPh>
    <rPh sb="16" eb="18">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</si>
  <si>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</si>
  <si>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</si>
  <si>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</si>
  <si>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</si>
  <si>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</si>
  <si>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</si>
  <si>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</si>
  <si>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</si>
  <si>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</si>
  <si>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</si>
  <si>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</si>
  <si>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</si>
  <si>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</si>
  <si>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</si>
  <si>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</si>
  <si>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</si>
  <si>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</si>
  <si>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</si>
  <si>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</si>
  <si>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</si>
  <si>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平均値と比較して低い水準にある。これは、合併特例債や臨時財政対策債等の有利な起債を活用したことにより、過去の算入率の低い起債の償還が減少し、基準財政需要額算入額が理論上増加したことによる。
　今後については、鉾田南中学校区統合小学校や市民交流館の建設等の大規模事業や、公共下水道の供用区域拡大等の公営企業の進展により借入額の増加が見込まれることから、一般会計だけでなく特別会計を含めたより一層の財政健全化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</si>
</sst>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9" fontId="1" fillId="5"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61079</c:v>
                </c:pt>
                <c:pt idx="1">
                  <c:v>33486</c:v>
                </c:pt>
                <c:pt idx="2">
                  <c:v>55709</c:v>
                </c:pt>
                <c:pt idx="3">
                  <c:v>96115</c:v>
                </c:pt>
                <c:pt idx="4">
                  <c:v>93801</c:v>
                </c:pt>
              </c:numCache>
            </c:numRef>
          </c:val>
          <c:smooth val="0"/>
        </c:ser>
        <c:dLbls>
          <c:showLegendKey val="0"/>
          <c:showVal val="0"/>
          <c:showCatName val="0"/>
          <c:showSerName val="0"/>
          <c:showPercent val="0"/>
          <c:showBubbleSize val="0"/>
        </c:dLbls>
        <c:marker val="1"/>
        <c:smooth val="0"/>
        <c:axId val="97866880"/>
        <c:axId val="97868800"/>
      </c:lineChart>
      <c:catAx>
        <c:axId val="97866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68800"/>
        <c:crosses val="autoZero"/>
        <c:auto val="1"/>
        <c:lblAlgn val="ctr"/>
        <c:lblOffset val="100"/>
        <c:tickLblSkip val="1"/>
        <c:tickMarkSkip val="1"/>
        <c:noMultiLvlLbl val="0"/>
      </c:catAx>
      <c:valAx>
        <c:axId val="97868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66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7.64</c:v>
                </c:pt>
                <c:pt idx="1">
                  <c:v>8.86</c:v>
                </c:pt>
                <c:pt idx="2">
                  <c:v>6.84</c:v>
                </c:pt>
                <c:pt idx="3">
                  <c:v>5.05</c:v>
                </c:pt>
                <c:pt idx="4">
                  <c:v>8.34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24.15</c:v>
                </c:pt>
                <c:pt idx="1">
                  <c:v>28.14</c:v>
                </c:pt>
                <c:pt idx="2">
                  <c:v>31.96</c:v>
                </c:pt>
                <c:pt idx="3">
                  <c:v>34.64</c:v>
                </c:pt>
                <c:pt idx="4">
                  <c:v>36.96</c:v>
                </c:pt>
              </c:numCache>
            </c:numRef>
          </c:val>
        </c:ser>
        <c:dLbls>
          <c:showLegendKey val="0"/>
          <c:showVal val="0"/>
          <c:showCatName val="0"/>
          <c:showSerName val="0"/>
          <c:showPercent val="0"/>
          <c:showBubbleSize val="0"/>
        </c:dLbls>
        <c:gapWidth val="250"/>
        <c:overlap val="100"/>
        <c:axId val="93782016"/>
        <c:axId val="9378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6.88</c:v>
                </c:pt>
                <c:pt idx="1">
                  <c:v>5.07</c:v>
                </c:pt>
                <c:pt idx="2">
                  <c:v>2.59</c:v>
                </c:pt>
                <c:pt idx="3">
                  <c:v>-0.09</c:v>
                </c:pt>
                <c:pt idx="4">
                  <c:v>6.27</c:v>
                </c:pt>
              </c:numCache>
            </c:numRef>
          </c:val>
          <c:smooth val="0"/>
        </c:ser>
        <c:dLbls>
          <c:showLegendKey val="0"/>
          <c:showVal val="0"/>
          <c:showCatName val="0"/>
          <c:showSerName val="0"/>
          <c:showPercent val="0"/>
          <c:showBubbleSize val="0"/>
        </c:dLbls>
        <c:marker val="1"/>
        <c:smooth val="0"/>
        <c:axId val="93782016"/>
        <c:axId val="93783936"/>
      </c:lineChart>
      <c:catAx>
        <c:axId val="9378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783936"/>
        <c:crosses val="autoZero"/>
        <c:auto val="1"/>
        <c:lblAlgn val="ctr"/>
        <c:lblOffset val="100"/>
        <c:tickLblSkip val="1"/>
        <c:tickMarkSkip val="1"/>
        <c:noMultiLvlLbl val="0"/>
      </c:catAx>
      <c:valAx>
        <c:axId val="937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8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0.93</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0.77</c:v>
                </c:pt>
                <c:pt idx="2">
                  <c:v>#N/A</c:v>
                </c:pt>
                <c:pt idx="3">
                  <c:v>2.4900000000000002</c:v>
                </c:pt>
                <c:pt idx="4">
                  <c:v>#N/A</c:v>
                </c:pt>
                <c:pt idx="5">
                  <c:v>1.48</c:v>
                </c:pt>
                <c:pt idx="6">
                  <c:v>#N/A</c:v>
                </c:pt>
                <c:pt idx="7">
                  <c:v>2.35</c:v>
                </c:pt>
                <c:pt idx="8">
                  <c:v>#N/A</c:v>
                </c:pt>
                <c:pt idx="9">
                  <c:v>7.0000000000000007E-2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0.09</c:v>
                </c:pt>
                <c:pt idx="2">
                  <c:v>#N/A</c:v>
                </c:pt>
                <c:pt idx="3">
                  <c:v>0.02</c:v>
                </c:pt>
                <c:pt idx="4">
                  <c:v>#N/A</c:v>
                </c:pt>
                <c:pt idx="5">
                  <c:v>0.21</c:v>
                </c:pt>
                <c:pt idx="6">
                  <c:v>#N/A</c:v>
                </c:pt>
                <c:pt idx="7">
                  <c:v>0.09</c:v>
                </c:pt>
                <c:pt idx="8">
                  <c:v>#N/A</c:v>
                </c:pt>
                <c:pt idx="9">
                  <c:v>0.13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0.52</c:v>
                </c:pt>
                <c:pt idx="4">
                  <c:v>#N/A</c:v>
                </c:pt>
                <c:pt idx="5">
                  <c:v>0.28999999999999998</c:v>
                </c:pt>
                <c:pt idx="6">
                  <c:v>#N/A</c:v>
                </c:pt>
                <c:pt idx="7">
                  <c:v>0.27</c:v>
                </c:pt>
                <c:pt idx="8">
                  <c:v>#N/A</c:v>
                </c:pt>
                <c:pt idx="9">
                  <c:v>0.38</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1.04</c:v>
                </c:pt>
                <c:pt idx="6">
                  <c:v>#N/A</c:v>
                </c:pt>
                <c:pt idx="7">
                  <c:v>0.25</c:v>
                </c:pt>
                <c:pt idx="8">
                  <c:v>#N/A</c:v>
                </c:pt>
                <c:pt idx="9">
                  <c:v>1.1499999999999999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7.63</c:v>
                </c:pt>
                <c:pt idx="2">
                  <c:v>#N/A</c:v>
                </c:pt>
                <c:pt idx="3">
                  <c:v>8.85</c:v>
                </c:pt>
                <c:pt idx="4">
                  <c:v>#N/A</c:v>
                </c:pt>
                <c:pt idx="5">
                  <c:v>6.83</c:v>
                </c:pt>
                <c:pt idx="6">
                  <c:v>#N/A</c:v>
                </c:pt>
                <c:pt idx="7">
                  <c:v>5.04</c:v>
                </c:pt>
                <c:pt idx="8">
                  <c:v>#N/A</c:v>
                </c:pt>
                <c:pt idx="9">
                  <c:v>8.34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13.17</c:v>
                </c:pt>
                <c:pt idx="2">
                  <c:v>#N/A</c:v>
                </c:pt>
                <c:pt idx="3">
                  <c:v>12.75</c:v>
                </c:pt>
                <c:pt idx="4">
                  <c:v>#N/A</c:v>
                </c:pt>
                <c:pt idx="5">
                  <c:v>12.18</c:v>
                </c:pt>
                <c:pt idx="6">
                  <c:v>#N/A</c:v>
                </c:pt>
                <c:pt idx="7">
                  <c:v>11.96</c:v>
                </c:pt>
                <c:pt idx="8">
                  <c:v>#N/A</c:v>
                </c:pt>
                <c:pt idx="9">
                  <c:v>11.41</c:v>
                </c:pt>
              </c:numCache>
            </c:numRef>
          </c:val>
        </c:ser>
        <c:dLbls>
          <c:showLegendKey val="0"/>
          <c:showVal val="0"/>
          <c:showCatName val="0"/>
          <c:showSerName val="0"/>
          <c:showPercent val="0"/>
          <c:showBubbleSize val="0"/>
        </c:dLbls>
        <c:gapWidth val="150"/>
        <c:overlap val="100"/>
        <c:axId val="112887296"/>
        <c:axId val="112888832"/>
      </c:barChart>
      <c:catAx>
        <c:axId val="1128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88832"/>
        <c:crosses val="autoZero"/>
        <c:auto val="1"/>
        <c:lblAlgn val="ctr"/>
        <c:lblOffset val="100"/>
        <c:tickLblSkip val="1"/>
        <c:tickMarkSkip val="1"/>
        <c:noMultiLvlLbl val="0"/>
      </c:catAx>
      <c:valAx>
        <c:axId val="1128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8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1445</c:v>
                </c:pt>
                <c:pt idx="5">
                  <c:v>1552</c:v>
                </c:pt>
                <c:pt idx="8">
                  <c:v>1640</c:v>
                </c:pt>
                <c:pt idx="11">
                  <c:v>1786</c:v>
                </c:pt>
                <c:pt idx="14">
                  <c:v>1890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19</c:v>
                </c:pt>
                <c:pt idx="6">
                  <c:v>15</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468</c:v>
                </c:pt>
                <c:pt idx="3">
                  <c:v>468</c:v>
                </c:pt>
                <c:pt idx="6">
                  <c:v>468</c:v>
                </c:pt>
                <c:pt idx="9">
                  <c:v>529</c:v>
                </c:pt>
                <c:pt idx="12">
                  <c:v>550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2218</c:v>
                </c:pt>
                <c:pt idx="3">
                  <c:v>2221</c:v>
                </c:pt>
                <c:pt idx="6">
                  <c:v>2179</c:v>
                </c:pt>
                <c:pt idx="9">
                  <c:v>2205</c:v>
                </c:pt>
                <c:pt idx="12">
                  <c:v>2151</c:v>
                </c:pt>
              </c:numCache>
            </c:numRef>
          </c:val>
        </c:ser>
        <c:dLbls>
          <c:showLegendKey val="0"/>
          <c:showVal val="0"/>
          <c:showCatName val="0"/>
          <c:showSerName val="0"/>
          <c:showPercent val="0"/>
          <c:showBubbleSize val="0"/>
        </c:dLbls>
        <c:gapWidth val="100"/>
        <c:overlap val="100"/>
        <c:axId val="3187840"/>
        <c:axId val="3189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1309</c:v>
                </c:pt>
                <c:pt idx="2">
                  <c:v>#N/A</c:v>
                </c:pt>
                <c:pt idx="3">
                  <c:v>#N/A</c:v>
                </c:pt>
                <c:pt idx="4">
                  <c:v>1159</c:v>
                </c:pt>
                <c:pt idx="5">
                  <c:v>#N/A</c:v>
                </c:pt>
                <c:pt idx="6">
                  <c:v>#N/A</c:v>
                </c:pt>
                <c:pt idx="7">
                  <c:v>1025</c:v>
                </c:pt>
                <c:pt idx="8">
                  <c:v>#N/A</c:v>
                </c:pt>
                <c:pt idx="9">
                  <c:v>#N/A</c:v>
                </c:pt>
                <c:pt idx="10">
                  <c:v>971</c:v>
                </c:pt>
                <c:pt idx="11">
                  <c:v>#N/A</c:v>
                </c:pt>
                <c:pt idx="12">
                  <c:v>#N/A</c:v>
                </c:pt>
                <c:pt idx="13">
                  <c:v>834</c:v>
                </c:pt>
                <c:pt idx="14">
                  <c:v>#N/A</c:v>
                </c:pt>
              </c:numCache>
            </c:numRef>
          </c:val>
          <c:smooth val="0"/>
        </c:ser>
        <c:dLbls>
          <c:showLegendKey val="0"/>
          <c:showVal val="0"/>
          <c:showCatName val="0"/>
          <c:showSerName val="0"/>
          <c:showPercent val="0"/>
          <c:showBubbleSize val="0"/>
        </c:dLbls>
        <c:marker val="1"/>
        <c:smooth val="0"/>
        <c:axId val="3187840"/>
        <c:axId val="3189760"/>
      </c:lineChart>
      <c:catAx>
        <c:axId val="31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9760"/>
        <c:crosses val="autoZero"/>
        <c:auto val="1"/>
        <c:lblAlgn val="ctr"/>
        <c:lblOffset val="100"/>
        <c:tickLblSkip val="1"/>
        <c:tickMarkSkip val="1"/>
        <c:noMultiLvlLbl val="0"/>
      </c:catAx>
      <c:valAx>
        <c:axId val="318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16677</c:v>
                </c:pt>
                <c:pt idx="5">
                  <c:v>17130</c:v>
                </c:pt>
                <c:pt idx="8">
                  <c:v>17623</c:v>
                </c:pt>
                <c:pt idx="11">
                  <c:v>18970</c:v>
                </c:pt>
                <c:pt idx="14">
                  <c:v>19907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402</c:v>
                </c:pt>
                <c:pt idx="5">
                  <c:v>447</c:v>
                </c:pt>
                <c:pt idx="8">
                  <c:v>576</c:v>
                </c:pt>
                <c:pt idx="11">
                  <c:v>746</c:v>
                </c:pt>
                <c:pt idx="14">
                  <c:v>621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9502</c:v>
                </c:pt>
                <c:pt idx="5">
                  <c:v>10964</c:v>
                </c:pt>
                <c:pt idx="8">
                  <c:v>12454</c:v>
                </c:pt>
                <c:pt idx="11">
                  <c:v>13157</c:v>
                </c:pt>
                <c:pt idx="14">
                  <c:v>14049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1</c:v>
                </c:pt>
                <c:pt idx="6">
                  <c:v>3</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4182</c:v>
                </c:pt>
                <c:pt idx="3">
                  <c:v>4075</c:v>
                </c:pt>
                <c:pt idx="6">
                  <c:v>4049</c:v>
                </c:pt>
                <c:pt idx="9">
                  <c:v>3757</c:v>
                </c:pt>
                <c:pt idx="12">
                  <c:v>3640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138</c:v>
                </c:pt>
                <c:pt idx="3">
                  <c:v>121</c:v>
                </c:pt>
                <c:pt idx="6">
                  <c:v>172</c:v>
                </c:pt>
                <c:pt idx="9">
                  <c:v>216</c:v>
                </c:pt>
                <c:pt idx="12">
                  <c:v>294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9679</c:v>
                </c:pt>
                <c:pt idx="3">
                  <c:v>9819</c:v>
                </c:pt>
                <c:pt idx="6">
                  <c:v>9654</c:v>
                </c:pt>
                <c:pt idx="9">
                  <c:v>9376</c:v>
                </c:pt>
                <c:pt idx="12">
                  <c:v>9180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20506</c:v>
                </c:pt>
                <c:pt idx="3">
                  <c:v>20174</c:v>
                </c:pt>
                <c:pt idx="6">
                  <c:v>20454</c:v>
                </c:pt>
                <c:pt idx="9">
                  <c:v>21750</c:v>
                </c:pt>
                <c:pt idx="12">
                  <c:v>22809</c:v>
                </c:pt>
              </c:numCache>
            </c:numRef>
          </c:val>
        </c:ser>
        <c:dLbls>
          <c:showLegendKey val="0"/>
          <c:showVal val="0"/>
          <c:showCatName val="0"/>
          <c:showSerName val="0"/>
          <c:showPercent val="0"/>
          <c:showBubbleSize val="0"/>
        </c:dLbls>
        <c:gapWidth val="100"/>
        <c:overlap val="100"/>
        <c:axId val="106652800"/>
        <c:axId val="10665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7928</c:v>
                </c:pt>
                <c:pt idx="2">
                  <c:v>#N/A</c:v>
                </c:pt>
                <c:pt idx="3">
                  <c:v>#N/A</c:v>
                </c:pt>
                <c:pt idx="4">
                  <c:v>5650</c:v>
                </c:pt>
                <c:pt idx="5">
                  <c:v>#N/A</c:v>
                </c:pt>
                <c:pt idx="6">
                  <c:v>#N/A</c:v>
                </c:pt>
                <c:pt idx="7">
                  <c:v>3678</c:v>
                </c:pt>
                <c:pt idx="8">
                  <c:v>#N/A</c:v>
                </c:pt>
                <c:pt idx="9">
                  <c:v>#N/A</c:v>
                </c:pt>
                <c:pt idx="10">
                  <c:v>2229</c:v>
                </c:pt>
                <c:pt idx="11">
                  <c:v>#N/A</c:v>
                </c:pt>
                <c:pt idx="12">
                  <c:v>#N/A</c:v>
                </c:pt>
                <c:pt idx="13">
                  <c:v>1346</c:v>
                </c:pt>
                <c:pt idx="14">
                  <c:v>#N/A</c:v>
                </c:pt>
              </c:numCache>
            </c:numRef>
          </c:val>
          <c:smooth val="0"/>
        </c:ser>
        <c:dLbls>
          <c:showLegendKey val="0"/>
          <c:showVal val="0"/>
          <c:showCatName val="0"/>
          <c:showSerName val="0"/>
          <c:showPercent val="0"/>
          <c:showBubbleSize val="0"/>
        </c:dLbls>
        <c:marker val="1"/>
        <c:smooth val="0"/>
        <c:axId val="106652800"/>
        <c:axId val="106654720"/>
      </c:lineChart>
      <c:catAx>
        <c:axId val="1066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54720"/>
        <c:crosses val="autoZero"/>
        <c:auto val="1"/>
        <c:lblAlgn val="ctr"/>
        <c:lblOffset val="100"/>
        <c:tickLblSkip val="1"/>
        <c:tickMarkSkip val="1"/>
        <c:noMultiLvlLbl val="0"/>
      </c:catAx>
      <c:valAx>
        <c:axId val="10665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5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{819AFC2B-F7B9-4E58-833B-082A582A510B}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{B10A2F5D-324B-4E3D-8A0B-A44EB0FD35F7}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{8DC9190E-A15F-4BEF-947B-E1122F32F096}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{25BE383E-D1E2-4E70-A143-464EE826CF8E}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{C910EAED-F22C-4E3A-A823-3A20B264DCFC}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{365D67ED-76B6-4155-B6A8-1953FBD2F9E3}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{34CCA1AA-267B-4D52-88DE-0DADEF78C4A6}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{9BF18D57-BADE-46F8-AD0E-3F4644C973CD}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{6AE7B782-CC39-430E-8D5E-EB065386A320}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{4DD7BFDF-7D22-4821-AD56-FFD5C38338A1}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264128"/>
        <c:axId val="113266048"/>
      </c:scatterChart>
      <c:valAx>
        <c:axId val="1132641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66048"/>
        <c:crosses val="autoZero"/>
        <c:crossBetween val="midCat"/>
      </c:valAx>
      <c:valAx>
        <c:axId val="113266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26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{FCC9F928-9F22-4FD1-BFDF-C0E9C040D2C7}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{98CF6D4D-250B-4D29-A099-9DA1D7995702}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{836C88A8-0312-46A7-A1E3-A7A88049F9A9}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{4F5EA70F-8EA3-4E0D-94FD-435BFDC5C828}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{BF4F7523-F858-4DA2-8872-399AA297ABB6}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10.6</c:v>
                </c:pt>
                <c:pt idx="2">
                  <c:v>9.8000000000000007</c:v>
                </c:pt>
                <c:pt idx="3">
                  <c:v>9.1</c:v>
                </c:pt>
                <c:pt idx="4">
                  <c:v>8.1999999999999993</c:v>
                </c:pt>
              </c:numCache>
            </c:numRef>
          </c:xVal>
          <c:yVal>
            <c:numRef>
              <c:f>公会計指標分析・財政指標組合せ分析表!$K$73:$O$73</c:f>
              <c:numCache>
                <c:formatCode>#,##0.0;"▲ "#,##0.0</c:formatCode>
                <c:ptCount val="5"/>
                <c:pt idx="0">
                  <c:v>66.599999999999994</c:v>
                </c:pt>
                <c:pt idx="1">
                  <c:v>48</c:v>
                </c:pt>
                <c:pt idx="2">
                  <c:v>30.8</c:v>
                </c:pt>
                <c:pt idx="3">
                  <c:v>19.399999999999999</c:v>
                </c:pt>
                <c:pt idx="4">
                  <c:v>11.5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{AE6A8816-EC4F-4F5A-87AD-518882CE1A4D}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{170A3639-7186-4A4C-A4EA-A54436B63829}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{AE0627F3-9EC6-4C32-9EA0-D06B90C1EE25}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{0802528F-EBAB-45CD-84AE-56D65138A641}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{A69D0A5F-F0D6-4C1E-86A7-174B08467EA1}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9.5</c:v>
                </c:pt>
              </c:numCache>
            </c:numRef>
          </c:xVal>
          <c:yVal>
            <c:numRef>
              <c:f>公会計指標分析・財政指標組合せ分析表!$K$77:$O$77</c:f>
              <c:numCache>
                <c:formatCode>#,##0.0;"▲ "#,##0.0</c:formatCode>
                <c:ptCount val="5"/>
                <c:pt idx="0">
                  <c:v>58.6</c:v>
                </c:pt>
                <c:pt idx="1">
                  <c:v>52.6</c:v>
                </c:pt>
                <c:pt idx="2">
                  <c:v>41.3</c:v>
                </c:pt>
                <c:pt idx="3">
                  <c:v>33</c:v>
                </c:pt>
                <c:pt idx="4">
                  <c:v>32.799999999999997</c:v>
                </c:pt>
              </c:numCache>
            </c:numRef>
          </c:yVal>
          <c:smooth val="0"/>
        </c:ser>
        <c:dLbls>
          <c:showLegendKey val="0"/>
          <c:showVal val="0"/>
          <c:showCatName val="0"/>
          <c:showSerName val="0"/>
          <c:showPercent val="0"/>
          <c:showBubbleSize val="0"/>
        </c:dLbls>
        <c:axId val="113791744"/>
        <c:axId val="113793664"/>
      </c:scatterChart>
      <c:valAx>
        <c:axId val="113791744"/>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93664"/>
        <c:crosses val="autoZero"/>
        <c:crossBetween val="midCat"/>
      </c:valAx>
      <c:valAx>
        <c:axId val="113793664"/>
        <c:scaling>
          <c:orientation val="minMax"/>
          <c:max val="7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7917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実質公債費比率は昨年度と比較し</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ポイント改善され、類似団体平均値を</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ポイント下回っている。主な要因としては、元利償還金等の減少、合併特例債や臨時財政対策債など基準財政需要額算入率の高い有利な起債の借入に特化したことにより算入公債費等の額が前年度比</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百万円増加した結果、実質公債費比率の分子となる額が前年度比</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百万円減少したことによる。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将来負担比率は昨年度と比較し</a:t>
          </a:r>
          <a:r>
            <a:rPr kumimoji="1" lang="en-US" altLang="ja-JP" sz="1400" baseline="0">
              <a:latin typeface="ＭＳ ゴシック" pitchFamily="49" charset="-128"/>
              <a:ea typeface="ＭＳ ゴシック" pitchFamily="49" charset="-128"/>
            </a:rPr>
            <a:t>7.9</a:t>
          </a:r>
          <a:r>
            <a:rPr kumimoji="1" lang="ja-JP" altLang="en-US" sz="1400" baseline="0">
              <a:latin typeface="ＭＳ ゴシック" pitchFamily="49" charset="-128"/>
              <a:ea typeface="ＭＳ ゴシック" pitchFamily="49" charset="-128"/>
            </a:rPr>
            <a:t>ポイント改善され、類似団体平均値を大きく下回っている。主な要因としては、合併特例債等の有利な起債に特化してきたことにより、地方債現在高等に係る基準財政需要額算入見込額が増加するとともに、公共施設整備基金等充当可能基金が増加するなど、将来負担額への充当可能財源が伸びたことがあげられ、将来負担比率の分子額は前年度比</a:t>
          </a:r>
          <a:r>
            <a:rPr kumimoji="1" lang="en-US" altLang="ja-JP" sz="1400" baseline="0">
              <a:latin typeface="ＭＳ ゴシック" pitchFamily="49" charset="-128"/>
              <a:ea typeface="ＭＳ ゴシック" pitchFamily="49" charset="-128"/>
            </a:rPr>
            <a:t>883</a:t>
          </a:r>
          <a:r>
            <a:rPr kumimoji="1" lang="ja-JP" altLang="en-US" sz="1400" baseline="0">
              <a:latin typeface="ＭＳ ゴシック" pitchFamily="49" charset="-128"/>
              <a:ea typeface="ＭＳ ゴシック" pitchFamily="49" charset="-128"/>
            </a:rPr>
            <a:t>百万円減少した。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また、支給率減少に伴う退職手当負担見込額の減、水道事業など公営企業債等繰入見込額の減少や標準財政規模の増加など分母の増にも起因している。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
24,308,031
22,712,473
1,120,143
13,425,516
22,788,947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ではおおむね平均値であるものの、市内に主だった企業がなく、第一次産業就業者が３割強を占めていることから、財政基盤が脆弱である。事務事業の見直しや市税の徴収率の向上に努め、自主財源の確保を図っていき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125942</xdr:rowOff>
    </xdr:to>
    <xdr:cxnSp macro="">
      <xdr:nvCxnSpPr>
        <xdr:cNvPr id="68" name="直線コネクタ 67"/>
        <xdr:cNvCxnSpPr/>
      </xdr:nvCxnSpPr>
      <xdr:spPr>
        <a:xfrm>
          <a:off x="4114800" y="73268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86783</xdr:rowOff>
    </xdr:from>
    <xdr:to>
      <xdr:col>6</xdr:col>
      <xdr:colOff>50800</xdr:colOff>
      <xdr:row>40</xdr:row>
      <xdr:rowOff>16933</xdr:rowOff>
    </xdr:to>
    <xdr:sp macro="" textlink="">
      <xdr:nvSpPr>
        <xdr:cNvPr id="72" name="フローチャート : 判断 71"/>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73" name="テキスト ボックス 72"/>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127000</xdr:rowOff>
    </xdr:from>
    <xdr:to>
      <xdr:col>4</xdr:col>
      <xdr:colOff>533400</xdr:colOff>
      <xdr:row>40</xdr:row>
      <xdr:rowOff>57150</xdr:rowOff>
    </xdr:to>
    <xdr:sp macro="" textlink="">
      <xdr:nvSpPr>
        <xdr:cNvPr id="75" name="フローチャート : 判断 74"/>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76" name="テキスト ボックス 7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7" name="直線コネクタ 76"/>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先行して行政改革に取り組み、財政の健全化を図ってきたことにより、類似団体平均値を</a:t>
          </a:r>
          <a:r>
            <a:rPr kumimoji="1" lang="en-US" altLang="ja-JP" sz="1300">
              <a:latin typeface="ＭＳ Ｐゴシック"/>
            </a:rPr>
            <a:t>5.2</a:t>
          </a:r>
          <a:r>
            <a:rPr kumimoji="1" lang="ja-JP" altLang="en-US" sz="1300">
              <a:latin typeface="ＭＳ Ｐゴシック"/>
            </a:rPr>
            <a:t>ポイント下回っている。</a:t>
          </a:r>
          <a:r>
            <a:rPr kumimoji="1" lang="en-US" altLang="ja-JP" sz="1300">
              <a:latin typeface="ＭＳ Ｐゴシック"/>
            </a:rPr>
            <a:t>H27</a:t>
          </a:r>
          <a:r>
            <a:rPr kumimoji="1" lang="ja-JP" altLang="en-US" sz="1300">
              <a:latin typeface="ＭＳ Ｐゴシック"/>
            </a:rPr>
            <a:t>年度は、生活保護扶助費や民間保育運営委託料などの扶助費が増加したものの、公債費の減少や、定員削減に伴い人件費が減少したことにより</a:t>
          </a:r>
          <a:r>
            <a:rPr kumimoji="1" lang="en-US" altLang="ja-JP" sz="1300">
              <a:latin typeface="ＭＳ Ｐゴシック"/>
            </a:rPr>
            <a:t>2.0</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今後も社会保障等扶助費の増や、合併算定替終了後の普通交付税減少により、急激な上昇が見込まれるため、全会計において財政運営の健全化を図り、現在の水準を維持するよう努める。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35983</xdr:rowOff>
    </xdr:from>
    <xdr:to>
      <xdr:col>7</xdr:col>
      <xdr:colOff>152400</xdr:colOff>
      <xdr:row>60</xdr:row>
      <xdr:rowOff>25400</xdr:rowOff>
    </xdr:to>
    <xdr:cxnSp macro="">
      <xdr:nvCxnSpPr>
        <xdr:cNvPr id="131" name="直線コネクタ 130"/>
        <xdr:cNvCxnSpPr/>
      </xdr:nvCxnSpPr>
      <xdr:spPr>
        <a:xfrm flipV="1">
          <a:off x="4114800" y="101515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92287</xdr:rowOff>
    </xdr:from>
    <xdr:to>
      <xdr:col>6</xdr:col>
      <xdr:colOff>0</xdr:colOff>
      <xdr:row>60</xdr:row>
      <xdr:rowOff>25400</xdr:rowOff>
    </xdr:to>
    <xdr:cxnSp macro="">
      <xdr:nvCxnSpPr>
        <xdr:cNvPr id="134" name="直線コネクタ 133"/>
        <xdr:cNvCxnSpPr/>
      </xdr:nvCxnSpPr>
      <xdr:spPr>
        <a:xfrm>
          <a:off x="3225800" y="102078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5" name="フローチャート : 判断 134"/>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6" name="テキスト ボックス 135"/>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27940</xdr:rowOff>
    </xdr:from>
    <xdr:to>
      <xdr:col>4</xdr:col>
      <xdr:colOff>482600</xdr:colOff>
      <xdr:row>59</xdr:row>
      <xdr:rowOff>92287</xdr:rowOff>
    </xdr:to>
    <xdr:cxnSp macro="">
      <xdr:nvCxnSpPr>
        <xdr:cNvPr id="137" name="直線コネクタ 136"/>
        <xdr:cNvCxnSpPr/>
      </xdr:nvCxnSpPr>
      <xdr:spPr>
        <a:xfrm>
          <a:off x="2336800" y="101434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12277</xdr:rowOff>
    </xdr:from>
    <xdr:to>
      <xdr:col>4</xdr:col>
      <xdr:colOff>533400</xdr:colOff>
      <xdr:row>61</xdr:row>
      <xdr:rowOff>113877</xdr:rowOff>
    </xdr:to>
    <xdr:sp macro="" textlink="">
      <xdr:nvSpPr>
        <xdr:cNvPr id="138" name="フローチャート : 判断 137"/>
        <xdr:cNvSpPr/>
      </xdr:nvSpPr>
      <xdr:spPr>
        <a:xfrm>
          <a:off x="3175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98654</xdr:rowOff>
    </xdr:from>
    <xdr:ext cx="762000" cy="259045"/>
    <xdr:sp macro="" textlink="">
      <xdr:nvSpPr>
        <xdr:cNvPr id="139" name="テキスト ボックス 138"/>
        <xdr:cNvSpPr txBox="1"/>
      </xdr:nvSpPr>
      <xdr:spPr>
        <a:xfrm>
          <a:off x="2844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59</xdr:row>
      <xdr:rowOff>27940</xdr:rowOff>
    </xdr:to>
    <xdr:cxnSp macro="">
      <xdr:nvCxnSpPr>
        <xdr:cNvPr id="140" name="直線コネクタ 139"/>
        <xdr:cNvCxnSpPr/>
      </xdr:nvCxnSpPr>
      <xdr:spPr>
        <a:xfrm>
          <a:off x="1447800" y="100711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76623</xdr:rowOff>
    </xdr:from>
    <xdr:to>
      <xdr:col>3</xdr:col>
      <xdr:colOff>330200</xdr:colOff>
      <xdr:row>62</xdr:row>
      <xdr:rowOff>6773</xdr:rowOff>
    </xdr:to>
    <xdr:sp macro="" textlink="">
      <xdr:nvSpPr>
        <xdr:cNvPr id="141" name="フローチャート : 判断 140"/>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42" name="テキスト ボックス 141"/>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43" name="フローチャート :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156633</xdr:rowOff>
    </xdr:from>
    <xdr:to>
      <xdr:col>7</xdr:col>
      <xdr:colOff>203200</xdr:colOff>
      <xdr:row>59</xdr:row>
      <xdr:rowOff>86783</xdr:rowOff>
    </xdr:to>
    <xdr:sp macro="" textlink="">
      <xdr:nvSpPr>
        <xdr:cNvPr id="150" name="円/楕円 149"/>
        <xdr:cNvSpPr/>
      </xdr:nvSpPr>
      <xdr:spPr>
        <a:xfrm>
          <a:off x="4902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1710</xdr:rowOff>
    </xdr:from>
    <xdr:ext cx="762000" cy="259045"/>
    <xdr:sp macro="" textlink="">
      <xdr:nvSpPr>
        <xdr:cNvPr id="151" name="財政構造の弾力性該当値テキスト"/>
        <xdr:cNvSpPr txBox="1"/>
      </xdr:nvSpPr>
      <xdr:spPr>
        <a:xfrm>
          <a:off x="5041900" y="99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2" name="円/楕円 151"/>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86377</xdr:rowOff>
    </xdr:from>
    <xdr:ext cx="736600" cy="259045"/>
    <xdr:sp macro="" textlink="">
      <xdr:nvSpPr>
        <xdr:cNvPr id="153" name="テキスト ボックス 152"/>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41487</xdr:rowOff>
    </xdr:from>
    <xdr:to>
      <xdr:col>4</xdr:col>
      <xdr:colOff>533400</xdr:colOff>
      <xdr:row>59</xdr:row>
      <xdr:rowOff>143087</xdr:rowOff>
    </xdr:to>
    <xdr:sp macro="" textlink="">
      <xdr:nvSpPr>
        <xdr:cNvPr id="154" name="円/楕円 153"/>
        <xdr:cNvSpPr/>
      </xdr:nvSpPr>
      <xdr:spPr>
        <a:xfrm>
          <a:off x="3175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153264</xdr:rowOff>
    </xdr:from>
    <xdr:ext cx="762000" cy="259045"/>
    <xdr:sp macro="" textlink="">
      <xdr:nvSpPr>
        <xdr:cNvPr id="155" name="テキスト ボックス 154"/>
        <xdr:cNvSpPr txBox="1"/>
      </xdr:nvSpPr>
      <xdr:spPr>
        <a:xfrm>
          <a:off x="2844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148590</xdr:rowOff>
    </xdr:from>
    <xdr:to>
      <xdr:col>3</xdr:col>
      <xdr:colOff>330200</xdr:colOff>
      <xdr:row>59</xdr:row>
      <xdr:rowOff>78740</xdr:rowOff>
    </xdr:to>
    <xdr:sp macro="" textlink="">
      <xdr:nvSpPr>
        <xdr:cNvPr id="156" name="円/楕円 155"/>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88917</xdr:rowOff>
    </xdr:from>
    <xdr:ext cx="762000" cy="259045"/>
    <xdr:sp macro="" textlink="">
      <xdr:nvSpPr>
        <xdr:cNvPr id="157" name="テキスト ボックス 156"/>
        <xdr:cNvSpPr txBox="1"/>
      </xdr:nvSpPr>
      <xdr:spPr>
        <a:xfrm>
          <a:off x="1955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8" name="円/楕円 157"/>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59" name="テキスト ボックス 158"/>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類似団体平均値を大きく下回っており、昨年度と比較すると</a:t>
          </a:r>
          <a:r>
            <a:rPr kumimoji="1" lang="en-US" altLang="ja-JP" sz="1300">
              <a:latin typeface="ＭＳ Ｐゴシック"/>
            </a:rPr>
            <a:t>1,310</a:t>
          </a:r>
          <a:r>
            <a:rPr kumimoji="1" lang="ja-JP" altLang="en-US" sz="1300">
              <a:latin typeface="ＭＳ Ｐゴシック"/>
            </a:rPr>
            <a:t>千円減少している。減少の要因としては、定員削減に伴い人件費が減少したことであるが、物件費は増加している。今後についても、事務事業の見直しによる物件費の削減など行政改革に努める。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162196</xdr:rowOff>
    </xdr:from>
    <xdr:to>
      <xdr:col>7</xdr:col>
      <xdr:colOff>152400</xdr:colOff>
      <xdr:row>81</xdr:row>
      <xdr:rowOff>1284</xdr:rowOff>
    </xdr:to>
    <xdr:cxnSp macro="">
      <xdr:nvCxnSpPr>
        <xdr:cNvPr id="194" name="直線コネクタ 193"/>
        <xdr:cNvCxnSpPr/>
      </xdr:nvCxnSpPr>
      <xdr:spPr>
        <a:xfrm flipV="1">
          <a:off x="4114800" y="13878196"/>
          <a:ext cx="8382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97327</xdr:rowOff>
    </xdr:from>
    <xdr:ext cx="762000" cy="259045"/>
    <xdr:sp macro="" textlink="">
      <xdr:nvSpPr>
        <xdr:cNvPr id="195" name="人件費・物件費等の状況平均値テキスト"/>
        <xdr:cNvSpPr txBox="1"/>
      </xdr:nvSpPr>
      <xdr:spPr>
        <a:xfrm>
          <a:off x="5041900" y="14156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134286</xdr:rowOff>
    </xdr:from>
    <xdr:to>
      <xdr:col>6</xdr:col>
      <xdr:colOff>0</xdr:colOff>
      <xdr:row>81</xdr:row>
      <xdr:rowOff>1284</xdr:rowOff>
    </xdr:to>
    <xdr:cxnSp macro="">
      <xdr:nvCxnSpPr>
        <xdr:cNvPr id="197" name="直線コネクタ 196"/>
        <xdr:cNvCxnSpPr/>
      </xdr:nvCxnSpPr>
      <xdr:spPr>
        <a:xfrm>
          <a:off x="3225800" y="13850286"/>
          <a:ext cx="889000" cy="3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144545</xdr:rowOff>
    </xdr:from>
    <xdr:to>
      <xdr:col>6</xdr:col>
      <xdr:colOff>50800</xdr:colOff>
      <xdr:row>82</xdr:row>
      <xdr:rowOff>74695</xdr:rowOff>
    </xdr:to>
    <xdr:sp macro="" textlink="">
      <xdr:nvSpPr>
        <xdr:cNvPr id="198" name="フローチャート : 判断 197"/>
        <xdr:cNvSpPr/>
      </xdr:nvSpPr>
      <xdr:spPr>
        <a:xfrm>
          <a:off x="4064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59472</xdr:rowOff>
    </xdr:from>
    <xdr:ext cx="736600" cy="259045"/>
    <xdr:sp macro="" textlink="">
      <xdr:nvSpPr>
        <xdr:cNvPr id="199" name="テキスト ボックス 198"/>
        <xdr:cNvSpPr txBox="1"/>
      </xdr:nvSpPr>
      <xdr:spPr>
        <a:xfrm>
          <a:off x="3733800" y="1411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134286</xdr:rowOff>
    </xdr:from>
    <xdr:to>
      <xdr:col>4</xdr:col>
      <xdr:colOff>482600</xdr:colOff>
      <xdr:row>80</xdr:row>
      <xdr:rowOff>142715</xdr:rowOff>
    </xdr:to>
    <xdr:cxnSp macro="">
      <xdr:nvCxnSpPr>
        <xdr:cNvPr id="200" name="直線コネクタ 199"/>
        <xdr:cNvCxnSpPr/>
      </xdr:nvCxnSpPr>
      <xdr:spPr>
        <a:xfrm flipV="1">
          <a:off x="2336800" y="13850286"/>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129423</xdr:rowOff>
    </xdr:from>
    <xdr:to>
      <xdr:col>4</xdr:col>
      <xdr:colOff>533400</xdr:colOff>
      <xdr:row>82</xdr:row>
      <xdr:rowOff>59573</xdr:rowOff>
    </xdr:to>
    <xdr:sp macro="" textlink="">
      <xdr:nvSpPr>
        <xdr:cNvPr id="201" name="フローチャート : 判断 200"/>
        <xdr:cNvSpPr/>
      </xdr:nvSpPr>
      <xdr:spPr>
        <a:xfrm>
          <a:off x="3175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44350</xdr:rowOff>
    </xdr:from>
    <xdr:ext cx="762000" cy="259045"/>
    <xdr:sp macro="" textlink="">
      <xdr:nvSpPr>
        <xdr:cNvPr id="202" name="テキスト ボックス 201"/>
        <xdr:cNvSpPr txBox="1"/>
      </xdr:nvSpPr>
      <xdr:spPr>
        <a:xfrm>
          <a:off x="2844800" y="141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142715</xdr:rowOff>
    </xdr:from>
    <xdr:to>
      <xdr:col>3</xdr:col>
      <xdr:colOff>279400</xdr:colOff>
      <xdr:row>81</xdr:row>
      <xdr:rowOff>13822</xdr:rowOff>
    </xdr:to>
    <xdr:cxnSp macro="">
      <xdr:nvCxnSpPr>
        <xdr:cNvPr id="203" name="直線コネクタ 202"/>
        <xdr:cNvCxnSpPr/>
      </xdr:nvCxnSpPr>
      <xdr:spPr>
        <a:xfrm flipV="1">
          <a:off x="1447800" y="13858715"/>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92754</xdr:rowOff>
    </xdr:from>
    <xdr:to>
      <xdr:col>3</xdr:col>
      <xdr:colOff>330200</xdr:colOff>
      <xdr:row>82</xdr:row>
      <xdr:rowOff>22904</xdr:rowOff>
    </xdr:to>
    <xdr:sp macro="" textlink="">
      <xdr:nvSpPr>
        <xdr:cNvPr id="204" name="フローチャート : 判断 203"/>
        <xdr:cNvSpPr/>
      </xdr:nvSpPr>
      <xdr:spPr>
        <a:xfrm>
          <a:off x="2286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7681</xdr:rowOff>
    </xdr:from>
    <xdr:ext cx="762000" cy="259045"/>
    <xdr:sp macro="" textlink="">
      <xdr:nvSpPr>
        <xdr:cNvPr id="205" name="テキスト ボックス 204"/>
        <xdr:cNvSpPr txBox="1"/>
      </xdr:nvSpPr>
      <xdr:spPr>
        <a:xfrm>
          <a:off x="1955800" y="1406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78525</xdr:rowOff>
    </xdr:from>
    <xdr:to>
      <xdr:col>2</xdr:col>
      <xdr:colOff>127000</xdr:colOff>
      <xdr:row>82</xdr:row>
      <xdr:rowOff>8675</xdr:rowOff>
    </xdr:to>
    <xdr:sp macro="" textlink="">
      <xdr:nvSpPr>
        <xdr:cNvPr id="206" name="フローチャート : 判断 205"/>
        <xdr:cNvSpPr/>
      </xdr:nvSpPr>
      <xdr:spPr>
        <a:xfrm>
          <a:off x="1397000" y="139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164902</xdr:rowOff>
    </xdr:from>
    <xdr:ext cx="762000" cy="259045"/>
    <xdr:sp macro="" textlink="">
      <xdr:nvSpPr>
        <xdr:cNvPr id="207" name="テキスト ボックス 206"/>
        <xdr:cNvSpPr txBox="1"/>
      </xdr:nvSpPr>
      <xdr:spPr>
        <a:xfrm>
          <a:off x="1066800" y="1405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111396</xdr:rowOff>
    </xdr:from>
    <xdr:to>
      <xdr:col>7</xdr:col>
      <xdr:colOff>203200</xdr:colOff>
      <xdr:row>81</xdr:row>
      <xdr:rowOff>41546</xdr:rowOff>
    </xdr:to>
    <xdr:sp macro="" textlink="">
      <xdr:nvSpPr>
        <xdr:cNvPr id="213" name="円/楕円 212"/>
        <xdr:cNvSpPr/>
      </xdr:nvSpPr>
      <xdr:spPr>
        <a:xfrm>
          <a:off x="4902200" y="138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32673</xdr:rowOff>
    </xdr:from>
    <xdr:ext cx="762000" cy="259045"/>
    <xdr:sp macro="" textlink="">
      <xdr:nvSpPr>
        <xdr:cNvPr id="214" name="人件費・物件費等の状況該当値テキスト"/>
        <xdr:cNvSpPr txBox="1"/>
      </xdr:nvSpPr>
      <xdr:spPr>
        <a:xfrm>
          <a:off x="5041900" y="1374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121934</xdr:rowOff>
    </xdr:from>
    <xdr:to>
      <xdr:col>6</xdr:col>
      <xdr:colOff>50800</xdr:colOff>
      <xdr:row>81</xdr:row>
      <xdr:rowOff>52084</xdr:rowOff>
    </xdr:to>
    <xdr:sp macro="" textlink="">
      <xdr:nvSpPr>
        <xdr:cNvPr id="215" name="円/楕円 214"/>
        <xdr:cNvSpPr/>
      </xdr:nvSpPr>
      <xdr:spPr>
        <a:xfrm>
          <a:off x="4064000" y="138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62261</xdr:rowOff>
    </xdr:from>
    <xdr:ext cx="736600" cy="259045"/>
    <xdr:sp macro="" textlink="">
      <xdr:nvSpPr>
        <xdr:cNvPr id="216" name="テキスト ボックス 215"/>
        <xdr:cNvSpPr txBox="1"/>
      </xdr:nvSpPr>
      <xdr:spPr>
        <a:xfrm>
          <a:off x="3733800" y="136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83486</xdr:rowOff>
    </xdr:from>
    <xdr:to>
      <xdr:col>4</xdr:col>
      <xdr:colOff>533400</xdr:colOff>
      <xdr:row>81</xdr:row>
      <xdr:rowOff>13636</xdr:rowOff>
    </xdr:to>
    <xdr:sp macro="" textlink="">
      <xdr:nvSpPr>
        <xdr:cNvPr id="217" name="円/楕円 216"/>
        <xdr:cNvSpPr/>
      </xdr:nvSpPr>
      <xdr:spPr>
        <a:xfrm>
          <a:off x="3175000" y="13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23813</xdr:rowOff>
    </xdr:from>
    <xdr:ext cx="762000" cy="259045"/>
    <xdr:sp macro="" textlink="">
      <xdr:nvSpPr>
        <xdr:cNvPr id="218" name="テキスト ボックス 217"/>
        <xdr:cNvSpPr txBox="1"/>
      </xdr:nvSpPr>
      <xdr:spPr>
        <a:xfrm>
          <a:off x="2844800" y="1356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91915</xdr:rowOff>
    </xdr:from>
    <xdr:to>
      <xdr:col>3</xdr:col>
      <xdr:colOff>330200</xdr:colOff>
      <xdr:row>81</xdr:row>
      <xdr:rowOff>22065</xdr:rowOff>
    </xdr:to>
    <xdr:sp macro="" textlink="">
      <xdr:nvSpPr>
        <xdr:cNvPr id="219" name="円/楕円 218"/>
        <xdr:cNvSpPr/>
      </xdr:nvSpPr>
      <xdr:spPr>
        <a:xfrm>
          <a:off x="2286000" y="13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32242</xdr:rowOff>
    </xdr:from>
    <xdr:ext cx="762000" cy="259045"/>
    <xdr:sp macro="" textlink="">
      <xdr:nvSpPr>
        <xdr:cNvPr id="220" name="テキスト ボックス 219"/>
        <xdr:cNvSpPr txBox="1"/>
      </xdr:nvSpPr>
      <xdr:spPr>
        <a:xfrm>
          <a:off x="1955800" y="135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134472</xdr:rowOff>
    </xdr:from>
    <xdr:to>
      <xdr:col>2</xdr:col>
      <xdr:colOff>127000</xdr:colOff>
      <xdr:row>81</xdr:row>
      <xdr:rowOff>64622</xdr:rowOff>
    </xdr:to>
    <xdr:sp macro="" textlink="">
      <xdr:nvSpPr>
        <xdr:cNvPr id="221" name="円/楕円 220"/>
        <xdr:cNvSpPr/>
      </xdr:nvSpPr>
      <xdr:spPr>
        <a:xfrm>
          <a:off x="1397000" y="138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74799</xdr:rowOff>
    </xdr:from>
    <xdr:ext cx="762000" cy="259045"/>
    <xdr:sp macro="" textlink="">
      <xdr:nvSpPr>
        <xdr:cNvPr id="222" name="テキスト ボックス 221"/>
        <xdr:cNvSpPr txBox="1"/>
      </xdr:nvSpPr>
      <xdr:spPr>
        <a:xfrm>
          <a:off x="1066800" y="136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1.3</a:t>
          </a:r>
          <a:r>
            <a:rPr kumimoji="1" lang="ja-JP" altLang="en-US" sz="1300">
              <a:latin typeface="ＭＳ Ｐゴシック"/>
            </a:rPr>
            <a:t>ポイント高くなり、類似団体平均値を</a:t>
          </a:r>
          <a:r>
            <a:rPr kumimoji="1" lang="en-US" altLang="ja-JP" sz="1300">
              <a:latin typeface="ＭＳ Ｐゴシック"/>
            </a:rPr>
            <a:t>0.8</a:t>
          </a:r>
          <a:r>
            <a:rPr kumimoji="1" lang="ja-JP" altLang="en-US" sz="1300">
              <a:latin typeface="ＭＳ Ｐゴシック"/>
            </a:rPr>
            <a:t>ポイント上回っている。主な増加要因として、「給与制度の総合的見直し」に伴う経過措置額が国家公務員より低水準である市町村において、昇給や退職による現給保障の減少により、給料水準が相対的に高くなったことによる。</a:t>
          </a:r>
          <a:endParaRPr kumimoji="1" lang="en-US" altLang="ja-JP" sz="1300">
            <a:latin typeface="ＭＳ Ｐゴシック"/>
          </a:endParaRPr>
        </a:p>
        <a:p>
          <a:r>
            <a:rPr kumimoji="1" lang="ja-JP" altLang="en-US" sz="1300">
              <a:latin typeface="ＭＳ Ｐゴシック"/>
            </a:rPr>
            <a:t>　今後については、引き続き定員適正化と給与の適正化に努めていく。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118232</xdr:rowOff>
    </xdr:from>
    <xdr:to>
      <xdr:col>24</xdr:col>
      <xdr:colOff>558800</xdr:colOff>
      <xdr:row>86</xdr:row>
      <xdr:rowOff>21166</xdr:rowOff>
    </xdr:to>
    <xdr:cxnSp macro="">
      <xdr:nvCxnSpPr>
        <xdr:cNvPr id="253" name="直線コネクタ 252"/>
        <xdr:cNvCxnSpPr/>
      </xdr:nvCxnSpPr>
      <xdr:spPr>
        <a:xfrm flipV="1">
          <a:off x="17018000" y="13662782"/>
          <a:ext cx="0" cy="1103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4"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5" name="直線コネクタ 254"/>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118232</xdr:rowOff>
    </xdr:from>
    <xdr:to>
      <xdr:col>24</xdr:col>
      <xdr:colOff>647700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144841</xdr:rowOff>
    </xdr:to>
    <xdr:cxnSp macro="">
      <xdr:nvCxnSpPr>
        <xdr:cNvPr id="258" name="直線コネクタ 257"/>
        <xdr:cNvCxnSpPr/>
      </xdr:nvCxnSpPr>
      <xdr:spPr>
        <a:xfrm>
          <a:off x="16179800" y="14225814"/>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9"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フローチャート : 判断 259"/>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41427</xdr:rowOff>
    </xdr:to>
    <xdr:cxnSp macro="">
      <xdr:nvCxnSpPr>
        <xdr:cNvPr id="261" name="直線コネクタ 260"/>
        <xdr:cNvCxnSpPr/>
      </xdr:nvCxnSpPr>
      <xdr:spPr>
        <a:xfrm flipV="1">
          <a:off x="15290800" y="142258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63" name="テキスト ボックス 262"/>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89</xdr:row>
      <xdr:rowOff>23888</xdr:rowOff>
    </xdr:to>
    <xdr:cxnSp macro="">
      <xdr:nvCxnSpPr>
        <xdr:cNvPr id="264" name="直線コネクタ 263"/>
        <xdr:cNvCxnSpPr/>
      </xdr:nvCxnSpPr>
      <xdr:spPr>
        <a:xfrm flipV="1">
          <a:off x="14401800" y="14271777"/>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5" name="フローチャート : 判断 264"/>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6" name="テキスト ボックス 265"/>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56545</xdr:rowOff>
    </xdr:from>
    <xdr:to>
      <xdr:col>21</xdr:col>
      <xdr:colOff>0</xdr:colOff>
      <xdr:row>89</xdr:row>
      <xdr:rowOff>23888</xdr:rowOff>
    </xdr:to>
    <xdr:cxnSp macro="">
      <xdr:nvCxnSpPr>
        <xdr:cNvPr id="267" name="直線コネクタ 266"/>
        <xdr:cNvCxnSpPr/>
      </xdr:nvCxnSpPr>
      <xdr:spPr>
        <a:xfrm>
          <a:off x="13512800" y="1497269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8" name="フローチャート : 判断 267"/>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9" name="テキスト ボックス 268"/>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0" name="フローチャート : 判断 269"/>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93029</xdr:rowOff>
    </xdr:from>
    <xdr:ext cx="762000" cy="259045"/>
    <xdr:sp macro="" textlink="">
      <xdr:nvSpPr>
        <xdr:cNvPr id="271" name="テキスト ボックス 270"/>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9" name="円/楕円 278"/>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80" name="テキスト ボックス 27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1" name="円/楕円 280"/>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77004</xdr:rowOff>
    </xdr:from>
    <xdr:ext cx="762000" cy="259045"/>
    <xdr:sp macro="" textlink="">
      <xdr:nvSpPr>
        <xdr:cNvPr id="282" name="テキスト ボックス 281"/>
        <xdr:cNvSpPr txBox="1"/>
      </xdr:nvSpPr>
      <xdr:spPr>
        <a:xfrm>
          <a:off x="149098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5745</xdr:rowOff>
    </xdr:from>
    <xdr:to>
      <xdr:col>19</xdr:col>
      <xdr:colOff>533400</xdr:colOff>
      <xdr:row>87</xdr:row>
      <xdr:rowOff>107345</xdr:rowOff>
    </xdr:to>
    <xdr:sp macro="" textlink="">
      <xdr:nvSpPr>
        <xdr:cNvPr id="285" name="円/楕円 284"/>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117522</xdr:rowOff>
    </xdr:from>
    <xdr:ext cx="762000" cy="259045"/>
    <xdr:sp macro="" textlink="">
      <xdr:nvSpPr>
        <xdr:cNvPr id="286" name="テキスト ボックス 285"/>
        <xdr:cNvSpPr txBox="1"/>
      </xdr:nvSpPr>
      <xdr:spPr>
        <a:xfrm>
          <a:off x="13131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集中改革プラン等により平成</a:t>
          </a:r>
          <a:r>
            <a:rPr kumimoji="1" lang="en-US" altLang="ja-JP" sz="1300">
              <a:latin typeface="ＭＳ Ｐゴシック"/>
            </a:rPr>
            <a:t>17</a:t>
          </a:r>
          <a:r>
            <a:rPr kumimoji="1" lang="ja-JP" altLang="en-US" sz="1300">
              <a:latin typeface="ＭＳ Ｐゴシック"/>
            </a:rPr>
            <a:t>年度比</a:t>
          </a:r>
          <a:r>
            <a:rPr kumimoji="1" lang="en-US" altLang="ja-JP" sz="1300">
              <a:latin typeface="ＭＳ Ｐゴシック"/>
            </a:rPr>
            <a:t>103</a:t>
          </a:r>
          <a:r>
            <a:rPr kumimoji="1" lang="ja-JP" altLang="en-US" sz="1300">
              <a:latin typeface="ＭＳ Ｐゴシック"/>
            </a:rPr>
            <a:t>名の削減を行ってきたことなどにより、類似団体平均値を大きく下回っている。平成</a:t>
          </a:r>
          <a:r>
            <a:rPr kumimoji="1" lang="en-US" altLang="ja-JP" sz="1300">
              <a:latin typeface="ＭＳ Ｐゴシック"/>
            </a:rPr>
            <a:t>27</a:t>
          </a:r>
          <a:r>
            <a:rPr kumimoji="1" lang="ja-JP" altLang="en-US" sz="1300">
              <a:latin typeface="ＭＳ Ｐゴシック"/>
            </a:rPr>
            <a:t>年度職員数については、普通会計で</a:t>
          </a:r>
          <a:r>
            <a:rPr kumimoji="1" lang="en-US" altLang="ja-JP" sz="1300">
              <a:latin typeface="ＭＳ Ｐゴシック"/>
            </a:rPr>
            <a:t>340</a:t>
          </a:r>
          <a:r>
            <a:rPr kumimoji="1" lang="ja-JP" altLang="en-US" sz="1300">
              <a:latin typeface="ＭＳ Ｐゴシック"/>
            </a:rPr>
            <a:t>名、公営企業関係職員を含めると</a:t>
          </a:r>
          <a:r>
            <a:rPr kumimoji="1" lang="en-US" altLang="ja-JP" sz="1300">
              <a:latin typeface="ＭＳ Ｐゴシック"/>
            </a:rPr>
            <a:t>385</a:t>
          </a:r>
          <a:r>
            <a:rPr kumimoji="1" lang="ja-JP" altLang="en-US" sz="1300">
              <a:latin typeface="ＭＳ Ｐゴシック"/>
            </a:rPr>
            <a:t>名である。昨年度と比較しても</a:t>
          </a:r>
          <a:r>
            <a:rPr kumimoji="1" lang="en-US" altLang="ja-JP" sz="1300">
              <a:latin typeface="ＭＳ Ｐゴシック"/>
            </a:rPr>
            <a:t>4</a:t>
          </a:r>
          <a:r>
            <a:rPr kumimoji="1" lang="ja-JP" altLang="en-US" sz="1300">
              <a:latin typeface="ＭＳ Ｐゴシック"/>
            </a:rPr>
            <a:t>名削減、人口千人当たり職員数は</a:t>
          </a:r>
          <a:r>
            <a:rPr kumimoji="1" lang="en-US" altLang="ja-JP" sz="1300">
              <a:latin typeface="ＭＳ Ｐゴシック"/>
            </a:rPr>
            <a:t>0.05</a:t>
          </a:r>
          <a:r>
            <a:rPr kumimoji="1" lang="ja-JP" altLang="en-US" sz="1300">
              <a:latin typeface="ＭＳ Ｐゴシック"/>
            </a:rPr>
            <a:t>人減少している。</a:t>
          </a:r>
          <a:endParaRPr kumimoji="1" lang="en-US" altLang="ja-JP" sz="1300">
            <a:latin typeface="ＭＳ Ｐゴシック"/>
          </a:endParaRPr>
        </a:p>
        <a:p>
          <a:r>
            <a:rPr kumimoji="1" lang="ja-JP" altLang="en-US" sz="1300">
              <a:latin typeface="ＭＳ Ｐゴシック"/>
            </a:rPr>
            <a:t>　前倒しで定員削減を進めてきたことから職員数の削減は限界にきているが、今後も引き続き定員管理に努めていく。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99423</xdr:rowOff>
    </xdr:from>
    <xdr:to>
      <xdr:col>24</xdr:col>
      <xdr:colOff>558800</xdr:colOff>
      <xdr:row>58</xdr:row>
      <xdr:rowOff>108041</xdr:rowOff>
    </xdr:to>
    <xdr:cxnSp macro="">
      <xdr:nvCxnSpPr>
        <xdr:cNvPr id="323" name="直線コネクタ 322"/>
        <xdr:cNvCxnSpPr/>
      </xdr:nvCxnSpPr>
      <xdr:spPr>
        <a:xfrm flipV="1">
          <a:off x="16179800" y="1004352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4"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104594</xdr:rowOff>
    </xdr:from>
    <xdr:to>
      <xdr:col>23</xdr:col>
      <xdr:colOff>406400</xdr:colOff>
      <xdr:row>58</xdr:row>
      <xdr:rowOff>108041</xdr:rowOff>
    </xdr:to>
    <xdr:cxnSp macro="">
      <xdr:nvCxnSpPr>
        <xdr:cNvPr id="326" name="直線コネクタ 325"/>
        <xdr:cNvCxnSpPr/>
      </xdr:nvCxnSpPr>
      <xdr:spPr>
        <a:xfrm>
          <a:off x="15290800" y="100486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32294</xdr:rowOff>
    </xdr:from>
    <xdr:to>
      <xdr:col>23</xdr:col>
      <xdr:colOff>457200</xdr:colOff>
      <xdr:row>59</xdr:row>
      <xdr:rowOff>133894</xdr:rowOff>
    </xdr:to>
    <xdr:sp macro="" textlink="">
      <xdr:nvSpPr>
        <xdr:cNvPr id="327" name="フローチャート : 判断 326"/>
        <xdr:cNvSpPr/>
      </xdr:nvSpPr>
      <xdr:spPr>
        <a:xfrm>
          <a:off x="16129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118671</xdr:rowOff>
    </xdr:from>
    <xdr:ext cx="736600" cy="259045"/>
    <xdr:sp macro="" textlink="">
      <xdr:nvSpPr>
        <xdr:cNvPr id="328" name="テキスト ボックス 327"/>
        <xdr:cNvSpPr txBox="1"/>
      </xdr:nvSpPr>
      <xdr:spPr>
        <a:xfrm>
          <a:off x="15798800" y="1023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104594</xdr:rowOff>
    </xdr:from>
    <xdr:to>
      <xdr:col>22</xdr:col>
      <xdr:colOff>203200</xdr:colOff>
      <xdr:row>58</xdr:row>
      <xdr:rowOff>113212</xdr:rowOff>
    </xdr:to>
    <xdr:cxnSp macro="">
      <xdr:nvCxnSpPr>
        <xdr:cNvPr id="329" name="直線コネクタ 328"/>
        <xdr:cNvCxnSpPr/>
      </xdr:nvCxnSpPr>
      <xdr:spPr>
        <a:xfrm flipV="1">
          <a:off x="14401800" y="1004869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30571</xdr:rowOff>
    </xdr:from>
    <xdr:to>
      <xdr:col>22</xdr:col>
      <xdr:colOff>254000</xdr:colOff>
      <xdr:row>59</xdr:row>
      <xdr:rowOff>132171</xdr:rowOff>
    </xdr:to>
    <xdr:sp macro="" textlink="">
      <xdr:nvSpPr>
        <xdr:cNvPr id="330" name="フローチャート : 判断 329"/>
        <xdr:cNvSpPr/>
      </xdr:nvSpPr>
      <xdr:spPr>
        <a:xfrm>
          <a:off x="15240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116948</xdr:rowOff>
    </xdr:from>
    <xdr:ext cx="762000" cy="259045"/>
    <xdr:sp macro="" textlink="">
      <xdr:nvSpPr>
        <xdr:cNvPr id="331" name="テキスト ボックス 330"/>
        <xdr:cNvSpPr txBox="1"/>
      </xdr:nvSpPr>
      <xdr:spPr>
        <a:xfrm>
          <a:off x="14909800" y="1023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113212</xdr:rowOff>
    </xdr:from>
    <xdr:to>
      <xdr:col>21</xdr:col>
      <xdr:colOff>0</xdr:colOff>
      <xdr:row>58</xdr:row>
      <xdr:rowOff>145959</xdr:rowOff>
    </xdr:to>
    <xdr:cxnSp macro="">
      <xdr:nvCxnSpPr>
        <xdr:cNvPr id="332" name="直線コネクタ 331"/>
        <xdr:cNvCxnSpPr/>
      </xdr:nvCxnSpPr>
      <xdr:spPr>
        <a:xfrm flipV="1">
          <a:off x="13512800" y="10057312"/>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35741</xdr:rowOff>
    </xdr:from>
    <xdr:to>
      <xdr:col>21</xdr:col>
      <xdr:colOff>50800</xdr:colOff>
      <xdr:row>59</xdr:row>
      <xdr:rowOff>137341</xdr:rowOff>
    </xdr:to>
    <xdr:sp macro="" textlink="">
      <xdr:nvSpPr>
        <xdr:cNvPr id="333" name="フローチャート : 判断 332"/>
        <xdr:cNvSpPr/>
      </xdr:nvSpPr>
      <xdr:spPr>
        <a:xfrm>
          <a:off x="143510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122118</xdr:rowOff>
    </xdr:from>
    <xdr:ext cx="762000" cy="259045"/>
    <xdr:sp macro="" textlink="">
      <xdr:nvSpPr>
        <xdr:cNvPr id="334" name="テキスト ボックス 333"/>
        <xdr:cNvSpPr txBox="1"/>
      </xdr:nvSpPr>
      <xdr:spPr>
        <a:xfrm>
          <a:off x="14020800" y="102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35" name="フローチャート : 判断 334"/>
        <xdr:cNvSpPr/>
      </xdr:nvSpPr>
      <xdr:spPr>
        <a:xfrm>
          <a:off x="13462000" y="101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168655</xdr:rowOff>
    </xdr:from>
    <xdr:ext cx="762000" cy="259045"/>
    <xdr:sp macro="" textlink="">
      <xdr:nvSpPr>
        <xdr:cNvPr id="336" name="テキスト ボックス 335"/>
        <xdr:cNvSpPr txBox="1"/>
      </xdr:nvSpPr>
      <xdr:spPr>
        <a:xfrm>
          <a:off x="13131800" y="1028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48623</xdr:rowOff>
    </xdr:from>
    <xdr:to>
      <xdr:col>24</xdr:col>
      <xdr:colOff>609600</xdr:colOff>
      <xdr:row>58</xdr:row>
      <xdr:rowOff>150223</xdr:rowOff>
    </xdr:to>
    <xdr:sp macro="" textlink="">
      <xdr:nvSpPr>
        <xdr:cNvPr id="342" name="円/楕円 341"/>
        <xdr:cNvSpPr/>
      </xdr:nvSpPr>
      <xdr:spPr>
        <a:xfrm>
          <a:off x="169672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141350</xdr:rowOff>
    </xdr:from>
    <xdr:ext cx="762000" cy="259045"/>
    <xdr:sp macro="" textlink="">
      <xdr:nvSpPr>
        <xdr:cNvPr id="343" name="定員管理の状況該当値テキスト"/>
        <xdr:cNvSpPr txBox="1"/>
      </xdr:nvSpPr>
      <xdr:spPr>
        <a:xfrm>
          <a:off x="17106900" y="99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57241</xdr:rowOff>
    </xdr:from>
    <xdr:to>
      <xdr:col>23</xdr:col>
      <xdr:colOff>457200</xdr:colOff>
      <xdr:row>58</xdr:row>
      <xdr:rowOff>158841</xdr:rowOff>
    </xdr:to>
    <xdr:sp macro="" textlink="">
      <xdr:nvSpPr>
        <xdr:cNvPr id="344" name="円/楕円 343"/>
        <xdr:cNvSpPr/>
      </xdr:nvSpPr>
      <xdr:spPr>
        <a:xfrm>
          <a:off x="16129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169018</xdr:rowOff>
    </xdr:from>
    <xdr:ext cx="736600" cy="259045"/>
    <xdr:sp macro="" textlink="">
      <xdr:nvSpPr>
        <xdr:cNvPr id="345" name="テキスト ボックス 344"/>
        <xdr:cNvSpPr txBox="1"/>
      </xdr:nvSpPr>
      <xdr:spPr>
        <a:xfrm>
          <a:off x="15798800" y="9770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53794</xdr:rowOff>
    </xdr:from>
    <xdr:to>
      <xdr:col>22</xdr:col>
      <xdr:colOff>254000</xdr:colOff>
      <xdr:row>58</xdr:row>
      <xdr:rowOff>155394</xdr:rowOff>
    </xdr:to>
    <xdr:sp macro="" textlink="">
      <xdr:nvSpPr>
        <xdr:cNvPr id="346" name="円/楕円 345"/>
        <xdr:cNvSpPr/>
      </xdr:nvSpPr>
      <xdr:spPr>
        <a:xfrm>
          <a:off x="15240000" y="99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165571</xdr:rowOff>
    </xdr:from>
    <xdr:ext cx="762000" cy="259045"/>
    <xdr:sp macro="" textlink="">
      <xdr:nvSpPr>
        <xdr:cNvPr id="347" name="テキスト ボックス 346"/>
        <xdr:cNvSpPr txBox="1"/>
      </xdr:nvSpPr>
      <xdr:spPr>
        <a:xfrm>
          <a:off x="14909800" y="976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62412</xdr:rowOff>
    </xdr:from>
    <xdr:to>
      <xdr:col>21</xdr:col>
      <xdr:colOff>50800</xdr:colOff>
      <xdr:row>58</xdr:row>
      <xdr:rowOff>164012</xdr:rowOff>
    </xdr:to>
    <xdr:sp macro="" textlink="">
      <xdr:nvSpPr>
        <xdr:cNvPr id="348" name="円/楕円 347"/>
        <xdr:cNvSpPr/>
      </xdr:nvSpPr>
      <xdr:spPr>
        <a:xfrm>
          <a:off x="14351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2739</xdr:rowOff>
    </xdr:from>
    <xdr:ext cx="762000" cy="259045"/>
    <xdr:sp macro="" textlink="">
      <xdr:nvSpPr>
        <xdr:cNvPr id="349" name="テキスト ボックス 348"/>
        <xdr:cNvSpPr txBox="1"/>
      </xdr:nvSpPr>
      <xdr:spPr>
        <a:xfrm>
          <a:off x="14020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95159</xdr:rowOff>
    </xdr:from>
    <xdr:to>
      <xdr:col>19</xdr:col>
      <xdr:colOff>533400</xdr:colOff>
      <xdr:row>59</xdr:row>
      <xdr:rowOff>25309</xdr:rowOff>
    </xdr:to>
    <xdr:sp macro="" textlink="">
      <xdr:nvSpPr>
        <xdr:cNvPr id="350" name="円/楕円 349"/>
        <xdr:cNvSpPr/>
      </xdr:nvSpPr>
      <xdr:spPr>
        <a:xfrm>
          <a:off x="13462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35486</xdr:rowOff>
    </xdr:from>
    <xdr:ext cx="762000" cy="259045"/>
    <xdr:sp macro="" textlink="">
      <xdr:nvSpPr>
        <xdr:cNvPr id="351" name="テキスト ボックス 350"/>
        <xdr:cNvSpPr txBox="1"/>
      </xdr:nvSpPr>
      <xdr:spPr>
        <a:xfrm>
          <a:off x="13131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0.9</a:t>
          </a:r>
          <a:r>
            <a:rPr kumimoji="1" lang="ja-JP" altLang="en-US" sz="1300">
              <a:latin typeface="ＭＳ Ｐゴシック"/>
            </a:rPr>
            <a:t>ポイント改善された。主な要因としては、合併特例債や臨時財政対策債など基準財政需要額算入率の高い有利な起債に特化したため、過去の算入率の低い起債の償還が減少し、総体的に公債費に対する基準財政需要額算入額が理論上増加したことによる。</a:t>
          </a:r>
          <a:endParaRPr kumimoji="1" lang="en-US" altLang="ja-JP" sz="1300">
            <a:latin typeface="ＭＳ Ｐゴシック"/>
          </a:endParaRPr>
        </a:p>
        <a:p>
          <a:r>
            <a:rPr kumimoji="1" lang="ja-JP" altLang="en-US" sz="1300">
              <a:latin typeface="ＭＳ Ｐゴシック"/>
            </a:rPr>
            <a:t>　今後については、公営企業の進展により借入額の増加や元金の償還が始まることにより、元利償還金繰出額が増加傾向にあることから、特別会計を含めた一層の財政健全化に努めていく必要がある。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139398</xdr:rowOff>
    </xdr:to>
    <xdr:cxnSp macro="">
      <xdr:nvCxnSpPr>
        <xdr:cNvPr id="387" name="直線コネクタ 386"/>
        <xdr:cNvCxnSpPr/>
      </xdr:nvCxnSpPr>
      <xdr:spPr>
        <a:xfrm flipV="1">
          <a:off x="16179800" y="706543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106636</xdr:rowOff>
    </xdr:from>
    <xdr:ext cx="762000" cy="259045"/>
    <xdr:sp macro="" textlink="">
      <xdr:nvSpPr>
        <xdr:cNvPr id="388"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139398</xdr:rowOff>
    </xdr:from>
    <xdr:to>
      <xdr:col>23</xdr:col>
      <xdr:colOff>406400</xdr:colOff>
      <xdr:row>42</xdr:row>
      <xdr:rowOff>48381</xdr:rowOff>
    </xdr:to>
    <xdr:cxnSp macro="">
      <xdr:nvCxnSpPr>
        <xdr:cNvPr id="390" name="直線コネクタ 389"/>
        <xdr:cNvCxnSpPr/>
      </xdr:nvCxnSpPr>
      <xdr:spPr>
        <a:xfrm flipV="1">
          <a:off x="15290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19655</xdr:rowOff>
    </xdr:from>
    <xdr:to>
      <xdr:col>23</xdr:col>
      <xdr:colOff>457200</xdr:colOff>
      <xdr:row>41</xdr:row>
      <xdr:rowOff>121255</xdr:rowOff>
    </xdr:to>
    <xdr:sp macro="" textlink="">
      <xdr:nvSpPr>
        <xdr:cNvPr id="391" name="フローチャート : 判断 390"/>
        <xdr:cNvSpPr/>
      </xdr:nvSpPr>
      <xdr:spPr>
        <a:xfrm>
          <a:off x="16129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131432</xdr:rowOff>
    </xdr:from>
    <xdr:ext cx="736600" cy="259045"/>
    <xdr:sp macro="" textlink="">
      <xdr:nvSpPr>
        <xdr:cNvPr id="392" name="テキスト ボックス 391"/>
        <xdr:cNvSpPr txBox="1"/>
      </xdr:nvSpPr>
      <xdr:spPr>
        <a:xfrm>
          <a:off x="15798800" y="681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48381</xdr:rowOff>
    </xdr:from>
    <xdr:to>
      <xdr:col>22</xdr:col>
      <xdr:colOff>203200</xdr:colOff>
      <xdr:row>42</xdr:row>
      <xdr:rowOff>140305</xdr:rowOff>
    </xdr:to>
    <xdr:cxnSp macro="">
      <xdr:nvCxnSpPr>
        <xdr:cNvPr id="393" name="直線コネクタ 392"/>
        <xdr:cNvCxnSpPr/>
      </xdr:nvCxnSpPr>
      <xdr:spPr>
        <a:xfrm flipV="1">
          <a:off x="14401800" y="724928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94" name="フローチャート : 判断 393"/>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95" name="テキスト ボックス 394"/>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95250</xdr:rowOff>
    </xdr:to>
    <xdr:cxnSp macro="">
      <xdr:nvCxnSpPr>
        <xdr:cNvPr id="396" name="直線コネクタ 395"/>
        <xdr:cNvCxnSpPr/>
      </xdr:nvCxnSpPr>
      <xdr:spPr>
        <a:xfrm flipV="1">
          <a:off x="13512800" y="7341205"/>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66524</xdr:rowOff>
    </xdr:from>
    <xdr:to>
      <xdr:col>21</xdr:col>
      <xdr:colOff>50800</xdr:colOff>
      <xdr:row>42</xdr:row>
      <xdr:rowOff>168124</xdr:rowOff>
    </xdr:to>
    <xdr:sp macro="" textlink="">
      <xdr:nvSpPr>
        <xdr:cNvPr id="397" name="フローチャート : 判断 396"/>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6851</xdr:rowOff>
    </xdr:from>
    <xdr:ext cx="762000" cy="259045"/>
    <xdr:sp macro="" textlink="">
      <xdr:nvSpPr>
        <xdr:cNvPr id="398" name="テキスト ボックス 397"/>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399" name="フローチャート : 判断 398"/>
        <xdr:cNvSpPr/>
      </xdr:nvSpPr>
      <xdr:spPr>
        <a:xfrm>
          <a:off x="13462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87284</xdr:rowOff>
    </xdr:from>
    <xdr:ext cx="762000" cy="259045"/>
    <xdr:sp macro="" textlink="">
      <xdr:nvSpPr>
        <xdr:cNvPr id="400" name="テキスト ボックス 399"/>
        <xdr:cNvSpPr txBox="1"/>
      </xdr:nvSpPr>
      <xdr:spPr>
        <a:xfrm>
          <a:off x="13131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6" name="円/楕円 40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40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88598</xdr:rowOff>
    </xdr:from>
    <xdr:to>
      <xdr:col>23</xdr:col>
      <xdr:colOff>457200</xdr:colOff>
      <xdr:row>42</xdr:row>
      <xdr:rowOff>18748</xdr:rowOff>
    </xdr:to>
    <xdr:sp macro="" textlink="">
      <xdr:nvSpPr>
        <xdr:cNvPr id="408" name="円/楕円 407"/>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409" name="テキスト ボックス 408"/>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10" name="円/楕円 409"/>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83958</xdr:rowOff>
    </xdr:from>
    <xdr:ext cx="762000" cy="259045"/>
    <xdr:sp macro="" textlink="">
      <xdr:nvSpPr>
        <xdr:cNvPr id="411" name="テキスト ボックス 410"/>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12" name="円/楕円 411"/>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413" name="テキスト ボックス 412"/>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4" name="円/楕円 413"/>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5" name="テキスト ボックス 414"/>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年度まで右肩上がりに改善され、</a:t>
          </a:r>
          <a:r>
            <a:rPr kumimoji="1" lang="en-US" altLang="ja-JP" sz="1300">
              <a:latin typeface="ＭＳ Ｐゴシック"/>
            </a:rPr>
            <a:t>H27</a:t>
          </a:r>
          <a:r>
            <a:rPr kumimoji="1" lang="ja-JP" altLang="en-US" sz="1300">
              <a:latin typeface="ＭＳ Ｐゴシック"/>
            </a:rPr>
            <a:t>年度についても昨年度と比較し</a:t>
          </a:r>
          <a:r>
            <a:rPr kumimoji="1" lang="en-US" altLang="ja-JP" sz="1300">
              <a:latin typeface="ＭＳ Ｐゴシック"/>
            </a:rPr>
            <a:t>7.9</a:t>
          </a:r>
          <a:r>
            <a:rPr kumimoji="1" lang="ja-JP" altLang="en-US" sz="1300">
              <a:latin typeface="ＭＳ Ｐゴシック"/>
            </a:rPr>
            <a:t>ポイント改善された。主な要因として、支給率減少に伴う退職手当負担見込額の減、公共施設整備基金等充当可能基金の増、合併特例債等の有利な起債を活用したことにより、市債残高に対する基準財政需要額算入見込額が増加したことによる。</a:t>
          </a:r>
          <a:endParaRPr kumimoji="1" lang="en-US" altLang="ja-JP" sz="1300">
            <a:latin typeface="ＭＳ Ｐゴシック"/>
          </a:endParaRPr>
        </a:p>
        <a:p>
          <a:r>
            <a:rPr kumimoji="1" lang="ja-JP" altLang="en-US" sz="1300">
              <a:latin typeface="ＭＳ Ｐゴシック"/>
            </a:rPr>
            <a:t>　今後は、公共下水道事業等の進展により一般会計からの公営企業債等繰入見込額が増加傾向にあることから、一般会計だけでなく特別会計を含めたより一層の財政健全化に努めていく必要がある。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62865</xdr:rowOff>
    </xdr:from>
    <xdr:to>
      <xdr:col>24</xdr:col>
      <xdr:colOff>558800</xdr:colOff>
      <xdr:row>14</xdr:row>
      <xdr:rowOff>126407</xdr:rowOff>
    </xdr:to>
    <xdr:cxnSp macro="">
      <xdr:nvCxnSpPr>
        <xdr:cNvPr id="449" name="直線コネクタ 448"/>
        <xdr:cNvCxnSpPr/>
      </xdr:nvCxnSpPr>
      <xdr:spPr>
        <a:xfrm flipV="1">
          <a:off x="16179800" y="2463165"/>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155465</xdr:rowOff>
    </xdr:from>
    <xdr:ext cx="762000" cy="259045"/>
    <xdr:sp macro="" textlink="">
      <xdr:nvSpPr>
        <xdr:cNvPr id="450" name="将来負担の状況平均値テキスト"/>
        <xdr:cNvSpPr txBox="1"/>
      </xdr:nvSpPr>
      <xdr:spPr>
        <a:xfrm>
          <a:off x="17106900" y="255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126407</xdr:rowOff>
    </xdr:from>
    <xdr:to>
      <xdr:col>23</xdr:col>
      <xdr:colOff>406400</xdr:colOff>
      <xdr:row>15</xdr:row>
      <xdr:rowOff>46651</xdr:rowOff>
    </xdr:to>
    <xdr:cxnSp macro="">
      <xdr:nvCxnSpPr>
        <xdr:cNvPr id="452" name="直線コネクタ 451"/>
        <xdr:cNvCxnSpPr/>
      </xdr:nvCxnSpPr>
      <xdr:spPr>
        <a:xfrm flipV="1">
          <a:off x="15290800" y="2526707"/>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53" name="フローチャート : 判断 45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99924</xdr:rowOff>
    </xdr:from>
    <xdr:ext cx="736600" cy="259045"/>
    <xdr:sp macro="" textlink="">
      <xdr:nvSpPr>
        <xdr:cNvPr id="454" name="テキスト ボックス 453"/>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46651</xdr:rowOff>
    </xdr:from>
    <xdr:to>
      <xdr:col>22</xdr:col>
      <xdr:colOff>203200</xdr:colOff>
      <xdr:row>16</xdr:row>
      <xdr:rowOff>13547</xdr:rowOff>
    </xdr:to>
    <xdr:cxnSp macro="">
      <xdr:nvCxnSpPr>
        <xdr:cNvPr id="455" name="直線コネクタ 454"/>
        <xdr:cNvCxnSpPr/>
      </xdr:nvCxnSpPr>
      <xdr:spPr>
        <a:xfrm flipV="1">
          <a:off x="14401800" y="2618401"/>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56" name="フローチャート : 判断 455"/>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166683</xdr:rowOff>
    </xdr:from>
    <xdr:ext cx="762000" cy="259045"/>
    <xdr:sp macro="" textlink="">
      <xdr:nvSpPr>
        <xdr:cNvPr id="457" name="テキスト ボックス 456"/>
        <xdr:cNvSpPr txBox="1"/>
      </xdr:nvSpPr>
      <xdr:spPr>
        <a:xfrm>
          <a:off x="14909800" y="27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13547</xdr:rowOff>
    </xdr:from>
    <xdr:to>
      <xdr:col>21</xdr:col>
      <xdr:colOff>0</xdr:colOff>
      <xdr:row>16</xdr:row>
      <xdr:rowOff>163153</xdr:rowOff>
    </xdr:to>
    <xdr:cxnSp macro="">
      <xdr:nvCxnSpPr>
        <xdr:cNvPr id="458" name="直線コネクタ 457"/>
        <xdr:cNvCxnSpPr/>
      </xdr:nvCxnSpPr>
      <xdr:spPr>
        <a:xfrm flipV="1">
          <a:off x="13512800" y="2756747"/>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59" name="フローチャート : 判断 458"/>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86123</xdr:rowOff>
    </xdr:from>
    <xdr:ext cx="762000" cy="259045"/>
    <xdr:sp macro="" textlink="">
      <xdr:nvSpPr>
        <xdr:cNvPr id="460" name="テキスト ボックス 459"/>
        <xdr:cNvSpPr txBox="1"/>
      </xdr:nvSpPr>
      <xdr:spPr>
        <a:xfrm>
          <a:off x="14020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61" name="フローチャート : 判断 460"/>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62" name="テキスト ボックス 461"/>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12065</xdr:rowOff>
    </xdr:from>
    <xdr:to>
      <xdr:col>24</xdr:col>
      <xdr:colOff>609600</xdr:colOff>
      <xdr:row>14</xdr:row>
      <xdr:rowOff>113665</xdr:rowOff>
    </xdr:to>
    <xdr:sp macro="" textlink="">
      <xdr:nvSpPr>
        <xdr:cNvPr id="468" name="円/楕円 467"/>
        <xdr:cNvSpPr/>
      </xdr:nvSpPr>
      <xdr:spPr>
        <a:xfrm>
          <a:off x="169672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104792</xdr:rowOff>
    </xdr:from>
    <xdr:ext cx="762000" cy="259045"/>
    <xdr:sp macro="" textlink="">
      <xdr:nvSpPr>
        <xdr:cNvPr id="469" name="将来負担の状況該当値テキスト"/>
        <xdr:cNvSpPr txBox="1"/>
      </xdr:nvSpPr>
      <xdr:spPr>
        <a:xfrm>
          <a:off x="17106900" y="23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70" name="円/楕円 469"/>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15934</xdr:rowOff>
    </xdr:from>
    <xdr:ext cx="736600" cy="259045"/>
    <xdr:sp macro="" textlink="">
      <xdr:nvSpPr>
        <xdr:cNvPr id="471" name="テキスト ボックス 470"/>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167301</xdr:rowOff>
    </xdr:from>
    <xdr:to>
      <xdr:col>22</xdr:col>
      <xdr:colOff>254000</xdr:colOff>
      <xdr:row>15</xdr:row>
      <xdr:rowOff>97451</xdr:rowOff>
    </xdr:to>
    <xdr:sp macro="" textlink="">
      <xdr:nvSpPr>
        <xdr:cNvPr id="472" name="円/楕円 471"/>
        <xdr:cNvSpPr/>
      </xdr:nvSpPr>
      <xdr:spPr>
        <a:xfrm>
          <a:off x="15240000" y="25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107628</xdr:rowOff>
    </xdr:from>
    <xdr:ext cx="762000" cy="259045"/>
    <xdr:sp macro="" textlink="">
      <xdr:nvSpPr>
        <xdr:cNvPr id="473" name="テキスト ボックス 472"/>
        <xdr:cNvSpPr txBox="1"/>
      </xdr:nvSpPr>
      <xdr:spPr>
        <a:xfrm>
          <a:off x="14909800" y="233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134197</xdr:rowOff>
    </xdr:from>
    <xdr:to>
      <xdr:col>21</xdr:col>
      <xdr:colOff>50800</xdr:colOff>
      <xdr:row>16</xdr:row>
      <xdr:rowOff>64347</xdr:rowOff>
    </xdr:to>
    <xdr:sp macro="" textlink="">
      <xdr:nvSpPr>
        <xdr:cNvPr id="474" name="円/楕円 473"/>
        <xdr:cNvSpPr/>
      </xdr:nvSpPr>
      <xdr:spPr>
        <a:xfrm>
          <a:off x="14351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74524</xdr:rowOff>
    </xdr:from>
    <xdr:ext cx="762000" cy="259045"/>
    <xdr:sp macro="" textlink="">
      <xdr:nvSpPr>
        <xdr:cNvPr id="475" name="テキスト ボックス 474"/>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112353</xdr:rowOff>
    </xdr:from>
    <xdr:to>
      <xdr:col>19</xdr:col>
      <xdr:colOff>533400</xdr:colOff>
      <xdr:row>17</xdr:row>
      <xdr:rowOff>42503</xdr:rowOff>
    </xdr:to>
    <xdr:sp macro="" textlink="">
      <xdr:nvSpPr>
        <xdr:cNvPr id="476" name="円/楕円 475"/>
        <xdr:cNvSpPr/>
      </xdr:nvSpPr>
      <xdr:spPr>
        <a:xfrm>
          <a:off x="13462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27280</xdr:rowOff>
    </xdr:from>
    <xdr:ext cx="762000" cy="259045"/>
    <xdr:sp macro="" textlink="">
      <xdr:nvSpPr>
        <xdr:cNvPr id="477" name="テキスト ボックス 476"/>
        <xdr:cNvSpPr txBox="1"/>
      </xdr:nvSpPr>
      <xdr:spPr>
        <a:xfrm>
          <a:off x="13131800" y="29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1.0</a:t>
          </a:r>
          <a:r>
            <a:rPr kumimoji="1" lang="ja-JP" altLang="en-US" sz="1300">
              <a:latin typeface="ＭＳ Ｐゴシック"/>
            </a:rPr>
            <a:t>ポイント減少し、類似団体平均値より</a:t>
          </a:r>
          <a:r>
            <a:rPr kumimoji="1" lang="en-US" altLang="ja-JP" sz="1300">
              <a:latin typeface="ＭＳ Ｐゴシック"/>
            </a:rPr>
            <a:t>2.9</a:t>
          </a:r>
          <a:r>
            <a:rPr kumimoji="1" lang="ja-JP" altLang="en-US" sz="1300">
              <a:latin typeface="ＭＳ Ｐゴシック"/>
            </a:rPr>
            <a:t>ポイント下回っている。減少要因としては、人員削減に伴う職員給、退職手当負担金の減による。前倒しで定員削減を進めてきたことから、人件費の抑制は限界にきているが、引き続き徹底した職員数の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76200</xdr:rowOff>
    </xdr:from>
    <xdr:to>
      <xdr:col>7</xdr:col>
      <xdr:colOff>15875</xdr:colOff>
      <xdr:row>35</xdr:row>
      <xdr:rowOff>31750</xdr:rowOff>
    </xdr:to>
    <xdr:cxnSp macro="">
      <xdr:nvCxnSpPr>
        <xdr:cNvPr id="66" name="直線コネクタ 65"/>
        <xdr:cNvCxnSpPr/>
      </xdr:nvCxnSpPr>
      <xdr:spPr>
        <a:xfrm flipV="1">
          <a:off x="3987800" y="5905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69850</xdr:rowOff>
    </xdr:to>
    <xdr:cxnSp macro="">
      <xdr:nvCxnSpPr>
        <xdr:cNvPr id="69" name="直線コネクタ 68"/>
        <xdr:cNvCxnSpPr/>
      </xdr:nvCxnSpPr>
      <xdr:spPr>
        <a:xfrm flipV="1">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1" name="テキスト ボックス 70"/>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95250</xdr:rowOff>
    </xdr:to>
    <xdr:cxnSp macro="">
      <xdr:nvCxnSpPr>
        <xdr:cNvPr id="72" name="直線コネクタ 71"/>
        <xdr:cNvCxnSpPr/>
      </xdr:nvCxnSpPr>
      <xdr:spPr>
        <a:xfrm flipV="1">
          <a:off x="2209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146050</xdr:rowOff>
    </xdr:from>
    <xdr:to>
      <xdr:col>4</xdr:col>
      <xdr:colOff>396875</xdr:colOff>
      <xdr:row>36</xdr:row>
      <xdr:rowOff>76200</xdr:rowOff>
    </xdr:to>
    <xdr:sp macro="" textlink="">
      <xdr:nvSpPr>
        <xdr:cNvPr id="73" name="フローチャート :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95250</xdr:rowOff>
    </xdr:from>
    <xdr:to>
      <xdr:col>3</xdr:col>
      <xdr:colOff>142875</xdr:colOff>
      <xdr:row>36</xdr:row>
      <xdr:rowOff>12700</xdr:rowOff>
    </xdr:to>
    <xdr:cxnSp macro="">
      <xdr:nvCxnSpPr>
        <xdr:cNvPr id="75" name="直線コネクタ 74"/>
        <xdr:cNvCxnSpPr/>
      </xdr:nvCxnSpPr>
      <xdr:spPr>
        <a:xfrm flipV="1">
          <a:off x="1320800" y="6096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88900</xdr:rowOff>
    </xdr:from>
    <xdr:to>
      <xdr:col>3</xdr:col>
      <xdr:colOff>193675</xdr:colOff>
      <xdr:row>37</xdr:row>
      <xdr:rowOff>19050</xdr:rowOff>
    </xdr:to>
    <xdr:sp macro="" textlink="">
      <xdr:nvSpPr>
        <xdr:cNvPr id="76" name="フローチャート :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3827</xdr:rowOff>
    </xdr:from>
    <xdr:ext cx="762000" cy="259045"/>
    <xdr:sp macro="" textlink="">
      <xdr:nvSpPr>
        <xdr:cNvPr id="77" name="テキスト ボックス 76"/>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78" name="フローチャート : 判断 77"/>
        <xdr:cNvSpPr/>
      </xdr:nvSpPr>
      <xdr:spPr>
        <a:xfrm>
          <a:off x="1270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54627</xdr:rowOff>
    </xdr:from>
    <xdr:ext cx="762000" cy="259045"/>
    <xdr:sp macro="" textlink="">
      <xdr:nvSpPr>
        <xdr:cNvPr id="79" name="テキスト ボックス 78"/>
        <xdr:cNvSpPr txBox="1"/>
      </xdr:nvSpPr>
      <xdr:spPr>
        <a:xfrm>
          <a:off x="939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25400</xdr:rowOff>
    </xdr:from>
    <xdr:to>
      <xdr:col>7</xdr:col>
      <xdr:colOff>66675</xdr:colOff>
      <xdr:row>34</xdr:row>
      <xdr:rowOff>127000</xdr:rowOff>
    </xdr:to>
    <xdr:sp macro="" textlink="">
      <xdr:nvSpPr>
        <xdr:cNvPr id="85" name="円/楕円 84"/>
        <xdr:cNvSpPr/>
      </xdr:nvSpPr>
      <xdr:spPr>
        <a:xfrm>
          <a:off x="4775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9" name="円/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44450</xdr:rowOff>
    </xdr:from>
    <xdr:to>
      <xdr:col>3</xdr:col>
      <xdr:colOff>193675</xdr:colOff>
      <xdr:row>35</xdr:row>
      <xdr:rowOff>146050</xdr:rowOff>
    </xdr:to>
    <xdr:sp macro="" textlink="">
      <xdr:nvSpPr>
        <xdr:cNvPr id="91" name="円/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156227</xdr:rowOff>
    </xdr:from>
    <xdr:ext cx="762000" cy="259045"/>
    <xdr:sp macro="" textlink="">
      <xdr:nvSpPr>
        <xdr:cNvPr id="92" name="テキスト ボックス 91"/>
        <xdr:cNvSpPr txBox="1"/>
      </xdr:nvSpPr>
      <xdr:spPr>
        <a:xfrm>
          <a:off x="1828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0.3</a:t>
          </a:r>
          <a:r>
            <a:rPr kumimoji="1" lang="ja-JP" altLang="en-US" sz="1300">
              <a:latin typeface="ＭＳ Ｐゴシック"/>
            </a:rPr>
            <a:t>ポイント減少となったが、類似団体平均値を</a:t>
          </a:r>
          <a:r>
            <a:rPr kumimoji="1" lang="en-US" altLang="ja-JP" sz="1300">
              <a:latin typeface="ＭＳ Ｐゴシック"/>
            </a:rPr>
            <a:t>0.2</a:t>
          </a:r>
          <a:r>
            <a:rPr kumimoji="1" lang="ja-JP" altLang="en-US" sz="1300">
              <a:latin typeface="ＭＳ Ｐゴシック"/>
            </a:rPr>
            <a:t>ポイント上回っている。昨年度から減少した要因としては、平成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月に消防団の装備の基準が改正されたことによる消防団員用活動服購入費等の物件費が増加しているものの、分母である経常経費充当一般財源が増加したことによる。</a:t>
          </a:r>
          <a:endParaRPr kumimoji="1" lang="en-US" altLang="ja-JP" sz="1300">
            <a:latin typeface="ＭＳ Ｐゴシック"/>
          </a:endParaRPr>
        </a:p>
        <a:p>
          <a:r>
            <a:rPr kumimoji="1" lang="ja-JP" altLang="en-US" sz="1300">
              <a:latin typeface="ＭＳ Ｐゴシック"/>
            </a:rPr>
            <a:t>　今後はスクールバス運行や給食センター調理委託など増加が見込まれることから、引き続き抑制に努めていく。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63500</xdr:rowOff>
    </xdr:to>
    <xdr:cxnSp macro="">
      <xdr:nvCxnSpPr>
        <xdr:cNvPr id="127" name="直線コネクタ 126"/>
        <xdr:cNvCxnSpPr/>
      </xdr:nvCxnSpPr>
      <xdr:spPr>
        <a:xfrm flipV="1">
          <a:off x="15671800" y="311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xdr:rowOff>
    </xdr:from>
    <xdr:to>
      <xdr:col>22</xdr:col>
      <xdr:colOff>565150</xdr:colOff>
      <xdr:row>18</xdr:row>
      <xdr:rowOff>63500</xdr:rowOff>
    </xdr:to>
    <xdr:cxnSp macro="">
      <xdr:nvCxnSpPr>
        <xdr:cNvPr id="130" name="直線コネクタ 129"/>
        <xdr:cNvCxnSpPr/>
      </xdr:nvCxnSpPr>
      <xdr:spPr>
        <a:xfrm>
          <a:off x="14782800" y="309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95250</xdr:rowOff>
    </xdr:from>
    <xdr:to>
      <xdr:col>22</xdr:col>
      <xdr:colOff>615950</xdr:colOff>
      <xdr:row>20</xdr:row>
      <xdr:rowOff>25400</xdr:rowOff>
    </xdr:to>
    <xdr:sp macro="" textlink="">
      <xdr:nvSpPr>
        <xdr:cNvPr id="131" name="フローチャート : 判断 130"/>
        <xdr:cNvSpPr/>
      </xdr:nvSpPr>
      <xdr:spPr>
        <a:xfrm>
          <a:off x="15621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32" name="テキスト ボックス 131"/>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18</xdr:row>
      <xdr:rowOff>12700</xdr:rowOff>
    </xdr:to>
    <xdr:cxnSp macro="">
      <xdr:nvCxnSpPr>
        <xdr:cNvPr id="133" name="直線コネクタ 132"/>
        <xdr:cNvCxnSpPr/>
      </xdr:nvCxnSpPr>
      <xdr:spPr>
        <a:xfrm>
          <a:off x="13893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6350</xdr:rowOff>
    </xdr:from>
    <xdr:to>
      <xdr:col>21</xdr:col>
      <xdr:colOff>412750</xdr:colOff>
      <xdr:row>19</xdr:row>
      <xdr:rowOff>107950</xdr:rowOff>
    </xdr:to>
    <xdr:sp macro="" textlink="">
      <xdr:nvSpPr>
        <xdr:cNvPr id="134" name="フローチャート : 判断 133"/>
        <xdr:cNvSpPr/>
      </xdr:nvSpPr>
      <xdr:spPr>
        <a:xfrm>
          <a:off x="14732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35" name="テキスト ボックス 134"/>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17</xdr:row>
      <xdr:rowOff>146050</xdr:rowOff>
    </xdr:to>
    <xdr:cxnSp macro="">
      <xdr:nvCxnSpPr>
        <xdr:cNvPr id="136" name="直線コネクタ 135"/>
        <xdr:cNvCxnSpPr/>
      </xdr:nvCxnSpPr>
      <xdr:spPr>
        <a:xfrm>
          <a:off x="13004800" y="2895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7" name="フローチャート : 判断 136"/>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8" name="テキスト ボックス 13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39" name="フローチャート : 判断 138"/>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40" name="テキスト ボックス 13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6" name="円/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7"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xdr:rowOff>
    </xdr:from>
    <xdr:to>
      <xdr:col>22</xdr:col>
      <xdr:colOff>615950</xdr:colOff>
      <xdr:row>18</xdr:row>
      <xdr:rowOff>114300</xdr:rowOff>
    </xdr:to>
    <xdr:sp macro="" textlink="">
      <xdr:nvSpPr>
        <xdr:cNvPr id="148" name="円/楕円 147"/>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9" name="テキスト ボックス 14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133350</xdr:rowOff>
    </xdr:from>
    <xdr:to>
      <xdr:col>21</xdr:col>
      <xdr:colOff>412750</xdr:colOff>
      <xdr:row>18</xdr:row>
      <xdr:rowOff>63500</xdr:rowOff>
    </xdr:to>
    <xdr:sp macro="" textlink="">
      <xdr:nvSpPr>
        <xdr:cNvPr id="150" name="円/楕円 149"/>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53" name="テキスト ボックス 15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0.2</a:t>
          </a:r>
          <a:r>
            <a:rPr kumimoji="1" lang="ja-JP" altLang="en-US" sz="1300">
              <a:latin typeface="ＭＳ Ｐゴシック"/>
            </a:rPr>
            <a:t>ポイント増加し、類似団体平均値より</a:t>
          </a:r>
          <a:r>
            <a:rPr kumimoji="1" lang="en-US" altLang="ja-JP" sz="1300">
              <a:latin typeface="ＭＳ Ｐゴシック"/>
            </a:rPr>
            <a:t>0.8</a:t>
          </a:r>
          <a:r>
            <a:rPr kumimoji="1" lang="ja-JP" altLang="en-US" sz="1300">
              <a:latin typeface="ＭＳ Ｐゴシック"/>
            </a:rPr>
            <a:t>ポイント上回った。扶助費については、少子高齢化の進行に伴う社会保障及び社会福祉費の増加、生活保護受給者の増加等により、今後も増加していくことが予想される。</a:t>
          </a:r>
          <a:endParaRPr kumimoji="1" lang="en-US" altLang="ja-JP" sz="1300">
            <a:latin typeface="ＭＳ Ｐゴシック"/>
          </a:endParaRPr>
        </a:p>
        <a:p>
          <a:r>
            <a:rPr kumimoji="1" lang="ja-JP" altLang="en-US" sz="1300">
              <a:latin typeface="ＭＳ Ｐゴシック"/>
            </a:rPr>
            <a:t>　特に生活保護費について増加が見込まれることから、資格審査や給付の適正化等に努めていきたい。</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159657</xdr:rowOff>
    </xdr:to>
    <xdr:cxnSp macro="">
      <xdr:nvCxnSpPr>
        <xdr:cNvPr id="190" name="直線コネクタ 189"/>
        <xdr:cNvCxnSpPr/>
      </xdr:nvCxnSpPr>
      <xdr:spPr>
        <a:xfrm>
          <a:off x="3987800" y="9728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127000</xdr:rowOff>
    </xdr:to>
    <xdr:cxnSp macro="">
      <xdr:nvCxnSpPr>
        <xdr:cNvPr id="193" name="直線コネクタ 192"/>
        <xdr:cNvCxnSpPr/>
      </xdr:nvCxnSpPr>
      <xdr:spPr>
        <a:xfrm>
          <a:off x="3098800" y="9597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5" name="テキスト ボックス 194"/>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167822</xdr:rowOff>
    </xdr:to>
    <xdr:cxnSp macro="">
      <xdr:nvCxnSpPr>
        <xdr:cNvPr id="196" name="直線コネクタ 195"/>
        <xdr:cNvCxnSpPr/>
      </xdr:nvCxnSpPr>
      <xdr:spPr>
        <a:xfrm>
          <a:off x="2209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167822</xdr:rowOff>
    </xdr:to>
    <xdr:cxnSp macro="">
      <xdr:nvCxnSpPr>
        <xdr:cNvPr id="199" name="直線コネクタ 198"/>
        <xdr:cNvCxnSpPr/>
      </xdr:nvCxnSpPr>
      <xdr:spPr>
        <a:xfrm flipV="1">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9" name="円/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10"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3" name="円/楕円 212"/>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4" name="テキスト ボックス 213"/>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5" name="円/楕円 214"/>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216" name="テキスト ボックス 215"/>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7" name="円/楕円 216"/>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8" name="テキスト ボックス 217"/>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0.8</a:t>
          </a:r>
          <a:r>
            <a:rPr kumimoji="1" lang="ja-JP" altLang="en-US" sz="1300">
              <a:latin typeface="ＭＳ Ｐゴシック"/>
            </a:rPr>
            <a:t>ポイント増加となったが、類似団体平均値より</a:t>
          </a:r>
          <a:r>
            <a:rPr kumimoji="1" lang="en-US" altLang="ja-JP" sz="1300">
              <a:latin typeface="ＭＳ Ｐゴシック"/>
            </a:rPr>
            <a:t>1.5</a:t>
          </a:r>
          <a:r>
            <a:rPr kumimoji="1" lang="ja-JP" altLang="en-US" sz="1300">
              <a:latin typeface="ＭＳ Ｐゴシック"/>
            </a:rPr>
            <a:t>ポイント下回っている。主な増加要因としては、繰出金に係る経常経費充当一般財源が増加したことによる。</a:t>
          </a:r>
          <a:endParaRPr kumimoji="1" lang="en-US" altLang="ja-JP" sz="1300">
            <a:latin typeface="ＭＳ Ｐゴシック"/>
          </a:endParaRPr>
        </a:p>
        <a:p>
          <a:r>
            <a:rPr kumimoji="1" lang="ja-JP" altLang="en-US" sz="1300">
              <a:latin typeface="ＭＳ Ｐゴシック"/>
            </a:rPr>
            <a:t>　今後は、国民健康保険事業会計の財政状態の悪化に伴い、多額の一般会計繰入金が必要となっていることから、段階的な保険税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55</xdr:row>
      <xdr:rowOff>158750</xdr:rowOff>
    </xdr:to>
    <xdr:cxnSp macro="">
      <xdr:nvCxnSpPr>
        <xdr:cNvPr id="251" name="直線コネクタ 250"/>
        <xdr:cNvCxnSpPr/>
      </xdr:nvCxnSpPr>
      <xdr:spPr>
        <a:xfrm>
          <a:off x="15671800" y="948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57150</xdr:rowOff>
    </xdr:to>
    <xdr:cxnSp macro="">
      <xdr:nvCxnSpPr>
        <xdr:cNvPr id="254" name="直線コネクタ 253"/>
        <xdr:cNvCxnSpPr/>
      </xdr:nvCxnSpPr>
      <xdr:spPr>
        <a:xfrm>
          <a:off x="14782800" y="938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5" name="フローチャート :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127000</xdr:rowOff>
    </xdr:to>
    <xdr:cxnSp macro="">
      <xdr:nvCxnSpPr>
        <xdr:cNvPr id="257" name="直線コネクタ 256"/>
        <xdr:cNvCxnSpPr/>
      </xdr:nvCxnSpPr>
      <xdr:spPr>
        <a:xfrm>
          <a:off x="13893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54</xdr:row>
      <xdr:rowOff>88900</xdr:rowOff>
    </xdr:to>
    <xdr:cxnSp macro="">
      <xdr:nvCxnSpPr>
        <xdr:cNvPr id="260" name="直線コネクタ 259"/>
        <xdr:cNvCxnSpPr/>
      </xdr:nvCxnSpPr>
      <xdr:spPr>
        <a:xfrm>
          <a:off x="13004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62" name="テキスト ボックス 261"/>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64" name="テキスト ボックス 263"/>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107950</xdr:rowOff>
    </xdr:from>
    <xdr:to>
      <xdr:col>24</xdr:col>
      <xdr:colOff>82550</xdr:colOff>
      <xdr:row>56</xdr:row>
      <xdr:rowOff>38100</xdr:rowOff>
    </xdr:to>
    <xdr:sp macro="" textlink="">
      <xdr:nvSpPr>
        <xdr:cNvPr id="270" name="円/楕円 269"/>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124477</xdr:rowOff>
    </xdr:from>
    <xdr:ext cx="762000" cy="259045"/>
    <xdr:sp macro="" textlink="">
      <xdr:nvSpPr>
        <xdr:cNvPr id="271" name="その他該当値テキスト"/>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6350</xdr:rowOff>
    </xdr:from>
    <xdr:to>
      <xdr:col>22</xdr:col>
      <xdr:colOff>615950</xdr:colOff>
      <xdr:row>55</xdr:row>
      <xdr:rowOff>107950</xdr:rowOff>
    </xdr:to>
    <xdr:sp macro="" textlink="">
      <xdr:nvSpPr>
        <xdr:cNvPr id="272" name="円/楕円 271"/>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118127</xdr:rowOff>
    </xdr:from>
    <xdr:ext cx="736600" cy="259045"/>
    <xdr:sp macro="" textlink="">
      <xdr:nvSpPr>
        <xdr:cNvPr id="273" name="テキスト ボックス 272"/>
        <xdr:cNvSpPr txBox="1"/>
      </xdr:nvSpPr>
      <xdr:spPr>
        <a:xfrm>
          <a:off x="15290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4" name="円/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6" name="円/楕円 275"/>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7" name="テキスト ボックス 276"/>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8" name="円/楕円 277"/>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9" name="テキスト ボックス 278"/>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0.4</a:t>
          </a:r>
          <a:r>
            <a:rPr kumimoji="1" lang="ja-JP" altLang="en-US" sz="1300">
              <a:latin typeface="ＭＳ Ｐゴシック"/>
            </a:rPr>
            <a:t>ポイント減少したものの、類似団体平均値を</a:t>
          </a:r>
          <a:r>
            <a:rPr kumimoji="1" lang="en-US" altLang="ja-JP" sz="1300">
              <a:latin typeface="ＭＳ Ｐゴシック"/>
            </a:rPr>
            <a:t>1.6</a:t>
          </a:r>
          <a:r>
            <a:rPr kumimoji="1" lang="ja-JP" altLang="en-US" sz="1300">
              <a:latin typeface="ＭＳ Ｐゴシック"/>
            </a:rPr>
            <a:t>ポイント上回っている。主な減少要因としては、鹿行広域消防負担金の減による。今後は、引き続き一部事務組合への負担金をはじめ水道事業会計補助金等を見直し、歳出の抑制に努めていく。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88900</xdr:rowOff>
    </xdr:to>
    <xdr:cxnSp macro="">
      <xdr:nvCxnSpPr>
        <xdr:cNvPr id="312" name="直線コネクタ 311"/>
        <xdr:cNvCxnSpPr/>
      </xdr:nvCxnSpPr>
      <xdr:spPr>
        <a:xfrm flipV="1">
          <a:off x="15671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111760</xdr:rowOff>
    </xdr:to>
    <xdr:cxnSp macro="">
      <xdr:nvCxnSpPr>
        <xdr:cNvPr id="315" name="直線コネクタ 314"/>
        <xdr:cNvCxnSpPr/>
      </xdr:nvCxnSpPr>
      <xdr:spPr>
        <a:xfrm flipV="1">
          <a:off x="14782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6" name="フローチャート : 判断 315"/>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58437</xdr:rowOff>
    </xdr:from>
    <xdr:ext cx="736600" cy="259045"/>
    <xdr:sp macro="" textlink="">
      <xdr:nvSpPr>
        <xdr:cNvPr id="317" name="テキスト ボックス 316"/>
        <xdr:cNvSpPr txBox="1"/>
      </xdr:nvSpPr>
      <xdr:spPr>
        <a:xfrm>
          <a:off x="15290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111760</xdr:rowOff>
    </xdr:to>
    <xdr:cxnSp macro="">
      <xdr:nvCxnSpPr>
        <xdr:cNvPr id="318" name="直線コネクタ 317"/>
        <xdr:cNvCxnSpPr/>
      </xdr:nvCxnSpPr>
      <xdr:spPr>
        <a:xfrm>
          <a:off x="13893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19" name="フローチャート : 判断 318"/>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66057</xdr:rowOff>
    </xdr:from>
    <xdr:ext cx="762000" cy="259045"/>
    <xdr:sp macro="" textlink="">
      <xdr:nvSpPr>
        <xdr:cNvPr id="320" name="テキスト ボックス 319"/>
        <xdr:cNvSpPr txBox="1"/>
      </xdr:nvSpPr>
      <xdr:spPr>
        <a:xfrm>
          <a:off x="14401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134620</xdr:rowOff>
    </xdr:to>
    <xdr:cxnSp macro="">
      <xdr:nvCxnSpPr>
        <xdr:cNvPr id="321" name="直線コネクタ 320"/>
        <xdr:cNvCxnSpPr/>
      </xdr:nvCxnSpPr>
      <xdr:spPr>
        <a:xfrm flipV="1">
          <a:off x="13004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2" name="フローチャート :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23" name="テキスト ボックス 322"/>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4" name="フローチャート : 判断 32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88917</xdr:rowOff>
    </xdr:from>
    <xdr:ext cx="762000" cy="259045"/>
    <xdr:sp macro="" textlink="">
      <xdr:nvSpPr>
        <xdr:cNvPr id="325" name="テキスト ボックス 324"/>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1" name="円/楕円 330"/>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32"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60960</xdr:rowOff>
    </xdr:from>
    <xdr:to>
      <xdr:col>21</xdr:col>
      <xdr:colOff>412750</xdr:colOff>
      <xdr:row>36</xdr:row>
      <xdr:rowOff>162560</xdr:rowOff>
    </xdr:to>
    <xdr:sp macro="" textlink="">
      <xdr:nvSpPr>
        <xdr:cNvPr id="335" name="円/楕円 334"/>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36" name="テキスト ボックス 33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7" name="円/楕円 336"/>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8" name="テキスト ボックス 337"/>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39" name="円/楕円 338"/>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40" name="テキスト ボックス 339"/>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1.3</a:t>
          </a:r>
          <a:r>
            <a:rPr kumimoji="1" lang="ja-JP" altLang="en-US" sz="1300">
              <a:latin typeface="ＭＳ Ｐゴシック"/>
            </a:rPr>
            <a:t>ポイント減少し、類似団体平均値より</a:t>
          </a:r>
          <a:r>
            <a:rPr kumimoji="1" lang="en-US" altLang="ja-JP" sz="1300">
              <a:latin typeface="ＭＳ Ｐゴシック"/>
            </a:rPr>
            <a:t>3.4</a:t>
          </a:r>
          <a:r>
            <a:rPr kumimoji="1" lang="ja-JP" altLang="en-US" sz="1300">
              <a:latin typeface="ＭＳ Ｐゴシック"/>
            </a:rPr>
            <a:t>ポイント下回っている。主な減少要因としては、新市町村づくり支援事業費補助金等経常特定財源の増加に伴い、公債費に係る経常経費充当一般財源が減少したことによる。</a:t>
          </a:r>
          <a:endParaRPr kumimoji="1" lang="en-US" altLang="ja-JP" sz="1300">
            <a:latin typeface="ＭＳ Ｐゴシック"/>
          </a:endParaRPr>
        </a:p>
        <a:p>
          <a:r>
            <a:rPr kumimoji="1" lang="ja-JP" altLang="en-US" sz="1300">
              <a:latin typeface="ＭＳ Ｐゴシック"/>
            </a:rPr>
            <a:t>　今後は市民交流館整備事業や統合小学校整備事業など大規模な財政需要が予想されるため、事業の選択と集中を図り、基金等を活用することにより、可能な限り公債費の抑制に努める。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124713</xdr:rowOff>
    </xdr:to>
    <xdr:cxnSp macro="">
      <xdr:nvCxnSpPr>
        <xdr:cNvPr id="370" name="直線コネクタ 369"/>
        <xdr:cNvCxnSpPr/>
      </xdr:nvCxnSpPr>
      <xdr:spPr>
        <a:xfrm flipV="1">
          <a:off x="3987800" y="132669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129287</xdr:rowOff>
    </xdr:to>
    <xdr:cxnSp macro="">
      <xdr:nvCxnSpPr>
        <xdr:cNvPr id="373" name="直線コネクタ 372"/>
        <xdr:cNvCxnSpPr/>
      </xdr:nvCxnSpPr>
      <xdr:spPr>
        <a:xfrm flipV="1">
          <a:off x="3098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4" name="フローチャート :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75" name="テキスト ボックス 37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129287</xdr:rowOff>
    </xdr:to>
    <xdr:cxnSp macro="">
      <xdr:nvCxnSpPr>
        <xdr:cNvPr id="376" name="直線コネクタ 375"/>
        <xdr:cNvCxnSpPr/>
      </xdr:nvCxnSpPr>
      <xdr:spPr>
        <a:xfrm>
          <a:off x="2209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7" name="フローチャート : 判断 376"/>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8" name="テキスト ボックス 377"/>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138430</xdr:rowOff>
    </xdr:to>
    <xdr:cxnSp macro="">
      <xdr:nvCxnSpPr>
        <xdr:cNvPr id="379" name="直線コネクタ 378"/>
        <xdr:cNvCxnSpPr/>
      </xdr:nvCxnSpPr>
      <xdr:spPr>
        <a:xfrm flipV="1">
          <a:off x="1320800" y="133263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1" name="テキスト ボックス 38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2" name="フローチャート : 判断 381"/>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3" name="テキスト ボックス 38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89" name="円/楕円 388"/>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0"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91" name="円/楕円 390"/>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92" name="テキスト ボックス 39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3" name="円/楕円 392"/>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4" name="テキスト ボックス 393"/>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5" name="円/楕円 394"/>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6" name="テキスト ボックス 395"/>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7" name="円/楕円 39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98" name="テキスト ボックス 397"/>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0.7</a:t>
          </a:r>
          <a:r>
            <a:rPr kumimoji="1" lang="ja-JP" altLang="en-US" sz="1300">
              <a:latin typeface="ＭＳ Ｐゴシック"/>
            </a:rPr>
            <a:t>ポイント減少し、類似団体平均値より</a:t>
          </a:r>
          <a:r>
            <a:rPr kumimoji="1" lang="en-US" altLang="ja-JP" sz="1300">
              <a:latin typeface="ＭＳ Ｐゴシック"/>
            </a:rPr>
            <a:t>1.8</a:t>
          </a:r>
          <a:r>
            <a:rPr kumimoji="1" lang="ja-JP" altLang="en-US" sz="1300">
              <a:latin typeface="ＭＳ Ｐゴシック"/>
            </a:rPr>
            <a:t>ポイント下回っている。昨年度から減少した要因としては、定員削減に伴う人件費の減や、公債費に係る経常経費充当一般財源が減少したことによる。</a:t>
          </a:r>
          <a:endParaRPr kumimoji="1" lang="en-US" altLang="ja-JP" sz="1300">
            <a:latin typeface="ＭＳ Ｐゴシック"/>
          </a:endParaRPr>
        </a:p>
        <a:p>
          <a:r>
            <a:rPr kumimoji="1" lang="ja-JP" altLang="en-US" sz="1300">
              <a:latin typeface="ＭＳ Ｐゴシック"/>
            </a:rPr>
            <a:t>　今後についても、市民交流館整備事業や統合小学校整備事業等の大規模な財政需要に備え、引き続き事務事業の精査をすることにより、歳出の抑制に努めていく。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75564</xdr:rowOff>
    </xdr:from>
    <xdr:to>
      <xdr:col>24</xdr:col>
      <xdr:colOff>31750</xdr:colOff>
      <xdr:row>76</xdr:row>
      <xdr:rowOff>115570</xdr:rowOff>
    </xdr:to>
    <xdr:cxnSp macro="">
      <xdr:nvCxnSpPr>
        <xdr:cNvPr id="427" name="直線コネクタ 426"/>
        <xdr:cNvCxnSpPr/>
      </xdr:nvCxnSpPr>
      <xdr:spPr>
        <a:xfrm flipV="1">
          <a:off x="15671800" y="131057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115570</xdr:rowOff>
    </xdr:to>
    <xdr:cxnSp macro="">
      <xdr:nvCxnSpPr>
        <xdr:cNvPr id="430" name="直線コネクタ 429"/>
        <xdr:cNvCxnSpPr/>
      </xdr:nvCxnSpPr>
      <xdr:spPr>
        <a:xfrm>
          <a:off x="14782800" y="130657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36195</xdr:rowOff>
    </xdr:from>
    <xdr:to>
      <xdr:col>22</xdr:col>
      <xdr:colOff>615950</xdr:colOff>
      <xdr:row>77</xdr:row>
      <xdr:rowOff>137795</xdr:rowOff>
    </xdr:to>
    <xdr:sp macro="" textlink="">
      <xdr:nvSpPr>
        <xdr:cNvPr id="431" name="フローチャート : 判断 430"/>
        <xdr:cNvSpPr/>
      </xdr:nvSpPr>
      <xdr:spPr>
        <a:xfrm>
          <a:off x="15621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122572</xdr:rowOff>
    </xdr:from>
    <xdr:ext cx="736600" cy="259045"/>
    <xdr:sp macro="" textlink="">
      <xdr:nvSpPr>
        <xdr:cNvPr id="432" name="テキスト ボックス 431"/>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167005</xdr:rowOff>
    </xdr:from>
    <xdr:to>
      <xdr:col>21</xdr:col>
      <xdr:colOff>361950</xdr:colOff>
      <xdr:row>76</xdr:row>
      <xdr:rowOff>35561</xdr:rowOff>
    </xdr:to>
    <xdr:cxnSp macro="">
      <xdr:nvCxnSpPr>
        <xdr:cNvPr id="433" name="直線コネクタ 432"/>
        <xdr:cNvCxnSpPr/>
      </xdr:nvCxnSpPr>
      <xdr:spPr>
        <a:xfrm>
          <a:off x="13893800" y="13025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4" name="フローチャート : 判断 433"/>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5" name="テキスト ボックス 43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98425</xdr:rowOff>
    </xdr:from>
    <xdr:to>
      <xdr:col>20</xdr:col>
      <xdr:colOff>158750</xdr:colOff>
      <xdr:row>75</xdr:row>
      <xdr:rowOff>167005</xdr:rowOff>
    </xdr:to>
    <xdr:cxnSp macro="">
      <xdr:nvCxnSpPr>
        <xdr:cNvPr id="436" name="直線コネクタ 435"/>
        <xdr:cNvCxnSpPr/>
      </xdr:nvCxnSpPr>
      <xdr:spPr>
        <a:xfrm>
          <a:off x="13004800" y="129571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39" name="フローチャート : 判断 438"/>
        <xdr:cNvSpPr/>
      </xdr:nvSpPr>
      <xdr:spPr>
        <a:xfrm>
          <a:off x="12954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88282</xdr:rowOff>
    </xdr:from>
    <xdr:ext cx="762000" cy="259045"/>
    <xdr:sp macro="" textlink="">
      <xdr:nvSpPr>
        <xdr:cNvPr id="440" name="テキスト ボックス 439"/>
        <xdr:cNvSpPr txBox="1"/>
      </xdr:nvSpPr>
      <xdr:spPr>
        <a:xfrm>
          <a:off x="12623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24764</xdr:rowOff>
    </xdr:from>
    <xdr:to>
      <xdr:col>24</xdr:col>
      <xdr:colOff>82550</xdr:colOff>
      <xdr:row>76</xdr:row>
      <xdr:rowOff>126364</xdr:rowOff>
    </xdr:to>
    <xdr:sp macro="" textlink="">
      <xdr:nvSpPr>
        <xdr:cNvPr id="446" name="円/楕円 445"/>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41292</xdr:rowOff>
    </xdr:from>
    <xdr:ext cx="762000" cy="259045"/>
    <xdr:sp macro="" textlink="">
      <xdr:nvSpPr>
        <xdr:cNvPr id="447" name="公債費以外該当値テキスト"/>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64770</xdr:rowOff>
    </xdr:from>
    <xdr:to>
      <xdr:col>22</xdr:col>
      <xdr:colOff>615950</xdr:colOff>
      <xdr:row>76</xdr:row>
      <xdr:rowOff>166370</xdr:rowOff>
    </xdr:to>
    <xdr:sp macro="" textlink="">
      <xdr:nvSpPr>
        <xdr:cNvPr id="448" name="円/楕円 447"/>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5097</xdr:rowOff>
    </xdr:from>
    <xdr:ext cx="736600" cy="259045"/>
    <xdr:sp macro="" textlink="">
      <xdr:nvSpPr>
        <xdr:cNvPr id="449" name="テキスト ボックス 448"/>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50" name="円/楕円 449"/>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1" name="テキスト ボックス 450"/>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116205</xdr:rowOff>
    </xdr:from>
    <xdr:to>
      <xdr:col>20</xdr:col>
      <xdr:colOff>209550</xdr:colOff>
      <xdr:row>76</xdr:row>
      <xdr:rowOff>46355</xdr:rowOff>
    </xdr:to>
    <xdr:sp macro="" textlink="">
      <xdr:nvSpPr>
        <xdr:cNvPr id="452" name="円/楕円 451"/>
        <xdr:cNvSpPr/>
      </xdr:nvSpPr>
      <xdr:spPr>
        <a:xfrm>
          <a:off x="13843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56532</xdr:rowOff>
    </xdr:from>
    <xdr:ext cx="762000" cy="259045"/>
    <xdr:sp macro="" textlink="">
      <xdr:nvSpPr>
        <xdr:cNvPr id="453" name="テキスト ボックス 452"/>
        <xdr:cNvSpPr txBox="1"/>
      </xdr:nvSpPr>
      <xdr:spPr>
        <a:xfrm>
          <a:off x="13512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54" name="円/楕円 453"/>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55" name="テキスト ボックス 454"/>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茨城県鉾田市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60243</xdr:rowOff>
    </xdr:from>
    <xdr:to>
      <xdr:col>4</xdr:col>
      <xdr:colOff>1117600</xdr:colOff>
      <xdr:row>19</xdr:row>
      <xdr:rowOff>67999</xdr:rowOff>
    </xdr:to>
    <xdr:cxnSp macro="">
      <xdr:nvCxnSpPr>
        <xdr:cNvPr id="52" name="直線コネクタ 51"/>
        <xdr:cNvCxnSpPr/>
      </xdr:nvCxnSpPr>
      <xdr:spPr bwMode="auto">
        <a:xfrm>
          <a:off x="5003800" y="3365418"/>
          <a:ext cx="647700" cy="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60243</xdr:rowOff>
    </xdr:from>
    <xdr:to>
      <xdr:col>4</xdr:col>
      <xdr:colOff>469900</xdr:colOff>
      <xdr:row>19</xdr:row>
      <xdr:rowOff>61435</xdr:rowOff>
    </xdr:to>
    <xdr:cxnSp macro="">
      <xdr:nvCxnSpPr>
        <xdr:cNvPr id="55" name="直線コネクタ 54"/>
        <xdr:cNvCxnSpPr/>
      </xdr:nvCxnSpPr>
      <xdr:spPr bwMode="auto">
        <a:xfrm flipV="1">
          <a:off x="4305300" y="3365418"/>
          <a:ext cx="698500" cy="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124870</xdr:rowOff>
    </xdr:from>
    <xdr:to>
      <xdr:col>4</xdr:col>
      <xdr:colOff>520700</xdr:colOff>
      <xdr:row>19</xdr:row>
      <xdr:rowOff>55020</xdr:rowOff>
    </xdr:to>
    <xdr:sp macro="" textlink="">
      <xdr:nvSpPr>
        <xdr:cNvPr id="56" name="フローチャート : 判断 55"/>
        <xdr:cNvSpPr/>
      </xdr:nvSpPr>
      <xdr:spPr bwMode="auto">
        <a:xfrm>
          <a:off x="4953000" y="325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65197</xdr:rowOff>
    </xdr:from>
    <xdr:ext cx="736600" cy="259045"/>
    <xdr:sp macro="" textlink="">
      <xdr:nvSpPr>
        <xdr:cNvPr id="57" name="テキスト ボックス 56"/>
        <xdr:cNvSpPr txBox="1"/>
      </xdr:nvSpPr>
      <xdr:spPr>
        <a:xfrm>
          <a:off x="4622800" y="302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61435</xdr:rowOff>
    </xdr:from>
    <xdr:to>
      <xdr:col>3</xdr:col>
      <xdr:colOff>904875</xdr:colOff>
      <xdr:row>19</xdr:row>
      <xdr:rowOff>79821</xdr:rowOff>
    </xdr:to>
    <xdr:cxnSp macro="">
      <xdr:nvCxnSpPr>
        <xdr:cNvPr id="58" name="直線コネクタ 57"/>
        <xdr:cNvCxnSpPr/>
      </xdr:nvCxnSpPr>
      <xdr:spPr bwMode="auto">
        <a:xfrm flipV="1">
          <a:off x="3606800" y="3366610"/>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148889</xdr:rowOff>
    </xdr:from>
    <xdr:to>
      <xdr:col>3</xdr:col>
      <xdr:colOff>955675</xdr:colOff>
      <xdr:row>19</xdr:row>
      <xdr:rowOff>79039</xdr:rowOff>
    </xdr:to>
    <xdr:sp macro="" textlink="">
      <xdr:nvSpPr>
        <xdr:cNvPr id="59" name="フローチャート : 判断 58"/>
        <xdr:cNvSpPr/>
      </xdr:nvSpPr>
      <xdr:spPr bwMode="auto">
        <a:xfrm>
          <a:off x="4254500" y="3282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89216</xdr:rowOff>
    </xdr:from>
    <xdr:ext cx="762000" cy="259045"/>
    <xdr:sp macro="" textlink="">
      <xdr:nvSpPr>
        <xdr:cNvPr id="60" name="テキスト ボックス 59"/>
        <xdr:cNvSpPr txBox="1"/>
      </xdr:nvSpPr>
      <xdr:spPr>
        <a:xfrm>
          <a:off x="3924300" y="305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13723</xdr:rowOff>
    </xdr:from>
    <xdr:to>
      <xdr:col>3</xdr:col>
      <xdr:colOff>206375</xdr:colOff>
      <xdr:row>19</xdr:row>
      <xdr:rowOff>79821</xdr:rowOff>
    </xdr:to>
    <xdr:cxnSp macro="">
      <xdr:nvCxnSpPr>
        <xdr:cNvPr id="61" name="直線コネクタ 60"/>
        <xdr:cNvCxnSpPr/>
      </xdr:nvCxnSpPr>
      <xdr:spPr bwMode="auto">
        <a:xfrm>
          <a:off x="2908300" y="3318898"/>
          <a:ext cx="698500" cy="66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111970</xdr:rowOff>
    </xdr:from>
    <xdr:to>
      <xdr:col>3</xdr:col>
      <xdr:colOff>257175</xdr:colOff>
      <xdr:row>19</xdr:row>
      <xdr:rowOff>42121</xdr:rowOff>
    </xdr:to>
    <xdr:sp macro="" textlink="">
      <xdr:nvSpPr>
        <xdr:cNvPr id="62" name="フローチャート : 判断 61"/>
        <xdr:cNvSpPr/>
      </xdr:nvSpPr>
      <xdr:spPr bwMode="auto">
        <a:xfrm>
          <a:off x="3556000" y="324569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52297</xdr:rowOff>
    </xdr:from>
    <xdr:ext cx="762000" cy="259045"/>
    <xdr:sp macro="" textlink="">
      <xdr:nvSpPr>
        <xdr:cNvPr id="63" name="テキスト ボックス 62"/>
        <xdr:cNvSpPr txBox="1"/>
      </xdr:nvSpPr>
      <xdr:spPr>
        <a:xfrm>
          <a:off x="3225800" y="301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53612</xdr:rowOff>
    </xdr:from>
    <xdr:to>
      <xdr:col>2</xdr:col>
      <xdr:colOff>692150</xdr:colOff>
      <xdr:row>18</xdr:row>
      <xdr:rowOff>155212</xdr:rowOff>
    </xdr:to>
    <xdr:sp macro="" textlink="">
      <xdr:nvSpPr>
        <xdr:cNvPr id="64" name="フローチャート : 判断 63"/>
        <xdr:cNvSpPr/>
      </xdr:nvSpPr>
      <xdr:spPr bwMode="auto">
        <a:xfrm>
          <a:off x="2857500" y="31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165389</xdr:rowOff>
    </xdr:from>
    <xdr:ext cx="762000" cy="259045"/>
    <xdr:sp macro="" textlink="">
      <xdr:nvSpPr>
        <xdr:cNvPr id="65" name="テキスト ボックス 64"/>
        <xdr:cNvSpPr txBox="1"/>
      </xdr:nvSpPr>
      <xdr:spPr>
        <a:xfrm>
          <a:off x="2527300" y="295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17199</xdr:rowOff>
    </xdr:from>
    <xdr:to>
      <xdr:col>5</xdr:col>
      <xdr:colOff>34925</xdr:colOff>
      <xdr:row>19</xdr:row>
      <xdr:rowOff>118799</xdr:rowOff>
    </xdr:to>
    <xdr:sp macro="" textlink="">
      <xdr:nvSpPr>
        <xdr:cNvPr id="71" name="円/楕円 70"/>
        <xdr:cNvSpPr/>
      </xdr:nvSpPr>
      <xdr:spPr bwMode="auto">
        <a:xfrm>
          <a:off x="5600700" y="332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160726</xdr:rowOff>
    </xdr:from>
    <xdr:ext cx="762000" cy="259045"/>
    <xdr:sp macro="" textlink="">
      <xdr:nvSpPr>
        <xdr:cNvPr id="72" name="人口1人当たり決算額の推移該当値テキスト130"/>
        <xdr:cNvSpPr txBox="1"/>
      </xdr:nvSpPr>
      <xdr:spPr>
        <a:xfrm>
          <a:off x="5740400" y="329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9443</xdr:rowOff>
    </xdr:from>
    <xdr:to>
      <xdr:col>4</xdr:col>
      <xdr:colOff>520700</xdr:colOff>
      <xdr:row>19</xdr:row>
      <xdr:rowOff>111043</xdr:rowOff>
    </xdr:to>
    <xdr:sp macro="" textlink="">
      <xdr:nvSpPr>
        <xdr:cNvPr id="73" name="円/楕円 72"/>
        <xdr:cNvSpPr/>
      </xdr:nvSpPr>
      <xdr:spPr bwMode="auto">
        <a:xfrm>
          <a:off x="4953000" y="3314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95820</xdr:rowOff>
    </xdr:from>
    <xdr:ext cx="736600" cy="259045"/>
    <xdr:sp macro="" textlink="">
      <xdr:nvSpPr>
        <xdr:cNvPr id="74" name="テキスト ボックス 73"/>
        <xdr:cNvSpPr txBox="1"/>
      </xdr:nvSpPr>
      <xdr:spPr>
        <a:xfrm>
          <a:off x="4622800" y="3400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75,005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10635</xdr:rowOff>
    </xdr:from>
    <xdr:to>
      <xdr:col>3</xdr:col>
      <xdr:colOff>955675</xdr:colOff>
      <xdr:row>19</xdr:row>
      <xdr:rowOff>112235</xdr:rowOff>
    </xdr:to>
    <xdr:sp macro="" textlink="">
      <xdr:nvSpPr>
        <xdr:cNvPr id="75" name="円/楕円 74"/>
        <xdr:cNvSpPr/>
      </xdr:nvSpPr>
      <xdr:spPr bwMode="auto">
        <a:xfrm>
          <a:off x="4254500" y="331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97012</xdr:rowOff>
    </xdr:from>
    <xdr:ext cx="762000" cy="259045"/>
    <xdr:sp macro="" textlink="">
      <xdr:nvSpPr>
        <xdr:cNvPr id="76" name="テキスト ボックス 75"/>
        <xdr:cNvSpPr txBox="1"/>
      </xdr:nvSpPr>
      <xdr:spPr>
        <a:xfrm>
          <a:off x="3924300" y="340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74,932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29021</xdr:rowOff>
    </xdr:from>
    <xdr:to>
      <xdr:col>3</xdr:col>
      <xdr:colOff>257175</xdr:colOff>
      <xdr:row>19</xdr:row>
      <xdr:rowOff>130621</xdr:rowOff>
    </xdr:to>
    <xdr:sp macro="" textlink="">
      <xdr:nvSpPr>
        <xdr:cNvPr id="77" name="円/楕円 76"/>
        <xdr:cNvSpPr/>
      </xdr:nvSpPr>
      <xdr:spPr bwMode="auto">
        <a:xfrm>
          <a:off x="3556000" y="333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115398</xdr:rowOff>
    </xdr:from>
    <xdr:ext cx="762000" cy="259045"/>
    <xdr:sp macro="" textlink="">
      <xdr:nvSpPr>
        <xdr:cNvPr id="78" name="テキスト ボックス 77"/>
        <xdr:cNvSpPr txBox="1"/>
      </xdr:nvSpPr>
      <xdr:spPr>
        <a:xfrm>
          <a:off x="3225800" y="342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134373</xdr:rowOff>
    </xdr:from>
    <xdr:to>
      <xdr:col>2</xdr:col>
      <xdr:colOff>692150</xdr:colOff>
      <xdr:row>19</xdr:row>
      <xdr:rowOff>64523</xdr:rowOff>
    </xdr:to>
    <xdr:sp macro="" textlink="">
      <xdr:nvSpPr>
        <xdr:cNvPr id="79" name="円/楕円 78"/>
        <xdr:cNvSpPr/>
      </xdr:nvSpPr>
      <xdr:spPr bwMode="auto">
        <a:xfrm>
          <a:off x="2857500" y="32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49300</xdr:rowOff>
    </xdr:from>
    <xdr:ext cx="762000" cy="259045"/>
    <xdr:sp macro="" textlink="">
      <xdr:nvSpPr>
        <xdr:cNvPr id="80" name="テキスト ボックス 79"/>
        <xdr:cNvSpPr txBox="1"/>
      </xdr:nvSpPr>
      <xdr:spPr>
        <a:xfrm>
          <a:off x="2527300" y="335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33568</xdr:rowOff>
    </xdr:from>
    <xdr:to>
      <xdr:col>4</xdr:col>
      <xdr:colOff>1117600</xdr:colOff>
      <xdr:row>36</xdr:row>
      <xdr:rowOff>118705</xdr:rowOff>
    </xdr:to>
    <xdr:cxnSp macro="">
      <xdr:nvCxnSpPr>
        <xdr:cNvPr id="116" name="直線コネクタ 115"/>
        <xdr:cNvCxnSpPr/>
      </xdr:nvCxnSpPr>
      <xdr:spPr bwMode="auto">
        <a:xfrm>
          <a:off x="5003800" y="6986818"/>
          <a:ext cx="647700" cy="8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16277</xdr:rowOff>
    </xdr:from>
    <xdr:ext cx="762000" cy="259045"/>
    <xdr:sp macro="" textlink="">
      <xdr:nvSpPr>
        <xdr:cNvPr id="117" name="人口1人当たり決算額の推移平均値テキスト445"/>
        <xdr:cNvSpPr txBox="1"/>
      </xdr:nvSpPr>
      <xdr:spPr>
        <a:xfrm>
          <a:off x="5740400" y="662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6495</xdr:rowOff>
    </xdr:from>
    <xdr:to>
      <xdr:col>4</xdr:col>
      <xdr:colOff>469900</xdr:colOff>
      <xdr:row>36</xdr:row>
      <xdr:rowOff>33568</xdr:rowOff>
    </xdr:to>
    <xdr:cxnSp macro="">
      <xdr:nvCxnSpPr>
        <xdr:cNvPr id="119" name="直線コネクタ 118"/>
        <xdr:cNvCxnSpPr/>
      </xdr:nvCxnSpPr>
      <xdr:spPr bwMode="auto">
        <a:xfrm>
          <a:off x="4305300" y="6959745"/>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60002</xdr:rowOff>
    </xdr:from>
    <xdr:to>
      <xdr:col>4</xdr:col>
      <xdr:colOff>520700</xdr:colOff>
      <xdr:row>36</xdr:row>
      <xdr:rowOff>161602</xdr:rowOff>
    </xdr:to>
    <xdr:sp macro="" textlink="">
      <xdr:nvSpPr>
        <xdr:cNvPr id="120" name="フローチャート : 判断 119"/>
        <xdr:cNvSpPr/>
      </xdr:nvSpPr>
      <xdr:spPr bwMode="auto">
        <a:xfrm>
          <a:off x="49530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146379</xdr:rowOff>
    </xdr:from>
    <xdr:ext cx="736600" cy="259045"/>
    <xdr:sp macro="" textlink="">
      <xdr:nvSpPr>
        <xdr:cNvPr id="121" name="テキスト ボックス 120"/>
        <xdr:cNvSpPr txBox="1"/>
      </xdr:nvSpPr>
      <xdr:spPr>
        <a:xfrm>
          <a:off x="4622800" y="709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270561</xdr:rowOff>
    </xdr:from>
    <xdr:to>
      <xdr:col>3</xdr:col>
      <xdr:colOff>904875</xdr:colOff>
      <xdr:row>36</xdr:row>
      <xdr:rowOff>6495</xdr:rowOff>
    </xdr:to>
    <xdr:cxnSp macro="">
      <xdr:nvCxnSpPr>
        <xdr:cNvPr id="122" name="直線コネクタ 121"/>
        <xdr:cNvCxnSpPr/>
      </xdr:nvCxnSpPr>
      <xdr:spPr bwMode="auto">
        <a:xfrm>
          <a:off x="3606800" y="6880911"/>
          <a:ext cx="698500" cy="7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313781</xdr:rowOff>
    </xdr:from>
    <xdr:to>
      <xdr:col>3</xdr:col>
      <xdr:colOff>955675</xdr:colOff>
      <xdr:row>36</xdr:row>
      <xdr:rowOff>72481</xdr:rowOff>
    </xdr:to>
    <xdr:sp macro="" textlink="">
      <xdr:nvSpPr>
        <xdr:cNvPr id="123" name="フローチャート : 判断 122"/>
        <xdr:cNvSpPr/>
      </xdr:nvSpPr>
      <xdr:spPr bwMode="auto">
        <a:xfrm>
          <a:off x="4254500" y="6924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57258</xdr:rowOff>
    </xdr:from>
    <xdr:ext cx="762000" cy="259045"/>
    <xdr:sp macro="" textlink="">
      <xdr:nvSpPr>
        <xdr:cNvPr id="124" name="テキスト ボックス 123"/>
        <xdr:cNvSpPr txBox="1"/>
      </xdr:nvSpPr>
      <xdr:spPr>
        <a:xfrm>
          <a:off x="3924300" y="70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152309</xdr:rowOff>
    </xdr:from>
    <xdr:to>
      <xdr:col>3</xdr:col>
      <xdr:colOff>206375</xdr:colOff>
      <xdr:row>35</xdr:row>
      <xdr:rowOff>270561</xdr:rowOff>
    </xdr:to>
    <xdr:cxnSp macro="">
      <xdr:nvCxnSpPr>
        <xdr:cNvPr id="125" name="直線コネクタ 124"/>
        <xdr:cNvCxnSpPr/>
      </xdr:nvCxnSpPr>
      <xdr:spPr bwMode="auto">
        <a:xfrm>
          <a:off x="2908300" y="6762659"/>
          <a:ext cx="698500" cy="11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267048</xdr:rowOff>
    </xdr:from>
    <xdr:to>
      <xdr:col>3</xdr:col>
      <xdr:colOff>257175</xdr:colOff>
      <xdr:row>36</xdr:row>
      <xdr:rowOff>25748</xdr:rowOff>
    </xdr:to>
    <xdr:sp macro="" textlink="">
      <xdr:nvSpPr>
        <xdr:cNvPr id="126" name="フローチャート : 判断 125"/>
        <xdr:cNvSpPr/>
      </xdr:nvSpPr>
      <xdr:spPr bwMode="auto">
        <a:xfrm>
          <a:off x="3556000" y="687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10525</xdr:rowOff>
    </xdr:from>
    <xdr:ext cx="762000" cy="259045"/>
    <xdr:sp macro="" textlink="">
      <xdr:nvSpPr>
        <xdr:cNvPr id="127" name="テキスト ボックス 126"/>
        <xdr:cNvSpPr txBox="1"/>
      </xdr:nvSpPr>
      <xdr:spPr>
        <a:xfrm>
          <a:off x="3225800" y="69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185667</xdr:rowOff>
    </xdr:from>
    <xdr:to>
      <xdr:col>2</xdr:col>
      <xdr:colOff>692150</xdr:colOff>
      <xdr:row>35</xdr:row>
      <xdr:rowOff>287267</xdr:rowOff>
    </xdr:to>
    <xdr:sp macro="" textlink="">
      <xdr:nvSpPr>
        <xdr:cNvPr id="128" name="フローチャート : 判断 127"/>
        <xdr:cNvSpPr/>
      </xdr:nvSpPr>
      <xdr:spPr bwMode="auto">
        <a:xfrm>
          <a:off x="2857500" y="679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272044</xdr:rowOff>
    </xdr:from>
    <xdr:ext cx="762000" cy="259045"/>
    <xdr:sp macro="" textlink="">
      <xdr:nvSpPr>
        <xdr:cNvPr id="129" name="テキスト ボックス 128"/>
        <xdr:cNvSpPr txBox="1"/>
      </xdr:nvSpPr>
      <xdr:spPr>
        <a:xfrm>
          <a:off x="2527300" y="68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67905</xdr:rowOff>
    </xdr:from>
    <xdr:to>
      <xdr:col>5</xdr:col>
      <xdr:colOff>34925</xdr:colOff>
      <xdr:row>36</xdr:row>
      <xdr:rowOff>169505</xdr:rowOff>
    </xdr:to>
    <xdr:sp macro="" textlink="">
      <xdr:nvSpPr>
        <xdr:cNvPr id="135" name="円/楕円 134"/>
        <xdr:cNvSpPr/>
      </xdr:nvSpPr>
      <xdr:spPr bwMode="auto">
        <a:xfrm>
          <a:off x="5600700" y="702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39982</xdr:rowOff>
    </xdr:from>
    <xdr:ext cx="762000" cy="259045"/>
    <xdr:sp macro="" textlink="">
      <xdr:nvSpPr>
        <xdr:cNvPr id="136" name="人口1人当たり決算額の推移該当値テキスト445"/>
        <xdr:cNvSpPr txBox="1"/>
      </xdr:nvSpPr>
      <xdr:spPr>
        <a:xfrm>
          <a:off x="5740400" y="699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325668</xdr:rowOff>
    </xdr:from>
    <xdr:to>
      <xdr:col>4</xdr:col>
      <xdr:colOff>520700</xdr:colOff>
      <xdr:row>36</xdr:row>
      <xdr:rowOff>84368</xdr:rowOff>
    </xdr:to>
    <xdr:sp macro="" textlink="">
      <xdr:nvSpPr>
        <xdr:cNvPr id="137" name="円/楕円 136"/>
        <xdr:cNvSpPr/>
      </xdr:nvSpPr>
      <xdr:spPr bwMode="auto">
        <a:xfrm>
          <a:off x="4953000" y="693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94545</xdr:rowOff>
    </xdr:from>
    <xdr:ext cx="736600" cy="259045"/>
    <xdr:sp macro="" textlink="">
      <xdr:nvSpPr>
        <xdr:cNvPr id="138" name="テキスト ボックス 137"/>
        <xdr:cNvSpPr txBox="1"/>
      </xdr:nvSpPr>
      <xdr:spPr>
        <a:xfrm>
          <a:off x="4622800" y="670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298595</xdr:rowOff>
    </xdr:from>
    <xdr:to>
      <xdr:col>3</xdr:col>
      <xdr:colOff>955675</xdr:colOff>
      <xdr:row>36</xdr:row>
      <xdr:rowOff>57295</xdr:rowOff>
    </xdr:to>
    <xdr:sp macro="" textlink="">
      <xdr:nvSpPr>
        <xdr:cNvPr id="139" name="円/楕円 138"/>
        <xdr:cNvSpPr/>
      </xdr:nvSpPr>
      <xdr:spPr bwMode="auto">
        <a:xfrm>
          <a:off x="4254500" y="6908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67472</xdr:rowOff>
    </xdr:from>
    <xdr:ext cx="762000" cy="259045"/>
    <xdr:sp macro="" textlink="">
      <xdr:nvSpPr>
        <xdr:cNvPr id="140" name="テキスト ボックス 139"/>
        <xdr:cNvSpPr txBox="1"/>
      </xdr:nvSpPr>
      <xdr:spPr>
        <a:xfrm>
          <a:off x="3924300" y="667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219761</xdr:rowOff>
    </xdr:from>
    <xdr:to>
      <xdr:col>3</xdr:col>
      <xdr:colOff>257175</xdr:colOff>
      <xdr:row>35</xdr:row>
      <xdr:rowOff>321361</xdr:rowOff>
    </xdr:to>
    <xdr:sp macro="" textlink="">
      <xdr:nvSpPr>
        <xdr:cNvPr id="141" name="円/楕円 140"/>
        <xdr:cNvSpPr/>
      </xdr:nvSpPr>
      <xdr:spPr bwMode="auto">
        <a:xfrm>
          <a:off x="3556000" y="6830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331538</xdr:rowOff>
    </xdr:from>
    <xdr:ext cx="762000" cy="259045"/>
    <xdr:sp macro="" textlink="">
      <xdr:nvSpPr>
        <xdr:cNvPr id="142" name="テキスト ボックス 141"/>
        <xdr:cNvSpPr txBox="1"/>
      </xdr:nvSpPr>
      <xdr:spPr>
        <a:xfrm>
          <a:off x="3225800" y="65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101509</xdr:rowOff>
    </xdr:from>
    <xdr:to>
      <xdr:col>2</xdr:col>
      <xdr:colOff>692150</xdr:colOff>
      <xdr:row>35</xdr:row>
      <xdr:rowOff>203109</xdr:rowOff>
    </xdr:to>
    <xdr:sp macro="" textlink="">
      <xdr:nvSpPr>
        <xdr:cNvPr id="143" name="円/楕円 142"/>
        <xdr:cNvSpPr/>
      </xdr:nvSpPr>
      <xdr:spPr bwMode="auto">
        <a:xfrm>
          <a:off x="2857500" y="6711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213286</xdr:rowOff>
    </xdr:from>
    <xdr:ext cx="762000" cy="259045"/>
    <xdr:sp macro="" textlink="">
      <xdr:nvSpPr>
        <xdr:cNvPr id="144" name="テキスト ボックス 143"/>
        <xdr:cNvSpPr txBox="1"/>
      </xdr:nvSpPr>
      <xdr:spPr>
        <a:xfrm>
          <a:off x="2527300" y="648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20,761.00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73266</xdr:rowOff>
    </xdr:from>
    <xdr:to>
      <xdr:col>6</xdr:col>
      <xdr:colOff>511175</xdr:colOff>
      <xdr:row>39</xdr:row>
      <xdr:rowOff>90030</xdr:rowOff>
    </xdr:to>
    <xdr:cxnSp macro="">
      <xdr:nvCxnSpPr>
        <xdr:cNvPr id="61" name="直線コネクタ 60"/>
        <xdr:cNvCxnSpPr/>
      </xdr:nvCxnSpPr>
      <xdr:spPr>
        <a:xfrm>
          <a:off x="3797300" y="675981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56807</xdr:rowOff>
    </xdr:from>
    <xdr:to>
      <xdr:col>5</xdr:col>
      <xdr:colOff>358775</xdr:colOff>
      <xdr:row>39</xdr:row>
      <xdr:rowOff>73266</xdr:rowOff>
    </xdr:to>
    <xdr:cxnSp macro="">
      <xdr:nvCxnSpPr>
        <xdr:cNvPr id="64" name="直線コネクタ 63"/>
        <xdr:cNvCxnSpPr/>
      </xdr:nvCxnSpPr>
      <xdr:spPr>
        <a:xfrm>
          <a:off x="2908300" y="674335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86766</xdr:rowOff>
    </xdr:from>
    <xdr:to>
      <xdr:col>5</xdr:col>
      <xdr:colOff>409575</xdr:colOff>
      <xdr:row>39</xdr:row>
      <xdr:rowOff>16916</xdr:rowOff>
    </xdr:to>
    <xdr:sp macro="" textlink="">
      <xdr:nvSpPr>
        <xdr:cNvPr id="65" name="フローチャート : 判断 64"/>
        <xdr:cNvSpPr/>
      </xdr:nvSpPr>
      <xdr:spPr>
        <a:xfrm>
          <a:off x="3746500" y="66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33443</xdr:rowOff>
    </xdr:from>
    <xdr:ext cx="534377" cy="259045"/>
    <xdr:sp macro="" textlink="">
      <xdr:nvSpPr>
        <xdr:cNvPr id="66" name="テキスト ボックス 65"/>
        <xdr:cNvSpPr txBox="1"/>
      </xdr:nvSpPr>
      <xdr:spPr>
        <a:xfrm>
          <a:off x="3530111" y="63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56807</xdr:rowOff>
    </xdr:from>
    <xdr:to>
      <xdr:col>4</xdr:col>
      <xdr:colOff>155575</xdr:colOff>
      <xdr:row>39</xdr:row>
      <xdr:rowOff>63347</xdr:rowOff>
    </xdr:to>
    <xdr:cxnSp macro="">
      <xdr:nvCxnSpPr>
        <xdr:cNvPr id="67" name="直線コネクタ 66"/>
        <xdr:cNvCxnSpPr/>
      </xdr:nvCxnSpPr>
      <xdr:spPr>
        <a:xfrm flipV="1">
          <a:off x="2019300" y="6743357"/>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95529</xdr:rowOff>
    </xdr:from>
    <xdr:to>
      <xdr:col>4</xdr:col>
      <xdr:colOff>206375</xdr:colOff>
      <xdr:row>39</xdr:row>
      <xdr:rowOff>25679</xdr:rowOff>
    </xdr:to>
    <xdr:sp macro="" textlink="">
      <xdr:nvSpPr>
        <xdr:cNvPr id="68" name="フローチャート : 判断 67"/>
        <xdr:cNvSpPr/>
      </xdr:nvSpPr>
      <xdr:spPr>
        <a:xfrm>
          <a:off x="2857500" y="661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42206</xdr:rowOff>
    </xdr:from>
    <xdr:ext cx="534377" cy="259045"/>
    <xdr:sp macro="" textlink="">
      <xdr:nvSpPr>
        <xdr:cNvPr id="69" name="テキスト ボックス 68"/>
        <xdr:cNvSpPr txBox="1"/>
      </xdr:nvSpPr>
      <xdr:spPr>
        <a:xfrm>
          <a:off x="2641111" y="638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13297</xdr:rowOff>
    </xdr:from>
    <xdr:to>
      <xdr:col>2</xdr:col>
      <xdr:colOff>638175</xdr:colOff>
      <xdr:row>39</xdr:row>
      <xdr:rowOff>63347</xdr:rowOff>
    </xdr:to>
    <xdr:cxnSp macro="">
      <xdr:nvCxnSpPr>
        <xdr:cNvPr id="70" name="直線コネクタ 69"/>
        <xdr:cNvCxnSpPr/>
      </xdr:nvCxnSpPr>
      <xdr:spPr>
        <a:xfrm>
          <a:off x="1130300" y="6699847"/>
          <a:ext cx="889000" cy="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66522</xdr:rowOff>
    </xdr:from>
    <xdr:to>
      <xdr:col>3</xdr:col>
      <xdr:colOff>3175</xdr:colOff>
      <xdr:row>38</xdr:row>
      <xdr:rowOff>168122</xdr:rowOff>
    </xdr:to>
    <xdr:sp macro="" textlink="">
      <xdr:nvSpPr>
        <xdr:cNvPr id="71" name="フローチャート : 判断 70"/>
        <xdr:cNvSpPr/>
      </xdr:nvSpPr>
      <xdr:spPr>
        <a:xfrm>
          <a:off x="1968500" y="658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13200</xdr:rowOff>
    </xdr:from>
    <xdr:ext cx="534377" cy="259045"/>
    <xdr:sp macro="" textlink="">
      <xdr:nvSpPr>
        <xdr:cNvPr id="72" name="テキスト ボックス 71"/>
        <xdr:cNvSpPr txBox="1"/>
      </xdr:nvSpPr>
      <xdr:spPr>
        <a:xfrm>
          <a:off x="1752111" y="63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28537</xdr:rowOff>
    </xdr:from>
    <xdr:to>
      <xdr:col>1</xdr:col>
      <xdr:colOff>485775</xdr:colOff>
      <xdr:row>38</xdr:row>
      <xdr:rowOff>130137</xdr:rowOff>
    </xdr:to>
    <xdr:sp macro="" textlink="">
      <xdr:nvSpPr>
        <xdr:cNvPr id="73" name="フローチャート : 判断 72"/>
        <xdr:cNvSpPr/>
      </xdr:nvSpPr>
      <xdr:spPr>
        <a:xfrm>
          <a:off x="1079500" y="65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146664</xdr:rowOff>
    </xdr:from>
    <xdr:ext cx="534377" cy="259045"/>
    <xdr:sp macro="" textlink="">
      <xdr:nvSpPr>
        <xdr:cNvPr id="74" name="テキスト ボックス 73"/>
        <xdr:cNvSpPr txBox="1"/>
      </xdr:nvSpPr>
      <xdr:spPr>
        <a:xfrm>
          <a:off x="863111" y="63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39230</xdr:rowOff>
    </xdr:from>
    <xdr:to>
      <xdr:col>6</xdr:col>
      <xdr:colOff>561975</xdr:colOff>
      <xdr:row>39</xdr:row>
      <xdr:rowOff>140830</xdr:rowOff>
    </xdr:to>
    <xdr:sp macro="" textlink="">
      <xdr:nvSpPr>
        <xdr:cNvPr id="80" name="円/楕円 79"/>
        <xdr:cNvSpPr/>
      </xdr:nvSpPr>
      <xdr:spPr>
        <a:xfrm>
          <a:off x="4584700" y="67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125607</xdr:rowOff>
    </xdr:from>
    <xdr:ext cx="534377" cy="259045"/>
    <xdr:sp macro="" textlink="">
      <xdr:nvSpPr>
        <xdr:cNvPr id="81" name="人件費該当値テキスト"/>
        <xdr:cNvSpPr txBox="1"/>
      </xdr:nvSpPr>
      <xdr:spPr>
        <a:xfrm>
          <a:off x="4686300" y="664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56,411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22466</xdr:rowOff>
    </xdr:from>
    <xdr:to>
      <xdr:col>5</xdr:col>
      <xdr:colOff>409575</xdr:colOff>
      <xdr:row>39</xdr:row>
      <xdr:rowOff>124066</xdr:rowOff>
    </xdr:to>
    <xdr:sp macro="" textlink="">
      <xdr:nvSpPr>
        <xdr:cNvPr id="82" name="円/楕円 81"/>
        <xdr:cNvSpPr/>
      </xdr:nvSpPr>
      <xdr:spPr>
        <a:xfrm>
          <a:off x="3746500" y="67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115193</xdr:rowOff>
    </xdr:from>
    <xdr:ext cx="534377" cy="259045"/>
    <xdr:sp macro="" textlink="">
      <xdr:nvSpPr>
        <xdr:cNvPr id="83" name="テキスト ボックス 82"/>
        <xdr:cNvSpPr txBox="1"/>
      </xdr:nvSpPr>
      <xdr:spPr>
        <a:xfrm>
          <a:off x="3530111" y="680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6007</xdr:rowOff>
    </xdr:from>
    <xdr:to>
      <xdr:col>4</xdr:col>
      <xdr:colOff>206375</xdr:colOff>
      <xdr:row>39</xdr:row>
      <xdr:rowOff>107607</xdr:rowOff>
    </xdr:to>
    <xdr:sp macro="" textlink="">
      <xdr:nvSpPr>
        <xdr:cNvPr id="84" name="円/楕円 83"/>
        <xdr:cNvSpPr/>
      </xdr:nvSpPr>
      <xdr:spPr>
        <a:xfrm>
          <a:off x="2857500" y="66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98734</xdr:rowOff>
    </xdr:from>
    <xdr:ext cx="534377" cy="259045"/>
    <xdr:sp macro="" textlink="">
      <xdr:nvSpPr>
        <xdr:cNvPr id="85" name="テキスト ボックス 84"/>
        <xdr:cNvSpPr txBox="1"/>
      </xdr:nvSpPr>
      <xdr:spPr>
        <a:xfrm>
          <a:off x="2641111" y="67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59,027</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12547</xdr:rowOff>
    </xdr:from>
    <xdr:to>
      <xdr:col>3</xdr:col>
      <xdr:colOff>3175</xdr:colOff>
      <xdr:row>39</xdr:row>
      <xdr:rowOff>114147</xdr:rowOff>
    </xdr:to>
    <xdr:sp macro="" textlink="">
      <xdr:nvSpPr>
        <xdr:cNvPr id="86" name="円/楕円 85"/>
        <xdr:cNvSpPr/>
      </xdr:nvSpPr>
      <xdr:spPr>
        <a:xfrm>
          <a:off x="1968500" y="6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105274</xdr:rowOff>
    </xdr:from>
    <xdr:ext cx="534377" cy="259045"/>
    <xdr:sp macro="" textlink="">
      <xdr:nvSpPr>
        <xdr:cNvPr id="87" name="テキスト ボックス 86"/>
        <xdr:cNvSpPr txBox="1"/>
      </xdr:nvSpPr>
      <xdr:spPr>
        <a:xfrm>
          <a:off x="1752111" y="6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133947</xdr:rowOff>
    </xdr:from>
    <xdr:to>
      <xdr:col>1</xdr:col>
      <xdr:colOff>485775</xdr:colOff>
      <xdr:row>39</xdr:row>
      <xdr:rowOff>64097</xdr:rowOff>
    </xdr:to>
    <xdr:sp macro="" textlink="">
      <xdr:nvSpPr>
        <xdr:cNvPr id="88" name="円/楕円 87"/>
        <xdr:cNvSpPr/>
      </xdr:nvSpPr>
      <xdr:spPr>
        <a:xfrm>
          <a:off x="1079500" y="66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55224</xdr:rowOff>
    </xdr:from>
    <xdr:ext cx="534377" cy="259045"/>
    <xdr:sp macro="" textlink="">
      <xdr:nvSpPr>
        <xdr:cNvPr id="89" name="テキスト ボックス 88"/>
        <xdr:cNvSpPr txBox="1"/>
      </xdr:nvSpPr>
      <xdr:spPr>
        <a:xfrm>
          <a:off x="863111" y="6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167894</xdr:rowOff>
    </xdr:from>
    <xdr:to>
      <xdr:col>6</xdr:col>
      <xdr:colOff>511175</xdr:colOff>
      <xdr:row>58</xdr:row>
      <xdr:rowOff>20942</xdr:rowOff>
    </xdr:to>
    <xdr:cxnSp macro="">
      <xdr:nvCxnSpPr>
        <xdr:cNvPr id="119" name="直線コネクタ 118"/>
        <xdr:cNvCxnSpPr/>
      </xdr:nvCxnSpPr>
      <xdr:spPr>
        <a:xfrm flipV="1">
          <a:off x="3797300" y="9940544"/>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20942</xdr:rowOff>
    </xdr:from>
    <xdr:to>
      <xdr:col>5</xdr:col>
      <xdr:colOff>358775</xdr:colOff>
      <xdr:row>58</xdr:row>
      <xdr:rowOff>46812</xdr:rowOff>
    </xdr:to>
    <xdr:cxnSp macro="">
      <xdr:nvCxnSpPr>
        <xdr:cNvPr id="122" name="直線コネクタ 121"/>
        <xdr:cNvCxnSpPr/>
      </xdr:nvCxnSpPr>
      <xdr:spPr>
        <a:xfrm flipV="1">
          <a:off x="2908300" y="9965042"/>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130619</xdr:rowOff>
    </xdr:from>
    <xdr:to>
      <xdr:col>5</xdr:col>
      <xdr:colOff>409575</xdr:colOff>
      <xdr:row>56</xdr:row>
      <xdr:rowOff>60769</xdr:rowOff>
    </xdr:to>
    <xdr:sp macro="" textlink="">
      <xdr:nvSpPr>
        <xdr:cNvPr id="123" name="フローチャート : 判断 122"/>
        <xdr:cNvSpPr/>
      </xdr:nvSpPr>
      <xdr:spPr>
        <a:xfrm>
          <a:off x="3746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77296</xdr:rowOff>
    </xdr:from>
    <xdr:ext cx="534377" cy="259045"/>
    <xdr:sp macro="" textlink="">
      <xdr:nvSpPr>
        <xdr:cNvPr id="124" name="テキスト ボックス 123"/>
        <xdr:cNvSpPr txBox="1"/>
      </xdr:nvSpPr>
      <xdr:spPr>
        <a:xfrm>
          <a:off x="3530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161627</xdr:rowOff>
    </xdr:from>
    <xdr:to>
      <xdr:col>4</xdr:col>
      <xdr:colOff>155575</xdr:colOff>
      <xdr:row>58</xdr:row>
      <xdr:rowOff>46812</xdr:rowOff>
    </xdr:to>
    <xdr:cxnSp macro="">
      <xdr:nvCxnSpPr>
        <xdr:cNvPr id="125" name="直線コネクタ 124"/>
        <xdr:cNvCxnSpPr/>
      </xdr:nvCxnSpPr>
      <xdr:spPr>
        <a:xfrm>
          <a:off x="2019300" y="9934277"/>
          <a:ext cx="889000" cy="5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125723</xdr:rowOff>
    </xdr:from>
    <xdr:to>
      <xdr:col>4</xdr:col>
      <xdr:colOff>206375</xdr:colOff>
      <xdr:row>56</xdr:row>
      <xdr:rowOff>55873</xdr:rowOff>
    </xdr:to>
    <xdr:sp macro="" textlink="">
      <xdr:nvSpPr>
        <xdr:cNvPr id="126" name="フローチャート : 判断 125"/>
        <xdr:cNvSpPr/>
      </xdr:nvSpPr>
      <xdr:spPr>
        <a:xfrm>
          <a:off x="2857500" y="955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72400</xdr:rowOff>
    </xdr:from>
    <xdr:ext cx="534377" cy="259045"/>
    <xdr:sp macro="" textlink="">
      <xdr:nvSpPr>
        <xdr:cNvPr id="127" name="テキスト ボックス 126"/>
        <xdr:cNvSpPr txBox="1"/>
      </xdr:nvSpPr>
      <xdr:spPr>
        <a:xfrm>
          <a:off x="2641111" y="9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130518</xdr:rowOff>
    </xdr:from>
    <xdr:to>
      <xdr:col>2</xdr:col>
      <xdr:colOff>638175</xdr:colOff>
      <xdr:row>57</xdr:row>
      <xdr:rowOff>161627</xdr:rowOff>
    </xdr:to>
    <xdr:cxnSp macro="">
      <xdr:nvCxnSpPr>
        <xdr:cNvPr id="128" name="直線コネクタ 127"/>
        <xdr:cNvCxnSpPr/>
      </xdr:nvCxnSpPr>
      <xdr:spPr>
        <a:xfrm>
          <a:off x="1130300" y="9903168"/>
          <a:ext cx="8890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65925</xdr:rowOff>
    </xdr:from>
    <xdr:to>
      <xdr:col>3</xdr:col>
      <xdr:colOff>3175</xdr:colOff>
      <xdr:row>56</xdr:row>
      <xdr:rowOff>167525</xdr:rowOff>
    </xdr:to>
    <xdr:sp macro="" textlink="">
      <xdr:nvSpPr>
        <xdr:cNvPr id="129" name="フローチャート : 判断 128"/>
        <xdr:cNvSpPr/>
      </xdr:nvSpPr>
      <xdr:spPr>
        <a:xfrm>
          <a:off x="1968500" y="9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12602</xdr:rowOff>
    </xdr:from>
    <xdr:ext cx="534377" cy="259045"/>
    <xdr:sp macro="" textlink="">
      <xdr:nvSpPr>
        <xdr:cNvPr id="130" name="テキスト ボックス 129"/>
        <xdr:cNvSpPr txBox="1"/>
      </xdr:nvSpPr>
      <xdr:spPr>
        <a:xfrm>
          <a:off x="1752111"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154070</xdr:rowOff>
    </xdr:from>
    <xdr:to>
      <xdr:col>1</xdr:col>
      <xdr:colOff>485775</xdr:colOff>
      <xdr:row>57</xdr:row>
      <xdr:rowOff>84220</xdr:rowOff>
    </xdr:to>
    <xdr:sp macro="" textlink="">
      <xdr:nvSpPr>
        <xdr:cNvPr id="131" name="フローチャート : 判断 130"/>
        <xdr:cNvSpPr/>
      </xdr:nvSpPr>
      <xdr:spPr>
        <a:xfrm>
          <a:off x="1079500" y="97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100747</xdr:rowOff>
    </xdr:from>
    <xdr:ext cx="534377" cy="259045"/>
    <xdr:sp macro="" textlink="">
      <xdr:nvSpPr>
        <xdr:cNvPr id="132" name="テキスト ボックス 131"/>
        <xdr:cNvSpPr txBox="1"/>
      </xdr:nvSpPr>
      <xdr:spPr>
        <a:xfrm>
          <a:off x="863111" y="95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117094</xdr:rowOff>
    </xdr:from>
    <xdr:to>
      <xdr:col>6</xdr:col>
      <xdr:colOff>561975</xdr:colOff>
      <xdr:row>58</xdr:row>
      <xdr:rowOff>47244</xdr:rowOff>
    </xdr:to>
    <xdr:sp macro="" textlink="">
      <xdr:nvSpPr>
        <xdr:cNvPr id="138" name="円/楕円 137"/>
        <xdr:cNvSpPr/>
      </xdr:nvSpPr>
      <xdr:spPr>
        <a:xfrm>
          <a:off x="45847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95521</xdr:rowOff>
    </xdr:from>
    <xdr:ext cx="534377" cy="259045"/>
    <xdr:sp macro="" textlink="">
      <xdr:nvSpPr>
        <xdr:cNvPr id="139" name="物件費該当値テキスト"/>
        <xdr:cNvSpPr txBox="1"/>
      </xdr:nvSpPr>
      <xdr:spPr>
        <a:xfrm>
          <a:off x="4686300" y="98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141592</xdr:rowOff>
    </xdr:from>
    <xdr:to>
      <xdr:col>5</xdr:col>
      <xdr:colOff>409575</xdr:colOff>
      <xdr:row>58</xdr:row>
      <xdr:rowOff>71742</xdr:rowOff>
    </xdr:to>
    <xdr:sp macro="" textlink="">
      <xdr:nvSpPr>
        <xdr:cNvPr id="140" name="円/楕円 139"/>
        <xdr:cNvSpPr/>
      </xdr:nvSpPr>
      <xdr:spPr>
        <a:xfrm>
          <a:off x="3746500" y="99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62869</xdr:rowOff>
    </xdr:from>
    <xdr:ext cx="534377" cy="259045"/>
    <xdr:sp macro="" textlink="">
      <xdr:nvSpPr>
        <xdr:cNvPr id="141" name="テキスト ボックス 140"/>
        <xdr:cNvSpPr txBox="1"/>
      </xdr:nvSpPr>
      <xdr:spPr>
        <a:xfrm>
          <a:off x="3530111" y="100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167462</xdr:rowOff>
    </xdr:from>
    <xdr:to>
      <xdr:col>4</xdr:col>
      <xdr:colOff>206375</xdr:colOff>
      <xdr:row>58</xdr:row>
      <xdr:rowOff>97612</xdr:rowOff>
    </xdr:to>
    <xdr:sp macro="" textlink="">
      <xdr:nvSpPr>
        <xdr:cNvPr id="142" name="円/楕円 141"/>
        <xdr:cNvSpPr/>
      </xdr:nvSpPr>
      <xdr:spPr>
        <a:xfrm>
          <a:off x="2857500" y="99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88739</xdr:rowOff>
    </xdr:from>
    <xdr:ext cx="534377" cy="259045"/>
    <xdr:sp macro="" textlink="">
      <xdr:nvSpPr>
        <xdr:cNvPr id="143" name="テキスト ボックス 142"/>
        <xdr:cNvSpPr txBox="1"/>
      </xdr:nvSpPr>
      <xdr:spPr>
        <a:xfrm>
          <a:off x="2641111" y="100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110827</xdr:rowOff>
    </xdr:from>
    <xdr:to>
      <xdr:col>3</xdr:col>
      <xdr:colOff>3175</xdr:colOff>
      <xdr:row>58</xdr:row>
      <xdr:rowOff>40977</xdr:rowOff>
    </xdr:to>
    <xdr:sp macro="" textlink="">
      <xdr:nvSpPr>
        <xdr:cNvPr id="144" name="円/楕円 143"/>
        <xdr:cNvSpPr/>
      </xdr:nvSpPr>
      <xdr:spPr>
        <a:xfrm>
          <a:off x="19685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32104</xdr:rowOff>
    </xdr:from>
    <xdr:ext cx="534377" cy="259045"/>
    <xdr:sp macro="" textlink="">
      <xdr:nvSpPr>
        <xdr:cNvPr id="145" name="テキスト ボックス 144"/>
        <xdr:cNvSpPr txBox="1"/>
      </xdr:nvSpPr>
      <xdr:spPr>
        <a:xfrm>
          <a:off x="1752111" y="997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79718</xdr:rowOff>
    </xdr:from>
    <xdr:to>
      <xdr:col>1</xdr:col>
      <xdr:colOff>485775</xdr:colOff>
      <xdr:row>58</xdr:row>
      <xdr:rowOff>9868</xdr:rowOff>
    </xdr:to>
    <xdr:sp macro="" textlink="">
      <xdr:nvSpPr>
        <xdr:cNvPr id="146" name="円/楕円 145"/>
        <xdr:cNvSpPr/>
      </xdr:nvSpPr>
      <xdr:spPr>
        <a:xfrm>
          <a:off x="1079500" y="98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995</xdr:rowOff>
    </xdr:from>
    <xdr:ext cx="534377" cy="259045"/>
    <xdr:sp macro="" textlink="">
      <xdr:nvSpPr>
        <xdr:cNvPr id="147" name="テキスト ボックス 146"/>
        <xdr:cNvSpPr txBox="1"/>
      </xdr:nvSpPr>
      <xdr:spPr>
        <a:xfrm>
          <a:off x="863111" y="99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33826</xdr:rowOff>
    </xdr:from>
    <xdr:to>
      <xdr:col>6</xdr:col>
      <xdr:colOff>511175</xdr:colOff>
      <xdr:row>78</xdr:row>
      <xdr:rowOff>97932</xdr:rowOff>
    </xdr:to>
    <xdr:cxnSp macro="">
      <xdr:nvCxnSpPr>
        <xdr:cNvPr id="178" name="直線コネクタ 177"/>
        <xdr:cNvCxnSpPr/>
      </xdr:nvCxnSpPr>
      <xdr:spPr>
        <a:xfrm>
          <a:off x="3797300" y="13406926"/>
          <a:ext cx="8382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33826</xdr:rowOff>
    </xdr:from>
    <xdr:to>
      <xdr:col>5</xdr:col>
      <xdr:colOff>358775</xdr:colOff>
      <xdr:row>78</xdr:row>
      <xdr:rowOff>122783</xdr:rowOff>
    </xdr:to>
    <xdr:cxnSp macro="">
      <xdr:nvCxnSpPr>
        <xdr:cNvPr id="181" name="直線コネクタ 180"/>
        <xdr:cNvCxnSpPr/>
      </xdr:nvCxnSpPr>
      <xdr:spPr>
        <a:xfrm flipV="1">
          <a:off x="2908300" y="13406926"/>
          <a:ext cx="889000" cy="8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48112</xdr:rowOff>
    </xdr:from>
    <xdr:to>
      <xdr:col>5</xdr:col>
      <xdr:colOff>409575</xdr:colOff>
      <xdr:row>78</xdr:row>
      <xdr:rowOff>149712</xdr:rowOff>
    </xdr:to>
    <xdr:sp macro="" textlink="">
      <xdr:nvSpPr>
        <xdr:cNvPr id="182" name="フローチャート : 判断 181"/>
        <xdr:cNvSpPr/>
      </xdr:nvSpPr>
      <xdr:spPr>
        <a:xfrm>
          <a:off x="3746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140839</xdr:rowOff>
    </xdr:from>
    <xdr:ext cx="469744" cy="259045"/>
    <xdr:sp macro="" textlink="">
      <xdr:nvSpPr>
        <xdr:cNvPr id="183" name="テキスト ボックス 182"/>
        <xdr:cNvSpPr txBox="1"/>
      </xdr:nvSpPr>
      <xdr:spPr>
        <a:xfrm>
          <a:off x="3562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122783</xdr:rowOff>
    </xdr:from>
    <xdr:to>
      <xdr:col>4</xdr:col>
      <xdr:colOff>155575</xdr:colOff>
      <xdr:row>78</xdr:row>
      <xdr:rowOff>163181</xdr:rowOff>
    </xdr:to>
    <xdr:cxnSp macro="">
      <xdr:nvCxnSpPr>
        <xdr:cNvPr id="184" name="直線コネクタ 183"/>
        <xdr:cNvCxnSpPr/>
      </xdr:nvCxnSpPr>
      <xdr:spPr>
        <a:xfrm flipV="1">
          <a:off x="2019300" y="13495883"/>
          <a:ext cx="8890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65549</xdr:rowOff>
    </xdr:from>
    <xdr:to>
      <xdr:col>4</xdr:col>
      <xdr:colOff>206375</xdr:colOff>
      <xdr:row>78</xdr:row>
      <xdr:rowOff>167149</xdr:rowOff>
    </xdr:to>
    <xdr:sp macro="" textlink="">
      <xdr:nvSpPr>
        <xdr:cNvPr id="185" name="フローチャート : 判断 184"/>
        <xdr:cNvSpPr/>
      </xdr:nvSpPr>
      <xdr:spPr>
        <a:xfrm>
          <a:off x="2857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12226</xdr:rowOff>
    </xdr:from>
    <xdr:ext cx="469744" cy="259045"/>
    <xdr:sp macro="" textlink="">
      <xdr:nvSpPr>
        <xdr:cNvPr id="186" name="テキスト ボックス 185"/>
        <xdr:cNvSpPr txBox="1"/>
      </xdr:nvSpPr>
      <xdr:spPr>
        <a:xfrm>
          <a:off x="2673427" y="1321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163181</xdr:rowOff>
    </xdr:from>
    <xdr:to>
      <xdr:col>2</xdr:col>
      <xdr:colOff>638175</xdr:colOff>
      <xdr:row>78</xdr:row>
      <xdr:rowOff>164193</xdr:rowOff>
    </xdr:to>
    <xdr:cxnSp macro="">
      <xdr:nvCxnSpPr>
        <xdr:cNvPr id="187" name="直線コネクタ 186"/>
        <xdr:cNvCxnSpPr/>
      </xdr:nvCxnSpPr>
      <xdr:spPr>
        <a:xfrm flipV="1">
          <a:off x="1130300" y="13536281"/>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73093</xdr:rowOff>
    </xdr:from>
    <xdr:to>
      <xdr:col>3</xdr:col>
      <xdr:colOff>3175</xdr:colOff>
      <xdr:row>79</xdr:row>
      <xdr:rowOff>3243</xdr:rowOff>
    </xdr:to>
    <xdr:sp macro="" textlink="">
      <xdr:nvSpPr>
        <xdr:cNvPr id="188" name="フローチャート : 判断 187"/>
        <xdr:cNvSpPr/>
      </xdr:nvSpPr>
      <xdr:spPr>
        <a:xfrm>
          <a:off x="1968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19770</xdr:rowOff>
    </xdr:from>
    <xdr:ext cx="469744" cy="259045"/>
    <xdr:sp macro="" textlink="">
      <xdr:nvSpPr>
        <xdr:cNvPr id="189" name="テキスト ボックス 188"/>
        <xdr:cNvSpPr txBox="1"/>
      </xdr:nvSpPr>
      <xdr:spPr>
        <a:xfrm>
          <a:off x="1784427" y="1322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79659</xdr:rowOff>
    </xdr:from>
    <xdr:to>
      <xdr:col>1</xdr:col>
      <xdr:colOff>485775</xdr:colOff>
      <xdr:row>79</xdr:row>
      <xdr:rowOff>9809</xdr:rowOff>
    </xdr:to>
    <xdr:sp macro="" textlink="">
      <xdr:nvSpPr>
        <xdr:cNvPr id="190" name="フローチャート : 判断 189"/>
        <xdr:cNvSpPr/>
      </xdr:nvSpPr>
      <xdr:spPr>
        <a:xfrm>
          <a:off x="1079500" y="1345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26336</xdr:rowOff>
    </xdr:from>
    <xdr:ext cx="469744" cy="259045"/>
    <xdr:sp macro="" textlink="">
      <xdr:nvSpPr>
        <xdr:cNvPr id="191" name="テキスト ボックス 190"/>
        <xdr:cNvSpPr txBox="1"/>
      </xdr:nvSpPr>
      <xdr:spPr>
        <a:xfrm>
          <a:off x="895427" y="132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47132</xdr:rowOff>
    </xdr:from>
    <xdr:to>
      <xdr:col>6</xdr:col>
      <xdr:colOff>561975</xdr:colOff>
      <xdr:row>78</xdr:row>
      <xdr:rowOff>148732</xdr:rowOff>
    </xdr:to>
    <xdr:sp macro="" textlink="">
      <xdr:nvSpPr>
        <xdr:cNvPr id="197" name="円/楕円 196"/>
        <xdr:cNvSpPr/>
      </xdr:nvSpPr>
      <xdr:spPr>
        <a:xfrm>
          <a:off x="4584700" y="134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25559</xdr:rowOff>
    </xdr:from>
    <xdr:ext cx="469744" cy="259045"/>
    <xdr:sp macro="" textlink="">
      <xdr:nvSpPr>
        <xdr:cNvPr id="198" name="維持補修費該当値テキスト"/>
        <xdr:cNvSpPr txBox="1"/>
      </xdr:nvSpPr>
      <xdr:spPr>
        <a:xfrm>
          <a:off x="4686300" y="133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154476</xdr:rowOff>
    </xdr:from>
    <xdr:to>
      <xdr:col>5</xdr:col>
      <xdr:colOff>409575</xdr:colOff>
      <xdr:row>78</xdr:row>
      <xdr:rowOff>84626</xdr:rowOff>
    </xdr:to>
    <xdr:sp macro="" textlink="">
      <xdr:nvSpPr>
        <xdr:cNvPr id="199" name="円/楕円 198"/>
        <xdr:cNvSpPr/>
      </xdr:nvSpPr>
      <xdr:spPr>
        <a:xfrm>
          <a:off x="3746500" y="133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101153</xdr:rowOff>
    </xdr:from>
    <xdr:ext cx="469744" cy="259045"/>
    <xdr:sp macro="" textlink="">
      <xdr:nvSpPr>
        <xdr:cNvPr id="200" name="テキスト ボックス 199"/>
        <xdr:cNvSpPr txBox="1"/>
      </xdr:nvSpPr>
      <xdr:spPr>
        <a:xfrm>
          <a:off x="3562427" y="1313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71983</xdr:rowOff>
    </xdr:from>
    <xdr:to>
      <xdr:col>4</xdr:col>
      <xdr:colOff>206375</xdr:colOff>
      <xdr:row>79</xdr:row>
      <xdr:rowOff>2133</xdr:rowOff>
    </xdr:to>
    <xdr:sp macro="" textlink="">
      <xdr:nvSpPr>
        <xdr:cNvPr id="201" name="円/楕円 200"/>
        <xdr:cNvSpPr/>
      </xdr:nvSpPr>
      <xdr:spPr>
        <a:xfrm>
          <a:off x="2857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164710</xdr:rowOff>
    </xdr:from>
    <xdr:ext cx="469744" cy="259045"/>
    <xdr:sp macro="" textlink="">
      <xdr:nvSpPr>
        <xdr:cNvPr id="202" name="テキスト ボックス 201"/>
        <xdr:cNvSpPr txBox="1"/>
      </xdr:nvSpPr>
      <xdr:spPr>
        <a:xfrm>
          <a:off x="2673427"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112381</xdr:rowOff>
    </xdr:from>
    <xdr:to>
      <xdr:col>3</xdr:col>
      <xdr:colOff>3175</xdr:colOff>
      <xdr:row>79</xdr:row>
      <xdr:rowOff>42531</xdr:rowOff>
    </xdr:to>
    <xdr:sp macro="" textlink="">
      <xdr:nvSpPr>
        <xdr:cNvPr id="203" name="円/楕円 202"/>
        <xdr:cNvSpPr/>
      </xdr:nvSpPr>
      <xdr:spPr>
        <a:xfrm>
          <a:off x="1968500" y="134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33658</xdr:rowOff>
    </xdr:from>
    <xdr:ext cx="469744" cy="259045"/>
    <xdr:sp macro="" textlink="">
      <xdr:nvSpPr>
        <xdr:cNvPr id="204" name="テキスト ボックス 203"/>
        <xdr:cNvSpPr txBox="1"/>
      </xdr:nvSpPr>
      <xdr:spPr>
        <a:xfrm>
          <a:off x="1784427" y="1357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113393</xdr:rowOff>
    </xdr:from>
    <xdr:to>
      <xdr:col>1</xdr:col>
      <xdr:colOff>485775</xdr:colOff>
      <xdr:row>79</xdr:row>
      <xdr:rowOff>43543</xdr:rowOff>
    </xdr:to>
    <xdr:sp macro="" textlink="">
      <xdr:nvSpPr>
        <xdr:cNvPr id="205" name="円/楕円 204"/>
        <xdr:cNvSpPr/>
      </xdr:nvSpPr>
      <xdr:spPr>
        <a:xfrm>
          <a:off x="1079500" y="13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34670</xdr:rowOff>
    </xdr:from>
    <xdr:ext cx="469744" cy="259045"/>
    <xdr:sp macro="" textlink="">
      <xdr:nvSpPr>
        <xdr:cNvPr id="206" name="テキスト ボックス 205"/>
        <xdr:cNvSpPr txBox="1"/>
      </xdr:nvSpPr>
      <xdr:spPr>
        <a:xfrm>
          <a:off x="895427" y="135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163213</xdr:rowOff>
    </xdr:from>
    <xdr:to>
      <xdr:col>6</xdr:col>
      <xdr:colOff>511175</xdr:colOff>
      <xdr:row>96</xdr:row>
      <xdr:rowOff>34658</xdr:rowOff>
    </xdr:to>
    <xdr:cxnSp macro="">
      <xdr:nvCxnSpPr>
        <xdr:cNvPr id="238" name="直線コネクタ 237"/>
        <xdr:cNvCxnSpPr/>
      </xdr:nvCxnSpPr>
      <xdr:spPr>
        <a:xfrm flipV="1">
          <a:off x="3797300" y="16450963"/>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34658</xdr:rowOff>
    </xdr:from>
    <xdr:to>
      <xdr:col>5</xdr:col>
      <xdr:colOff>358775</xdr:colOff>
      <xdr:row>96</xdr:row>
      <xdr:rowOff>156339</xdr:rowOff>
    </xdr:to>
    <xdr:cxnSp macro="">
      <xdr:nvCxnSpPr>
        <xdr:cNvPr id="241" name="直線コネクタ 240"/>
        <xdr:cNvCxnSpPr/>
      </xdr:nvCxnSpPr>
      <xdr:spPr>
        <a:xfrm flipV="1">
          <a:off x="2908300" y="16493858"/>
          <a:ext cx="8890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88655</xdr:rowOff>
    </xdr:from>
    <xdr:to>
      <xdr:col>5</xdr:col>
      <xdr:colOff>409575</xdr:colOff>
      <xdr:row>97</xdr:row>
      <xdr:rowOff>18805</xdr:rowOff>
    </xdr:to>
    <xdr:sp macro="" textlink="">
      <xdr:nvSpPr>
        <xdr:cNvPr id="242" name="フローチャート : 判断 241"/>
        <xdr:cNvSpPr/>
      </xdr:nvSpPr>
      <xdr:spPr>
        <a:xfrm>
          <a:off x="3746500" y="165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9932</xdr:rowOff>
    </xdr:from>
    <xdr:ext cx="534377" cy="259045"/>
    <xdr:sp macro="" textlink="">
      <xdr:nvSpPr>
        <xdr:cNvPr id="243" name="テキスト ボックス 242"/>
        <xdr:cNvSpPr txBox="1"/>
      </xdr:nvSpPr>
      <xdr:spPr>
        <a:xfrm>
          <a:off x="3530111"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156339</xdr:rowOff>
    </xdr:from>
    <xdr:to>
      <xdr:col>4</xdr:col>
      <xdr:colOff>155575</xdr:colOff>
      <xdr:row>96</xdr:row>
      <xdr:rowOff>169125</xdr:rowOff>
    </xdr:to>
    <xdr:cxnSp macro="">
      <xdr:nvCxnSpPr>
        <xdr:cNvPr id="244" name="直線コネクタ 243"/>
        <xdr:cNvCxnSpPr/>
      </xdr:nvCxnSpPr>
      <xdr:spPr>
        <a:xfrm flipV="1">
          <a:off x="2019300" y="16615539"/>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161252</xdr:rowOff>
    </xdr:from>
    <xdr:to>
      <xdr:col>4</xdr:col>
      <xdr:colOff>206375</xdr:colOff>
      <xdr:row>97</xdr:row>
      <xdr:rowOff>91402</xdr:rowOff>
    </xdr:to>
    <xdr:sp macro="" textlink="">
      <xdr:nvSpPr>
        <xdr:cNvPr id="245" name="フローチャート : 判断 244"/>
        <xdr:cNvSpPr/>
      </xdr:nvSpPr>
      <xdr:spPr>
        <a:xfrm>
          <a:off x="2857500" y="1662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82529</xdr:rowOff>
    </xdr:from>
    <xdr:ext cx="534377" cy="259045"/>
    <xdr:sp macro="" textlink="">
      <xdr:nvSpPr>
        <xdr:cNvPr id="246" name="テキスト ボックス 245"/>
        <xdr:cNvSpPr txBox="1"/>
      </xdr:nvSpPr>
      <xdr:spPr>
        <a:xfrm>
          <a:off x="2641111" y="167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167605</xdr:rowOff>
    </xdr:from>
    <xdr:to>
      <xdr:col>2</xdr:col>
      <xdr:colOff>638175</xdr:colOff>
      <xdr:row>96</xdr:row>
      <xdr:rowOff>169125</xdr:rowOff>
    </xdr:to>
    <xdr:cxnSp macro="">
      <xdr:nvCxnSpPr>
        <xdr:cNvPr id="247" name="直線コネクタ 246"/>
        <xdr:cNvCxnSpPr/>
      </xdr:nvCxnSpPr>
      <xdr:spPr>
        <a:xfrm>
          <a:off x="1130300" y="1662680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132970</xdr:rowOff>
    </xdr:from>
    <xdr:to>
      <xdr:col>3</xdr:col>
      <xdr:colOff>3175</xdr:colOff>
      <xdr:row>97</xdr:row>
      <xdr:rowOff>63120</xdr:rowOff>
    </xdr:to>
    <xdr:sp macro="" textlink="">
      <xdr:nvSpPr>
        <xdr:cNvPr id="248" name="フローチャート : 判断 247"/>
        <xdr:cNvSpPr/>
      </xdr:nvSpPr>
      <xdr:spPr>
        <a:xfrm>
          <a:off x="1968500" y="165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54247</xdr:rowOff>
    </xdr:from>
    <xdr:ext cx="534377" cy="259045"/>
    <xdr:sp macro="" textlink="">
      <xdr:nvSpPr>
        <xdr:cNvPr id="249" name="テキスト ボックス 248"/>
        <xdr:cNvSpPr txBox="1"/>
      </xdr:nvSpPr>
      <xdr:spPr>
        <a:xfrm>
          <a:off x="1752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167146</xdr:rowOff>
    </xdr:from>
    <xdr:to>
      <xdr:col>1</xdr:col>
      <xdr:colOff>485775</xdr:colOff>
      <xdr:row>97</xdr:row>
      <xdr:rowOff>97296</xdr:rowOff>
    </xdr:to>
    <xdr:sp macro="" textlink="">
      <xdr:nvSpPr>
        <xdr:cNvPr id="250" name="フローチャート : 判断 249"/>
        <xdr:cNvSpPr/>
      </xdr:nvSpPr>
      <xdr:spPr>
        <a:xfrm>
          <a:off x="1079500" y="166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88423</xdr:rowOff>
    </xdr:from>
    <xdr:ext cx="534377" cy="259045"/>
    <xdr:sp macro="" textlink="">
      <xdr:nvSpPr>
        <xdr:cNvPr id="251" name="テキスト ボックス 250"/>
        <xdr:cNvSpPr txBox="1"/>
      </xdr:nvSpPr>
      <xdr:spPr>
        <a:xfrm>
          <a:off x="863111" y="167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112413</xdr:rowOff>
    </xdr:from>
    <xdr:to>
      <xdr:col>6</xdr:col>
      <xdr:colOff>561975</xdr:colOff>
      <xdr:row>96</xdr:row>
      <xdr:rowOff>42563</xdr:rowOff>
    </xdr:to>
    <xdr:sp macro="" textlink="">
      <xdr:nvSpPr>
        <xdr:cNvPr id="257" name="円/楕円 256"/>
        <xdr:cNvSpPr/>
      </xdr:nvSpPr>
      <xdr:spPr>
        <a:xfrm>
          <a:off x="4584700" y="16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90840</xdr:rowOff>
    </xdr:from>
    <xdr:ext cx="534377" cy="259045"/>
    <xdr:sp macro="" textlink="">
      <xdr:nvSpPr>
        <xdr:cNvPr id="258" name="扶助費該当値テキスト"/>
        <xdr:cNvSpPr txBox="1"/>
      </xdr:nvSpPr>
      <xdr:spPr>
        <a:xfrm>
          <a:off x="4686300" y="1637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155308</xdr:rowOff>
    </xdr:from>
    <xdr:to>
      <xdr:col>5</xdr:col>
      <xdr:colOff>409575</xdr:colOff>
      <xdr:row>96</xdr:row>
      <xdr:rowOff>85458</xdr:rowOff>
    </xdr:to>
    <xdr:sp macro="" textlink="">
      <xdr:nvSpPr>
        <xdr:cNvPr id="259" name="円/楕円 258"/>
        <xdr:cNvSpPr/>
      </xdr:nvSpPr>
      <xdr:spPr>
        <a:xfrm>
          <a:off x="3746500" y="16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101985</xdr:rowOff>
    </xdr:from>
    <xdr:ext cx="534377" cy="259045"/>
    <xdr:sp macro="" textlink="">
      <xdr:nvSpPr>
        <xdr:cNvPr id="260" name="テキスト ボックス 259"/>
        <xdr:cNvSpPr txBox="1"/>
      </xdr:nvSpPr>
      <xdr:spPr>
        <a:xfrm>
          <a:off x="3530111" y="162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105539</xdr:rowOff>
    </xdr:from>
    <xdr:to>
      <xdr:col>4</xdr:col>
      <xdr:colOff>206375</xdr:colOff>
      <xdr:row>97</xdr:row>
      <xdr:rowOff>35689</xdr:rowOff>
    </xdr:to>
    <xdr:sp macro="" textlink="">
      <xdr:nvSpPr>
        <xdr:cNvPr id="261" name="円/楕円 260"/>
        <xdr:cNvSpPr/>
      </xdr:nvSpPr>
      <xdr:spPr>
        <a:xfrm>
          <a:off x="2857500" y="165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52216</xdr:rowOff>
    </xdr:from>
    <xdr:ext cx="534377" cy="259045"/>
    <xdr:sp macro="" textlink="">
      <xdr:nvSpPr>
        <xdr:cNvPr id="262" name="テキスト ボックス 261"/>
        <xdr:cNvSpPr txBox="1"/>
      </xdr:nvSpPr>
      <xdr:spPr>
        <a:xfrm>
          <a:off x="2641111" y="163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118325</xdr:rowOff>
    </xdr:from>
    <xdr:to>
      <xdr:col>3</xdr:col>
      <xdr:colOff>3175</xdr:colOff>
      <xdr:row>97</xdr:row>
      <xdr:rowOff>48475</xdr:rowOff>
    </xdr:to>
    <xdr:sp macro="" textlink="">
      <xdr:nvSpPr>
        <xdr:cNvPr id="263" name="円/楕円 262"/>
        <xdr:cNvSpPr/>
      </xdr:nvSpPr>
      <xdr:spPr>
        <a:xfrm>
          <a:off x="1968500" y="16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65002</xdr:rowOff>
    </xdr:from>
    <xdr:ext cx="534377" cy="259045"/>
    <xdr:sp macro="" textlink="">
      <xdr:nvSpPr>
        <xdr:cNvPr id="264" name="テキスト ボックス 263"/>
        <xdr:cNvSpPr txBox="1"/>
      </xdr:nvSpPr>
      <xdr:spPr>
        <a:xfrm>
          <a:off x="1752111" y="16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116805</xdr:rowOff>
    </xdr:from>
    <xdr:to>
      <xdr:col>1</xdr:col>
      <xdr:colOff>485775</xdr:colOff>
      <xdr:row>97</xdr:row>
      <xdr:rowOff>46955</xdr:rowOff>
    </xdr:to>
    <xdr:sp macro="" textlink="">
      <xdr:nvSpPr>
        <xdr:cNvPr id="265" name="円/楕円 264"/>
        <xdr:cNvSpPr/>
      </xdr:nvSpPr>
      <xdr:spPr>
        <a:xfrm>
          <a:off x="1079500" y="16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63482</xdr:rowOff>
    </xdr:from>
    <xdr:ext cx="534377" cy="259045"/>
    <xdr:sp macro="" textlink="">
      <xdr:nvSpPr>
        <xdr:cNvPr id="266" name="テキスト ボックス 265"/>
        <xdr:cNvSpPr txBox="1"/>
      </xdr:nvSpPr>
      <xdr:spPr>
        <a:xfrm>
          <a:off x="863111" y="163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33020</xdr:rowOff>
    </xdr:from>
    <xdr:to>
      <xdr:col>15</xdr:col>
      <xdr:colOff>180975</xdr:colOff>
      <xdr:row>38</xdr:row>
      <xdr:rowOff>145396</xdr:rowOff>
    </xdr:to>
    <xdr:cxnSp macro="">
      <xdr:nvCxnSpPr>
        <xdr:cNvPr id="296" name="直線コネクタ 295"/>
        <xdr:cNvCxnSpPr/>
      </xdr:nvCxnSpPr>
      <xdr:spPr>
        <a:xfrm flipV="1">
          <a:off x="9639300" y="6548120"/>
          <a:ext cx="838200" cy="1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145396</xdr:rowOff>
    </xdr:from>
    <xdr:to>
      <xdr:col>14</xdr:col>
      <xdr:colOff>28575</xdr:colOff>
      <xdr:row>39</xdr:row>
      <xdr:rowOff>51822</xdr:rowOff>
    </xdr:to>
    <xdr:cxnSp macro="">
      <xdr:nvCxnSpPr>
        <xdr:cNvPr id="299" name="直線コネクタ 298"/>
        <xdr:cNvCxnSpPr/>
      </xdr:nvCxnSpPr>
      <xdr:spPr>
        <a:xfrm flipV="1">
          <a:off x="8750300" y="6660496"/>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162833</xdr:rowOff>
    </xdr:from>
    <xdr:to>
      <xdr:col>14</xdr:col>
      <xdr:colOff>79375</xdr:colOff>
      <xdr:row>38</xdr:row>
      <xdr:rowOff>92983</xdr:rowOff>
    </xdr:to>
    <xdr:sp macro="" textlink="">
      <xdr:nvSpPr>
        <xdr:cNvPr id="300" name="フローチャート : 判断 299"/>
        <xdr:cNvSpPr/>
      </xdr:nvSpPr>
      <xdr:spPr>
        <a:xfrm>
          <a:off x="9588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109510</xdr:rowOff>
    </xdr:from>
    <xdr:ext cx="534377" cy="259045"/>
    <xdr:sp macro="" textlink="">
      <xdr:nvSpPr>
        <xdr:cNvPr id="301" name="テキスト ボックス 300"/>
        <xdr:cNvSpPr txBox="1"/>
      </xdr:nvSpPr>
      <xdr:spPr>
        <a:xfrm>
          <a:off x="9372111" y="62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51822</xdr:rowOff>
    </xdr:from>
    <xdr:to>
      <xdr:col>12</xdr:col>
      <xdr:colOff>511175</xdr:colOff>
      <xdr:row>39</xdr:row>
      <xdr:rowOff>79311</xdr:rowOff>
    </xdr:to>
    <xdr:cxnSp macro="">
      <xdr:nvCxnSpPr>
        <xdr:cNvPr id="302" name="直線コネクタ 301"/>
        <xdr:cNvCxnSpPr/>
      </xdr:nvCxnSpPr>
      <xdr:spPr>
        <a:xfrm flipV="1">
          <a:off x="7861300" y="6738372"/>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163023</xdr:rowOff>
    </xdr:from>
    <xdr:to>
      <xdr:col>12</xdr:col>
      <xdr:colOff>561975</xdr:colOff>
      <xdr:row>38</xdr:row>
      <xdr:rowOff>93173</xdr:rowOff>
    </xdr:to>
    <xdr:sp macro="" textlink="">
      <xdr:nvSpPr>
        <xdr:cNvPr id="303" name="フローチャート : 判断 302"/>
        <xdr:cNvSpPr/>
      </xdr:nvSpPr>
      <xdr:spPr>
        <a:xfrm>
          <a:off x="8699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109700</xdr:rowOff>
    </xdr:from>
    <xdr:ext cx="534377" cy="259045"/>
    <xdr:sp macro="" textlink="">
      <xdr:nvSpPr>
        <xdr:cNvPr id="304" name="テキスト ボックス 303"/>
        <xdr:cNvSpPr txBox="1"/>
      </xdr:nvSpPr>
      <xdr:spPr>
        <a:xfrm>
          <a:off x="8483111" y="62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17932</xdr:rowOff>
    </xdr:from>
    <xdr:to>
      <xdr:col>11</xdr:col>
      <xdr:colOff>307975</xdr:colOff>
      <xdr:row>39</xdr:row>
      <xdr:rowOff>79311</xdr:rowOff>
    </xdr:to>
    <xdr:cxnSp macro="">
      <xdr:nvCxnSpPr>
        <xdr:cNvPr id="305" name="直線コネクタ 304"/>
        <xdr:cNvCxnSpPr/>
      </xdr:nvCxnSpPr>
      <xdr:spPr>
        <a:xfrm>
          <a:off x="6972300" y="6704482"/>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45504</xdr:rowOff>
    </xdr:from>
    <xdr:to>
      <xdr:col>11</xdr:col>
      <xdr:colOff>358775</xdr:colOff>
      <xdr:row>38</xdr:row>
      <xdr:rowOff>147104</xdr:rowOff>
    </xdr:to>
    <xdr:sp macro="" textlink="">
      <xdr:nvSpPr>
        <xdr:cNvPr id="306" name="フローチャート : 判断 305"/>
        <xdr:cNvSpPr/>
      </xdr:nvSpPr>
      <xdr:spPr>
        <a:xfrm>
          <a:off x="7810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163631</xdr:rowOff>
    </xdr:from>
    <xdr:ext cx="534377" cy="259045"/>
    <xdr:sp macro="" textlink="">
      <xdr:nvSpPr>
        <xdr:cNvPr id="307" name="テキスト ボックス 306"/>
        <xdr:cNvSpPr txBox="1"/>
      </xdr:nvSpPr>
      <xdr:spPr>
        <a:xfrm>
          <a:off x="7594111" y="63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59792</xdr:rowOff>
    </xdr:from>
    <xdr:to>
      <xdr:col>10</xdr:col>
      <xdr:colOff>155575</xdr:colOff>
      <xdr:row>38</xdr:row>
      <xdr:rowOff>161392</xdr:rowOff>
    </xdr:to>
    <xdr:sp macro="" textlink="">
      <xdr:nvSpPr>
        <xdr:cNvPr id="308" name="フローチャート : 判断 307"/>
        <xdr:cNvSpPr/>
      </xdr:nvSpPr>
      <xdr:spPr>
        <a:xfrm>
          <a:off x="6921500" y="65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6469</xdr:rowOff>
    </xdr:from>
    <xdr:ext cx="534377" cy="259045"/>
    <xdr:sp macro="" textlink="">
      <xdr:nvSpPr>
        <xdr:cNvPr id="309" name="テキスト ボックス 308"/>
        <xdr:cNvSpPr txBox="1"/>
      </xdr:nvSpPr>
      <xdr:spPr>
        <a:xfrm>
          <a:off x="6705111" y="63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153670</xdr:rowOff>
    </xdr:from>
    <xdr:to>
      <xdr:col>15</xdr:col>
      <xdr:colOff>231775</xdr:colOff>
      <xdr:row>38</xdr:row>
      <xdr:rowOff>83820</xdr:rowOff>
    </xdr:to>
    <xdr:sp macro="" textlink="">
      <xdr:nvSpPr>
        <xdr:cNvPr id="315" name="円/楕円 314"/>
        <xdr:cNvSpPr/>
      </xdr:nvSpPr>
      <xdr:spPr>
        <a:xfrm>
          <a:off x="104267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132097</xdr:rowOff>
    </xdr:from>
    <xdr:ext cx="534377" cy="259045"/>
    <xdr:sp macro="" textlink="">
      <xdr:nvSpPr>
        <xdr:cNvPr id="316" name="補助費等該当値テキスト"/>
        <xdr:cNvSpPr txBox="1"/>
      </xdr:nvSpPr>
      <xdr:spPr>
        <a:xfrm>
          <a:off x="10528300" y="64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94596</xdr:rowOff>
    </xdr:from>
    <xdr:to>
      <xdr:col>14</xdr:col>
      <xdr:colOff>79375</xdr:colOff>
      <xdr:row>39</xdr:row>
      <xdr:rowOff>24746</xdr:rowOff>
    </xdr:to>
    <xdr:sp macro="" textlink="">
      <xdr:nvSpPr>
        <xdr:cNvPr id="317" name="円/楕円 316"/>
        <xdr:cNvSpPr/>
      </xdr:nvSpPr>
      <xdr:spPr>
        <a:xfrm>
          <a:off x="9588500" y="66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15873</xdr:rowOff>
    </xdr:from>
    <xdr:ext cx="534377" cy="259045"/>
    <xdr:sp macro="" textlink="">
      <xdr:nvSpPr>
        <xdr:cNvPr id="318" name="テキスト ボックス 317"/>
        <xdr:cNvSpPr txBox="1"/>
      </xdr:nvSpPr>
      <xdr:spPr>
        <a:xfrm>
          <a:off x="9372111" y="67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1022</xdr:rowOff>
    </xdr:from>
    <xdr:to>
      <xdr:col>12</xdr:col>
      <xdr:colOff>561975</xdr:colOff>
      <xdr:row>39</xdr:row>
      <xdr:rowOff>102622</xdr:rowOff>
    </xdr:to>
    <xdr:sp macro="" textlink="">
      <xdr:nvSpPr>
        <xdr:cNvPr id="319" name="円/楕円 318"/>
        <xdr:cNvSpPr/>
      </xdr:nvSpPr>
      <xdr:spPr>
        <a:xfrm>
          <a:off x="8699500" y="66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93749</xdr:rowOff>
    </xdr:from>
    <xdr:ext cx="534377" cy="259045"/>
    <xdr:sp macro="" textlink="">
      <xdr:nvSpPr>
        <xdr:cNvPr id="320" name="テキスト ボックス 319"/>
        <xdr:cNvSpPr txBox="1"/>
      </xdr:nvSpPr>
      <xdr:spPr>
        <a:xfrm>
          <a:off x="8483111" y="67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28511</xdr:rowOff>
    </xdr:from>
    <xdr:to>
      <xdr:col>11</xdr:col>
      <xdr:colOff>358775</xdr:colOff>
      <xdr:row>39</xdr:row>
      <xdr:rowOff>130111</xdr:rowOff>
    </xdr:to>
    <xdr:sp macro="" textlink="">
      <xdr:nvSpPr>
        <xdr:cNvPr id="321" name="円/楕円 320"/>
        <xdr:cNvSpPr/>
      </xdr:nvSpPr>
      <xdr:spPr>
        <a:xfrm>
          <a:off x="7810500" y="67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121238</xdr:rowOff>
    </xdr:from>
    <xdr:ext cx="534377" cy="259045"/>
    <xdr:sp macro="" textlink="">
      <xdr:nvSpPr>
        <xdr:cNvPr id="322" name="テキスト ボックス 321"/>
        <xdr:cNvSpPr txBox="1"/>
      </xdr:nvSpPr>
      <xdr:spPr>
        <a:xfrm>
          <a:off x="7594111" y="680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138582</xdr:rowOff>
    </xdr:from>
    <xdr:to>
      <xdr:col>10</xdr:col>
      <xdr:colOff>155575</xdr:colOff>
      <xdr:row>39</xdr:row>
      <xdr:rowOff>68732</xdr:rowOff>
    </xdr:to>
    <xdr:sp macro="" textlink="">
      <xdr:nvSpPr>
        <xdr:cNvPr id="323" name="円/楕円 322"/>
        <xdr:cNvSpPr/>
      </xdr:nvSpPr>
      <xdr:spPr>
        <a:xfrm>
          <a:off x="6921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59859</xdr:rowOff>
    </xdr:from>
    <xdr:ext cx="534377" cy="259045"/>
    <xdr:sp macro="" textlink="">
      <xdr:nvSpPr>
        <xdr:cNvPr id="324" name="テキスト ボックス 323"/>
        <xdr:cNvSpPr txBox="1"/>
      </xdr:nvSpPr>
      <xdr:spPr>
        <a:xfrm>
          <a:off x="6705111" y="67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43162</xdr:rowOff>
    </xdr:from>
    <xdr:to>
      <xdr:col>15</xdr:col>
      <xdr:colOff>180975</xdr:colOff>
      <xdr:row>56</xdr:row>
      <xdr:rowOff>53742</xdr:rowOff>
    </xdr:to>
    <xdr:cxnSp macro="">
      <xdr:nvCxnSpPr>
        <xdr:cNvPr id="351" name="直線コネクタ 350"/>
        <xdr:cNvCxnSpPr/>
      </xdr:nvCxnSpPr>
      <xdr:spPr>
        <a:xfrm>
          <a:off x="9639300" y="964436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43162</xdr:rowOff>
    </xdr:from>
    <xdr:to>
      <xdr:col>14</xdr:col>
      <xdr:colOff>28575</xdr:colOff>
      <xdr:row>57</xdr:row>
      <xdr:rowOff>56448</xdr:rowOff>
    </xdr:to>
    <xdr:cxnSp macro="">
      <xdr:nvCxnSpPr>
        <xdr:cNvPr id="354" name="直線コネクタ 353"/>
        <xdr:cNvCxnSpPr/>
      </xdr:nvCxnSpPr>
      <xdr:spPr>
        <a:xfrm flipV="1">
          <a:off x="8750300" y="9644362"/>
          <a:ext cx="889000" cy="18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130103</xdr:rowOff>
    </xdr:from>
    <xdr:to>
      <xdr:col>14</xdr:col>
      <xdr:colOff>79375</xdr:colOff>
      <xdr:row>57</xdr:row>
      <xdr:rowOff>60253</xdr:rowOff>
    </xdr:to>
    <xdr:sp macro="" textlink="">
      <xdr:nvSpPr>
        <xdr:cNvPr id="355" name="フローチャート : 判断 354"/>
        <xdr:cNvSpPr/>
      </xdr:nvSpPr>
      <xdr:spPr>
        <a:xfrm>
          <a:off x="9588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51380</xdr:rowOff>
    </xdr:from>
    <xdr:ext cx="534377" cy="259045"/>
    <xdr:sp macro="" textlink="">
      <xdr:nvSpPr>
        <xdr:cNvPr id="356" name="テキスト ボックス 355"/>
        <xdr:cNvSpPr txBox="1"/>
      </xdr:nvSpPr>
      <xdr:spPr>
        <a:xfrm>
          <a:off x="9372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56448</xdr:rowOff>
    </xdr:from>
    <xdr:to>
      <xdr:col>12</xdr:col>
      <xdr:colOff>511175</xdr:colOff>
      <xdr:row>57</xdr:row>
      <xdr:rowOff>158052</xdr:rowOff>
    </xdr:to>
    <xdr:cxnSp macro="">
      <xdr:nvCxnSpPr>
        <xdr:cNvPr id="357" name="直線コネクタ 356"/>
        <xdr:cNvCxnSpPr/>
      </xdr:nvCxnSpPr>
      <xdr:spPr>
        <a:xfrm flipV="1">
          <a:off x="7861300" y="9829098"/>
          <a:ext cx="889000" cy="1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113771</xdr:rowOff>
    </xdr:from>
    <xdr:to>
      <xdr:col>12</xdr:col>
      <xdr:colOff>561975</xdr:colOff>
      <xdr:row>57</xdr:row>
      <xdr:rowOff>43921</xdr:rowOff>
    </xdr:to>
    <xdr:sp macro="" textlink="">
      <xdr:nvSpPr>
        <xdr:cNvPr id="358" name="フローチャート : 判断 357"/>
        <xdr:cNvSpPr/>
      </xdr:nvSpPr>
      <xdr:spPr>
        <a:xfrm>
          <a:off x="8699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60448</xdr:rowOff>
    </xdr:from>
    <xdr:ext cx="534377" cy="259045"/>
    <xdr:sp macro="" textlink="">
      <xdr:nvSpPr>
        <xdr:cNvPr id="359" name="テキスト ボックス 358"/>
        <xdr:cNvSpPr txBox="1"/>
      </xdr:nvSpPr>
      <xdr:spPr>
        <a:xfrm>
          <a:off x="8483111" y="94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31897</xdr:rowOff>
    </xdr:from>
    <xdr:to>
      <xdr:col>11</xdr:col>
      <xdr:colOff>307975</xdr:colOff>
      <xdr:row>57</xdr:row>
      <xdr:rowOff>158052</xdr:rowOff>
    </xdr:to>
    <xdr:cxnSp macro="">
      <xdr:nvCxnSpPr>
        <xdr:cNvPr id="360" name="直線コネクタ 359"/>
        <xdr:cNvCxnSpPr/>
      </xdr:nvCxnSpPr>
      <xdr:spPr>
        <a:xfrm>
          <a:off x="6972300" y="9804547"/>
          <a:ext cx="889000" cy="1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19507</xdr:rowOff>
    </xdr:from>
    <xdr:to>
      <xdr:col>11</xdr:col>
      <xdr:colOff>358775</xdr:colOff>
      <xdr:row>57</xdr:row>
      <xdr:rowOff>121107</xdr:rowOff>
    </xdr:to>
    <xdr:sp macro="" textlink="">
      <xdr:nvSpPr>
        <xdr:cNvPr id="361" name="フローチャート : 判断 360"/>
        <xdr:cNvSpPr/>
      </xdr:nvSpPr>
      <xdr:spPr>
        <a:xfrm>
          <a:off x="7810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137634</xdr:rowOff>
    </xdr:from>
    <xdr:ext cx="534377" cy="259045"/>
    <xdr:sp macro="" textlink="">
      <xdr:nvSpPr>
        <xdr:cNvPr id="362" name="テキスト ボックス 361"/>
        <xdr:cNvSpPr txBox="1"/>
      </xdr:nvSpPr>
      <xdr:spPr>
        <a:xfrm>
          <a:off x="7594111" y="95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23959</xdr:rowOff>
    </xdr:from>
    <xdr:to>
      <xdr:col>10</xdr:col>
      <xdr:colOff>155575</xdr:colOff>
      <xdr:row>57</xdr:row>
      <xdr:rowOff>125559</xdr:rowOff>
    </xdr:to>
    <xdr:sp macro="" textlink="">
      <xdr:nvSpPr>
        <xdr:cNvPr id="363" name="フローチャート : 判断 362"/>
        <xdr:cNvSpPr/>
      </xdr:nvSpPr>
      <xdr:spPr>
        <a:xfrm>
          <a:off x="6921500" y="97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116686</xdr:rowOff>
    </xdr:from>
    <xdr:ext cx="534377" cy="259045"/>
    <xdr:sp macro="" textlink="">
      <xdr:nvSpPr>
        <xdr:cNvPr id="364" name="テキスト ボックス 363"/>
        <xdr:cNvSpPr txBox="1"/>
      </xdr:nvSpPr>
      <xdr:spPr>
        <a:xfrm>
          <a:off x="6705111" y="98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2942</xdr:rowOff>
    </xdr:from>
    <xdr:to>
      <xdr:col>15</xdr:col>
      <xdr:colOff>231775</xdr:colOff>
      <xdr:row>56</xdr:row>
      <xdr:rowOff>104542</xdr:rowOff>
    </xdr:to>
    <xdr:sp macro="" textlink="">
      <xdr:nvSpPr>
        <xdr:cNvPr id="370" name="円/楕円 369"/>
        <xdr:cNvSpPr/>
      </xdr:nvSpPr>
      <xdr:spPr>
        <a:xfrm>
          <a:off x="10426700" y="96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25819</xdr:rowOff>
    </xdr:from>
    <xdr:ext cx="534377" cy="259045"/>
    <xdr:sp macro="" textlink="">
      <xdr:nvSpPr>
        <xdr:cNvPr id="371" name="普通建設事業費該当値テキスト"/>
        <xdr:cNvSpPr txBox="1"/>
      </xdr:nvSpPr>
      <xdr:spPr>
        <a:xfrm>
          <a:off x="10528300" y="945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163812</xdr:rowOff>
    </xdr:from>
    <xdr:to>
      <xdr:col>14</xdr:col>
      <xdr:colOff>79375</xdr:colOff>
      <xdr:row>56</xdr:row>
      <xdr:rowOff>93962</xdr:rowOff>
    </xdr:to>
    <xdr:sp macro="" textlink="">
      <xdr:nvSpPr>
        <xdr:cNvPr id="372" name="円/楕円 371"/>
        <xdr:cNvSpPr/>
      </xdr:nvSpPr>
      <xdr:spPr>
        <a:xfrm>
          <a:off x="9588500" y="95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110489</xdr:rowOff>
    </xdr:from>
    <xdr:ext cx="534377" cy="259045"/>
    <xdr:sp macro="" textlink="">
      <xdr:nvSpPr>
        <xdr:cNvPr id="373" name="テキスト ボックス 372"/>
        <xdr:cNvSpPr txBox="1"/>
      </xdr:nvSpPr>
      <xdr:spPr>
        <a:xfrm>
          <a:off x="9372111" y="93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5648</xdr:rowOff>
    </xdr:from>
    <xdr:to>
      <xdr:col>12</xdr:col>
      <xdr:colOff>561975</xdr:colOff>
      <xdr:row>57</xdr:row>
      <xdr:rowOff>107248</xdr:rowOff>
    </xdr:to>
    <xdr:sp macro="" textlink="">
      <xdr:nvSpPr>
        <xdr:cNvPr id="374" name="円/楕円 373"/>
        <xdr:cNvSpPr/>
      </xdr:nvSpPr>
      <xdr:spPr>
        <a:xfrm>
          <a:off x="8699500" y="97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98375</xdr:rowOff>
    </xdr:from>
    <xdr:ext cx="534377" cy="259045"/>
    <xdr:sp macro="" textlink="">
      <xdr:nvSpPr>
        <xdr:cNvPr id="375" name="テキスト ボックス 374"/>
        <xdr:cNvSpPr txBox="1"/>
      </xdr:nvSpPr>
      <xdr:spPr>
        <a:xfrm>
          <a:off x="8483111" y="98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107252</xdr:rowOff>
    </xdr:from>
    <xdr:to>
      <xdr:col>11</xdr:col>
      <xdr:colOff>358775</xdr:colOff>
      <xdr:row>58</xdr:row>
      <xdr:rowOff>37402</xdr:rowOff>
    </xdr:to>
    <xdr:sp macro="" textlink="">
      <xdr:nvSpPr>
        <xdr:cNvPr id="376" name="円/楕円 375"/>
        <xdr:cNvSpPr/>
      </xdr:nvSpPr>
      <xdr:spPr>
        <a:xfrm>
          <a:off x="7810500" y="987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28529</xdr:rowOff>
    </xdr:from>
    <xdr:ext cx="534377" cy="259045"/>
    <xdr:sp macro="" textlink="">
      <xdr:nvSpPr>
        <xdr:cNvPr id="377" name="テキスト ボックス 376"/>
        <xdr:cNvSpPr txBox="1"/>
      </xdr:nvSpPr>
      <xdr:spPr>
        <a:xfrm>
          <a:off x="7594111" y="99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152547</xdr:rowOff>
    </xdr:from>
    <xdr:to>
      <xdr:col>10</xdr:col>
      <xdr:colOff>155575</xdr:colOff>
      <xdr:row>57</xdr:row>
      <xdr:rowOff>82697</xdr:rowOff>
    </xdr:to>
    <xdr:sp macro="" textlink="">
      <xdr:nvSpPr>
        <xdr:cNvPr id="378" name="円/楕円 377"/>
        <xdr:cNvSpPr/>
      </xdr:nvSpPr>
      <xdr:spPr>
        <a:xfrm>
          <a:off x="6921500" y="97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99224</xdr:rowOff>
    </xdr:from>
    <xdr:ext cx="534377" cy="259045"/>
    <xdr:sp macro="" textlink="">
      <xdr:nvSpPr>
        <xdr:cNvPr id="379" name="テキスト ボックス 378"/>
        <xdr:cNvSpPr txBox="1"/>
      </xdr:nvSpPr>
      <xdr:spPr>
        <a:xfrm>
          <a:off x="6705111" y="95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61229</xdr:rowOff>
    </xdr:from>
    <xdr:to>
      <xdr:col>15</xdr:col>
      <xdr:colOff>180975</xdr:colOff>
      <xdr:row>76</xdr:row>
      <xdr:rowOff>129573</xdr:rowOff>
    </xdr:to>
    <xdr:cxnSp macro="">
      <xdr:nvCxnSpPr>
        <xdr:cNvPr id="408" name="直線コネクタ 407"/>
        <xdr:cNvCxnSpPr/>
      </xdr:nvCxnSpPr>
      <xdr:spPr>
        <a:xfrm>
          <a:off x="9639300" y="13091429"/>
          <a:ext cx="838200" cy="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129645</xdr:rowOff>
    </xdr:from>
    <xdr:to>
      <xdr:col>14</xdr:col>
      <xdr:colOff>79375</xdr:colOff>
      <xdr:row>78</xdr:row>
      <xdr:rowOff>59795</xdr:rowOff>
    </xdr:to>
    <xdr:sp macro="" textlink="">
      <xdr:nvSpPr>
        <xdr:cNvPr id="411" name="フローチャート : 判断 410"/>
        <xdr:cNvSpPr/>
      </xdr:nvSpPr>
      <xdr:spPr>
        <a:xfrm>
          <a:off x="9588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50922</xdr:rowOff>
    </xdr:from>
    <xdr:ext cx="534377" cy="259045"/>
    <xdr:sp macro="" textlink="">
      <xdr:nvSpPr>
        <xdr:cNvPr id="412" name="テキスト ボックス 411"/>
        <xdr:cNvSpPr txBox="1"/>
      </xdr:nvSpPr>
      <xdr:spPr>
        <a:xfrm>
          <a:off x="9372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78773</xdr:rowOff>
    </xdr:from>
    <xdr:to>
      <xdr:col>15</xdr:col>
      <xdr:colOff>231775</xdr:colOff>
      <xdr:row>77</xdr:row>
      <xdr:rowOff>8923</xdr:rowOff>
    </xdr:to>
    <xdr:sp macro="" textlink="">
      <xdr:nvSpPr>
        <xdr:cNvPr id="418" name="円/楕円 417"/>
        <xdr:cNvSpPr/>
      </xdr:nvSpPr>
      <xdr:spPr>
        <a:xfrm>
          <a:off x="10426700" y="131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101650</xdr:rowOff>
    </xdr:from>
    <xdr:ext cx="534377" cy="259045"/>
    <xdr:sp macro="" textlink="">
      <xdr:nvSpPr>
        <xdr:cNvPr id="419" name="普通建設事業費 （ うち新規整備　）該当値テキスト"/>
        <xdr:cNvSpPr txBox="1"/>
      </xdr:nvSpPr>
      <xdr:spPr>
        <a:xfrm>
          <a:off x="10528300" y="129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10429</xdr:rowOff>
    </xdr:from>
    <xdr:to>
      <xdr:col>14</xdr:col>
      <xdr:colOff>79375</xdr:colOff>
      <xdr:row>76</xdr:row>
      <xdr:rowOff>112029</xdr:rowOff>
    </xdr:to>
    <xdr:sp macro="" textlink="">
      <xdr:nvSpPr>
        <xdr:cNvPr id="420" name="円/楕円 419"/>
        <xdr:cNvSpPr/>
      </xdr:nvSpPr>
      <xdr:spPr>
        <a:xfrm>
          <a:off x="9588500" y="130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128557</xdr:rowOff>
    </xdr:from>
    <xdr:ext cx="534377" cy="259045"/>
    <xdr:sp macro="" textlink="">
      <xdr:nvSpPr>
        <xdr:cNvPr id="421" name="テキスト ボックス 420"/>
        <xdr:cNvSpPr txBox="1"/>
      </xdr:nvSpPr>
      <xdr:spPr>
        <a:xfrm>
          <a:off x="9372111" y="1281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66923</xdr:rowOff>
    </xdr:from>
    <xdr:to>
      <xdr:col>15</xdr:col>
      <xdr:colOff>180975</xdr:colOff>
      <xdr:row>98</xdr:row>
      <xdr:rowOff>22378</xdr:rowOff>
    </xdr:to>
    <xdr:cxnSp macro="">
      <xdr:nvCxnSpPr>
        <xdr:cNvPr id="452" name="直線コネクタ 451"/>
        <xdr:cNvCxnSpPr/>
      </xdr:nvCxnSpPr>
      <xdr:spPr>
        <a:xfrm flipV="1">
          <a:off x="9639300" y="16697573"/>
          <a:ext cx="838200" cy="12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5" name="フローチャート : 判断 454"/>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6" name="テキスト ボックス 455"/>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16123</xdr:rowOff>
    </xdr:from>
    <xdr:to>
      <xdr:col>15</xdr:col>
      <xdr:colOff>231775</xdr:colOff>
      <xdr:row>97</xdr:row>
      <xdr:rowOff>117723</xdr:rowOff>
    </xdr:to>
    <xdr:sp macro="" textlink="">
      <xdr:nvSpPr>
        <xdr:cNvPr id="462" name="円/楕円 461"/>
        <xdr:cNvSpPr/>
      </xdr:nvSpPr>
      <xdr:spPr>
        <a:xfrm>
          <a:off x="10426700" y="166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166000</xdr:rowOff>
    </xdr:from>
    <xdr:ext cx="534377" cy="259045"/>
    <xdr:sp macro="" textlink="">
      <xdr:nvSpPr>
        <xdr:cNvPr id="463" name="普通建設事業費 （ うち更新整備　）該当値テキスト"/>
        <xdr:cNvSpPr txBox="1"/>
      </xdr:nvSpPr>
      <xdr:spPr>
        <a:xfrm>
          <a:off x="10528300" y="166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143028</xdr:rowOff>
    </xdr:from>
    <xdr:to>
      <xdr:col>14</xdr:col>
      <xdr:colOff>79375</xdr:colOff>
      <xdr:row>98</xdr:row>
      <xdr:rowOff>73178</xdr:rowOff>
    </xdr:to>
    <xdr:sp macro="" textlink="">
      <xdr:nvSpPr>
        <xdr:cNvPr id="464" name="円/楕円 463"/>
        <xdr:cNvSpPr/>
      </xdr:nvSpPr>
      <xdr:spPr>
        <a:xfrm>
          <a:off x="9588500" y="167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64305</xdr:rowOff>
    </xdr:from>
    <xdr:ext cx="534377" cy="259045"/>
    <xdr:sp macro="" textlink="">
      <xdr:nvSpPr>
        <xdr:cNvPr id="465" name="テキスト ボックス 464"/>
        <xdr:cNvSpPr txBox="1"/>
      </xdr:nvSpPr>
      <xdr:spPr>
        <a:xfrm>
          <a:off x="9372111" y="1686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55621</xdr:rowOff>
    </xdr:from>
    <xdr:to>
      <xdr:col>23</xdr:col>
      <xdr:colOff>517525</xdr:colOff>
      <xdr:row>38</xdr:row>
      <xdr:rowOff>39345</xdr:rowOff>
    </xdr:to>
    <xdr:cxnSp macro="">
      <xdr:nvCxnSpPr>
        <xdr:cNvPr id="492" name="直線コネクタ 491"/>
        <xdr:cNvCxnSpPr/>
      </xdr:nvCxnSpPr>
      <xdr:spPr>
        <a:xfrm>
          <a:off x="15481300" y="6399271"/>
          <a:ext cx="838200" cy="1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87488</xdr:rowOff>
    </xdr:from>
    <xdr:to>
      <xdr:col>22</xdr:col>
      <xdr:colOff>365125</xdr:colOff>
      <xdr:row>37</xdr:row>
      <xdr:rowOff>55621</xdr:rowOff>
    </xdr:to>
    <xdr:cxnSp macro="">
      <xdr:nvCxnSpPr>
        <xdr:cNvPr id="495" name="直線コネクタ 494"/>
        <xdr:cNvCxnSpPr/>
      </xdr:nvCxnSpPr>
      <xdr:spPr>
        <a:xfrm>
          <a:off x="14592300" y="6259688"/>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7" name="テキスト ボックス 496"/>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109799</xdr:rowOff>
    </xdr:from>
    <xdr:to>
      <xdr:col>21</xdr:col>
      <xdr:colOff>161925</xdr:colOff>
      <xdr:row>36</xdr:row>
      <xdr:rowOff>87488</xdr:rowOff>
    </xdr:to>
    <xdr:cxnSp macro="">
      <xdr:nvCxnSpPr>
        <xdr:cNvPr id="498" name="直線コネクタ 497"/>
        <xdr:cNvCxnSpPr/>
      </xdr:nvCxnSpPr>
      <xdr:spPr>
        <a:xfrm>
          <a:off x="13703300" y="5939099"/>
          <a:ext cx="889000" cy="3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155887</xdr:rowOff>
    </xdr:from>
    <xdr:ext cx="469744" cy="259045"/>
    <xdr:sp macro="" textlink="">
      <xdr:nvSpPr>
        <xdr:cNvPr id="500" name="テキスト ボックス 499"/>
        <xdr:cNvSpPr txBox="1"/>
      </xdr:nvSpPr>
      <xdr:spPr>
        <a:xfrm>
          <a:off x="14357427" y="632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44328</xdr:rowOff>
    </xdr:from>
    <xdr:to>
      <xdr:col>19</xdr:col>
      <xdr:colOff>644525</xdr:colOff>
      <xdr:row>34</xdr:row>
      <xdr:rowOff>109799</xdr:rowOff>
    </xdr:to>
    <xdr:cxnSp macro="">
      <xdr:nvCxnSpPr>
        <xdr:cNvPr id="501" name="直線コネクタ 500"/>
        <xdr:cNvCxnSpPr/>
      </xdr:nvCxnSpPr>
      <xdr:spPr>
        <a:xfrm>
          <a:off x="12814300" y="5187828"/>
          <a:ext cx="889000" cy="7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158676</xdr:rowOff>
    </xdr:from>
    <xdr:ext cx="469744" cy="259045"/>
    <xdr:sp macro="" textlink="">
      <xdr:nvSpPr>
        <xdr:cNvPr id="503" name="テキスト ボックス 502"/>
        <xdr:cNvSpPr txBox="1"/>
      </xdr:nvSpPr>
      <xdr:spPr>
        <a:xfrm>
          <a:off x="13468427" y="63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44010</xdr:rowOff>
    </xdr:from>
    <xdr:ext cx="469744" cy="259045"/>
    <xdr:sp macro="" textlink="">
      <xdr:nvSpPr>
        <xdr:cNvPr id="505" name="テキスト ボックス 504"/>
        <xdr:cNvSpPr txBox="1"/>
      </xdr:nvSpPr>
      <xdr:spPr>
        <a:xfrm>
          <a:off x="12579427" y="6387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159995</xdr:rowOff>
    </xdr:from>
    <xdr:to>
      <xdr:col>23</xdr:col>
      <xdr:colOff>568325</xdr:colOff>
      <xdr:row>38</xdr:row>
      <xdr:rowOff>90145</xdr:rowOff>
    </xdr:to>
    <xdr:sp macro="" textlink="">
      <xdr:nvSpPr>
        <xdr:cNvPr id="511" name="円/楕円 510"/>
        <xdr:cNvSpPr/>
      </xdr:nvSpPr>
      <xdr:spPr>
        <a:xfrm>
          <a:off x="162687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125665</xdr:rowOff>
    </xdr:from>
    <xdr:ext cx="469744" cy="259045"/>
    <xdr:sp macro="" textlink="">
      <xdr:nvSpPr>
        <xdr:cNvPr id="512" name="災害復旧事業費該当値テキスト"/>
        <xdr:cNvSpPr txBox="1"/>
      </xdr:nvSpPr>
      <xdr:spPr>
        <a:xfrm>
          <a:off x="16370300" y="64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4821</xdr:rowOff>
    </xdr:from>
    <xdr:to>
      <xdr:col>22</xdr:col>
      <xdr:colOff>415925</xdr:colOff>
      <xdr:row>37</xdr:row>
      <xdr:rowOff>106421</xdr:rowOff>
    </xdr:to>
    <xdr:sp macro="" textlink="">
      <xdr:nvSpPr>
        <xdr:cNvPr id="513" name="円/楕円 512"/>
        <xdr:cNvSpPr/>
      </xdr:nvSpPr>
      <xdr:spPr>
        <a:xfrm>
          <a:off x="15430500" y="63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122948</xdr:rowOff>
    </xdr:from>
    <xdr:ext cx="469744" cy="259045"/>
    <xdr:sp macro="" textlink="">
      <xdr:nvSpPr>
        <xdr:cNvPr id="514" name="テキスト ボックス 513"/>
        <xdr:cNvSpPr txBox="1"/>
      </xdr:nvSpPr>
      <xdr:spPr>
        <a:xfrm>
          <a:off x="15246427" y="612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36688</xdr:rowOff>
    </xdr:from>
    <xdr:to>
      <xdr:col>21</xdr:col>
      <xdr:colOff>212725</xdr:colOff>
      <xdr:row>36</xdr:row>
      <xdr:rowOff>138288</xdr:rowOff>
    </xdr:to>
    <xdr:sp macro="" textlink="">
      <xdr:nvSpPr>
        <xdr:cNvPr id="515" name="円/楕円 514"/>
        <xdr:cNvSpPr/>
      </xdr:nvSpPr>
      <xdr:spPr>
        <a:xfrm>
          <a:off x="14541500" y="6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154815</xdr:rowOff>
    </xdr:from>
    <xdr:ext cx="469744" cy="259045"/>
    <xdr:sp macro="" textlink="">
      <xdr:nvSpPr>
        <xdr:cNvPr id="516" name="テキスト ボックス 515"/>
        <xdr:cNvSpPr txBox="1"/>
      </xdr:nvSpPr>
      <xdr:spPr>
        <a:xfrm>
          <a:off x="14357427" y="598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58999</xdr:rowOff>
    </xdr:from>
    <xdr:to>
      <xdr:col>20</xdr:col>
      <xdr:colOff>9525</xdr:colOff>
      <xdr:row>34</xdr:row>
      <xdr:rowOff>160599</xdr:rowOff>
    </xdr:to>
    <xdr:sp macro="" textlink="">
      <xdr:nvSpPr>
        <xdr:cNvPr id="517" name="円/楕円 516"/>
        <xdr:cNvSpPr/>
      </xdr:nvSpPr>
      <xdr:spPr>
        <a:xfrm>
          <a:off x="13652500" y="5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5676</xdr:rowOff>
    </xdr:from>
    <xdr:ext cx="534377" cy="259045"/>
    <xdr:sp macro="" textlink="">
      <xdr:nvSpPr>
        <xdr:cNvPr id="518" name="テキスト ボックス 517"/>
        <xdr:cNvSpPr txBox="1"/>
      </xdr:nvSpPr>
      <xdr:spPr>
        <a:xfrm>
          <a:off x="13436111" y="56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164978</xdr:rowOff>
    </xdr:from>
    <xdr:to>
      <xdr:col>18</xdr:col>
      <xdr:colOff>492125</xdr:colOff>
      <xdr:row>30</xdr:row>
      <xdr:rowOff>95128</xdr:rowOff>
    </xdr:to>
    <xdr:sp macro="" textlink="">
      <xdr:nvSpPr>
        <xdr:cNvPr id="519" name="円/楕円 518"/>
        <xdr:cNvSpPr/>
      </xdr:nvSpPr>
      <xdr:spPr>
        <a:xfrm>
          <a:off x="12763500" y="513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111655</xdr:rowOff>
    </xdr:from>
    <xdr:ext cx="534377" cy="259045"/>
    <xdr:sp macro="" textlink="">
      <xdr:nvSpPr>
        <xdr:cNvPr id="520" name="テキスト ボックス 519"/>
        <xdr:cNvSpPr txBox="1"/>
      </xdr:nvSpPr>
      <xdr:spPr>
        <a:xfrm>
          <a:off x="12547111" y="4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138579</xdr:rowOff>
    </xdr:from>
    <xdr:to>
      <xdr:col>23</xdr:col>
      <xdr:colOff>517525</xdr:colOff>
      <xdr:row>76</xdr:row>
      <xdr:rowOff>147244</xdr:rowOff>
    </xdr:to>
    <xdr:cxnSp macro="">
      <xdr:nvCxnSpPr>
        <xdr:cNvPr id="600" name="直線コネクタ 599"/>
        <xdr:cNvCxnSpPr/>
      </xdr:nvCxnSpPr>
      <xdr:spPr>
        <a:xfrm>
          <a:off x="15481300" y="13168779"/>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138579</xdr:rowOff>
    </xdr:from>
    <xdr:to>
      <xdr:col>22</xdr:col>
      <xdr:colOff>365125</xdr:colOff>
      <xdr:row>76</xdr:row>
      <xdr:rowOff>138905</xdr:rowOff>
    </xdr:to>
    <xdr:cxnSp macro="">
      <xdr:nvCxnSpPr>
        <xdr:cNvPr id="603" name="直線コネクタ 602"/>
        <xdr:cNvCxnSpPr/>
      </xdr:nvCxnSpPr>
      <xdr:spPr>
        <a:xfrm flipV="1">
          <a:off x="14592300" y="1316877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60314</xdr:rowOff>
    </xdr:from>
    <xdr:to>
      <xdr:col>22</xdr:col>
      <xdr:colOff>415925</xdr:colOff>
      <xdr:row>76</xdr:row>
      <xdr:rowOff>161914</xdr:rowOff>
    </xdr:to>
    <xdr:sp macro="" textlink="">
      <xdr:nvSpPr>
        <xdr:cNvPr id="604" name="フローチャート : 判断 603"/>
        <xdr:cNvSpPr/>
      </xdr:nvSpPr>
      <xdr:spPr>
        <a:xfrm>
          <a:off x="15430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6991</xdr:rowOff>
    </xdr:from>
    <xdr:ext cx="534377" cy="259045"/>
    <xdr:sp macro="" textlink="">
      <xdr:nvSpPr>
        <xdr:cNvPr id="605" name="テキスト ボックス 604"/>
        <xdr:cNvSpPr txBox="1"/>
      </xdr:nvSpPr>
      <xdr:spPr>
        <a:xfrm>
          <a:off x="15214111" y="128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138905</xdr:rowOff>
    </xdr:from>
    <xdr:to>
      <xdr:col>21</xdr:col>
      <xdr:colOff>161925</xdr:colOff>
      <xdr:row>76</xdr:row>
      <xdr:rowOff>144207</xdr:rowOff>
    </xdr:to>
    <xdr:cxnSp macro="">
      <xdr:nvCxnSpPr>
        <xdr:cNvPr id="606" name="直線コネクタ 605"/>
        <xdr:cNvCxnSpPr/>
      </xdr:nvCxnSpPr>
      <xdr:spPr>
        <a:xfrm flipV="1">
          <a:off x="13703300" y="1316910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53347</xdr:rowOff>
    </xdr:from>
    <xdr:to>
      <xdr:col>21</xdr:col>
      <xdr:colOff>212725</xdr:colOff>
      <xdr:row>76</xdr:row>
      <xdr:rowOff>154947</xdr:rowOff>
    </xdr:to>
    <xdr:sp macro="" textlink="">
      <xdr:nvSpPr>
        <xdr:cNvPr id="607" name="フローチャート : 判断 606"/>
        <xdr:cNvSpPr/>
      </xdr:nvSpPr>
      <xdr:spPr>
        <a:xfrm>
          <a:off x="14541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24</xdr:rowOff>
    </xdr:from>
    <xdr:ext cx="534377" cy="259045"/>
    <xdr:sp macro="" textlink="">
      <xdr:nvSpPr>
        <xdr:cNvPr id="608" name="テキスト ボックス 607"/>
        <xdr:cNvSpPr txBox="1"/>
      </xdr:nvSpPr>
      <xdr:spPr>
        <a:xfrm>
          <a:off x="14325111" y="128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131558</xdr:rowOff>
    </xdr:from>
    <xdr:to>
      <xdr:col>19</xdr:col>
      <xdr:colOff>644525</xdr:colOff>
      <xdr:row>76</xdr:row>
      <xdr:rowOff>144207</xdr:rowOff>
    </xdr:to>
    <xdr:cxnSp macro="">
      <xdr:nvCxnSpPr>
        <xdr:cNvPr id="609" name="直線コネクタ 608"/>
        <xdr:cNvCxnSpPr/>
      </xdr:nvCxnSpPr>
      <xdr:spPr>
        <a:xfrm>
          <a:off x="12814300" y="1316175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46696</xdr:rowOff>
    </xdr:from>
    <xdr:to>
      <xdr:col>20</xdr:col>
      <xdr:colOff>9525</xdr:colOff>
      <xdr:row>76</xdr:row>
      <xdr:rowOff>148296</xdr:rowOff>
    </xdr:to>
    <xdr:sp macro="" textlink="">
      <xdr:nvSpPr>
        <xdr:cNvPr id="610" name="フローチャート : 判断 609"/>
        <xdr:cNvSpPr/>
      </xdr:nvSpPr>
      <xdr:spPr>
        <a:xfrm>
          <a:off x="13652500" y="1307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164823</xdr:rowOff>
    </xdr:from>
    <xdr:ext cx="534377" cy="259045"/>
    <xdr:sp macro="" textlink="">
      <xdr:nvSpPr>
        <xdr:cNvPr id="611" name="テキスト ボックス 610"/>
        <xdr:cNvSpPr txBox="1"/>
      </xdr:nvSpPr>
      <xdr:spPr>
        <a:xfrm>
          <a:off x="13436111" y="1285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33699</xdr:rowOff>
    </xdr:from>
    <xdr:to>
      <xdr:col>18</xdr:col>
      <xdr:colOff>492125</xdr:colOff>
      <xdr:row>76</xdr:row>
      <xdr:rowOff>135299</xdr:rowOff>
    </xdr:to>
    <xdr:sp macro="" textlink="">
      <xdr:nvSpPr>
        <xdr:cNvPr id="612" name="フローチャート : 判断 611"/>
        <xdr:cNvSpPr/>
      </xdr:nvSpPr>
      <xdr:spPr>
        <a:xfrm>
          <a:off x="12763500" y="130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151826</xdr:rowOff>
    </xdr:from>
    <xdr:ext cx="534377" cy="259045"/>
    <xdr:sp macro="" textlink="">
      <xdr:nvSpPr>
        <xdr:cNvPr id="613" name="テキスト ボックス 612"/>
        <xdr:cNvSpPr txBox="1"/>
      </xdr:nvSpPr>
      <xdr:spPr>
        <a:xfrm>
          <a:off x="12547111" y="1283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96444</xdr:rowOff>
    </xdr:from>
    <xdr:to>
      <xdr:col>23</xdr:col>
      <xdr:colOff>568325</xdr:colOff>
      <xdr:row>77</xdr:row>
      <xdr:rowOff>26594</xdr:rowOff>
    </xdr:to>
    <xdr:sp macro="" textlink="">
      <xdr:nvSpPr>
        <xdr:cNvPr id="619" name="円/楕円 618"/>
        <xdr:cNvSpPr/>
      </xdr:nvSpPr>
      <xdr:spPr>
        <a:xfrm>
          <a:off x="162687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74871</xdr:rowOff>
    </xdr:from>
    <xdr:ext cx="534377" cy="259045"/>
    <xdr:sp macro="" textlink="">
      <xdr:nvSpPr>
        <xdr:cNvPr id="620" name="公債費該当値テキスト"/>
        <xdr:cNvSpPr txBox="1"/>
      </xdr:nvSpPr>
      <xdr:spPr>
        <a:xfrm>
          <a:off x="16370300" y="131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87779</xdr:rowOff>
    </xdr:from>
    <xdr:to>
      <xdr:col>22</xdr:col>
      <xdr:colOff>415925</xdr:colOff>
      <xdr:row>77</xdr:row>
      <xdr:rowOff>17929</xdr:rowOff>
    </xdr:to>
    <xdr:sp macro="" textlink="">
      <xdr:nvSpPr>
        <xdr:cNvPr id="621" name="円/楕円 620"/>
        <xdr:cNvSpPr/>
      </xdr:nvSpPr>
      <xdr:spPr>
        <a:xfrm>
          <a:off x="15430500" y="131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9056</xdr:rowOff>
    </xdr:from>
    <xdr:ext cx="534377" cy="259045"/>
    <xdr:sp macro="" textlink="">
      <xdr:nvSpPr>
        <xdr:cNvPr id="622" name="テキスト ボックス 621"/>
        <xdr:cNvSpPr txBox="1"/>
      </xdr:nvSpPr>
      <xdr:spPr>
        <a:xfrm>
          <a:off x="15214111" y="132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88105</xdr:rowOff>
    </xdr:from>
    <xdr:to>
      <xdr:col>21</xdr:col>
      <xdr:colOff>212725</xdr:colOff>
      <xdr:row>77</xdr:row>
      <xdr:rowOff>18255</xdr:rowOff>
    </xdr:to>
    <xdr:sp macro="" textlink="">
      <xdr:nvSpPr>
        <xdr:cNvPr id="623" name="円/楕円 622"/>
        <xdr:cNvSpPr/>
      </xdr:nvSpPr>
      <xdr:spPr>
        <a:xfrm>
          <a:off x="14541500" y="131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9382</xdr:rowOff>
    </xdr:from>
    <xdr:ext cx="534377" cy="259045"/>
    <xdr:sp macro="" textlink="">
      <xdr:nvSpPr>
        <xdr:cNvPr id="624" name="テキスト ボックス 623"/>
        <xdr:cNvSpPr txBox="1"/>
      </xdr:nvSpPr>
      <xdr:spPr>
        <a:xfrm>
          <a:off x="14325111" y="132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93407</xdr:rowOff>
    </xdr:from>
    <xdr:to>
      <xdr:col>20</xdr:col>
      <xdr:colOff>9525</xdr:colOff>
      <xdr:row>77</xdr:row>
      <xdr:rowOff>23557</xdr:rowOff>
    </xdr:to>
    <xdr:sp macro="" textlink="">
      <xdr:nvSpPr>
        <xdr:cNvPr id="625" name="円/楕円 624"/>
        <xdr:cNvSpPr/>
      </xdr:nvSpPr>
      <xdr:spPr>
        <a:xfrm>
          <a:off x="13652500" y="131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14684</xdr:rowOff>
    </xdr:from>
    <xdr:ext cx="534377" cy="259045"/>
    <xdr:sp macro="" textlink="">
      <xdr:nvSpPr>
        <xdr:cNvPr id="626" name="テキスト ボックス 625"/>
        <xdr:cNvSpPr txBox="1"/>
      </xdr:nvSpPr>
      <xdr:spPr>
        <a:xfrm>
          <a:off x="13436111" y="132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80758</xdr:rowOff>
    </xdr:from>
    <xdr:to>
      <xdr:col>18</xdr:col>
      <xdr:colOff>492125</xdr:colOff>
      <xdr:row>77</xdr:row>
      <xdr:rowOff>10908</xdr:rowOff>
    </xdr:to>
    <xdr:sp macro="" textlink="">
      <xdr:nvSpPr>
        <xdr:cNvPr id="627" name="円/楕円 626"/>
        <xdr:cNvSpPr/>
      </xdr:nvSpPr>
      <xdr:spPr>
        <a:xfrm>
          <a:off x="12763500" y="131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2035</xdr:rowOff>
    </xdr:from>
    <xdr:ext cx="534377" cy="259045"/>
    <xdr:sp macro="" textlink="">
      <xdr:nvSpPr>
        <xdr:cNvPr id="628" name="テキスト ボックス 627"/>
        <xdr:cNvSpPr txBox="1"/>
      </xdr:nvSpPr>
      <xdr:spPr>
        <a:xfrm>
          <a:off x="12547111" y="132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9888</xdr:rowOff>
    </xdr:from>
    <xdr:to>
      <xdr:col>23</xdr:col>
      <xdr:colOff>517525</xdr:colOff>
      <xdr:row>97</xdr:row>
      <xdr:rowOff>43590</xdr:rowOff>
    </xdr:to>
    <xdr:cxnSp macro="">
      <xdr:nvCxnSpPr>
        <xdr:cNvPr id="659" name="直線コネクタ 658"/>
        <xdr:cNvCxnSpPr/>
      </xdr:nvCxnSpPr>
      <xdr:spPr>
        <a:xfrm>
          <a:off x="15481300" y="16640538"/>
          <a:ext cx="838200" cy="3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18379</xdr:rowOff>
    </xdr:from>
    <xdr:to>
      <xdr:col>22</xdr:col>
      <xdr:colOff>365125</xdr:colOff>
      <xdr:row>97</xdr:row>
      <xdr:rowOff>9888</xdr:rowOff>
    </xdr:to>
    <xdr:cxnSp macro="">
      <xdr:nvCxnSpPr>
        <xdr:cNvPr id="662" name="直線コネクタ 661"/>
        <xdr:cNvCxnSpPr/>
      </xdr:nvCxnSpPr>
      <xdr:spPr>
        <a:xfrm>
          <a:off x="14592300" y="16477579"/>
          <a:ext cx="889000" cy="16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3" name="フローチャート : 判断 662"/>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12186</xdr:rowOff>
    </xdr:from>
    <xdr:ext cx="534377" cy="259045"/>
    <xdr:sp macro="" textlink="">
      <xdr:nvSpPr>
        <xdr:cNvPr id="664" name="テキスト ボックス 663"/>
        <xdr:cNvSpPr txBox="1"/>
      </xdr:nvSpPr>
      <xdr:spPr>
        <a:xfrm>
          <a:off x="15214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18379</xdr:rowOff>
    </xdr:from>
    <xdr:to>
      <xdr:col>21</xdr:col>
      <xdr:colOff>161925</xdr:colOff>
      <xdr:row>96</xdr:row>
      <xdr:rowOff>103352</xdr:rowOff>
    </xdr:to>
    <xdr:cxnSp macro="">
      <xdr:nvCxnSpPr>
        <xdr:cNvPr id="665" name="直線コネクタ 664"/>
        <xdr:cNvCxnSpPr/>
      </xdr:nvCxnSpPr>
      <xdr:spPr>
        <a:xfrm flipV="1">
          <a:off x="13703300" y="16477579"/>
          <a:ext cx="8890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6" name="フローチャート : 判断 665"/>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30131</xdr:rowOff>
    </xdr:from>
    <xdr:ext cx="534377" cy="259045"/>
    <xdr:sp macro="" textlink="">
      <xdr:nvSpPr>
        <xdr:cNvPr id="667" name="テキスト ボックス 666"/>
        <xdr:cNvSpPr txBox="1"/>
      </xdr:nvSpPr>
      <xdr:spPr>
        <a:xfrm>
          <a:off x="14325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15847</xdr:rowOff>
    </xdr:from>
    <xdr:to>
      <xdr:col>19</xdr:col>
      <xdr:colOff>644525</xdr:colOff>
      <xdr:row>96</xdr:row>
      <xdr:rowOff>103352</xdr:rowOff>
    </xdr:to>
    <xdr:cxnSp macro="">
      <xdr:nvCxnSpPr>
        <xdr:cNvPr id="668" name="直線コネクタ 667"/>
        <xdr:cNvCxnSpPr/>
      </xdr:nvCxnSpPr>
      <xdr:spPr>
        <a:xfrm>
          <a:off x="12814300" y="16303597"/>
          <a:ext cx="889000" cy="2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69" name="フローチャート : 判断 668"/>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0" name="テキスト ボックス 669"/>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1" name="フローチャート : 判断 670"/>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2061</xdr:rowOff>
    </xdr:from>
    <xdr:ext cx="534377" cy="259045"/>
    <xdr:sp macro="" textlink="">
      <xdr:nvSpPr>
        <xdr:cNvPr id="672" name="テキスト ボックス 671"/>
        <xdr:cNvSpPr txBox="1"/>
      </xdr:nvSpPr>
      <xdr:spPr>
        <a:xfrm>
          <a:off x="12547111" y="168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164240</xdr:rowOff>
    </xdr:from>
    <xdr:to>
      <xdr:col>23</xdr:col>
      <xdr:colOff>568325</xdr:colOff>
      <xdr:row>97</xdr:row>
      <xdr:rowOff>94390</xdr:rowOff>
    </xdr:to>
    <xdr:sp macro="" textlink="">
      <xdr:nvSpPr>
        <xdr:cNvPr id="678" name="円/楕円 677"/>
        <xdr:cNvSpPr/>
      </xdr:nvSpPr>
      <xdr:spPr>
        <a:xfrm>
          <a:off x="16268700" y="1662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15667</xdr:rowOff>
    </xdr:from>
    <xdr:ext cx="534377" cy="259045"/>
    <xdr:sp macro="" textlink="">
      <xdr:nvSpPr>
        <xdr:cNvPr id="679" name="積立金該当値テキスト"/>
        <xdr:cNvSpPr txBox="1"/>
      </xdr:nvSpPr>
      <xdr:spPr>
        <a:xfrm>
          <a:off x="16370300" y="164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130538</xdr:rowOff>
    </xdr:from>
    <xdr:to>
      <xdr:col>22</xdr:col>
      <xdr:colOff>415925</xdr:colOff>
      <xdr:row>97</xdr:row>
      <xdr:rowOff>60688</xdr:rowOff>
    </xdr:to>
    <xdr:sp macro="" textlink="">
      <xdr:nvSpPr>
        <xdr:cNvPr id="680" name="円/楕円 679"/>
        <xdr:cNvSpPr/>
      </xdr:nvSpPr>
      <xdr:spPr>
        <a:xfrm>
          <a:off x="15430500" y="165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77215</xdr:rowOff>
    </xdr:from>
    <xdr:ext cx="534377" cy="259045"/>
    <xdr:sp macro="" textlink="">
      <xdr:nvSpPr>
        <xdr:cNvPr id="681" name="テキスト ボックス 680"/>
        <xdr:cNvSpPr txBox="1"/>
      </xdr:nvSpPr>
      <xdr:spPr>
        <a:xfrm>
          <a:off x="15214111" y="1636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139029</xdr:rowOff>
    </xdr:from>
    <xdr:to>
      <xdr:col>21</xdr:col>
      <xdr:colOff>212725</xdr:colOff>
      <xdr:row>96</xdr:row>
      <xdr:rowOff>69179</xdr:rowOff>
    </xdr:to>
    <xdr:sp macro="" textlink="">
      <xdr:nvSpPr>
        <xdr:cNvPr id="682" name="円/楕円 681"/>
        <xdr:cNvSpPr/>
      </xdr:nvSpPr>
      <xdr:spPr>
        <a:xfrm>
          <a:off x="14541500" y="164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85706</xdr:rowOff>
    </xdr:from>
    <xdr:ext cx="534377" cy="259045"/>
    <xdr:sp macro="" textlink="">
      <xdr:nvSpPr>
        <xdr:cNvPr id="683" name="テキスト ボックス 682"/>
        <xdr:cNvSpPr txBox="1"/>
      </xdr:nvSpPr>
      <xdr:spPr>
        <a:xfrm>
          <a:off x="14325111" y="162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52552</xdr:rowOff>
    </xdr:from>
    <xdr:to>
      <xdr:col>20</xdr:col>
      <xdr:colOff>9525</xdr:colOff>
      <xdr:row>96</xdr:row>
      <xdr:rowOff>154152</xdr:rowOff>
    </xdr:to>
    <xdr:sp macro="" textlink="">
      <xdr:nvSpPr>
        <xdr:cNvPr id="684" name="円/楕円 683"/>
        <xdr:cNvSpPr/>
      </xdr:nvSpPr>
      <xdr:spPr>
        <a:xfrm>
          <a:off x="13652500" y="165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170679</xdr:rowOff>
    </xdr:from>
    <xdr:ext cx="534377" cy="259045"/>
    <xdr:sp macro="" textlink="">
      <xdr:nvSpPr>
        <xdr:cNvPr id="685" name="テキスト ボックス 684"/>
        <xdr:cNvSpPr txBox="1"/>
      </xdr:nvSpPr>
      <xdr:spPr>
        <a:xfrm>
          <a:off x="13436111" y="162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136497</xdr:rowOff>
    </xdr:from>
    <xdr:to>
      <xdr:col>18</xdr:col>
      <xdr:colOff>492125</xdr:colOff>
      <xdr:row>95</xdr:row>
      <xdr:rowOff>66647</xdr:rowOff>
    </xdr:to>
    <xdr:sp macro="" textlink="">
      <xdr:nvSpPr>
        <xdr:cNvPr id="686" name="円/楕円 685"/>
        <xdr:cNvSpPr/>
      </xdr:nvSpPr>
      <xdr:spPr>
        <a:xfrm>
          <a:off x="12763500" y="162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83174</xdr:rowOff>
    </xdr:from>
    <xdr:ext cx="534377" cy="259045"/>
    <xdr:sp macro="" textlink="">
      <xdr:nvSpPr>
        <xdr:cNvPr id="687" name="テキスト ボックス 686"/>
        <xdr:cNvSpPr txBox="1"/>
      </xdr:nvSpPr>
      <xdr:spPr>
        <a:xfrm>
          <a:off x="12547111" y="160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138329</xdr:rowOff>
    </xdr:from>
    <xdr:to>
      <xdr:col>32</xdr:col>
      <xdr:colOff>187325</xdr:colOff>
      <xdr:row>38</xdr:row>
      <xdr:rowOff>139151</xdr:rowOff>
    </xdr:to>
    <xdr:cxnSp macro="">
      <xdr:nvCxnSpPr>
        <xdr:cNvPr id="714" name="直線コネクタ 713"/>
        <xdr:cNvCxnSpPr/>
      </xdr:nvCxnSpPr>
      <xdr:spPr>
        <a:xfrm>
          <a:off x="21323300" y="6653429"/>
          <a:ext cx="8382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73954</xdr:rowOff>
    </xdr:from>
    <xdr:to>
      <xdr:col>31</xdr:col>
      <xdr:colOff>34925</xdr:colOff>
      <xdr:row>38</xdr:row>
      <xdr:rowOff>138329</xdr:rowOff>
    </xdr:to>
    <xdr:cxnSp macro="">
      <xdr:nvCxnSpPr>
        <xdr:cNvPr id="717" name="直線コネクタ 716"/>
        <xdr:cNvCxnSpPr/>
      </xdr:nvCxnSpPr>
      <xdr:spPr>
        <a:xfrm>
          <a:off x="20434300" y="6589054"/>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14102</xdr:rowOff>
    </xdr:from>
    <xdr:to>
      <xdr:col>31</xdr:col>
      <xdr:colOff>85725</xdr:colOff>
      <xdr:row>38</xdr:row>
      <xdr:rowOff>115702</xdr:rowOff>
    </xdr:to>
    <xdr:sp macro="" textlink="">
      <xdr:nvSpPr>
        <xdr:cNvPr id="718" name="フローチャート : 判断 717"/>
        <xdr:cNvSpPr/>
      </xdr:nvSpPr>
      <xdr:spPr>
        <a:xfrm>
          <a:off x="21272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132229</xdr:rowOff>
    </xdr:from>
    <xdr:ext cx="469744" cy="259045"/>
    <xdr:sp macro="" textlink="">
      <xdr:nvSpPr>
        <xdr:cNvPr id="719" name="テキスト ボックス 718"/>
        <xdr:cNvSpPr txBox="1"/>
      </xdr:nvSpPr>
      <xdr:spPr>
        <a:xfrm>
          <a:off x="21088427"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73954</xdr:rowOff>
    </xdr:from>
    <xdr:to>
      <xdr:col>29</xdr:col>
      <xdr:colOff>517525</xdr:colOff>
      <xdr:row>38</xdr:row>
      <xdr:rowOff>85293</xdr:rowOff>
    </xdr:to>
    <xdr:cxnSp macro="">
      <xdr:nvCxnSpPr>
        <xdr:cNvPr id="720" name="直線コネクタ 719"/>
        <xdr:cNvCxnSpPr/>
      </xdr:nvCxnSpPr>
      <xdr:spPr>
        <a:xfrm flipV="1">
          <a:off x="19545300" y="6589054"/>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24709</xdr:rowOff>
    </xdr:from>
    <xdr:to>
      <xdr:col>29</xdr:col>
      <xdr:colOff>568325</xdr:colOff>
      <xdr:row>38</xdr:row>
      <xdr:rowOff>126309</xdr:rowOff>
    </xdr:to>
    <xdr:sp macro="" textlink="">
      <xdr:nvSpPr>
        <xdr:cNvPr id="721" name="フローチャート : 判断 720"/>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117436</xdr:rowOff>
    </xdr:from>
    <xdr:ext cx="469744" cy="259045"/>
    <xdr:sp macro="" textlink="">
      <xdr:nvSpPr>
        <xdr:cNvPr id="722" name="テキスト ボックス 721"/>
        <xdr:cNvSpPr txBox="1"/>
      </xdr:nvSpPr>
      <xdr:spPr>
        <a:xfrm>
          <a:off x="20199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26498</xdr:rowOff>
    </xdr:from>
    <xdr:to>
      <xdr:col>28</xdr:col>
      <xdr:colOff>314325</xdr:colOff>
      <xdr:row>38</xdr:row>
      <xdr:rowOff>85293</xdr:rowOff>
    </xdr:to>
    <xdr:cxnSp macro="">
      <xdr:nvCxnSpPr>
        <xdr:cNvPr id="723" name="直線コネクタ 722"/>
        <xdr:cNvCxnSpPr/>
      </xdr:nvCxnSpPr>
      <xdr:spPr>
        <a:xfrm>
          <a:off x="18656300" y="6541598"/>
          <a:ext cx="889000" cy="5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19543</xdr:rowOff>
    </xdr:from>
    <xdr:to>
      <xdr:col>28</xdr:col>
      <xdr:colOff>365125</xdr:colOff>
      <xdr:row>38</xdr:row>
      <xdr:rowOff>121143</xdr:rowOff>
    </xdr:to>
    <xdr:sp macro="" textlink="">
      <xdr:nvSpPr>
        <xdr:cNvPr id="724" name="フローチャート : 判断 723"/>
        <xdr:cNvSpPr/>
      </xdr:nvSpPr>
      <xdr:spPr>
        <a:xfrm>
          <a:off x="19494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137670</xdr:rowOff>
    </xdr:from>
    <xdr:ext cx="469744" cy="259045"/>
    <xdr:sp macro="" textlink="">
      <xdr:nvSpPr>
        <xdr:cNvPr id="725" name="テキスト ボックス 724"/>
        <xdr:cNvSpPr txBox="1"/>
      </xdr:nvSpPr>
      <xdr:spPr>
        <a:xfrm>
          <a:off x="19310427" y="630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12410</xdr:rowOff>
    </xdr:from>
    <xdr:to>
      <xdr:col>27</xdr:col>
      <xdr:colOff>161925</xdr:colOff>
      <xdr:row>38</xdr:row>
      <xdr:rowOff>114010</xdr:rowOff>
    </xdr:to>
    <xdr:sp macro="" textlink="">
      <xdr:nvSpPr>
        <xdr:cNvPr id="726" name="フローチャート : 判断 725"/>
        <xdr:cNvSpPr/>
      </xdr:nvSpPr>
      <xdr:spPr>
        <a:xfrm>
          <a:off x="18605500" y="65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105137</xdr:rowOff>
    </xdr:from>
    <xdr:ext cx="469744" cy="259045"/>
    <xdr:sp macro="" textlink="">
      <xdr:nvSpPr>
        <xdr:cNvPr id="727" name="テキスト ボックス 726"/>
        <xdr:cNvSpPr txBox="1"/>
      </xdr:nvSpPr>
      <xdr:spPr>
        <a:xfrm>
          <a:off x="18421427" y="662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88351</xdr:rowOff>
    </xdr:from>
    <xdr:to>
      <xdr:col>32</xdr:col>
      <xdr:colOff>238125</xdr:colOff>
      <xdr:row>39</xdr:row>
      <xdr:rowOff>18501</xdr:rowOff>
    </xdr:to>
    <xdr:sp macro="" textlink="">
      <xdr:nvSpPr>
        <xdr:cNvPr id="733" name="円/楕円 732"/>
        <xdr:cNvSpPr/>
      </xdr:nvSpPr>
      <xdr:spPr>
        <a:xfrm>
          <a:off x="22110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3278</xdr:rowOff>
    </xdr:from>
    <xdr:ext cx="313932" cy="259045"/>
    <xdr:sp macro="" textlink="">
      <xdr:nvSpPr>
        <xdr:cNvPr id="734" name="投資及び出資金該当値テキスト"/>
        <xdr:cNvSpPr txBox="1"/>
      </xdr:nvSpPr>
      <xdr:spPr>
        <a:xfrm>
          <a:off x="22212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87529</xdr:rowOff>
    </xdr:from>
    <xdr:to>
      <xdr:col>31</xdr:col>
      <xdr:colOff>85725</xdr:colOff>
      <xdr:row>39</xdr:row>
      <xdr:rowOff>17679</xdr:rowOff>
    </xdr:to>
    <xdr:sp macro="" textlink="">
      <xdr:nvSpPr>
        <xdr:cNvPr id="735" name="円/楕円 734"/>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8806</xdr:rowOff>
    </xdr:from>
    <xdr:ext cx="313932" cy="259045"/>
    <xdr:sp macro="" textlink="">
      <xdr:nvSpPr>
        <xdr:cNvPr id="736" name="テキスト ボックス 735"/>
        <xdr:cNvSpPr txBox="1"/>
      </xdr:nvSpPr>
      <xdr:spPr>
        <a:xfrm>
          <a:off x="2116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23154</xdr:rowOff>
    </xdr:from>
    <xdr:to>
      <xdr:col>29</xdr:col>
      <xdr:colOff>568325</xdr:colOff>
      <xdr:row>38</xdr:row>
      <xdr:rowOff>124754</xdr:rowOff>
    </xdr:to>
    <xdr:sp macro="" textlink="">
      <xdr:nvSpPr>
        <xdr:cNvPr id="737" name="円/楕円 736"/>
        <xdr:cNvSpPr/>
      </xdr:nvSpPr>
      <xdr:spPr>
        <a:xfrm>
          <a:off x="20383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141282</xdr:rowOff>
    </xdr:from>
    <xdr:ext cx="469744" cy="259045"/>
    <xdr:sp macro="" textlink="">
      <xdr:nvSpPr>
        <xdr:cNvPr id="738" name="テキスト ボックス 737"/>
        <xdr:cNvSpPr txBox="1"/>
      </xdr:nvSpPr>
      <xdr:spPr>
        <a:xfrm>
          <a:off x="20199427"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34493</xdr:rowOff>
    </xdr:from>
    <xdr:to>
      <xdr:col>28</xdr:col>
      <xdr:colOff>365125</xdr:colOff>
      <xdr:row>38</xdr:row>
      <xdr:rowOff>136093</xdr:rowOff>
    </xdr:to>
    <xdr:sp macro="" textlink="">
      <xdr:nvSpPr>
        <xdr:cNvPr id="739" name="円/楕円 738"/>
        <xdr:cNvSpPr/>
      </xdr:nvSpPr>
      <xdr:spPr>
        <a:xfrm>
          <a:off x="19494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127220</xdr:rowOff>
    </xdr:from>
    <xdr:ext cx="469744" cy="259045"/>
    <xdr:sp macro="" textlink="">
      <xdr:nvSpPr>
        <xdr:cNvPr id="740" name="テキスト ボックス 739"/>
        <xdr:cNvSpPr txBox="1"/>
      </xdr:nvSpPr>
      <xdr:spPr>
        <a:xfrm>
          <a:off x="19310427" y="664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147147</xdr:rowOff>
    </xdr:from>
    <xdr:to>
      <xdr:col>27</xdr:col>
      <xdr:colOff>161925</xdr:colOff>
      <xdr:row>38</xdr:row>
      <xdr:rowOff>77298</xdr:rowOff>
    </xdr:to>
    <xdr:sp macro="" textlink="">
      <xdr:nvSpPr>
        <xdr:cNvPr id="741" name="円/楕円 740"/>
        <xdr:cNvSpPr/>
      </xdr:nvSpPr>
      <xdr:spPr>
        <a:xfrm>
          <a:off x="18605500" y="6490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93824</xdr:rowOff>
    </xdr:from>
    <xdr:ext cx="469744" cy="259045"/>
    <xdr:sp macro="" textlink="">
      <xdr:nvSpPr>
        <xdr:cNvPr id="742" name="テキスト ボックス 741"/>
        <xdr:cNvSpPr txBox="1"/>
      </xdr:nvSpPr>
      <xdr:spPr>
        <a:xfrm>
          <a:off x="18421427" y="62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128727</xdr:rowOff>
    </xdr:from>
    <xdr:to>
      <xdr:col>32</xdr:col>
      <xdr:colOff>187325</xdr:colOff>
      <xdr:row>58</xdr:row>
      <xdr:rowOff>131562</xdr:rowOff>
    </xdr:to>
    <xdr:cxnSp macro="">
      <xdr:nvCxnSpPr>
        <xdr:cNvPr id="769" name="直線コネクタ 768"/>
        <xdr:cNvCxnSpPr/>
      </xdr:nvCxnSpPr>
      <xdr:spPr>
        <a:xfrm>
          <a:off x="21323300" y="10072827"/>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115697</xdr:rowOff>
    </xdr:from>
    <xdr:to>
      <xdr:col>31</xdr:col>
      <xdr:colOff>34925</xdr:colOff>
      <xdr:row>58</xdr:row>
      <xdr:rowOff>128727</xdr:rowOff>
    </xdr:to>
    <xdr:cxnSp macro="">
      <xdr:nvCxnSpPr>
        <xdr:cNvPr id="772" name="直線コネクタ 771"/>
        <xdr:cNvCxnSpPr/>
      </xdr:nvCxnSpPr>
      <xdr:spPr>
        <a:xfrm>
          <a:off x="20434300" y="1005979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10673</xdr:rowOff>
    </xdr:from>
    <xdr:to>
      <xdr:col>31</xdr:col>
      <xdr:colOff>85725</xdr:colOff>
      <xdr:row>57</xdr:row>
      <xdr:rowOff>112273</xdr:rowOff>
    </xdr:to>
    <xdr:sp macro="" textlink="">
      <xdr:nvSpPr>
        <xdr:cNvPr id="773" name="フローチャート : 判断 772"/>
        <xdr:cNvSpPr/>
      </xdr:nvSpPr>
      <xdr:spPr>
        <a:xfrm>
          <a:off x="21272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128800</xdr:rowOff>
    </xdr:from>
    <xdr:ext cx="469744" cy="259045"/>
    <xdr:sp macro="" textlink="">
      <xdr:nvSpPr>
        <xdr:cNvPr id="774" name="テキスト ボックス 773"/>
        <xdr:cNvSpPr txBox="1"/>
      </xdr:nvSpPr>
      <xdr:spPr>
        <a:xfrm>
          <a:off x="21088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97683</xdr:rowOff>
    </xdr:from>
    <xdr:to>
      <xdr:col>29</xdr:col>
      <xdr:colOff>517525</xdr:colOff>
      <xdr:row>58</xdr:row>
      <xdr:rowOff>115697</xdr:rowOff>
    </xdr:to>
    <xdr:cxnSp macro="">
      <xdr:nvCxnSpPr>
        <xdr:cNvPr id="775" name="直線コネクタ 774"/>
        <xdr:cNvCxnSpPr/>
      </xdr:nvCxnSpPr>
      <xdr:spPr>
        <a:xfrm>
          <a:off x="19545300" y="10041783"/>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151033</xdr:rowOff>
    </xdr:from>
    <xdr:to>
      <xdr:col>29</xdr:col>
      <xdr:colOff>568325</xdr:colOff>
      <xdr:row>57</xdr:row>
      <xdr:rowOff>81183</xdr:rowOff>
    </xdr:to>
    <xdr:sp macro="" textlink="">
      <xdr:nvSpPr>
        <xdr:cNvPr id="776" name="フローチャート : 判断 775"/>
        <xdr:cNvSpPr/>
      </xdr:nvSpPr>
      <xdr:spPr>
        <a:xfrm>
          <a:off x="20383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97710</xdr:rowOff>
    </xdr:from>
    <xdr:ext cx="469744" cy="259045"/>
    <xdr:sp macro="" textlink="">
      <xdr:nvSpPr>
        <xdr:cNvPr id="777" name="テキスト ボックス 776"/>
        <xdr:cNvSpPr txBox="1"/>
      </xdr:nvSpPr>
      <xdr:spPr>
        <a:xfrm>
          <a:off x="20199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69428</xdr:rowOff>
    </xdr:from>
    <xdr:to>
      <xdr:col>28</xdr:col>
      <xdr:colOff>314325</xdr:colOff>
      <xdr:row>58</xdr:row>
      <xdr:rowOff>97683</xdr:rowOff>
    </xdr:to>
    <xdr:cxnSp macro="">
      <xdr:nvCxnSpPr>
        <xdr:cNvPr id="778" name="直線コネクタ 777"/>
        <xdr:cNvCxnSpPr/>
      </xdr:nvCxnSpPr>
      <xdr:spPr>
        <a:xfrm>
          <a:off x="18656300" y="10013528"/>
          <a:ext cx="8890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143352</xdr:rowOff>
    </xdr:from>
    <xdr:to>
      <xdr:col>28</xdr:col>
      <xdr:colOff>365125</xdr:colOff>
      <xdr:row>57</xdr:row>
      <xdr:rowOff>73502</xdr:rowOff>
    </xdr:to>
    <xdr:sp macro="" textlink="">
      <xdr:nvSpPr>
        <xdr:cNvPr id="779" name="フローチャート : 判断 778"/>
        <xdr:cNvSpPr/>
      </xdr:nvSpPr>
      <xdr:spPr>
        <a:xfrm>
          <a:off x="19494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90029</xdr:rowOff>
    </xdr:from>
    <xdr:ext cx="469744" cy="259045"/>
    <xdr:sp macro="" textlink="">
      <xdr:nvSpPr>
        <xdr:cNvPr id="780" name="テキスト ボックス 779"/>
        <xdr:cNvSpPr txBox="1"/>
      </xdr:nvSpPr>
      <xdr:spPr>
        <a:xfrm>
          <a:off x="19310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93518</xdr:rowOff>
    </xdr:from>
    <xdr:to>
      <xdr:col>27</xdr:col>
      <xdr:colOff>161925</xdr:colOff>
      <xdr:row>57</xdr:row>
      <xdr:rowOff>23668</xdr:rowOff>
    </xdr:to>
    <xdr:sp macro="" textlink="">
      <xdr:nvSpPr>
        <xdr:cNvPr id="781" name="フローチャート : 判断 780"/>
        <xdr:cNvSpPr/>
      </xdr:nvSpPr>
      <xdr:spPr>
        <a:xfrm>
          <a:off x="18605500" y="969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40195</xdr:rowOff>
    </xdr:from>
    <xdr:ext cx="469744" cy="259045"/>
    <xdr:sp macro="" textlink="">
      <xdr:nvSpPr>
        <xdr:cNvPr id="782" name="テキスト ボックス 781"/>
        <xdr:cNvSpPr txBox="1"/>
      </xdr:nvSpPr>
      <xdr:spPr>
        <a:xfrm>
          <a:off x="18421427" y="946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80762</xdr:rowOff>
    </xdr:from>
    <xdr:to>
      <xdr:col>32</xdr:col>
      <xdr:colOff>238125</xdr:colOff>
      <xdr:row>59</xdr:row>
      <xdr:rowOff>10912</xdr:rowOff>
    </xdr:to>
    <xdr:sp macro="" textlink="">
      <xdr:nvSpPr>
        <xdr:cNvPr id="788" name="円/楕円 787"/>
        <xdr:cNvSpPr/>
      </xdr:nvSpPr>
      <xdr:spPr>
        <a:xfrm>
          <a:off x="221107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167139</xdr:rowOff>
    </xdr:from>
    <xdr:ext cx="378565" cy="259045"/>
    <xdr:sp macro="" textlink="">
      <xdr:nvSpPr>
        <xdr:cNvPr id="789" name="貸付金該当値テキスト"/>
        <xdr:cNvSpPr txBox="1"/>
      </xdr:nvSpPr>
      <xdr:spPr>
        <a:xfrm>
          <a:off x="22212300" y="9939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77927</xdr:rowOff>
    </xdr:from>
    <xdr:to>
      <xdr:col>31</xdr:col>
      <xdr:colOff>85725</xdr:colOff>
      <xdr:row>59</xdr:row>
      <xdr:rowOff>8077</xdr:rowOff>
    </xdr:to>
    <xdr:sp macro="" textlink="">
      <xdr:nvSpPr>
        <xdr:cNvPr id="790" name="円/楕円 789"/>
        <xdr:cNvSpPr/>
      </xdr:nvSpPr>
      <xdr:spPr>
        <a:xfrm>
          <a:off x="21272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170654</xdr:rowOff>
    </xdr:from>
    <xdr:ext cx="378565" cy="259045"/>
    <xdr:sp macro="" textlink="">
      <xdr:nvSpPr>
        <xdr:cNvPr id="791" name="テキスト ボックス 790"/>
        <xdr:cNvSpPr txBox="1"/>
      </xdr:nvSpPr>
      <xdr:spPr>
        <a:xfrm>
          <a:off x="21134017" y="10114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64897</xdr:rowOff>
    </xdr:from>
    <xdr:to>
      <xdr:col>29</xdr:col>
      <xdr:colOff>568325</xdr:colOff>
      <xdr:row>58</xdr:row>
      <xdr:rowOff>166497</xdr:rowOff>
    </xdr:to>
    <xdr:sp macro="" textlink="">
      <xdr:nvSpPr>
        <xdr:cNvPr id="792" name="円/楕円 791"/>
        <xdr:cNvSpPr/>
      </xdr:nvSpPr>
      <xdr:spPr>
        <a:xfrm>
          <a:off x="20383500" y="100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157624</xdr:rowOff>
    </xdr:from>
    <xdr:ext cx="378565" cy="259045"/>
    <xdr:sp macro="" textlink="">
      <xdr:nvSpPr>
        <xdr:cNvPr id="793" name="テキスト ボックス 792"/>
        <xdr:cNvSpPr txBox="1"/>
      </xdr:nvSpPr>
      <xdr:spPr>
        <a:xfrm>
          <a:off x="20245017" y="1010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46883</xdr:rowOff>
    </xdr:from>
    <xdr:to>
      <xdr:col>28</xdr:col>
      <xdr:colOff>365125</xdr:colOff>
      <xdr:row>58</xdr:row>
      <xdr:rowOff>148483</xdr:rowOff>
    </xdr:to>
    <xdr:sp macro="" textlink="">
      <xdr:nvSpPr>
        <xdr:cNvPr id="794" name="円/楕円 793"/>
        <xdr:cNvSpPr/>
      </xdr:nvSpPr>
      <xdr:spPr>
        <a:xfrm>
          <a:off x="19494500" y="99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139610</xdr:rowOff>
    </xdr:from>
    <xdr:ext cx="378565" cy="259045"/>
    <xdr:sp macro="" textlink="">
      <xdr:nvSpPr>
        <xdr:cNvPr id="795" name="テキスト ボックス 794"/>
        <xdr:cNvSpPr txBox="1"/>
      </xdr:nvSpPr>
      <xdr:spPr>
        <a:xfrm>
          <a:off x="19356017" y="1008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18628</xdr:rowOff>
    </xdr:from>
    <xdr:to>
      <xdr:col>27</xdr:col>
      <xdr:colOff>161925</xdr:colOff>
      <xdr:row>58</xdr:row>
      <xdr:rowOff>120228</xdr:rowOff>
    </xdr:to>
    <xdr:sp macro="" textlink="">
      <xdr:nvSpPr>
        <xdr:cNvPr id="796" name="円/楕円 795"/>
        <xdr:cNvSpPr/>
      </xdr:nvSpPr>
      <xdr:spPr>
        <a:xfrm>
          <a:off x="18605500" y="996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111355</xdr:rowOff>
    </xdr:from>
    <xdr:ext cx="469744" cy="259045"/>
    <xdr:sp macro="" textlink="">
      <xdr:nvSpPr>
        <xdr:cNvPr id="797" name="テキスト ボックス 796"/>
        <xdr:cNvSpPr txBox="1"/>
      </xdr:nvSpPr>
      <xdr:spPr>
        <a:xfrm>
          <a:off x="18421427" y="100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154812</xdr:rowOff>
    </xdr:from>
    <xdr:to>
      <xdr:col>32</xdr:col>
      <xdr:colOff>187325</xdr:colOff>
      <xdr:row>78</xdr:row>
      <xdr:rowOff>15850</xdr:rowOff>
    </xdr:to>
    <xdr:cxnSp macro="">
      <xdr:nvCxnSpPr>
        <xdr:cNvPr id="827" name="直線コネクタ 826"/>
        <xdr:cNvCxnSpPr/>
      </xdr:nvCxnSpPr>
      <xdr:spPr>
        <a:xfrm>
          <a:off x="21323300" y="13356462"/>
          <a:ext cx="838200" cy="3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154812</xdr:rowOff>
    </xdr:from>
    <xdr:to>
      <xdr:col>31</xdr:col>
      <xdr:colOff>34925</xdr:colOff>
      <xdr:row>78</xdr:row>
      <xdr:rowOff>80581</xdr:rowOff>
    </xdr:to>
    <xdr:cxnSp macro="">
      <xdr:nvCxnSpPr>
        <xdr:cNvPr id="830" name="直線コネクタ 829"/>
        <xdr:cNvCxnSpPr/>
      </xdr:nvCxnSpPr>
      <xdr:spPr>
        <a:xfrm flipV="1">
          <a:off x="20434300" y="13356462"/>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9144</xdr:rowOff>
    </xdr:from>
    <xdr:to>
      <xdr:col>31</xdr:col>
      <xdr:colOff>85725</xdr:colOff>
      <xdr:row>78</xdr:row>
      <xdr:rowOff>110744</xdr:rowOff>
    </xdr:to>
    <xdr:sp macro="" textlink="">
      <xdr:nvSpPr>
        <xdr:cNvPr id="831" name="フローチャート : 判断 830"/>
        <xdr:cNvSpPr/>
      </xdr:nvSpPr>
      <xdr:spPr>
        <a:xfrm>
          <a:off x="21272500" y="133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101871</xdr:rowOff>
    </xdr:from>
    <xdr:ext cx="534377" cy="259045"/>
    <xdr:sp macro="" textlink="">
      <xdr:nvSpPr>
        <xdr:cNvPr id="832" name="テキスト ボックス 831"/>
        <xdr:cNvSpPr txBox="1"/>
      </xdr:nvSpPr>
      <xdr:spPr>
        <a:xfrm>
          <a:off x="21056111" y="13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57138</xdr:rowOff>
    </xdr:from>
    <xdr:to>
      <xdr:col>29</xdr:col>
      <xdr:colOff>517525</xdr:colOff>
      <xdr:row>78</xdr:row>
      <xdr:rowOff>80581</xdr:rowOff>
    </xdr:to>
    <xdr:cxnSp macro="">
      <xdr:nvCxnSpPr>
        <xdr:cNvPr id="833" name="直線コネクタ 832"/>
        <xdr:cNvCxnSpPr/>
      </xdr:nvCxnSpPr>
      <xdr:spPr>
        <a:xfrm>
          <a:off x="19545300" y="13430238"/>
          <a:ext cx="889000" cy="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18402</xdr:rowOff>
    </xdr:from>
    <xdr:to>
      <xdr:col>29</xdr:col>
      <xdr:colOff>568325</xdr:colOff>
      <xdr:row>78</xdr:row>
      <xdr:rowOff>120002</xdr:rowOff>
    </xdr:to>
    <xdr:sp macro="" textlink="">
      <xdr:nvSpPr>
        <xdr:cNvPr id="834" name="フローチャート : 判断 833"/>
        <xdr:cNvSpPr/>
      </xdr:nvSpPr>
      <xdr:spPr>
        <a:xfrm>
          <a:off x="20383500" y="1339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136529</xdr:rowOff>
    </xdr:from>
    <xdr:ext cx="534377" cy="259045"/>
    <xdr:sp macro="" textlink="">
      <xdr:nvSpPr>
        <xdr:cNvPr id="835" name="テキスト ボックス 834"/>
        <xdr:cNvSpPr txBox="1"/>
      </xdr:nvSpPr>
      <xdr:spPr>
        <a:xfrm>
          <a:off x="20167111" y="131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57138</xdr:rowOff>
    </xdr:from>
    <xdr:to>
      <xdr:col>28</xdr:col>
      <xdr:colOff>314325</xdr:colOff>
      <xdr:row>78</xdr:row>
      <xdr:rowOff>105538</xdr:rowOff>
    </xdr:to>
    <xdr:cxnSp macro="">
      <xdr:nvCxnSpPr>
        <xdr:cNvPr id="836" name="直線コネクタ 835"/>
        <xdr:cNvCxnSpPr/>
      </xdr:nvCxnSpPr>
      <xdr:spPr>
        <a:xfrm flipV="1">
          <a:off x="18656300" y="13430238"/>
          <a:ext cx="889000" cy="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15735</xdr:rowOff>
    </xdr:from>
    <xdr:to>
      <xdr:col>28</xdr:col>
      <xdr:colOff>365125</xdr:colOff>
      <xdr:row>78</xdr:row>
      <xdr:rowOff>117335</xdr:rowOff>
    </xdr:to>
    <xdr:sp macro="" textlink="">
      <xdr:nvSpPr>
        <xdr:cNvPr id="837" name="フローチャート : 判断 836"/>
        <xdr:cNvSpPr/>
      </xdr:nvSpPr>
      <xdr:spPr>
        <a:xfrm>
          <a:off x="19494500" y="133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108462</xdr:rowOff>
    </xdr:from>
    <xdr:ext cx="534377" cy="259045"/>
    <xdr:sp macro="" textlink="">
      <xdr:nvSpPr>
        <xdr:cNvPr id="838" name="テキスト ボックス 837"/>
        <xdr:cNvSpPr txBox="1"/>
      </xdr:nvSpPr>
      <xdr:spPr>
        <a:xfrm>
          <a:off x="19278111" y="134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7175</xdr:rowOff>
    </xdr:from>
    <xdr:to>
      <xdr:col>27</xdr:col>
      <xdr:colOff>161925</xdr:colOff>
      <xdr:row>78</xdr:row>
      <xdr:rowOff>108775</xdr:rowOff>
    </xdr:to>
    <xdr:sp macro="" textlink="">
      <xdr:nvSpPr>
        <xdr:cNvPr id="839" name="フローチャート : 判断 838"/>
        <xdr:cNvSpPr/>
      </xdr:nvSpPr>
      <xdr:spPr>
        <a:xfrm>
          <a:off x="18605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125302</xdr:rowOff>
    </xdr:from>
    <xdr:ext cx="534377" cy="259045"/>
    <xdr:sp macro="" textlink="">
      <xdr:nvSpPr>
        <xdr:cNvPr id="840" name="テキスト ボックス 839"/>
        <xdr:cNvSpPr txBox="1"/>
      </xdr:nvSpPr>
      <xdr:spPr>
        <a:xfrm>
          <a:off x="18389111" y="131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136500</xdr:rowOff>
    </xdr:from>
    <xdr:to>
      <xdr:col>32</xdr:col>
      <xdr:colOff>238125</xdr:colOff>
      <xdr:row>78</xdr:row>
      <xdr:rowOff>66650</xdr:rowOff>
    </xdr:to>
    <xdr:sp macro="" textlink="">
      <xdr:nvSpPr>
        <xdr:cNvPr id="846" name="円/楕円 845"/>
        <xdr:cNvSpPr/>
      </xdr:nvSpPr>
      <xdr:spPr>
        <a:xfrm>
          <a:off x="22110700" y="133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114927</xdr:rowOff>
    </xdr:from>
    <xdr:ext cx="534377" cy="259045"/>
    <xdr:sp macro="" textlink="">
      <xdr:nvSpPr>
        <xdr:cNvPr id="847" name="繰出金該当値テキスト"/>
        <xdr:cNvSpPr txBox="1"/>
      </xdr:nvSpPr>
      <xdr:spPr>
        <a:xfrm>
          <a:off x="22212300" y="1331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45,752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104012</xdr:rowOff>
    </xdr:from>
    <xdr:to>
      <xdr:col>31</xdr:col>
      <xdr:colOff>85725</xdr:colOff>
      <xdr:row>78</xdr:row>
      <xdr:rowOff>34162</xdr:rowOff>
    </xdr:to>
    <xdr:sp macro="" textlink="">
      <xdr:nvSpPr>
        <xdr:cNvPr id="848" name="円/楕円 847"/>
        <xdr:cNvSpPr/>
      </xdr:nvSpPr>
      <xdr:spPr>
        <a:xfrm>
          <a:off x="21272500" y="133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50689</xdr:rowOff>
    </xdr:from>
    <xdr:ext cx="534377" cy="259045"/>
    <xdr:sp macro="" textlink="">
      <xdr:nvSpPr>
        <xdr:cNvPr id="849" name="テキスト ボックス 848"/>
        <xdr:cNvSpPr txBox="1"/>
      </xdr:nvSpPr>
      <xdr:spPr>
        <a:xfrm>
          <a:off x="21056111" y="1308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29781</xdr:rowOff>
    </xdr:from>
    <xdr:to>
      <xdr:col>29</xdr:col>
      <xdr:colOff>568325</xdr:colOff>
      <xdr:row>78</xdr:row>
      <xdr:rowOff>131381</xdr:rowOff>
    </xdr:to>
    <xdr:sp macro="" textlink="">
      <xdr:nvSpPr>
        <xdr:cNvPr id="850" name="円/楕円 849"/>
        <xdr:cNvSpPr/>
      </xdr:nvSpPr>
      <xdr:spPr>
        <a:xfrm>
          <a:off x="20383500" y="134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122508</xdr:rowOff>
    </xdr:from>
    <xdr:ext cx="534377" cy="259045"/>
    <xdr:sp macro="" textlink="">
      <xdr:nvSpPr>
        <xdr:cNvPr id="851" name="テキスト ボックス 850"/>
        <xdr:cNvSpPr txBox="1"/>
      </xdr:nvSpPr>
      <xdr:spPr>
        <a:xfrm>
          <a:off x="20167111" y="134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6338</xdr:rowOff>
    </xdr:from>
    <xdr:to>
      <xdr:col>28</xdr:col>
      <xdr:colOff>365125</xdr:colOff>
      <xdr:row>78</xdr:row>
      <xdr:rowOff>107938</xdr:rowOff>
    </xdr:to>
    <xdr:sp macro="" textlink="">
      <xdr:nvSpPr>
        <xdr:cNvPr id="852" name="円/楕円 851"/>
        <xdr:cNvSpPr/>
      </xdr:nvSpPr>
      <xdr:spPr>
        <a:xfrm>
          <a:off x="19494500" y="133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124465</xdr:rowOff>
    </xdr:from>
    <xdr:ext cx="534377" cy="259045"/>
    <xdr:sp macro="" textlink="">
      <xdr:nvSpPr>
        <xdr:cNvPr id="853" name="テキスト ボックス 852"/>
        <xdr:cNvSpPr txBox="1"/>
      </xdr:nvSpPr>
      <xdr:spPr>
        <a:xfrm>
          <a:off x="19278111" y="1315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54738</xdr:rowOff>
    </xdr:from>
    <xdr:to>
      <xdr:col>27</xdr:col>
      <xdr:colOff>161925</xdr:colOff>
      <xdr:row>78</xdr:row>
      <xdr:rowOff>156338</xdr:rowOff>
    </xdr:to>
    <xdr:sp macro="" textlink="">
      <xdr:nvSpPr>
        <xdr:cNvPr id="854" name="円/楕円 853"/>
        <xdr:cNvSpPr/>
      </xdr:nvSpPr>
      <xdr:spPr>
        <a:xfrm>
          <a:off x="18605500" y="1342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147465</xdr:rowOff>
    </xdr:from>
    <xdr:ext cx="534377" cy="259045"/>
    <xdr:sp macro="" textlink="">
      <xdr:nvSpPr>
        <xdr:cNvPr id="855" name="テキスト ボックス 854"/>
        <xdr:cNvSpPr txBox="1"/>
      </xdr:nvSpPr>
      <xdr:spPr>
        <a:xfrm>
          <a:off x="18389111" y="1352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450</a:t>
          </a:r>
          <a:r>
            <a:rPr kumimoji="1" lang="ja-JP" altLang="en-US" sz="1300">
              <a:latin typeface="ＭＳ Ｐゴシック"/>
            </a:rPr>
            <a:t>千円となっている。主な構成項目である人件費は、住民一人当たり</a:t>
          </a:r>
          <a:r>
            <a:rPr kumimoji="1" lang="en-US" altLang="ja-JP" sz="1300">
              <a:latin typeface="ＭＳ Ｐゴシック"/>
            </a:rPr>
            <a:t>56,411</a:t>
          </a:r>
          <a:r>
            <a:rPr kumimoji="1" lang="ja-JP" altLang="en-US" sz="1300">
              <a:latin typeface="ＭＳ Ｐゴシック"/>
            </a:rPr>
            <a:t>円となっており、類似団体平均と比べて低い水準にある。しかしながら、普通建設事業費は住民一人当たり</a:t>
          </a:r>
          <a:r>
            <a:rPr kumimoji="1" lang="en-US" altLang="ja-JP" sz="1300">
              <a:latin typeface="ＭＳ Ｐゴシック"/>
            </a:rPr>
            <a:t>93,801</a:t>
          </a:r>
          <a:r>
            <a:rPr kumimoji="1" lang="ja-JP" altLang="en-US" sz="1300">
              <a:latin typeface="ＭＳ Ｐゴシック"/>
            </a:rPr>
            <a:t>円となっており、類似団体と比較して一人当たりコストが高い状況となっている。これは、学校施設再編計画に基づく小学校再編（統廃合）事業によるものであり、</a:t>
          </a:r>
          <a:r>
            <a:rPr kumimoji="1" lang="en-US" altLang="ja-JP" sz="1300">
              <a:latin typeface="ＭＳ Ｐゴシック"/>
            </a:rPr>
            <a:t>H27</a:t>
          </a:r>
          <a:r>
            <a:rPr kumimoji="1" lang="ja-JP" altLang="en-US" sz="1300">
              <a:latin typeface="ＭＳ Ｐゴシック"/>
            </a:rPr>
            <a:t>年度には最初の統合小学校が開校した。今後も、残り</a:t>
          </a:r>
          <a:r>
            <a:rPr kumimoji="1" lang="en-US" altLang="ja-JP" sz="1300">
              <a:latin typeface="ＭＳ Ｐゴシック"/>
            </a:rPr>
            <a:t>3</a:t>
          </a:r>
          <a:r>
            <a:rPr kumimoji="1" lang="ja-JP" altLang="en-US" sz="1300">
              <a:latin typeface="ＭＳ Ｐゴシック"/>
            </a:rPr>
            <a:t>校の統合小学校や、市民交流館建設など多額の財政需要が生じている。さらには、生活保護費をはじめとする扶助費も年々増加傾向にあることから、既存事業の見直しや、施設の統廃合などを検討し、重点的かつ効率的な枠配分を行い、安定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茨城県鉾田市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50,472
48,398
20,761.00
24,308,031
22,712,473
1,120,143
13,425,516
22,788,947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11.5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117030</xdr:rowOff>
    </xdr:from>
    <xdr:to>
      <xdr:col>6</xdr:col>
      <xdr:colOff>511175</xdr:colOff>
      <xdr:row>37</xdr:row>
      <xdr:rowOff>120650</xdr:rowOff>
    </xdr:to>
    <xdr:cxnSp macro="">
      <xdr:nvCxnSpPr>
        <xdr:cNvPr id="61" name="直線コネクタ 60"/>
        <xdr:cNvCxnSpPr/>
      </xdr:nvCxnSpPr>
      <xdr:spPr>
        <a:xfrm flipV="1">
          <a:off x="3797300" y="646068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120650</xdr:rowOff>
    </xdr:from>
    <xdr:to>
      <xdr:col>5</xdr:col>
      <xdr:colOff>358775</xdr:colOff>
      <xdr:row>38</xdr:row>
      <xdr:rowOff>33210</xdr:rowOff>
    </xdr:to>
    <xdr:cxnSp macro="">
      <xdr:nvCxnSpPr>
        <xdr:cNvPr id="64" name="直線コネクタ 63"/>
        <xdr:cNvCxnSpPr/>
      </xdr:nvCxnSpPr>
      <xdr:spPr>
        <a:xfrm flipV="1">
          <a:off x="2908300" y="6464300"/>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28892</xdr:rowOff>
    </xdr:from>
    <xdr:to>
      <xdr:col>5</xdr:col>
      <xdr:colOff>409575</xdr:colOff>
      <xdr:row>37</xdr:row>
      <xdr:rowOff>130492</xdr:rowOff>
    </xdr:to>
    <xdr:sp macro="" textlink="">
      <xdr:nvSpPr>
        <xdr:cNvPr id="65" name="フローチャート : 判断 64"/>
        <xdr:cNvSpPr/>
      </xdr:nvSpPr>
      <xdr:spPr>
        <a:xfrm>
          <a:off x="3746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147019</xdr:rowOff>
    </xdr:from>
    <xdr:ext cx="469744" cy="259045"/>
    <xdr:sp macro="" textlink="">
      <xdr:nvSpPr>
        <xdr:cNvPr id="66" name="テキスト ボックス 65"/>
        <xdr:cNvSpPr txBox="1"/>
      </xdr:nvSpPr>
      <xdr:spPr>
        <a:xfrm>
          <a:off x="3562427" y="614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23685</xdr:rowOff>
    </xdr:from>
    <xdr:to>
      <xdr:col>4</xdr:col>
      <xdr:colOff>155575</xdr:colOff>
      <xdr:row>38</xdr:row>
      <xdr:rowOff>33210</xdr:rowOff>
    </xdr:to>
    <xdr:cxnSp macro="">
      <xdr:nvCxnSpPr>
        <xdr:cNvPr id="67" name="直線コネクタ 66"/>
        <xdr:cNvCxnSpPr/>
      </xdr:nvCxnSpPr>
      <xdr:spPr>
        <a:xfrm>
          <a:off x="2019300" y="6538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39370</xdr:rowOff>
    </xdr:from>
    <xdr:to>
      <xdr:col>4</xdr:col>
      <xdr:colOff>206375</xdr:colOff>
      <xdr:row>37</xdr:row>
      <xdr:rowOff>140970</xdr:rowOff>
    </xdr:to>
    <xdr:sp macro="" textlink="">
      <xdr:nvSpPr>
        <xdr:cNvPr id="68" name="フローチャート : 判断 67"/>
        <xdr:cNvSpPr/>
      </xdr:nvSpPr>
      <xdr:spPr>
        <a:xfrm>
          <a:off x="2857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157497</xdr:rowOff>
    </xdr:from>
    <xdr:ext cx="469744" cy="259045"/>
    <xdr:sp macro="" textlink="">
      <xdr:nvSpPr>
        <xdr:cNvPr id="69" name="テキスト ボックス 68"/>
        <xdr:cNvSpPr txBox="1"/>
      </xdr:nvSpPr>
      <xdr:spPr>
        <a:xfrm>
          <a:off x="2673427" y="615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50546</xdr:rowOff>
    </xdr:from>
    <xdr:to>
      <xdr:col>2</xdr:col>
      <xdr:colOff>638175</xdr:colOff>
      <xdr:row>38</xdr:row>
      <xdr:rowOff>23685</xdr:rowOff>
    </xdr:to>
    <xdr:cxnSp macro="">
      <xdr:nvCxnSpPr>
        <xdr:cNvPr id="70" name="直線コネクタ 69"/>
        <xdr:cNvCxnSpPr/>
      </xdr:nvCxnSpPr>
      <xdr:spPr>
        <a:xfrm>
          <a:off x="1130300" y="6394196"/>
          <a:ext cx="8890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18605</xdr:rowOff>
    </xdr:from>
    <xdr:to>
      <xdr:col>3</xdr:col>
      <xdr:colOff>3175</xdr:colOff>
      <xdr:row>37</xdr:row>
      <xdr:rowOff>120205</xdr:rowOff>
    </xdr:to>
    <xdr:sp macro="" textlink="">
      <xdr:nvSpPr>
        <xdr:cNvPr id="71" name="フローチャート : 判断 70"/>
        <xdr:cNvSpPr/>
      </xdr:nvSpPr>
      <xdr:spPr>
        <a:xfrm>
          <a:off x="1968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136732</xdr:rowOff>
    </xdr:from>
    <xdr:ext cx="469744" cy="259045"/>
    <xdr:sp macro="" textlink="">
      <xdr:nvSpPr>
        <xdr:cNvPr id="72" name="テキスト ボックス 71"/>
        <xdr:cNvSpPr txBox="1"/>
      </xdr:nvSpPr>
      <xdr:spPr>
        <a:xfrm>
          <a:off x="1784427"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66421</xdr:rowOff>
    </xdr:from>
    <xdr:to>
      <xdr:col>1</xdr:col>
      <xdr:colOff>485775</xdr:colOff>
      <xdr:row>36</xdr:row>
      <xdr:rowOff>168021</xdr:rowOff>
    </xdr:to>
    <xdr:sp macro="" textlink="">
      <xdr:nvSpPr>
        <xdr:cNvPr id="73" name="フローチャート : 判断 72"/>
        <xdr:cNvSpPr/>
      </xdr:nvSpPr>
      <xdr:spPr>
        <a:xfrm>
          <a:off x="1079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13098</xdr:rowOff>
    </xdr:from>
    <xdr:ext cx="469744" cy="259045"/>
    <xdr:sp macro="" textlink="">
      <xdr:nvSpPr>
        <xdr:cNvPr id="74" name="テキスト ボックス 73"/>
        <xdr:cNvSpPr txBox="1"/>
      </xdr:nvSpPr>
      <xdr:spPr>
        <a:xfrm>
          <a:off x="895427" y="60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66230</xdr:rowOff>
    </xdr:from>
    <xdr:to>
      <xdr:col>6</xdr:col>
      <xdr:colOff>561975</xdr:colOff>
      <xdr:row>37</xdr:row>
      <xdr:rowOff>167830</xdr:rowOff>
    </xdr:to>
    <xdr:sp macro="" textlink="">
      <xdr:nvSpPr>
        <xdr:cNvPr id="80" name="円/楕円 79"/>
        <xdr:cNvSpPr/>
      </xdr:nvSpPr>
      <xdr:spPr>
        <a:xfrm>
          <a:off x="4584700" y="64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152607</xdr:rowOff>
    </xdr:from>
    <xdr:ext cx="469744" cy="259045"/>
    <xdr:sp macro="" textlink="">
      <xdr:nvSpPr>
        <xdr:cNvPr id="81" name="議会費該当値テキスト"/>
        <xdr:cNvSpPr txBox="1"/>
      </xdr:nvSpPr>
      <xdr:spPr>
        <a:xfrm>
          <a:off x="4686300" y="63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69850</xdr:rowOff>
    </xdr:from>
    <xdr:to>
      <xdr:col>5</xdr:col>
      <xdr:colOff>409575</xdr:colOff>
      <xdr:row>38</xdr:row>
      <xdr:rowOff>0</xdr:rowOff>
    </xdr:to>
    <xdr:sp macro="" textlink="">
      <xdr:nvSpPr>
        <xdr:cNvPr id="82" name="円/楕円 81"/>
        <xdr:cNvSpPr/>
      </xdr:nvSpPr>
      <xdr:spPr>
        <a:xfrm>
          <a:off x="374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162577</xdr:rowOff>
    </xdr:from>
    <xdr:ext cx="469744" cy="259045"/>
    <xdr:sp macro="" textlink="">
      <xdr:nvSpPr>
        <xdr:cNvPr id="83" name="テキスト ボックス 82"/>
        <xdr:cNvSpPr txBox="1"/>
      </xdr:nvSpPr>
      <xdr:spPr>
        <a:xfrm>
          <a:off x="3562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153860</xdr:rowOff>
    </xdr:from>
    <xdr:to>
      <xdr:col>4</xdr:col>
      <xdr:colOff>206375</xdr:colOff>
      <xdr:row>38</xdr:row>
      <xdr:rowOff>84010</xdr:rowOff>
    </xdr:to>
    <xdr:sp macro="" textlink="">
      <xdr:nvSpPr>
        <xdr:cNvPr id="84" name="円/楕円 83"/>
        <xdr:cNvSpPr/>
      </xdr:nvSpPr>
      <xdr:spPr>
        <a:xfrm>
          <a:off x="2857500" y="64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75137</xdr:rowOff>
    </xdr:from>
    <xdr:ext cx="469744" cy="259045"/>
    <xdr:sp macro="" textlink="">
      <xdr:nvSpPr>
        <xdr:cNvPr id="85" name="テキスト ボックス 84"/>
        <xdr:cNvSpPr txBox="1"/>
      </xdr:nvSpPr>
      <xdr:spPr>
        <a:xfrm>
          <a:off x="2673427" y="65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144335</xdr:rowOff>
    </xdr:from>
    <xdr:to>
      <xdr:col>3</xdr:col>
      <xdr:colOff>3175</xdr:colOff>
      <xdr:row>38</xdr:row>
      <xdr:rowOff>74485</xdr:rowOff>
    </xdr:to>
    <xdr:sp macro="" textlink="">
      <xdr:nvSpPr>
        <xdr:cNvPr id="86" name="円/楕円 85"/>
        <xdr:cNvSpPr/>
      </xdr:nvSpPr>
      <xdr:spPr>
        <a:xfrm>
          <a:off x="1968500" y="64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65612</xdr:rowOff>
    </xdr:from>
    <xdr:ext cx="469744" cy="259045"/>
    <xdr:sp macro="" textlink="">
      <xdr:nvSpPr>
        <xdr:cNvPr id="87" name="テキスト ボックス 86"/>
        <xdr:cNvSpPr txBox="1"/>
      </xdr:nvSpPr>
      <xdr:spPr>
        <a:xfrm>
          <a:off x="1784427" y="65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171196</xdr:rowOff>
    </xdr:from>
    <xdr:to>
      <xdr:col>1</xdr:col>
      <xdr:colOff>485775</xdr:colOff>
      <xdr:row>37</xdr:row>
      <xdr:rowOff>101346</xdr:rowOff>
    </xdr:to>
    <xdr:sp macro="" textlink="">
      <xdr:nvSpPr>
        <xdr:cNvPr id="88" name="円/楕円 87"/>
        <xdr:cNvSpPr/>
      </xdr:nvSpPr>
      <xdr:spPr>
        <a:xfrm>
          <a:off x="107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92473</xdr:rowOff>
    </xdr:from>
    <xdr:ext cx="469744" cy="259045"/>
    <xdr:sp macro="" textlink="">
      <xdr:nvSpPr>
        <xdr:cNvPr id="89" name="テキスト ボックス 88"/>
        <xdr:cNvSpPr txBox="1"/>
      </xdr:nvSpPr>
      <xdr:spPr>
        <a:xfrm>
          <a:off x="895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105539</xdr:rowOff>
    </xdr:from>
    <xdr:to>
      <xdr:col>6</xdr:col>
      <xdr:colOff>511175</xdr:colOff>
      <xdr:row>58</xdr:row>
      <xdr:rowOff>169319</xdr:rowOff>
    </xdr:to>
    <xdr:cxnSp macro="">
      <xdr:nvCxnSpPr>
        <xdr:cNvPr id="119" name="直線コネクタ 118"/>
        <xdr:cNvCxnSpPr/>
      </xdr:nvCxnSpPr>
      <xdr:spPr>
        <a:xfrm>
          <a:off x="3797300" y="10049639"/>
          <a:ext cx="8382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82900</xdr:rowOff>
    </xdr:from>
    <xdr:to>
      <xdr:col>5</xdr:col>
      <xdr:colOff>358775</xdr:colOff>
      <xdr:row>58</xdr:row>
      <xdr:rowOff>105539</xdr:rowOff>
    </xdr:to>
    <xdr:cxnSp macro="">
      <xdr:nvCxnSpPr>
        <xdr:cNvPr id="122" name="直線コネクタ 121"/>
        <xdr:cNvCxnSpPr/>
      </xdr:nvCxnSpPr>
      <xdr:spPr>
        <a:xfrm>
          <a:off x="2908300" y="10027000"/>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64928</xdr:rowOff>
    </xdr:from>
    <xdr:to>
      <xdr:col>5</xdr:col>
      <xdr:colOff>409575</xdr:colOff>
      <xdr:row>58</xdr:row>
      <xdr:rowOff>166528</xdr:rowOff>
    </xdr:to>
    <xdr:sp macro="" textlink="">
      <xdr:nvSpPr>
        <xdr:cNvPr id="123" name="フローチャート : 判断 122"/>
        <xdr:cNvSpPr/>
      </xdr:nvSpPr>
      <xdr:spPr>
        <a:xfrm>
          <a:off x="3746500" y="1000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157655</xdr:rowOff>
    </xdr:from>
    <xdr:ext cx="534377" cy="259045"/>
    <xdr:sp macro="" textlink="">
      <xdr:nvSpPr>
        <xdr:cNvPr id="124" name="テキスト ボックス 123"/>
        <xdr:cNvSpPr txBox="1"/>
      </xdr:nvSpPr>
      <xdr:spPr>
        <a:xfrm>
          <a:off x="3530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82900</xdr:rowOff>
    </xdr:from>
    <xdr:to>
      <xdr:col>4</xdr:col>
      <xdr:colOff>155575</xdr:colOff>
      <xdr:row>58</xdr:row>
      <xdr:rowOff>108527</xdr:rowOff>
    </xdr:to>
    <xdr:cxnSp macro="">
      <xdr:nvCxnSpPr>
        <xdr:cNvPr id="125" name="直線コネクタ 124"/>
        <xdr:cNvCxnSpPr/>
      </xdr:nvCxnSpPr>
      <xdr:spPr>
        <a:xfrm flipV="1">
          <a:off x="2019300" y="10027000"/>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41305</xdr:rowOff>
    </xdr:from>
    <xdr:to>
      <xdr:col>4</xdr:col>
      <xdr:colOff>206375</xdr:colOff>
      <xdr:row>58</xdr:row>
      <xdr:rowOff>142905</xdr:rowOff>
    </xdr:to>
    <xdr:sp macro="" textlink="">
      <xdr:nvSpPr>
        <xdr:cNvPr id="126" name="フローチャート : 判断 125"/>
        <xdr:cNvSpPr/>
      </xdr:nvSpPr>
      <xdr:spPr>
        <a:xfrm>
          <a:off x="2857500" y="998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134032</xdr:rowOff>
    </xdr:from>
    <xdr:ext cx="534377" cy="259045"/>
    <xdr:sp macro="" textlink="">
      <xdr:nvSpPr>
        <xdr:cNvPr id="127" name="テキスト ボックス 126"/>
        <xdr:cNvSpPr txBox="1"/>
      </xdr:nvSpPr>
      <xdr:spPr>
        <a:xfrm>
          <a:off x="2641111" y="10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146283</xdr:rowOff>
    </xdr:from>
    <xdr:to>
      <xdr:col>2</xdr:col>
      <xdr:colOff>638175</xdr:colOff>
      <xdr:row>58</xdr:row>
      <xdr:rowOff>108527</xdr:rowOff>
    </xdr:to>
    <xdr:cxnSp macro="">
      <xdr:nvCxnSpPr>
        <xdr:cNvPr id="128" name="直線コネクタ 127"/>
        <xdr:cNvCxnSpPr/>
      </xdr:nvCxnSpPr>
      <xdr:spPr>
        <a:xfrm>
          <a:off x="1130300" y="9918933"/>
          <a:ext cx="889000" cy="1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86668</xdr:rowOff>
    </xdr:from>
    <xdr:to>
      <xdr:col>3</xdr:col>
      <xdr:colOff>3175</xdr:colOff>
      <xdr:row>59</xdr:row>
      <xdr:rowOff>16818</xdr:rowOff>
    </xdr:to>
    <xdr:sp macro="" textlink="">
      <xdr:nvSpPr>
        <xdr:cNvPr id="129" name="フローチャート : 判断 128"/>
        <xdr:cNvSpPr/>
      </xdr:nvSpPr>
      <xdr:spPr>
        <a:xfrm>
          <a:off x="1968500" y="10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7945</xdr:rowOff>
    </xdr:from>
    <xdr:ext cx="534377" cy="259045"/>
    <xdr:sp macro="" textlink="">
      <xdr:nvSpPr>
        <xdr:cNvPr id="130" name="テキスト ボックス 129"/>
        <xdr:cNvSpPr txBox="1"/>
      </xdr:nvSpPr>
      <xdr:spPr>
        <a:xfrm>
          <a:off x="1752111" y="101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69979</xdr:rowOff>
    </xdr:from>
    <xdr:to>
      <xdr:col>1</xdr:col>
      <xdr:colOff>485775</xdr:colOff>
      <xdr:row>59</xdr:row>
      <xdr:rowOff>129</xdr:rowOff>
    </xdr:to>
    <xdr:sp macro="" textlink="">
      <xdr:nvSpPr>
        <xdr:cNvPr id="131" name="フローチャート : 判断 130"/>
        <xdr:cNvSpPr/>
      </xdr:nvSpPr>
      <xdr:spPr>
        <a:xfrm>
          <a:off x="1079500" y="1001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162706</xdr:rowOff>
    </xdr:from>
    <xdr:ext cx="534377" cy="259045"/>
    <xdr:sp macro="" textlink="">
      <xdr:nvSpPr>
        <xdr:cNvPr id="132" name="テキスト ボックス 131"/>
        <xdr:cNvSpPr txBox="1"/>
      </xdr:nvSpPr>
      <xdr:spPr>
        <a:xfrm>
          <a:off x="863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118519</xdr:rowOff>
    </xdr:from>
    <xdr:to>
      <xdr:col>6</xdr:col>
      <xdr:colOff>561975</xdr:colOff>
      <xdr:row>59</xdr:row>
      <xdr:rowOff>48669</xdr:rowOff>
    </xdr:to>
    <xdr:sp macro="" textlink="">
      <xdr:nvSpPr>
        <xdr:cNvPr id="138" name="円/楕円 137"/>
        <xdr:cNvSpPr/>
      </xdr:nvSpPr>
      <xdr:spPr>
        <a:xfrm>
          <a:off x="4584700" y="100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33446</xdr:rowOff>
    </xdr:from>
    <xdr:ext cx="534377" cy="259045"/>
    <xdr:sp macro="" textlink="">
      <xdr:nvSpPr>
        <xdr:cNvPr id="139" name="総務費該当値テキスト"/>
        <xdr:cNvSpPr txBox="1"/>
      </xdr:nvSpPr>
      <xdr:spPr>
        <a:xfrm>
          <a:off x="4686300" y="99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54739</xdr:rowOff>
    </xdr:from>
    <xdr:to>
      <xdr:col>5</xdr:col>
      <xdr:colOff>409575</xdr:colOff>
      <xdr:row>58</xdr:row>
      <xdr:rowOff>156339</xdr:rowOff>
    </xdr:to>
    <xdr:sp macro="" textlink="">
      <xdr:nvSpPr>
        <xdr:cNvPr id="140" name="円/楕円 139"/>
        <xdr:cNvSpPr/>
      </xdr:nvSpPr>
      <xdr:spPr>
        <a:xfrm>
          <a:off x="3746500" y="99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xdr:rowOff>
    </xdr:from>
    <xdr:ext cx="534377" cy="259045"/>
    <xdr:sp macro="" textlink="">
      <xdr:nvSpPr>
        <xdr:cNvPr id="141" name="テキスト ボックス 140"/>
        <xdr:cNvSpPr txBox="1"/>
      </xdr:nvSpPr>
      <xdr:spPr>
        <a:xfrm>
          <a:off x="3530111" y="97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32100</xdr:rowOff>
    </xdr:from>
    <xdr:to>
      <xdr:col>4</xdr:col>
      <xdr:colOff>206375</xdr:colOff>
      <xdr:row>58</xdr:row>
      <xdr:rowOff>133700</xdr:rowOff>
    </xdr:to>
    <xdr:sp macro="" textlink="">
      <xdr:nvSpPr>
        <xdr:cNvPr id="142" name="円/楕円 141"/>
        <xdr:cNvSpPr/>
      </xdr:nvSpPr>
      <xdr:spPr>
        <a:xfrm>
          <a:off x="2857500" y="99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150227</xdr:rowOff>
    </xdr:from>
    <xdr:ext cx="534377" cy="259045"/>
    <xdr:sp macro="" textlink="">
      <xdr:nvSpPr>
        <xdr:cNvPr id="143" name="テキスト ボックス 142"/>
        <xdr:cNvSpPr txBox="1"/>
      </xdr:nvSpPr>
      <xdr:spPr>
        <a:xfrm>
          <a:off x="2641111" y="97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57727</xdr:rowOff>
    </xdr:from>
    <xdr:to>
      <xdr:col>3</xdr:col>
      <xdr:colOff>3175</xdr:colOff>
      <xdr:row>58</xdr:row>
      <xdr:rowOff>159327</xdr:rowOff>
    </xdr:to>
    <xdr:sp macro="" textlink="">
      <xdr:nvSpPr>
        <xdr:cNvPr id="144" name="円/楕円 143"/>
        <xdr:cNvSpPr/>
      </xdr:nvSpPr>
      <xdr:spPr>
        <a:xfrm>
          <a:off x="1968500" y="100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4404</xdr:rowOff>
    </xdr:from>
    <xdr:ext cx="534377" cy="259045"/>
    <xdr:sp macro="" textlink="">
      <xdr:nvSpPr>
        <xdr:cNvPr id="145" name="テキスト ボックス 144"/>
        <xdr:cNvSpPr txBox="1"/>
      </xdr:nvSpPr>
      <xdr:spPr>
        <a:xfrm>
          <a:off x="1752111" y="97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95483</xdr:rowOff>
    </xdr:from>
    <xdr:to>
      <xdr:col>1</xdr:col>
      <xdr:colOff>485775</xdr:colOff>
      <xdr:row>58</xdr:row>
      <xdr:rowOff>25633</xdr:rowOff>
    </xdr:to>
    <xdr:sp macro="" textlink="">
      <xdr:nvSpPr>
        <xdr:cNvPr id="146" name="円/楕円 145"/>
        <xdr:cNvSpPr/>
      </xdr:nvSpPr>
      <xdr:spPr>
        <a:xfrm>
          <a:off x="1079500" y="9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42160</xdr:rowOff>
    </xdr:from>
    <xdr:ext cx="534377" cy="259045"/>
    <xdr:sp macro="" textlink="">
      <xdr:nvSpPr>
        <xdr:cNvPr id="147" name="テキスト ボックス 146"/>
        <xdr:cNvSpPr txBox="1"/>
      </xdr:nvSpPr>
      <xdr:spPr>
        <a:xfrm>
          <a:off x="863111" y="964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100337</xdr:rowOff>
    </xdr:from>
    <xdr:to>
      <xdr:col>6</xdr:col>
      <xdr:colOff>511175</xdr:colOff>
      <xdr:row>76</xdr:row>
      <xdr:rowOff>116763</xdr:rowOff>
    </xdr:to>
    <xdr:cxnSp macro="">
      <xdr:nvCxnSpPr>
        <xdr:cNvPr id="179" name="直線コネクタ 178"/>
        <xdr:cNvCxnSpPr/>
      </xdr:nvCxnSpPr>
      <xdr:spPr>
        <a:xfrm>
          <a:off x="3797300" y="13130537"/>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100337</xdr:rowOff>
    </xdr:from>
    <xdr:to>
      <xdr:col>5</xdr:col>
      <xdr:colOff>358775</xdr:colOff>
      <xdr:row>77</xdr:row>
      <xdr:rowOff>69520</xdr:rowOff>
    </xdr:to>
    <xdr:cxnSp macro="">
      <xdr:nvCxnSpPr>
        <xdr:cNvPr id="182" name="直線コネクタ 181"/>
        <xdr:cNvCxnSpPr/>
      </xdr:nvCxnSpPr>
      <xdr:spPr>
        <a:xfrm flipV="1">
          <a:off x="2908300" y="13130537"/>
          <a:ext cx="889000" cy="1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33568</xdr:rowOff>
    </xdr:from>
    <xdr:to>
      <xdr:col>5</xdr:col>
      <xdr:colOff>409575</xdr:colOff>
      <xdr:row>76</xdr:row>
      <xdr:rowOff>135168</xdr:rowOff>
    </xdr:to>
    <xdr:sp macro="" textlink="">
      <xdr:nvSpPr>
        <xdr:cNvPr id="183" name="フローチャート : 判断 182"/>
        <xdr:cNvSpPr/>
      </xdr:nvSpPr>
      <xdr:spPr>
        <a:xfrm>
          <a:off x="3746500" y="1306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151695</xdr:rowOff>
    </xdr:from>
    <xdr:ext cx="599010" cy="259045"/>
    <xdr:sp macro="" textlink="">
      <xdr:nvSpPr>
        <xdr:cNvPr id="184" name="テキスト ボックス 183"/>
        <xdr:cNvSpPr txBox="1"/>
      </xdr:nvSpPr>
      <xdr:spPr>
        <a:xfrm>
          <a:off x="3497794" y="128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69520</xdr:rowOff>
    </xdr:from>
    <xdr:to>
      <xdr:col>4</xdr:col>
      <xdr:colOff>155575</xdr:colOff>
      <xdr:row>77</xdr:row>
      <xdr:rowOff>108545</xdr:rowOff>
    </xdr:to>
    <xdr:cxnSp macro="">
      <xdr:nvCxnSpPr>
        <xdr:cNvPr id="185" name="直線コネクタ 184"/>
        <xdr:cNvCxnSpPr/>
      </xdr:nvCxnSpPr>
      <xdr:spPr>
        <a:xfrm flipV="1">
          <a:off x="2019300" y="13271170"/>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65441</xdr:rowOff>
    </xdr:from>
    <xdr:to>
      <xdr:col>4</xdr:col>
      <xdr:colOff>206375</xdr:colOff>
      <xdr:row>76</xdr:row>
      <xdr:rowOff>167041</xdr:rowOff>
    </xdr:to>
    <xdr:sp macro="" textlink="">
      <xdr:nvSpPr>
        <xdr:cNvPr id="186" name="フローチャート : 判断 185"/>
        <xdr:cNvSpPr/>
      </xdr:nvSpPr>
      <xdr:spPr>
        <a:xfrm>
          <a:off x="2857500" y="130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12118</xdr:rowOff>
    </xdr:from>
    <xdr:ext cx="599010" cy="259045"/>
    <xdr:sp macro="" textlink="">
      <xdr:nvSpPr>
        <xdr:cNvPr id="187" name="テキスト ボックス 186"/>
        <xdr:cNvSpPr txBox="1"/>
      </xdr:nvSpPr>
      <xdr:spPr>
        <a:xfrm>
          <a:off x="2608794" y="1287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72644</xdr:rowOff>
    </xdr:from>
    <xdr:to>
      <xdr:col>2</xdr:col>
      <xdr:colOff>638175</xdr:colOff>
      <xdr:row>77</xdr:row>
      <xdr:rowOff>108545</xdr:rowOff>
    </xdr:to>
    <xdr:cxnSp macro="">
      <xdr:nvCxnSpPr>
        <xdr:cNvPr id="188" name="直線コネクタ 187"/>
        <xdr:cNvCxnSpPr/>
      </xdr:nvCxnSpPr>
      <xdr:spPr>
        <a:xfrm>
          <a:off x="1130300" y="13274294"/>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108048</xdr:rowOff>
    </xdr:from>
    <xdr:to>
      <xdr:col>3</xdr:col>
      <xdr:colOff>3175</xdr:colOff>
      <xdr:row>77</xdr:row>
      <xdr:rowOff>38198</xdr:rowOff>
    </xdr:to>
    <xdr:sp macro="" textlink="">
      <xdr:nvSpPr>
        <xdr:cNvPr id="189" name="フローチャート : 判断 188"/>
        <xdr:cNvSpPr/>
      </xdr:nvSpPr>
      <xdr:spPr>
        <a:xfrm>
          <a:off x="1968500" y="131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54725</xdr:rowOff>
    </xdr:from>
    <xdr:ext cx="599010" cy="259045"/>
    <xdr:sp macro="" textlink="">
      <xdr:nvSpPr>
        <xdr:cNvPr id="190" name="テキスト ボックス 189"/>
        <xdr:cNvSpPr txBox="1"/>
      </xdr:nvSpPr>
      <xdr:spPr>
        <a:xfrm>
          <a:off x="1719794" y="129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33992</xdr:rowOff>
    </xdr:from>
    <xdr:to>
      <xdr:col>1</xdr:col>
      <xdr:colOff>485775</xdr:colOff>
      <xdr:row>77</xdr:row>
      <xdr:rowOff>135592</xdr:rowOff>
    </xdr:to>
    <xdr:sp macro="" textlink="">
      <xdr:nvSpPr>
        <xdr:cNvPr id="191" name="フローチャート : 判断 190"/>
        <xdr:cNvSpPr/>
      </xdr:nvSpPr>
      <xdr:spPr>
        <a:xfrm>
          <a:off x="1079500" y="132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126719</xdr:rowOff>
    </xdr:from>
    <xdr:ext cx="599010" cy="259045"/>
    <xdr:sp macro="" textlink="">
      <xdr:nvSpPr>
        <xdr:cNvPr id="192" name="テキスト ボックス 191"/>
        <xdr:cNvSpPr txBox="1"/>
      </xdr:nvSpPr>
      <xdr:spPr>
        <a:xfrm>
          <a:off x="830794" y="13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65963</xdr:rowOff>
    </xdr:from>
    <xdr:to>
      <xdr:col>6</xdr:col>
      <xdr:colOff>561975</xdr:colOff>
      <xdr:row>76</xdr:row>
      <xdr:rowOff>167563</xdr:rowOff>
    </xdr:to>
    <xdr:sp macro="" textlink="">
      <xdr:nvSpPr>
        <xdr:cNvPr id="198" name="円/楕円 197"/>
        <xdr:cNvSpPr/>
      </xdr:nvSpPr>
      <xdr:spPr>
        <a:xfrm>
          <a:off x="45847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44390</xdr:rowOff>
    </xdr:from>
    <xdr:ext cx="599010" cy="259045"/>
    <xdr:sp macro="" textlink="">
      <xdr:nvSpPr>
        <xdr:cNvPr id="199" name="民生費該当値テキスト"/>
        <xdr:cNvSpPr txBox="1"/>
      </xdr:nvSpPr>
      <xdr:spPr>
        <a:xfrm>
          <a:off x="4686300" y="1307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49537</xdr:rowOff>
    </xdr:from>
    <xdr:to>
      <xdr:col>5</xdr:col>
      <xdr:colOff>409575</xdr:colOff>
      <xdr:row>76</xdr:row>
      <xdr:rowOff>151137</xdr:rowOff>
    </xdr:to>
    <xdr:sp macro="" textlink="">
      <xdr:nvSpPr>
        <xdr:cNvPr id="200" name="円/楕円 199"/>
        <xdr:cNvSpPr/>
      </xdr:nvSpPr>
      <xdr:spPr>
        <a:xfrm>
          <a:off x="3746500" y="130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142264</xdr:rowOff>
    </xdr:from>
    <xdr:ext cx="599010" cy="259045"/>
    <xdr:sp macro="" textlink="">
      <xdr:nvSpPr>
        <xdr:cNvPr id="201" name="テキスト ボックス 200"/>
        <xdr:cNvSpPr txBox="1"/>
      </xdr:nvSpPr>
      <xdr:spPr>
        <a:xfrm>
          <a:off x="3497794" y="1317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18720</xdr:rowOff>
    </xdr:from>
    <xdr:to>
      <xdr:col>4</xdr:col>
      <xdr:colOff>206375</xdr:colOff>
      <xdr:row>77</xdr:row>
      <xdr:rowOff>120320</xdr:rowOff>
    </xdr:to>
    <xdr:sp macro="" textlink="">
      <xdr:nvSpPr>
        <xdr:cNvPr id="202" name="円/楕円 201"/>
        <xdr:cNvSpPr/>
      </xdr:nvSpPr>
      <xdr:spPr>
        <a:xfrm>
          <a:off x="2857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111447</xdr:rowOff>
    </xdr:from>
    <xdr:ext cx="599010" cy="259045"/>
    <xdr:sp macro="" textlink="">
      <xdr:nvSpPr>
        <xdr:cNvPr id="203" name="テキスト ボックス 202"/>
        <xdr:cNvSpPr txBox="1"/>
      </xdr:nvSpPr>
      <xdr:spPr>
        <a:xfrm>
          <a:off x="2608794" y="1331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57745</xdr:rowOff>
    </xdr:from>
    <xdr:to>
      <xdr:col>3</xdr:col>
      <xdr:colOff>3175</xdr:colOff>
      <xdr:row>77</xdr:row>
      <xdr:rowOff>159345</xdr:rowOff>
    </xdr:to>
    <xdr:sp macro="" textlink="">
      <xdr:nvSpPr>
        <xdr:cNvPr id="204" name="円/楕円 203"/>
        <xdr:cNvSpPr/>
      </xdr:nvSpPr>
      <xdr:spPr>
        <a:xfrm>
          <a:off x="1968500" y="132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150472</xdr:rowOff>
    </xdr:from>
    <xdr:ext cx="599010" cy="259045"/>
    <xdr:sp macro="" textlink="">
      <xdr:nvSpPr>
        <xdr:cNvPr id="205" name="テキスト ボックス 204"/>
        <xdr:cNvSpPr txBox="1"/>
      </xdr:nvSpPr>
      <xdr:spPr>
        <a:xfrm>
          <a:off x="1719794" y="1335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21844</xdr:rowOff>
    </xdr:from>
    <xdr:to>
      <xdr:col>1</xdr:col>
      <xdr:colOff>485775</xdr:colOff>
      <xdr:row>77</xdr:row>
      <xdr:rowOff>123444</xdr:rowOff>
    </xdr:to>
    <xdr:sp macro="" textlink="">
      <xdr:nvSpPr>
        <xdr:cNvPr id="206" name="円/楕円 205"/>
        <xdr:cNvSpPr/>
      </xdr:nvSpPr>
      <xdr:spPr>
        <a:xfrm>
          <a:off x="1079500" y="132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139971</xdr:rowOff>
    </xdr:from>
    <xdr:ext cx="599010" cy="259045"/>
    <xdr:sp macro="" textlink="">
      <xdr:nvSpPr>
        <xdr:cNvPr id="207" name="テキスト ボックス 206"/>
        <xdr:cNvSpPr txBox="1"/>
      </xdr:nvSpPr>
      <xdr:spPr>
        <a:xfrm>
          <a:off x="830794" y="1299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135961</xdr:rowOff>
    </xdr:from>
    <xdr:to>
      <xdr:col>6</xdr:col>
      <xdr:colOff>511175</xdr:colOff>
      <xdr:row>97</xdr:row>
      <xdr:rowOff>136958</xdr:rowOff>
    </xdr:to>
    <xdr:cxnSp macro="">
      <xdr:nvCxnSpPr>
        <xdr:cNvPr id="239" name="直線コネクタ 238"/>
        <xdr:cNvCxnSpPr/>
      </xdr:nvCxnSpPr>
      <xdr:spPr>
        <a:xfrm>
          <a:off x="3797300" y="16766611"/>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129511</xdr:rowOff>
    </xdr:from>
    <xdr:to>
      <xdr:col>5</xdr:col>
      <xdr:colOff>358775</xdr:colOff>
      <xdr:row>97</xdr:row>
      <xdr:rowOff>135961</xdr:rowOff>
    </xdr:to>
    <xdr:cxnSp macro="">
      <xdr:nvCxnSpPr>
        <xdr:cNvPr id="242" name="直線コネクタ 241"/>
        <xdr:cNvCxnSpPr/>
      </xdr:nvCxnSpPr>
      <xdr:spPr>
        <a:xfrm>
          <a:off x="2908300" y="16760161"/>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103040</xdr:rowOff>
    </xdr:from>
    <xdr:to>
      <xdr:col>5</xdr:col>
      <xdr:colOff>409575</xdr:colOff>
      <xdr:row>98</xdr:row>
      <xdr:rowOff>33190</xdr:rowOff>
    </xdr:to>
    <xdr:sp macro="" textlink="">
      <xdr:nvSpPr>
        <xdr:cNvPr id="243" name="フローチャート : 判断 242"/>
        <xdr:cNvSpPr/>
      </xdr:nvSpPr>
      <xdr:spPr>
        <a:xfrm>
          <a:off x="3746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24317</xdr:rowOff>
    </xdr:from>
    <xdr:ext cx="534377" cy="259045"/>
    <xdr:sp macro="" textlink="">
      <xdr:nvSpPr>
        <xdr:cNvPr id="244" name="テキスト ボックス 243"/>
        <xdr:cNvSpPr txBox="1"/>
      </xdr:nvSpPr>
      <xdr:spPr>
        <a:xfrm>
          <a:off x="3530111" y="16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129511</xdr:rowOff>
    </xdr:from>
    <xdr:to>
      <xdr:col>4</xdr:col>
      <xdr:colOff>155575</xdr:colOff>
      <xdr:row>97</xdr:row>
      <xdr:rowOff>140140</xdr:rowOff>
    </xdr:to>
    <xdr:cxnSp macro="">
      <xdr:nvCxnSpPr>
        <xdr:cNvPr id="245" name="直線コネクタ 244"/>
        <xdr:cNvCxnSpPr/>
      </xdr:nvCxnSpPr>
      <xdr:spPr>
        <a:xfrm flipV="1">
          <a:off x="2019300" y="16760161"/>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126783</xdr:rowOff>
    </xdr:from>
    <xdr:to>
      <xdr:col>4</xdr:col>
      <xdr:colOff>206375</xdr:colOff>
      <xdr:row>98</xdr:row>
      <xdr:rowOff>56933</xdr:rowOff>
    </xdr:to>
    <xdr:sp macro="" textlink="">
      <xdr:nvSpPr>
        <xdr:cNvPr id="246" name="フローチャート : 判断 245"/>
        <xdr:cNvSpPr/>
      </xdr:nvSpPr>
      <xdr:spPr>
        <a:xfrm>
          <a:off x="2857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48060</xdr:rowOff>
    </xdr:from>
    <xdr:ext cx="534377" cy="259045"/>
    <xdr:sp macro="" textlink="">
      <xdr:nvSpPr>
        <xdr:cNvPr id="247" name="テキスト ボックス 246"/>
        <xdr:cNvSpPr txBox="1"/>
      </xdr:nvSpPr>
      <xdr:spPr>
        <a:xfrm>
          <a:off x="2641111" y="168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54203</xdr:rowOff>
    </xdr:from>
    <xdr:to>
      <xdr:col>2</xdr:col>
      <xdr:colOff>638175</xdr:colOff>
      <xdr:row>97</xdr:row>
      <xdr:rowOff>140140</xdr:rowOff>
    </xdr:to>
    <xdr:cxnSp macro="">
      <xdr:nvCxnSpPr>
        <xdr:cNvPr id="248" name="直線コネクタ 247"/>
        <xdr:cNvCxnSpPr/>
      </xdr:nvCxnSpPr>
      <xdr:spPr>
        <a:xfrm>
          <a:off x="1130300" y="16684853"/>
          <a:ext cx="889000" cy="8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126733</xdr:rowOff>
    </xdr:from>
    <xdr:to>
      <xdr:col>3</xdr:col>
      <xdr:colOff>3175</xdr:colOff>
      <xdr:row>98</xdr:row>
      <xdr:rowOff>56883</xdr:rowOff>
    </xdr:to>
    <xdr:sp macro="" textlink="">
      <xdr:nvSpPr>
        <xdr:cNvPr id="249" name="フローチャート : 判断 248"/>
        <xdr:cNvSpPr/>
      </xdr:nvSpPr>
      <xdr:spPr>
        <a:xfrm>
          <a:off x="1968500" y="167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48010</xdr:rowOff>
    </xdr:from>
    <xdr:ext cx="534377" cy="259045"/>
    <xdr:sp macro="" textlink="">
      <xdr:nvSpPr>
        <xdr:cNvPr id="250" name="テキスト ボックス 249"/>
        <xdr:cNvSpPr txBox="1"/>
      </xdr:nvSpPr>
      <xdr:spPr>
        <a:xfrm>
          <a:off x="1752111" y="168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110192</xdr:rowOff>
    </xdr:from>
    <xdr:to>
      <xdr:col>1</xdr:col>
      <xdr:colOff>485775</xdr:colOff>
      <xdr:row>98</xdr:row>
      <xdr:rowOff>40342</xdr:rowOff>
    </xdr:to>
    <xdr:sp macro="" textlink="">
      <xdr:nvSpPr>
        <xdr:cNvPr id="251" name="フローチャート : 判断 250"/>
        <xdr:cNvSpPr/>
      </xdr:nvSpPr>
      <xdr:spPr>
        <a:xfrm>
          <a:off x="1079500" y="167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31469</xdr:rowOff>
    </xdr:from>
    <xdr:ext cx="534377" cy="259045"/>
    <xdr:sp macro="" textlink="">
      <xdr:nvSpPr>
        <xdr:cNvPr id="252" name="テキスト ボックス 251"/>
        <xdr:cNvSpPr txBox="1"/>
      </xdr:nvSpPr>
      <xdr:spPr>
        <a:xfrm>
          <a:off x="863111" y="168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86158</xdr:rowOff>
    </xdr:from>
    <xdr:to>
      <xdr:col>6</xdr:col>
      <xdr:colOff>561975</xdr:colOff>
      <xdr:row>98</xdr:row>
      <xdr:rowOff>16308</xdr:rowOff>
    </xdr:to>
    <xdr:sp macro="" textlink="">
      <xdr:nvSpPr>
        <xdr:cNvPr id="258" name="円/楕円 257"/>
        <xdr:cNvSpPr/>
      </xdr:nvSpPr>
      <xdr:spPr>
        <a:xfrm>
          <a:off x="45847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64585</xdr:rowOff>
    </xdr:from>
    <xdr:ext cx="534377" cy="259045"/>
    <xdr:sp macro="" textlink="">
      <xdr:nvSpPr>
        <xdr:cNvPr id="259" name="衛生費該当値テキスト"/>
        <xdr:cNvSpPr txBox="1"/>
      </xdr:nvSpPr>
      <xdr:spPr>
        <a:xfrm>
          <a:off x="4686300" y="16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85161</xdr:rowOff>
    </xdr:from>
    <xdr:to>
      <xdr:col>5</xdr:col>
      <xdr:colOff>409575</xdr:colOff>
      <xdr:row>98</xdr:row>
      <xdr:rowOff>15311</xdr:rowOff>
    </xdr:to>
    <xdr:sp macro="" textlink="">
      <xdr:nvSpPr>
        <xdr:cNvPr id="260" name="円/楕円 259"/>
        <xdr:cNvSpPr/>
      </xdr:nvSpPr>
      <xdr:spPr>
        <a:xfrm>
          <a:off x="3746500" y="167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31838</xdr:rowOff>
    </xdr:from>
    <xdr:ext cx="534377" cy="259045"/>
    <xdr:sp macro="" textlink="">
      <xdr:nvSpPr>
        <xdr:cNvPr id="261" name="テキスト ボックス 260"/>
        <xdr:cNvSpPr txBox="1"/>
      </xdr:nvSpPr>
      <xdr:spPr>
        <a:xfrm>
          <a:off x="3530111" y="164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78711</xdr:rowOff>
    </xdr:from>
    <xdr:to>
      <xdr:col>4</xdr:col>
      <xdr:colOff>206375</xdr:colOff>
      <xdr:row>98</xdr:row>
      <xdr:rowOff>8861</xdr:rowOff>
    </xdr:to>
    <xdr:sp macro="" textlink="">
      <xdr:nvSpPr>
        <xdr:cNvPr id="262" name="円/楕円 261"/>
        <xdr:cNvSpPr/>
      </xdr:nvSpPr>
      <xdr:spPr>
        <a:xfrm>
          <a:off x="2857500" y="167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25388</xdr:rowOff>
    </xdr:from>
    <xdr:ext cx="534377" cy="259045"/>
    <xdr:sp macro="" textlink="">
      <xdr:nvSpPr>
        <xdr:cNvPr id="263" name="テキスト ボックス 262"/>
        <xdr:cNvSpPr txBox="1"/>
      </xdr:nvSpPr>
      <xdr:spPr>
        <a:xfrm>
          <a:off x="2641111" y="1648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89340</xdr:rowOff>
    </xdr:from>
    <xdr:to>
      <xdr:col>3</xdr:col>
      <xdr:colOff>3175</xdr:colOff>
      <xdr:row>98</xdr:row>
      <xdr:rowOff>19490</xdr:rowOff>
    </xdr:to>
    <xdr:sp macro="" textlink="">
      <xdr:nvSpPr>
        <xdr:cNvPr id="264" name="円/楕円 263"/>
        <xdr:cNvSpPr/>
      </xdr:nvSpPr>
      <xdr:spPr>
        <a:xfrm>
          <a:off x="1968500" y="167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36017</xdr:rowOff>
    </xdr:from>
    <xdr:ext cx="534377" cy="259045"/>
    <xdr:sp macro="" textlink="">
      <xdr:nvSpPr>
        <xdr:cNvPr id="265" name="テキスト ボックス 264"/>
        <xdr:cNvSpPr txBox="1"/>
      </xdr:nvSpPr>
      <xdr:spPr>
        <a:xfrm>
          <a:off x="1752111" y="164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3403</xdr:rowOff>
    </xdr:from>
    <xdr:to>
      <xdr:col>1</xdr:col>
      <xdr:colOff>485775</xdr:colOff>
      <xdr:row>97</xdr:row>
      <xdr:rowOff>105003</xdr:rowOff>
    </xdr:to>
    <xdr:sp macro="" textlink="">
      <xdr:nvSpPr>
        <xdr:cNvPr id="266" name="円/楕円 265"/>
        <xdr:cNvSpPr/>
      </xdr:nvSpPr>
      <xdr:spPr>
        <a:xfrm>
          <a:off x="1079500" y="166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121530</xdr:rowOff>
    </xdr:from>
    <xdr:ext cx="534377" cy="259045"/>
    <xdr:sp macro="" textlink="">
      <xdr:nvSpPr>
        <xdr:cNvPr id="267" name="テキスト ボックス 266"/>
        <xdr:cNvSpPr txBox="1"/>
      </xdr:nvSpPr>
      <xdr:spPr>
        <a:xfrm>
          <a:off x="863111" y="164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19304</xdr:rowOff>
    </xdr:from>
    <xdr:to>
      <xdr:col>15</xdr:col>
      <xdr:colOff>180975</xdr:colOff>
      <xdr:row>39</xdr:row>
      <xdr:rowOff>32068</xdr:rowOff>
    </xdr:to>
    <xdr:cxnSp macro="">
      <xdr:nvCxnSpPr>
        <xdr:cNvPr id="296" name="直線コネクタ 295"/>
        <xdr:cNvCxnSpPr/>
      </xdr:nvCxnSpPr>
      <xdr:spPr>
        <a:xfrm>
          <a:off x="9639300" y="6705854"/>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19304</xdr:rowOff>
    </xdr:from>
    <xdr:to>
      <xdr:col>14</xdr:col>
      <xdr:colOff>28575</xdr:colOff>
      <xdr:row>39</xdr:row>
      <xdr:rowOff>23495</xdr:rowOff>
    </xdr:to>
    <xdr:cxnSp macro="">
      <xdr:nvCxnSpPr>
        <xdr:cNvPr id="299" name="直線コネクタ 298"/>
        <xdr:cNvCxnSpPr/>
      </xdr:nvCxnSpPr>
      <xdr:spPr>
        <a:xfrm flipV="1">
          <a:off x="8750300" y="670585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39751</xdr:rowOff>
    </xdr:from>
    <xdr:to>
      <xdr:col>14</xdr:col>
      <xdr:colOff>79375</xdr:colOff>
      <xdr:row>37</xdr:row>
      <xdr:rowOff>141351</xdr:rowOff>
    </xdr:to>
    <xdr:sp macro="" textlink="">
      <xdr:nvSpPr>
        <xdr:cNvPr id="300" name="フローチャート : 判断 299"/>
        <xdr:cNvSpPr/>
      </xdr:nvSpPr>
      <xdr:spPr>
        <a:xfrm>
          <a:off x="9588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157878</xdr:rowOff>
    </xdr:from>
    <xdr:ext cx="469744" cy="259045"/>
    <xdr:sp macro="" textlink="">
      <xdr:nvSpPr>
        <xdr:cNvPr id="301" name="テキスト ボックス 300"/>
        <xdr:cNvSpPr txBox="1"/>
      </xdr:nvSpPr>
      <xdr:spPr>
        <a:xfrm>
          <a:off x="9404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109982</xdr:rowOff>
    </xdr:from>
    <xdr:to>
      <xdr:col>12</xdr:col>
      <xdr:colOff>511175</xdr:colOff>
      <xdr:row>39</xdr:row>
      <xdr:rowOff>23495</xdr:rowOff>
    </xdr:to>
    <xdr:cxnSp macro="">
      <xdr:nvCxnSpPr>
        <xdr:cNvPr id="302" name="直線コネクタ 301"/>
        <xdr:cNvCxnSpPr/>
      </xdr:nvCxnSpPr>
      <xdr:spPr>
        <a:xfrm>
          <a:off x="7861300" y="662508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135382</xdr:rowOff>
    </xdr:from>
    <xdr:to>
      <xdr:col>12</xdr:col>
      <xdr:colOff>561975</xdr:colOff>
      <xdr:row>37</xdr:row>
      <xdr:rowOff>65532</xdr:rowOff>
    </xdr:to>
    <xdr:sp macro="" textlink="">
      <xdr:nvSpPr>
        <xdr:cNvPr id="303" name="フローチャート : 判断 302"/>
        <xdr:cNvSpPr/>
      </xdr:nvSpPr>
      <xdr:spPr>
        <a:xfrm>
          <a:off x="8699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82059</xdr:rowOff>
    </xdr:from>
    <xdr:ext cx="469744" cy="259045"/>
    <xdr:sp macro="" textlink="">
      <xdr:nvSpPr>
        <xdr:cNvPr id="304" name="テキスト ボックス 303"/>
        <xdr:cNvSpPr txBox="1"/>
      </xdr:nvSpPr>
      <xdr:spPr>
        <a:xfrm>
          <a:off x="8515427" y="60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166942</xdr:rowOff>
    </xdr:from>
    <xdr:to>
      <xdr:col>11</xdr:col>
      <xdr:colOff>307975</xdr:colOff>
      <xdr:row>38</xdr:row>
      <xdr:rowOff>109982</xdr:rowOff>
    </xdr:to>
    <xdr:cxnSp macro="">
      <xdr:nvCxnSpPr>
        <xdr:cNvPr id="305" name="直線コネクタ 304"/>
        <xdr:cNvCxnSpPr/>
      </xdr:nvCxnSpPr>
      <xdr:spPr>
        <a:xfrm>
          <a:off x="6972300" y="6510592"/>
          <a:ext cx="8890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75374</xdr:rowOff>
    </xdr:from>
    <xdr:to>
      <xdr:col>11</xdr:col>
      <xdr:colOff>358775</xdr:colOff>
      <xdr:row>37</xdr:row>
      <xdr:rowOff>5524</xdr:rowOff>
    </xdr:to>
    <xdr:sp macro="" textlink="">
      <xdr:nvSpPr>
        <xdr:cNvPr id="306" name="フローチャート : 判断 305"/>
        <xdr:cNvSpPr/>
      </xdr:nvSpPr>
      <xdr:spPr>
        <a:xfrm>
          <a:off x="7810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22051</xdr:rowOff>
    </xdr:from>
    <xdr:ext cx="469744" cy="259045"/>
    <xdr:sp macro="" textlink="">
      <xdr:nvSpPr>
        <xdr:cNvPr id="307" name="テキスト ボックス 306"/>
        <xdr:cNvSpPr txBox="1"/>
      </xdr:nvSpPr>
      <xdr:spPr>
        <a:xfrm>
          <a:off x="7626427" y="602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126428</xdr:rowOff>
    </xdr:from>
    <xdr:to>
      <xdr:col>10</xdr:col>
      <xdr:colOff>155575</xdr:colOff>
      <xdr:row>36</xdr:row>
      <xdr:rowOff>56578</xdr:rowOff>
    </xdr:to>
    <xdr:sp macro="" textlink="">
      <xdr:nvSpPr>
        <xdr:cNvPr id="308" name="フローチャート : 判断 307"/>
        <xdr:cNvSpPr/>
      </xdr:nvSpPr>
      <xdr:spPr>
        <a:xfrm>
          <a:off x="6921500" y="61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73105</xdr:rowOff>
    </xdr:from>
    <xdr:ext cx="469744" cy="259045"/>
    <xdr:sp macro="" textlink="">
      <xdr:nvSpPr>
        <xdr:cNvPr id="309" name="テキスト ボックス 308"/>
        <xdr:cNvSpPr txBox="1"/>
      </xdr:nvSpPr>
      <xdr:spPr>
        <a:xfrm>
          <a:off x="6737427" y="59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152718</xdr:rowOff>
    </xdr:from>
    <xdr:to>
      <xdr:col>15</xdr:col>
      <xdr:colOff>231775</xdr:colOff>
      <xdr:row>39</xdr:row>
      <xdr:rowOff>82868</xdr:rowOff>
    </xdr:to>
    <xdr:sp macro="" textlink="">
      <xdr:nvSpPr>
        <xdr:cNvPr id="315" name="円/楕円 314"/>
        <xdr:cNvSpPr/>
      </xdr:nvSpPr>
      <xdr:spPr>
        <a:xfrm>
          <a:off x="10426700" y="66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67645</xdr:rowOff>
    </xdr:from>
    <xdr:ext cx="313932" cy="259045"/>
    <xdr:sp macro="" textlink="">
      <xdr:nvSpPr>
        <xdr:cNvPr id="316" name="労働費該当値テキスト"/>
        <xdr:cNvSpPr txBox="1"/>
      </xdr:nvSpPr>
      <xdr:spPr>
        <a:xfrm>
          <a:off x="10528300" y="658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139954</xdr:rowOff>
    </xdr:from>
    <xdr:to>
      <xdr:col>14</xdr:col>
      <xdr:colOff>79375</xdr:colOff>
      <xdr:row>39</xdr:row>
      <xdr:rowOff>70104</xdr:rowOff>
    </xdr:to>
    <xdr:sp macro="" textlink="">
      <xdr:nvSpPr>
        <xdr:cNvPr id="317" name="円/楕円 316"/>
        <xdr:cNvSpPr/>
      </xdr:nvSpPr>
      <xdr:spPr>
        <a:xfrm>
          <a:off x="9588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61231</xdr:rowOff>
    </xdr:from>
    <xdr:ext cx="378565" cy="259045"/>
    <xdr:sp macro="" textlink="">
      <xdr:nvSpPr>
        <xdr:cNvPr id="318" name="テキスト ボックス 317"/>
        <xdr:cNvSpPr txBox="1"/>
      </xdr:nvSpPr>
      <xdr:spPr>
        <a:xfrm>
          <a:off x="9450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144145</xdr:rowOff>
    </xdr:from>
    <xdr:to>
      <xdr:col>12</xdr:col>
      <xdr:colOff>561975</xdr:colOff>
      <xdr:row>39</xdr:row>
      <xdr:rowOff>74295</xdr:rowOff>
    </xdr:to>
    <xdr:sp macro="" textlink="">
      <xdr:nvSpPr>
        <xdr:cNvPr id="319" name="円/楕円 318"/>
        <xdr:cNvSpPr/>
      </xdr:nvSpPr>
      <xdr:spPr>
        <a:xfrm>
          <a:off x="8699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65422</xdr:rowOff>
    </xdr:from>
    <xdr:ext cx="378565" cy="259045"/>
    <xdr:sp macro="" textlink="">
      <xdr:nvSpPr>
        <xdr:cNvPr id="320" name="テキスト ボックス 319"/>
        <xdr:cNvSpPr txBox="1"/>
      </xdr:nvSpPr>
      <xdr:spPr>
        <a:xfrm>
          <a:off x="8561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59182</xdr:rowOff>
    </xdr:from>
    <xdr:to>
      <xdr:col>11</xdr:col>
      <xdr:colOff>358775</xdr:colOff>
      <xdr:row>38</xdr:row>
      <xdr:rowOff>160782</xdr:rowOff>
    </xdr:to>
    <xdr:sp macro="" textlink="">
      <xdr:nvSpPr>
        <xdr:cNvPr id="321" name="円/楕円 320"/>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151909</xdr:rowOff>
    </xdr:from>
    <xdr:ext cx="378565" cy="259045"/>
    <xdr:sp macro="" textlink="">
      <xdr:nvSpPr>
        <xdr:cNvPr id="322" name="テキスト ボックス 321"/>
        <xdr:cNvSpPr txBox="1"/>
      </xdr:nvSpPr>
      <xdr:spPr>
        <a:xfrm>
          <a:off x="7672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116141</xdr:rowOff>
    </xdr:from>
    <xdr:to>
      <xdr:col>10</xdr:col>
      <xdr:colOff>155575</xdr:colOff>
      <xdr:row>38</xdr:row>
      <xdr:rowOff>46292</xdr:rowOff>
    </xdr:to>
    <xdr:sp macro="" textlink="">
      <xdr:nvSpPr>
        <xdr:cNvPr id="323" name="円/楕円 322"/>
        <xdr:cNvSpPr/>
      </xdr:nvSpPr>
      <xdr:spPr>
        <a:xfrm>
          <a:off x="6921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37419</xdr:rowOff>
    </xdr:from>
    <xdr:ext cx="469744" cy="259045"/>
    <xdr:sp macro="" textlink="">
      <xdr:nvSpPr>
        <xdr:cNvPr id="324" name="テキスト ボックス 323"/>
        <xdr:cNvSpPr txBox="1"/>
      </xdr:nvSpPr>
      <xdr:spPr>
        <a:xfrm>
          <a:off x="6737427" y="65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141401</xdr:rowOff>
    </xdr:from>
    <xdr:to>
      <xdr:col>15</xdr:col>
      <xdr:colOff>180975</xdr:colOff>
      <xdr:row>58</xdr:row>
      <xdr:rowOff>10617</xdr:rowOff>
    </xdr:to>
    <xdr:cxnSp macro="">
      <xdr:nvCxnSpPr>
        <xdr:cNvPr id="353" name="直線コネクタ 352"/>
        <xdr:cNvCxnSpPr/>
      </xdr:nvCxnSpPr>
      <xdr:spPr>
        <a:xfrm flipV="1">
          <a:off x="9639300" y="9914051"/>
          <a:ext cx="8382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10617</xdr:rowOff>
    </xdr:from>
    <xdr:to>
      <xdr:col>14</xdr:col>
      <xdr:colOff>28575</xdr:colOff>
      <xdr:row>58</xdr:row>
      <xdr:rowOff>69862</xdr:rowOff>
    </xdr:to>
    <xdr:cxnSp macro="">
      <xdr:nvCxnSpPr>
        <xdr:cNvPr id="356" name="直線コネクタ 355"/>
        <xdr:cNvCxnSpPr/>
      </xdr:nvCxnSpPr>
      <xdr:spPr>
        <a:xfrm flipV="1">
          <a:off x="8750300" y="9954717"/>
          <a:ext cx="889000" cy="5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132042</xdr:rowOff>
    </xdr:from>
    <xdr:to>
      <xdr:col>14</xdr:col>
      <xdr:colOff>79375</xdr:colOff>
      <xdr:row>58</xdr:row>
      <xdr:rowOff>62192</xdr:rowOff>
    </xdr:to>
    <xdr:sp macro="" textlink="">
      <xdr:nvSpPr>
        <xdr:cNvPr id="357" name="フローチャート : 判断 356"/>
        <xdr:cNvSpPr/>
      </xdr:nvSpPr>
      <xdr:spPr>
        <a:xfrm>
          <a:off x="9588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53319</xdr:rowOff>
    </xdr:from>
    <xdr:ext cx="534377" cy="259045"/>
    <xdr:sp macro="" textlink="">
      <xdr:nvSpPr>
        <xdr:cNvPr id="358" name="テキスト ボックス 357"/>
        <xdr:cNvSpPr txBox="1"/>
      </xdr:nvSpPr>
      <xdr:spPr>
        <a:xfrm>
          <a:off x="9372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69862</xdr:rowOff>
    </xdr:from>
    <xdr:to>
      <xdr:col>12</xdr:col>
      <xdr:colOff>511175</xdr:colOff>
      <xdr:row>58</xdr:row>
      <xdr:rowOff>99771</xdr:rowOff>
    </xdr:to>
    <xdr:cxnSp macro="">
      <xdr:nvCxnSpPr>
        <xdr:cNvPr id="359" name="直線コネクタ 358"/>
        <xdr:cNvCxnSpPr/>
      </xdr:nvCxnSpPr>
      <xdr:spPr>
        <a:xfrm flipV="1">
          <a:off x="7861300" y="10013962"/>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140767</xdr:rowOff>
    </xdr:from>
    <xdr:to>
      <xdr:col>12</xdr:col>
      <xdr:colOff>561975</xdr:colOff>
      <xdr:row>58</xdr:row>
      <xdr:rowOff>70917</xdr:rowOff>
    </xdr:to>
    <xdr:sp macro="" textlink="">
      <xdr:nvSpPr>
        <xdr:cNvPr id="360" name="フローチャート : 判断 359"/>
        <xdr:cNvSpPr/>
      </xdr:nvSpPr>
      <xdr:spPr>
        <a:xfrm>
          <a:off x="8699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87444</xdr:rowOff>
    </xdr:from>
    <xdr:ext cx="534377" cy="259045"/>
    <xdr:sp macro="" textlink="">
      <xdr:nvSpPr>
        <xdr:cNvPr id="361" name="テキスト ボックス 360"/>
        <xdr:cNvSpPr txBox="1"/>
      </xdr:nvSpPr>
      <xdr:spPr>
        <a:xfrm>
          <a:off x="8483111" y="96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80416</xdr:rowOff>
    </xdr:from>
    <xdr:to>
      <xdr:col>11</xdr:col>
      <xdr:colOff>307975</xdr:colOff>
      <xdr:row>58</xdr:row>
      <xdr:rowOff>99771</xdr:rowOff>
    </xdr:to>
    <xdr:cxnSp macro="">
      <xdr:nvCxnSpPr>
        <xdr:cNvPr id="362" name="直線コネクタ 361"/>
        <xdr:cNvCxnSpPr/>
      </xdr:nvCxnSpPr>
      <xdr:spPr>
        <a:xfrm>
          <a:off x="6972300" y="10024516"/>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155486</xdr:rowOff>
    </xdr:from>
    <xdr:to>
      <xdr:col>11</xdr:col>
      <xdr:colOff>358775</xdr:colOff>
      <xdr:row>58</xdr:row>
      <xdr:rowOff>85636</xdr:rowOff>
    </xdr:to>
    <xdr:sp macro="" textlink="">
      <xdr:nvSpPr>
        <xdr:cNvPr id="363" name="フローチャート : 判断 362"/>
        <xdr:cNvSpPr/>
      </xdr:nvSpPr>
      <xdr:spPr>
        <a:xfrm>
          <a:off x="7810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102163</xdr:rowOff>
    </xdr:from>
    <xdr:ext cx="534377" cy="259045"/>
    <xdr:sp macro="" textlink="">
      <xdr:nvSpPr>
        <xdr:cNvPr id="364" name="テキスト ボックス 363"/>
        <xdr:cNvSpPr txBox="1"/>
      </xdr:nvSpPr>
      <xdr:spPr>
        <a:xfrm>
          <a:off x="7594111" y="970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158356</xdr:rowOff>
    </xdr:from>
    <xdr:to>
      <xdr:col>10</xdr:col>
      <xdr:colOff>155575</xdr:colOff>
      <xdr:row>58</xdr:row>
      <xdr:rowOff>88506</xdr:rowOff>
    </xdr:to>
    <xdr:sp macro="" textlink="">
      <xdr:nvSpPr>
        <xdr:cNvPr id="365" name="フローチャート : 判断 364"/>
        <xdr:cNvSpPr/>
      </xdr:nvSpPr>
      <xdr:spPr>
        <a:xfrm>
          <a:off x="6921500" y="99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105033</xdr:rowOff>
    </xdr:from>
    <xdr:ext cx="534377" cy="259045"/>
    <xdr:sp macro="" textlink="">
      <xdr:nvSpPr>
        <xdr:cNvPr id="366" name="テキスト ボックス 365"/>
        <xdr:cNvSpPr txBox="1"/>
      </xdr:nvSpPr>
      <xdr:spPr>
        <a:xfrm>
          <a:off x="6705111" y="97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90601</xdr:rowOff>
    </xdr:from>
    <xdr:to>
      <xdr:col>15</xdr:col>
      <xdr:colOff>231775</xdr:colOff>
      <xdr:row>58</xdr:row>
      <xdr:rowOff>20751</xdr:rowOff>
    </xdr:to>
    <xdr:sp macro="" textlink="">
      <xdr:nvSpPr>
        <xdr:cNvPr id="372" name="円/楕円 371"/>
        <xdr:cNvSpPr/>
      </xdr:nvSpPr>
      <xdr:spPr>
        <a:xfrm>
          <a:off x="10426700" y="98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69028</xdr:rowOff>
    </xdr:from>
    <xdr:ext cx="534377" cy="259045"/>
    <xdr:sp macro="" textlink="">
      <xdr:nvSpPr>
        <xdr:cNvPr id="373" name="農林水産業費該当値テキスト"/>
        <xdr:cNvSpPr txBox="1"/>
      </xdr:nvSpPr>
      <xdr:spPr>
        <a:xfrm>
          <a:off x="10528300" y="98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131267</xdr:rowOff>
    </xdr:from>
    <xdr:to>
      <xdr:col>14</xdr:col>
      <xdr:colOff>79375</xdr:colOff>
      <xdr:row>58</xdr:row>
      <xdr:rowOff>61417</xdr:rowOff>
    </xdr:to>
    <xdr:sp macro="" textlink="">
      <xdr:nvSpPr>
        <xdr:cNvPr id="374" name="円/楕円 373"/>
        <xdr:cNvSpPr/>
      </xdr:nvSpPr>
      <xdr:spPr>
        <a:xfrm>
          <a:off x="9588500" y="9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77944</xdr:rowOff>
    </xdr:from>
    <xdr:ext cx="534377" cy="259045"/>
    <xdr:sp macro="" textlink="">
      <xdr:nvSpPr>
        <xdr:cNvPr id="375" name="テキスト ボックス 374"/>
        <xdr:cNvSpPr txBox="1"/>
      </xdr:nvSpPr>
      <xdr:spPr>
        <a:xfrm>
          <a:off x="9372111" y="96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19062</xdr:rowOff>
    </xdr:from>
    <xdr:to>
      <xdr:col>12</xdr:col>
      <xdr:colOff>561975</xdr:colOff>
      <xdr:row>58</xdr:row>
      <xdr:rowOff>120662</xdr:rowOff>
    </xdr:to>
    <xdr:sp macro="" textlink="">
      <xdr:nvSpPr>
        <xdr:cNvPr id="376" name="円/楕円 375"/>
        <xdr:cNvSpPr/>
      </xdr:nvSpPr>
      <xdr:spPr>
        <a:xfrm>
          <a:off x="8699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111789</xdr:rowOff>
    </xdr:from>
    <xdr:ext cx="534377" cy="259045"/>
    <xdr:sp macro="" textlink="">
      <xdr:nvSpPr>
        <xdr:cNvPr id="377" name="テキスト ボックス 376"/>
        <xdr:cNvSpPr txBox="1"/>
      </xdr:nvSpPr>
      <xdr:spPr>
        <a:xfrm>
          <a:off x="8483111" y="100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48971</xdr:rowOff>
    </xdr:from>
    <xdr:to>
      <xdr:col>11</xdr:col>
      <xdr:colOff>358775</xdr:colOff>
      <xdr:row>58</xdr:row>
      <xdr:rowOff>150571</xdr:rowOff>
    </xdr:to>
    <xdr:sp macro="" textlink="">
      <xdr:nvSpPr>
        <xdr:cNvPr id="378" name="円/楕円 377"/>
        <xdr:cNvSpPr/>
      </xdr:nvSpPr>
      <xdr:spPr>
        <a:xfrm>
          <a:off x="7810500" y="9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141698</xdr:rowOff>
    </xdr:from>
    <xdr:ext cx="469744" cy="259045"/>
    <xdr:sp macro="" textlink="">
      <xdr:nvSpPr>
        <xdr:cNvPr id="379" name="テキスト ボックス 378"/>
        <xdr:cNvSpPr txBox="1"/>
      </xdr:nvSpPr>
      <xdr:spPr>
        <a:xfrm>
          <a:off x="7626427" y="100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29616</xdr:rowOff>
    </xdr:from>
    <xdr:to>
      <xdr:col>10</xdr:col>
      <xdr:colOff>155575</xdr:colOff>
      <xdr:row>58</xdr:row>
      <xdr:rowOff>131216</xdr:rowOff>
    </xdr:to>
    <xdr:sp macro="" textlink="">
      <xdr:nvSpPr>
        <xdr:cNvPr id="380" name="円/楕円 379"/>
        <xdr:cNvSpPr/>
      </xdr:nvSpPr>
      <xdr:spPr>
        <a:xfrm>
          <a:off x="6921500" y="99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122343</xdr:rowOff>
    </xdr:from>
    <xdr:ext cx="534377" cy="259045"/>
    <xdr:sp macro="" textlink="">
      <xdr:nvSpPr>
        <xdr:cNvPr id="381" name="テキスト ボックス 380"/>
        <xdr:cNvSpPr txBox="1"/>
      </xdr:nvSpPr>
      <xdr:spPr>
        <a:xfrm>
          <a:off x="6705111" y="100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35077</xdr:rowOff>
    </xdr:from>
    <xdr:to>
      <xdr:col>15</xdr:col>
      <xdr:colOff>180975</xdr:colOff>
      <xdr:row>78</xdr:row>
      <xdr:rowOff>122365</xdr:rowOff>
    </xdr:to>
    <xdr:cxnSp macro="">
      <xdr:nvCxnSpPr>
        <xdr:cNvPr id="410" name="直線コネクタ 409"/>
        <xdr:cNvCxnSpPr/>
      </xdr:nvCxnSpPr>
      <xdr:spPr>
        <a:xfrm flipV="1">
          <a:off x="9639300" y="13408177"/>
          <a:ext cx="8382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122365</xdr:rowOff>
    </xdr:from>
    <xdr:to>
      <xdr:col>14</xdr:col>
      <xdr:colOff>28575</xdr:colOff>
      <xdr:row>78</xdr:row>
      <xdr:rowOff>131356</xdr:rowOff>
    </xdr:to>
    <xdr:cxnSp macro="">
      <xdr:nvCxnSpPr>
        <xdr:cNvPr id="413" name="直線コネクタ 412"/>
        <xdr:cNvCxnSpPr/>
      </xdr:nvCxnSpPr>
      <xdr:spPr>
        <a:xfrm flipV="1">
          <a:off x="8750300" y="13495465"/>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87071</xdr:rowOff>
    </xdr:from>
    <xdr:to>
      <xdr:col>14</xdr:col>
      <xdr:colOff>79375</xdr:colOff>
      <xdr:row>77</xdr:row>
      <xdr:rowOff>17221</xdr:rowOff>
    </xdr:to>
    <xdr:sp macro="" textlink="">
      <xdr:nvSpPr>
        <xdr:cNvPr id="414" name="フローチャート : 判断 413"/>
        <xdr:cNvSpPr/>
      </xdr:nvSpPr>
      <xdr:spPr>
        <a:xfrm>
          <a:off x="9588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33748</xdr:rowOff>
    </xdr:from>
    <xdr:ext cx="534377" cy="259045"/>
    <xdr:sp macro="" textlink="">
      <xdr:nvSpPr>
        <xdr:cNvPr id="415" name="テキスト ボックス 414"/>
        <xdr:cNvSpPr txBox="1"/>
      </xdr:nvSpPr>
      <xdr:spPr>
        <a:xfrm>
          <a:off x="9372111" y="128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131356</xdr:rowOff>
    </xdr:from>
    <xdr:to>
      <xdr:col>12</xdr:col>
      <xdr:colOff>511175</xdr:colOff>
      <xdr:row>78</xdr:row>
      <xdr:rowOff>153378</xdr:rowOff>
    </xdr:to>
    <xdr:cxnSp macro="">
      <xdr:nvCxnSpPr>
        <xdr:cNvPr id="416" name="直線コネクタ 415"/>
        <xdr:cNvCxnSpPr/>
      </xdr:nvCxnSpPr>
      <xdr:spPr>
        <a:xfrm flipV="1">
          <a:off x="7861300" y="13504456"/>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89128</xdr:rowOff>
    </xdr:from>
    <xdr:to>
      <xdr:col>12</xdr:col>
      <xdr:colOff>561975</xdr:colOff>
      <xdr:row>77</xdr:row>
      <xdr:rowOff>19278</xdr:rowOff>
    </xdr:to>
    <xdr:sp macro="" textlink="">
      <xdr:nvSpPr>
        <xdr:cNvPr id="417" name="フローチャート : 判断 416"/>
        <xdr:cNvSpPr/>
      </xdr:nvSpPr>
      <xdr:spPr>
        <a:xfrm>
          <a:off x="8699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35806</xdr:rowOff>
    </xdr:from>
    <xdr:ext cx="534377" cy="259045"/>
    <xdr:sp macro="" textlink="">
      <xdr:nvSpPr>
        <xdr:cNvPr id="418" name="テキスト ボックス 417"/>
        <xdr:cNvSpPr txBox="1"/>
      </xdr:nvSpPr>
      <xdr:spPr>
        <a:xfrm>
          <a:off x="8483111" y="128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153378</xdr:rowOff>
    </xdr:from>
    <xdr:to>
      <xdr:col>11</xdr:col>
      <xdr:colOff>307975</xdr:colOff>
      <xdr:row>78</xdr:row>
      <xdr:rowOff>154711</xdr:rowOff>
    </xdr:to>
    <xdr:cxnSp macro="">
      <xdr:nvCxnSpPr>
        <xdr:cNvPr id="419" name="直線コネクタ 418"/>
        <xdr:cNvCxnSpPr/>
      </xdr:nvCxnSpPr>
      <xdr:spPr>
        <a:xfrm flipV="1">
          <a:off x="6972300" y="1352647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84213</xdr:rowOff>
    </xdr:from>
    <xdr:to>
      <xdr:col>11</xdr:col>
      <xdr:colOff>358775</xdr:colOff>
      <xdr:row>77</xdr:row>
      <xdr:rowOff>14363</xdr:rowOff>
    </xdr:to>
    <xdr:sp macro="" textlink="">
      <xdr:nvSpPr>
        <xdr:cNvPr id="420" name="フローチャート : 判断 419"/>
        <xdr:cNvSpPr/>
      </xdr:nvSpPr>
      <xdr:spPr>
        <a:xfrm>
          <a:off x="7810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30890</xdr:rowOff>
    </xdr:from>
    <xdr:ext cx="534377" cy="259045"/>
    <xdr:sp macro="" textlink="">
      <xdr:nvSpPr>
        <xdr:cNvPr id="421" name="テキスト ボックス 420"/>
        <xdr:cNvSpPr txBox="1"/>
      </xdr:nvSpPr>
      <xdr:spPr>
        <a:xfrm>
          <a:off x="7594111"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61164</xdr:rowOff>
    </xdr:from>
    <xdr:to>
      <xdr:col>10</xdr:col>
      <xdr:colOff>155575</xdr:colOff>
      <xdr:row>76</xdr:row>
      <xdr:rowOff>162764</xdr:rowOff>
    </xdr:to>
    <xdr:sp macro="" textlink="">
      <xdr:nvSpPr>
        <xdr:cNvPr id="422" name="フローチャート : 判断 421"/>
        <xdr:cNvSpPr/>
      </xdr:nvSpPr>
      <xdr:spPr>
        <a:xfrm>
          <a:off x="6921500" y="1309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7840</xdr:rowOff>
    </xdr:from>
    <xdr:ext cx="534377" cy="259045"/>
    <xdr:sp macro="" textlink="">
      <xdr:nvSpPr>
        <xdr:cNvPr id="423" name="テキスト ボックス 422"/>
        <xdr:cNvSpPr txBox="1"/>
      </xdr:nvSpPr>
      <xdr:spPr>
        <a:xfrm>
          <a:off x="6705111" y="128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155727</xdr:rowOff>
    </xdr:from>
    <xdr:to>
      <xdr:col>15</xdr:col>
      <xdr:colOff>231775</xdr:colOff>
      <xdr:row>78</xdr:row>
      <xdr:rowOff>85877</xdr:rowOff>
    </xdr:to>
    <xdr:sp macro="" textlink="">
      <xdr:nvSpPr>
        <xdr:cNvPr id="429" name="円/楕円 428"/>
        <xdr:cNvSpPr/>
      </xdr:nvSpPr>
      <xdr:spPr>
        <a:xfrm>
          <a:off x="104267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70654</xdr:rowOff>
    </xdr:from>
    <xdr:ext cx="469744" cy="259045"/>
    <xdr:sp macro="" textlink="">
      <xdr:nvSpPr>
        <xdr:cNvPr id="430" name="商工費該当値テキスト"/>
        <xdr:cNvSpPr txBox="1"/>
      </xdr:nvSpPr>
      <xdr:spPr>
        <a:xfrm>
          <a:off x="10528300" y="132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71565</xdr:rowOff>
    </xdr:from>
    <xdr:to>
      <xdr:col>14</xdr:col>
      <xdr:colOff>79375</xdr:colOff>
      <xdr:row>79</xdr:row>
      <xdr:rowOff>1715</xdr:rowOff>
    </xdr:to>
    <xdr:sp macro="" textlink="">
      <xdr:nvSpPr>
        <xdr:cNvPr id="431" name="円/楕円 430"/>
        <xdr:cNvSpPr/>
      </xdr:nvSpPr>
      <xdr:spPr>
        <a:xfrm>
          <a:off x="9588500" y="134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164292</xdr:rowOff>
    </xdr:from>
    <xdr:ext cx="469744" cy="259045"/>
    <xdr:sp macro="" textlink="">
      <xdr:nvSpPr>
        <xdr:cNvPr id="432" name="テキスト ボックス 431"/>
        <xdr:cNvSpPr txBox="1"/>
      </xdr:nvSpPr>
      <xdr:spPr>
        <a:xfrm>
          <a:off x="9404427" y="1353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80556</xdr:rowOff>
    </xdr:from>
    <xdr:to>
      <xdr:col>12</xdr:col>
      <xdr:colOff>561975</xdr:colOff>
      <xdr:row>79</xdr:row>
      <xdr:rowOff>10706</xdr:rowOff>
    </xdr:to>
    <xdr:sp macro="" textlink="">
      <xdr:nvSpPr>
        <xdr:cNvPr id="433" name="円/楕円 432"/>
        <xdr:cNvSpPr/>
      </xdr:nvSpPr>
      <xdr:spPr>
        <a:xfrm>
          <a:off x="8699500" y="134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1833</xdr:rowOff>
    </xdr:from>
    <xdr:ext cx="469744" cy="259045"/>
    <xdr:sp macro="" textlink="">
      <xdr:nvSpPr>
        <xdr:cNvPr id="434" name="テキスト ボックス 433"/>
        <xdr:cNvSpPr txBox="1"/>
      </xdr:nvSpPr>
      <xdr:spPr>
        <a:xfrm>
          <a:off x="8515427" y="1354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102578</xdr:rowOff>
    </xdr:from>
    <xdr:to>
      <xdr:col>11</xdr:col>
      <xdr:colOff>358775</xdr:colOff>
      <xdr:row>79</xdr:row>
      <xdr:rowOff>32728</xdr:rowOff>
    </xdr:to>
    <xdr:sp macro="" textlink="">
      <xdr:nvSpPr>
        <xdr:cNvPr id="435" name="円/楕円 434"/>
        <xdr:cNvSpPr/>
      </xdr:nvSpPr>
      <xdr:spPr>
        <a:xfrm>
          <a:off x="7810500" y="134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23855</xdr:rowOff>
    </xdr:from>
    <xdr:ext cx="469744" cy="259045"/>
    <xdr:sp macro="" textlink="">
      <xdr:nvSpPr>
        <xdr:cNvPr id="436" name="テキスト ボックス 435"/>
        <xdr:cNvSpPr txBox="1"/>
      </xdr:nvSpPr>
      <xdr:spPr>
        <a:xfrm>
          <a:off x="7626427" y="1356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103911</xdr:rowOff>
    </xdr:from>
    <xdr:to>
      <xdr:col>10</xdr:col>
      <xdr:colOff>155575</xdr:colOff>
      <xdr:row>79</xdr:row>
      <xdr:rowOff>34061</xdr:rowOff>
    </xdr:to>
    <xdr:sp macro="" textlink="">
      <xdr:nvSpPr>
        <xdr:cNvPr id="437" name="円/楕円 436"/>
        <xdr:cNvSpPr/>
      </xdr:nvSpPr>
      <xdr:spPr>
        <a:xfrm>
          <a:off x="692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25188</xdr:rowOff>
    </xdr:from>
    <xdr:ext cx="469744" cy="259045"/>
    <xdr:sp macro="" textlink="">
      <xdr:nvSpPr>
        <xdr:cNvPr id="438" name="テキスト ボックス 437"/>
        <xdr:cNvSpPr txBox="1"/>
      </xdr:nvSpPr>
      <xdr:spPr>
        <a:xfrm>
          <a:off x="6737427"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93249</xdr:rowOff>
    </xdr:from>
    <xdr:to>
      <xdr:col>15</xdr:col>
      <xdr:colOff>180975</xdr:colOff>
      <xdr:row>97</xdr:row>
      <xdr:rowOff>106431</xdr:rowOff>
    </xdr:to>
    <xdr:cxnSp macro="">
      <xdr:nvCxnSpPr>
        <xdr:cNvPr id="467" name="直線コネクタ 466"/>
        <xdr:cNvCxnSpPr/>
      </xdr:nvCxnSpPr>
      <xdr:spPr>
        <a:xfrm>
          <a:off x="9639300" y="16723899"/>
          <a:ext cx="8382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93249</xdr:rowOff>
    </xdr:from>
    <xdr:to>
      <xdr:col>14</xdr:col>
      <xdr:colOff>28575</xdr:colOff>
      <xdr:row>97</xdr:row>
      <xdr:rowOff>98095</xdr:rowOff>
    </xdr:to>
    <xdr:cxnSp macro="">
      <xdr:nvCxnSpPr>
        <xdr:cNvPr id="470" name="直線コネクタ 469"/>
        <xdr:cNvCxnSpPr/>
      </xdr:nvCxnSpPr>
      <xdr:spPr>
        <a:xfrm flipV="1">
          <a:off x="8750300" y="1672389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148717</xdr:rowOff>
    </xdr:from>
    <xdr:to>
      <xdr:col>14</xdr:col>
      <xdr:colOff>79375</xdr:colOff>
      <xdr:row>97</xdr:row>
      <xdr:rowOff>78867</xdr:rowOff>
    </xdr:to>
    <xdr:sp macro="" textlink="">
      <xdr:nvSpPr>
        <xdr:cNvPr id="471" name="フローチャート : 判断 470"/>
        <xdr:cNvSpPr/>
      </xdr:nvSpPr>
      <xdr:spPr>
        <a:xfrm>
          <a:off x="9588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95394</xdr:rowOff>
    </xdr:from>
    <xdr:ext cx="534377" cy="259045"/>
    <xdr:sp macro="" textlink="">
      <xdr:nvSpPr>
        <xdr:cNvPr id="472" name="テキスト ボックス 471"/>
        <xdr:cNvSpPr txBox="1"/>
      </xdr:nvSpPr>
      <xdr:spPr>
        <a:xfrm>
          <a:off x="9372111" y="163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98095</xdr:rowOff>
    </xdr:from>
    <xdr:to>
      <xdr:col>12</xdr:col>
      <xdr:colOff>511175</xdr:colOff>
      <xdr:row>98</xdr:row>
      <xdr:rowOff>11790</xdr:rowOff>
    </xdr:to>
    <xdr:cxnSp macro="">
      <xdr:nvCxnSpPr>
        <xdr:cNvPr id="473" name="直線コネクタ 472"/>
        <xdr:cNvCxnSpPr/>
      </xdr:nvCxnSpPr>
      <xdr:spPr>
        <a:xfrm flipV="1">
          <a:off x="7861300" y="16728745"/>
          <a:ext cx="889000" cy="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147917</xdr:rowOff>
    </xdr:from>
    <xdr:to>
      <xdr:col>12</xdr:col>
      <xdr:colOff>561975</xdr:colOff>
      <xdr:row>97</xdr:row>
      <xdr:rowOff>78067</xdr:rowOff>
    </xdr:to>
    <xdr:sp macro="" textlink="">
      <xdr:nvSpPr>
        <xdr:cNvPr id="474" name="フローチャート : 判断 473"/>
        <xdr:cNvSpPr/>
      </xdr:nvSpPr>
      <xdr:spPr>
        <a:xfrm>
          <a:off x="869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94594</xdr:rowOff>
    </xdr:from>
    <xdr:ext cx="534377" cy="259045"/>
    <xdr:sp macro="" textlink="">
      <xdr:nvSpPr>
        <xdr:cNvPr id="475" name="テキスト ボックス 474"/>
        <xdr:cNvSpPr txBox="1"/>
      </xdr:nvSpPr>
      <xdr:spPr>
        <a:xfrm>
          <a:off x="8483111" y="16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128149</xdr:rowOff>
    </xdr:from>
    <xdr:to>
      <xdr:col>11</xdr:col>
      <xdr:colOff>307975</xdr:colOff>
      <xdr:row>98</xdr:row>
      <xdr:rowOff>11790</xdr:rowOff>
    </xdr:to>
    <xdr:cxnSp macro="">
      <xdr:nvCxnSpPr>
        <xdr:cNvPr id="476" name="直線コネクタ 475"/>
        <xdr:cNvCxnSpPr/>
      </xdr:nvCxnSpPr>
      <xdr:spPr>
        <a:xfrm>
          <a:off x="6972300" y="16758799"/>
          <a:ext cx="889000" cy="5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15039</xdr:rowOff>
    </xdr:from>
    <xdr:to>
      <xdr:col>11</xdr:col>
      <xdr:colOff>358775</xdr:colOff>
      <xdr:row>97</xdr:row>
      <xdr:rowOff>116639</xdr:rowOff>
    </xdr:to>
    <xdr:sp macro="" textlink="">
      <xdr:nvSpPr>
        <xdr:cNvPr id="477" name="フローチャート : 判断 476"/>
        <xdr:cNvSpPr/>
      </xdr:nvSpPr>
      <xdr:spPr>
        <a:xfrm>
          <a:off x="7810500" y="1664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133166</xdr:rowOff>
    </xdr:from>
    <xdr:ext cx="534377" cy="259045"/>
    <xdr:sp macro="" textlink="">
      <xdr:nvSpPr>
        <xdr:cNvPr id="478" name="テキスト ボックス 477"/>
        <xdr:cNvSpPr txBox="1"/>
      </xdr:nvSpPr>
      <xdr:spPr>
        <a:xfrm>
          <a:off x="7594111" y="164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3290</xdr:rowOff>
    </xdr:from>
    <xdr:to>
      <xdr:col>10</xdr:col>
      <xdr:colOff>155575</xdr:colOff>
      <xdr:row>97</xdr:row>
      <xdr:rowOff>104890</xdr:rowOff>
    </xdr:to>
    <xdr:sp macro="" textlink="">
      <xdr:nvSpPr>
        <xdr:cNvPr id="479" name="フローチャート : 判断 478"/>
        <xdr:cNvSpPr/>
      </xdr:nvSpPr>
      <xdr:spPr>
        <a:xfrm>
          <a:off x="6921500" y="166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121417</xdr:rowOff>
    </xdr:from>
    <xdr:ext cx="534377" cy="259045"/>
    <xdr:sp macro="" textlink="">
      <xdr:nvSpPr>
        <xdr:cNvPr id="480" name="テキスト ボックス 479"/>
        <xdr:cNvSpPr txBox="1"/>
      </xdr:nvSpPr>
      <xdr:spPr>
        <a:xfrm>
          <a:off x="6705111" y="164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55631</xdr:rowOff>
    </xdr:from>
    <xdr:to>
      <xdr:col>15</xdr:col>
      <xdr:colOff>231775</xdr:colOff>
      <xdr:row>97</xdr:row>
      <xdr:rowOff>157231</xdr:rowOff>
    </xdr:to>
    <xdr:sp macro="" textlink="">
      <xdr:nvSpPr>
        <xdr:cNvPr id="486" name="円/楕円 485"/>
        <xdr:cNvSpPr/>
      </xdr:nvSpPr>
      <xdr:spPr>
        <a:xfrm>
          <a:off x="10426700" y="166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142008</xdr:rowOff>
    </xdr:from>
    <xdr:ext cx="534377" cy="259045"/>
    <xdr:sp macro="" textlink="">
      <xdr:nvSpPr>
        <xdr:cNvPr id="487" name="土木費該当値テキスト"/>
        <xdr:cNvSpPr txBox="1"/>
      </xdr:nvSpPr>
      <xdr:spPr>
        <a:xfrm>
          <a:off x="10528300" y="1660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42449</xdr:rowOff>
    </xdr:from>
    <xdr:to>
      <xdr:col>14</xdr:col>
      <xdr:colOff>79375</xdr:colOff>
      <xdr:row>97</xdr:row>
      <xdr:rowOff>144049</xdr:rowOff>
    </xdr:to>
    <xdr:sp macro="" textlink="">
      <xdr:nvSpPr>
        <xdr:cNvPr id="488" name="円/楕円 487"/>
        <xdr:cNvSpPr/>
      </xdr:nvSpPr>
      <xdr:spPr>
        <a:xfrm>
          <a:off x="9588500" y="1667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135176</xdr:rowOff>
    </xdr:from>
    <xdr:ext cx="534377" cy="259045"/>
    <xdr:sp macro="" textlink="">
      <xdr:nvSpPr>
        <xdr:cNvPr id="489" name="テキスト ボックス 488"/>
        <xdr:cNvSpPr txBox="1"/>
      </xdr:nvSpPr>
      <xdr:spPr>
        <a:xfrm>
          <a:off x="9372111" y="1676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47295</xdr:rowOff>
    </xdr:from>
    <xdr:to>
      <xdr:col>12</xdr:col>
      <xdr:colOff>561975</xdr:colOff>
      <xdr:row>97</xdr:row>
      <xdr:rowOff>148895</xdr:rowOff>
    </xdr:to>
    <xdr:sp macro="" textlink="">
      <xdr:nvSpPr>
        <xdr:cNvPr id="490" name="円/楕円 489"/>
        <xdr:cNvSpPr/>
      </xdr:nvSpPr>
      <xdr:spPr>
        <a:xfrm>
          <a:off x="8699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140022</xdr:rowOff>
    </xdr:from>
    <xdr:ext cx="534377" cy="259045"/>
    <xdr:sp macro="" textlink="">
      <xdr:nvSpPr>
        <xdr:cNvPr id="491" name="テキスト ボックス 490"/>
        <xdr:cNvSpPr txBox="1"/>
      </xdr:nvSpPr>
      <xdr:spPr>
        <a:xfrm>
          <a:off x="8483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132440</xdr:rowOff>
    </xdr:from>
    <xdr:to>
      <xdr:col>11</xdr:col>
      <xdr:colOff>358775</xdr:colOff>
      <xdr:row>98</xdr:row>
      <xdr:rowOff>62590</xdr:rowOff>
    </xdr:to>
    <xdr:sp macro="" textlink="">
      <xdr:nvSpPr>
        <xdr:cNvPr id="492" name="円/楕円 491"/>
        <xdr:cNvSpPr/>
      </xdr:nvSpPr>
      <xdr:spPr>
        <a:xfrm>
          <a:off x="7810500" y="167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53717</xdr:rowOff>
    </xdr:from>
    <xdr:ext cx="534377" cy="259045"/>
    <xdr:sp macro="" textlink="">
      <xdr:nvSpPr>
        <xdr:cNvPr id="493" name="テキスト ボックス 492"/>
        <xdr:cNvSpPr txBox="1"/>
      </xdr:nvSpPr>
      <xdr:spPr>
        <a:xfrm>
          <a:off x="7594111" y="1685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77349</xdr:rowOff>
    </xdr:from>
    <xdr:to>
      <xdr:col>10</xdr:col>
      <xdr:colOff>155575</xdr:colOff>
      <xdr:row>98</xdr:row>
      <xdr:rowOff>7499</xdr:rowOff>
    </xdr:to>
    <xdr:sp macro="" textlink="">
      <xdr:nvSpPr>
        <xdr:cNvPr id="494" name="円/楕円 493"/>
        <xdr:cNvSpPr/>
      </xdr:nvSpPr>
      <xdr:spPr>
        <a:xfrm>
          <a:off x="6921500" y="1670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170076</xdr:rowOff>
    </xdr:from>
    <xdr:ext cx="534377" cy="259045"/>
    <xdr:sp macro="" textlink="">
      <xdr:nvSpPr>
        <xdr:cNvPr id="495" name="テキスト ボックス 494"/>
        <xdr:cNvSpPr txBox="1"/>
      </xdr:nvSpPr>
      <xdr:spPr>
        <a:xfrm>
          <a:off x="6705111" y="1680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6502</xdr:rowOff>
    </xdr:from>
    <xdr:to>
      <xdr:col>23</xdr:col>
      <xdr:colOff>517525</xdr:colOff>
      <xdr:row>37</xdr:row>
      <xdr:rowOff>13017</xdr:rowOff>
    </xdr:to>
    <xdr:cxnSp macro="">
      <xdr:nvCxnSpPr>
        <xdr:cNvPr id="524" name="直線コネクタ 523"/>
        <xdr:cNvCxnSpPr/>
      </xdr:nvCxnSpPr>
      <xdr:spPr>
        <a:xfrm flipV="1">
          <a:off x="15481300" y="6350152"/>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164960</xdr:rowOff>
    </xdr:from>
    <xdr:to>
      <xdr:col>22</xdr:col>
      <xdr:colOff>365125</xdr:colOff>
      <xdr:row>37</xdr:row>
      <xdr:rowOff>13017</xdr:rowOff>
    </xdr:to>
    <xdr:cxnSp macro="">
      <xdr:nvCxnSpPr>
        <xdr:cNvPr id="527" name="直線コネクタ 526"/>
        <xdr:cNvCxnSpPr/>
      </xdr:nvCxnSpPr>
      <xdr:spPr>
        <a:xfrm>
          <a:off x="14592300" y="633716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129362</xdr:rowOff>
    </xdr:from>
    <xdr:to>
      <xdr:col>22</xdr:col>
      <xdr:colOff>415925</xdr:colOff>
      <xdr:row>37</xdr:row>
      <xdr:rowOff>59512</xdr:rowOff>
    </xdr:to>
    <xdr:sp macro="" textlink="">
      <xdr:nvSpPr>
        <xdr:cNvPr id="528" name="フローチャート : 判断 527"/>
        <xdr:cNvSpPr/>
      </xdr:nvSpPr>
      <xdr:spPr>
        <a:xfrm>
          <a:off x="15430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76039</xdr:rowOff>
    </xdr:from>
    <xdr:ext cx="534377" cy="259045"/>
    <xdr:sp macro="" textlink="">
      <xdr:nvSpPr>
        <xdr:cNvPr id="529" name="テキスト ボックス 528"/>
        <xdr:cNvSpPr txBox="1"/>
      </xdr:nvSpPr>
      <xdr:spPr>
        <a:xfrm>
          <a:off x="15214111" y="60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155683</xdr:rowOff>
    </xdr:from>
    <xdr:to>
      <xdr:col>21</xdr:col>
      <xdr:colOff>161925</xdr:colOff>
      <xdr:row>36</xdr:row>
      <xdr:rowOff>164960</xdr:rowOff>
    </xdr:to>
    <xdr:cxnSp macro="">
      <xdr:nvCxnSpPr>
        <xdr:cNvPr id="530" name="直線コネクタ 529"/>
        <xdr:cNvCxnSpPr/>
      </xdr:nvCxnSpPr>
      <xdr:spPr>
        <a:xfrm>
          <a:off x="13703300" y="6327883"/>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163290</xdr:rowOff>
    </xdr:from>
    <xdr:to>
      <xdr:col>21</xdr:col>
      <xdr:colOff>212725</xdr:colOff>
      <xdr:row>37</xdr:row>
      <xdr:rowOff>93440</xdr:rowOff>
    </xdr:to>
    <xdr:sp macro="" textlink="">
      <xdr:nvSpPr>
        <xdr:cNvPr id="531" name="フローチャート : 判断 530"/>
        <xdr:cNvSpPr/>
      </xdr:nvSpPr>
      <xdr:spPr>
        <a:xfrm>
          <a:off x="14541500" y="63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84567</xdr:rowOff>
    </xdr:from>
    <xdr:ext cx="534377" cy="259045"/>
    <xdr:sp macro="" textlink="">
      <xdr:nvSpPr>
        <xdr:cNvPr id="532" name="テキスト ボックス 531"/>
        <xdr:cNvSpPr txBox="1"/>
      </xdr:nvSpPr>
      <xdr:spPr>
        <a:xfrm>
          <a:off x="14325111" y="64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155683</xdr:rowOff>
    </xdr:from>
    <xdr:to>
      <xdr:col>19</xdr:col>
      <xdr:colOff>644525</xdr:colOff>
      <xdr:row>37</xdr:row>
      <xdr:rowOff>6179</xdr:rowOff>
    </xdr:to>
    <xdr:cxnSp macro="">
      <xdr:nvCxnSpPr>
        <xdr:cNvPr id="533" name="直線コネクタ 532"/>
        <xdr:cNvCxnSpPr/>
      </xdr:nvCxnSpPr>
      <xdr:spPr>
        <a:xfrm flipV="1">
          <a:off x="12814300" y="632788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22701</xdr:rowOff>
    </xdr:from>
    <xdr:to>
      <xdr:col>20</xdr:col>
      <xdr:colOff>9525</xdr:colOff>
      <xdr:row>37</xdr:row>
      <xdr:rowOff>124301</xdr:rowOff>
    </xdr:to>
    <xdr:sp macro="" textlink="">
      <xdr:nvSpPr>
        <xdr:cNvPr id="534" name="フローチャート : 判断 533"/>
        <xdr:cNvSpPr/>
      </xdr:nvSpPr>
      <xdr:spPr>
        <a:xfrm>
          <a:off x="13652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115428</xdr:rowOff>
    </xdr:from>
    <xdr:ext cx="534377" cy="259045"/>
    <xdr:sp macro="" textlink="">
      <xdr:nvSpPr>
        <xdr:cNvPr id="535" name="テキスト ボックス 534"/>
        <xdr:cNvSpPr txBox="1"/>
      </xdr:nvSpPr>
      <xdr:spPr>
        <a:xfrm>
          <a:off x="13436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19729</xdr:rowOff>
    </xdr:from>
    <xdr:to>
      <xdr:col>18</xdr:col>
      <xdr:colOff>492125</xdr:colOff>
      <xdr:row>37</xdr:row>
      <xdr:rowOff>121329</xdr:rowOff>
    </xdr:to>
    <xdr:sp macro="" textlink="">
      <xdr:nvSpPr>
        <xdr:cNvPr id="536" name="フローチャート : 判断 535"/>
        <xdr:cNvSpPr/>
      </xdr:nvSpPr>
      <xdr:spPr>
        <a:xfrm>
          <a:off x="12763500" y="63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112456</xdr:rowOff>
    </xdr:from>
    <xdr:ext cx="534377" cy="259045"/>
    <xdr:sp macro="" textlink="">
      <xdr:nvSpPr>
        <xdr:cNvPr id="537" name="テキスト ボックス 536"/>
        <xdr:cNvSpPr txBox="1"/>
      </xdr:nvSpPr>
      <xdr:spPr>
        <a:xfrm>
          <a:off x="12547111" y="64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127152</xdr:rowOff>
    </xdr:from>
    <xdr:to>
      <xdr:col>23</xdr:col>
      <xdr:colOff>568325</xdr:colOff>
      <xdr:row>37</xdr:row>
      <xdr:rowOff>57302</xdr:rowOff>
    </xdr:to>
    <xdr:sp macro="" textlink="">
      <xdr:nvSpPr>
        <xdr:cNvPr id="543" name="円/楕円 542"/>
        <xdr:cNvSpPr/>
      </xdr:nvSpPr>
      <xdr:spPr>
        <a:xfrm>
          <a:off x="16268700" y="62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105579</xdr:rowOff>
    </xdr:from>
    <xdr:ext cx="534377" cy="259045"/>
    <xdr:sp macro="" textlink="">
      <xdr:nvSpPr>
        <xdr:cNvPr id="544" name="消防費該当値テキスト"/>
        <xdr:cNvSpPr txBox="1"/>
      </xdr:nvSpPr>
      <xdr:spPr>
        <a:xfrm>
          <a:off x="16370300"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133667</xdr:rowOff>
    </xdr:from>
    <xdr:to>
      <xdr:col>22</xdr:col>
      <xdr:colOff>415925</xdr:colOff>
      <xdr:row>37</xdr:row>
      <xdr:rowOff>63817</xdr:rowOff>
    </xdr:to>
    <xdr:sp macro="" textlink="">
      <xdr:nvSpPr>
        <xdr:cNvPr id="545" name="円/楕円 544"/>
        <xdr:cNvSpPr/>
      </xdr:nvSpPr>
      <xdr:spPr>
        <a:xfrm>
          <a:off x="15430500" y="63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54944</xdr:rowOff>
    </xdr:from>
    <xdr:ext cx="534377" cy="259045"/>
    <xdr:sp macro="" textlink="">
      <xdr:nvSpPr>
        <xdr:cNvPr id="546" name="テキスト ボックス 545"/>
        <xdr:cNvSpPr txBox="1"/>
      </xdr:nvSpPr>
      <xdr:spPr>
        <a:xfrm>
          <a:off x="15214111" y="63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114160</xdr:rowOff>
    </xdr:from>
    <xdr:to>
      <xdr:col>21</xdr:col>
      <xdr:colOff>212725</xdr:colOff>
      <xdr:row>37</xdr:row>
      <xdr:rowOff>44310</xdr:rowOff>
    </xdr:to>
    <xdr:sp macro="" textlink="">
      <xdr:nvSpPr>
        <xdr:cNvPr id="547" name="円/楕円 546"/>
        <xdr:cNvSpPr/>
      </xdr:nvSpPr>
      <xdr:spPr>
        <a:xfrm>
          <a:off x="14541500" y="62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60837</xdr:rowOff>
    </xdr:from>
    <xdr:ext cx="534377" cy="259045"/>
    <xdr:sp macro="" textlink="">
      <xdr:nvSpPr>
        <xdr:cNvPr id="548" name="テキスト ボックス 547"/>
        <xdr:cNvSpPr txBox="1"/>
      </xdr:nvSpPr>
      <xdr:spPr>
        <a:xfrm>
          <a:off x="14325111" y="60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104883</xdr:rowOff>
    </xdr:from>
    <xdr:to>
      <xdr:col>20</xdr:col>
      <xdr:colOff>9525</xdr:colOff>
      <xdr:row>37</xdr:row>
      <xdr:rowOff>35033</xdr:rowOff>
    </xdr:to>
    <xdr:sp macro="" textlink="">
      <xdr:nvSpPr>
        <xdr:cNvPr id="549" name="円/楕円 548"/>
        <xdr:cNvSpPr/>
      </xdr:nvSpPr>
      <xdr:spPr>
        <a:xfrm>
          <a:off x="13652500" y="627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51560</xdr:rowOff>
    </xdr:from>
    <xdr:ext cx="534377" cy="259045"/>
    <xdr:sp macro="" textlink="">
      <xdr:nvSpPr>
        <xdr:cNvPr id="550" name="テキスト ボックス 549"/>
        <xdr:cNvSpPr txBox="1"/>
      </xdr:nvSpPr>
      <xdr:spPr>
        <a:xfrm>
          <a:off x="13436111" y="60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126829</xdr:rowOff>
    </xdr:from>
    <xdr:to>
      <xdr:col>18</xdr:col>
      <xdr:colOff>492125</xdr:colOff>
      <xdr:row>37</xdr:row>
      <xdr:rowOff>56979</xdr:rowOff>
    </xdr:to>
    <xdr:sp macro="" textlink="">
      <xdr:nvSpPr>
        <xdr:cNvPr id="551" name="円/楕円 550"/>
        <xdr:cNvSpPr/>
      </xdr:nvSpPr>
      <xdr:spPr>
        <a:xfrm>
          <a:off x="12763500" y="6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73506</xdr:rowOff>
    </xdr:from>
    <xdr:ext cx="534377" cy="259045"/>
    <xdr:sp macro="" textlink="">
      <xdr:nvSpPr>
        <xdr:cNvPr id="552" name="テキスト ボックス 551"/>
        <xdr:cNvSpPr txBox="1"/>
      </xdr:nvSpPr>
      <xdr:spPr>
        <a:xfrm>
          <a:off x="12547111" y="60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153481</xdr:rowOff>
    </xdr:from>
    <xdr:to>
      <xdr:col>23</xdr:col>
      <xdr:colOff>517525</xdr:colOff>
      <xdr:row>53</xdr:row>
      <xdr:rowOff>70222</xdr:rowOff>
    </xdr:to>
    <xdr:cxnSp macro="">
      <xdr:nvCxnSpPr>
        <xdr:cNvPr id="584" name="直線コネクタ 583"/>
        <xdr:cNvCxnSpPr/>
      </xdr:nvCxnSpPr>
      <xdr:spPr>
        <a:xfrm flipV="1">
          <a:off x="15481300" y="9068881"/>
          <a:ext cx="838200" cy="8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70222</xdr:rowOff>
    </xdr:from>
    <xdr:to>
      <xdr:col>22</xdr:col>
      <xdr:colOff>365125</xdr:colOff>
      <xdr:row>56</xdr:row>
      <xdr:rowOff>146640</xdr:rowOff>
    </xdr:to>
    <xdr:cxnSp macro="">
      <xdr:nvCxnSpPr>
        <xdr:cNvPr id="587" name="直線コネクタ 586"/>
        <xdr:cNvCxnSpPr/>
      </xdr:nvCxnSpPr>
      <xdr:spPr>
        <a:xfrm flipV="1">
          <a:off x="14592300" y="9157072"/>
          <a:ext cx="889000" cy="59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17740</xdr:rowOff>
    </xdr:from>
    <xdr:to>
      <xdr:col>22</xdr:col>
      <xdr:colOff>415925</xdr:colOff>
      <xdr:row>56</xdr:row>
      <xdr:rowOff>119340</xdr:rowOff>
    </xdr:to>
    <xdr:sp macro="" textlink="">
      <xdr:nvSpPr>
        <xdr:cNvPr id="588" name="フローチャート : 判断 587"/>
        <xdr:cNvSpPr/>
      </xdr:nvSpPr>
      <xdr:spPr>
        <a:xfrm>
          <a:off x="15430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110467</xdr:rowOff>
    </xdr:from>
    <xdr:ext cx="534377" cy="259045"/>
    <xdr:sp macro="" textlink="">
      <xdr:nvSpPr>
        <xdr:cNvPr id="589" name="テキスト ボックス 588"/>
        <xdr:cNvSpPr txBox="1"/>
      </xdr:nvSpPr>
      <xdr:spPr>
        <a:xfrm>
          <a:off x="15214111" y="971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146640</xdr:rowOff>
    </xdr:from>
    <xdr:to>
      <xdr:col>21</xdr:col>
      <xdr:colOff>161925</xdr:colOff>
      <xdr:row>57</xdr:row>
      <xdr:rowOff>68540</xdr:rowOff>
    </xdr:to>
    <xdr:cxnSp macro="">
      <xdr:nvCxnSpPr>
        <xdr:cNvPr id="590" name="直線コネクタ 589"/>
        <xdr:cNvCxnSpPr/>
      </xdr:nvCxnSpPr>
      <xdr:spPr>
        <a:xfrm flipV="1">
          <a:off x="13703300" y="9747840"/>
          <a:ext cx="889000" cy="9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16483</xdr:rowOff>
    </xdr:from>
    <xdr:to>
      <xdr:col>21</xdr:col>
      <xdr:colOff>212725</xdr:colOff>
      <xdr:row>56</xdr:row>
      <xdr:rowOff>118083</xdr:rowOff>
    </xdr:to>
    <xdr:sp macro="" textlink="">
      <xdr:nvSpPr>
        <xdr:cNvPr id="591" name="フローチャート : 判断 590"/>
        <xdr:cNvSpPr/>
      </xdr:nvSpPr>
      <xdr:spPr>
        <a:xfrm>
          <a:off x="14541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134610</xdr:rowOff>
    </xdr:from>
    <xdr:ext cx="534377" cy="259045"/>
    <xdr:sp macro="" textlink="">
      <xdr:nvSpPr>
        <xdr:cNvPr id="592" name="テキスト ボックス 591"/>
        <xdr:cNvSpPr txBox="1"/>
      </xdr:nvSpPr>
      <xdr:spPr>
        <a:xfrm>
          <a:off x="14325111" y="9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160470</xdr:rowOff>
    </xdr:from>
    <xdr:to>
      <xdr:col>19</xdr:col>
      <xdr:colOff>644525</xdr:colOff>
      <xdr:row>57</xdr:row>
      <xdr:rowOff>68540</xdr:rowOff>
    </xdr:to>
    <xdr:cxnSp macro="">
      <xdr:nvCxnSpPr>
        <xdr:cNvPr id="593" name="直線コネクタ 592"/>
        <xdr:cNvCxnSpPr/>
      </xdr:nvCxnSpPr>
      <xdr:spPr>
        <a:xfrm>
          <a:off x="12814300" y="9590220"/>
          <a:ext cx="889000" cy="2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95954</xdr:rowOff>
    </xdr:from>
    <xdr:to>
      <xdr:col>20</xdr:col>
      <xdr:colOff>9525</xdr:colOff>
      <xdr:row>57</xdr:row>
      <xdr:rowOff>26104</xdr:rowOff>
    </xdr:to>
    <xdr:sp macro="" textlink="">
      <xdr:nvSpPr>
        <xdr:cNvPr id="594" name="フローチャート : 判断 593"/>
        <xdr:cNvSpPr/>
      </xdr:nvSpPr>
      <xdr:spPr>
        <a:xfrm>
          <a:off x="13652500" y="96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42631</xdr:rowOff>
    </xdr:from>
    <xdr:ext cx="534377" cy="259045"/>
    <xdr:sp macro="" textlink="">
      <xdr:nvSpPr>
        <xdr:cNvPr id="595" name="テキスト ボックス 594"/>
        <xdr:cNvSpPr txBox="1"/>
      </xdr:nvSpPr>
      <xdr:spPr>
        <a:xfrm>
          <a:off x="13436111" y="947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79283</xdr:rowOff>
    </xdr:from>
    <xdr:to>
      <xdr:col>18</xdr:col>
      <xdr:colOff>492125</xdr:colOff>
      <xdr:row>57</xdr:row>
      <xdr:rowOff>9433</xdr:rowOff>
    </xdr:to>
    <xdr:sp macro="" textlink="">
      <xdr:nvSpPr>
        <xdr:cNvPr id="596" name="フローチャート : 判断 595"/>
        <xdr:cNvSpPr/>
      </xdr:nvSpPr>
      <xdr:spPr>
        <a:xfrm>
          <a:off x="12763500" y="968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xdr:rowOff>
    </xdr:from>
    <xdr:ext cx="534377" cy="259045"/>
    <xdr:sp macro="" textlink="">
      <xdr:nvSpPr>
        <xdr:cNvPr id="597" name="テキスト ボックス 596"/>
        <xdr:cNvSpPr txBox="1"/>
      </xdr:nvSpPr>
      <xdr:spPr>
        <a:xfrm>
          <a:off x="12547111" y="97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102681</xdr:rowOff>
    </xdr:from>
    <xdr:to>
      <xdr:col>23</xdr:col>
      <xdr:colOff>568325</xdr:colOff>
      <xdr:row>53</xdr:row>
      <xdr:rowOff>32831</xdr:rowOff>
    </xdr:to>
    <xdr:sp macro="" textlink="">
      <xdr:nvSpPr>
        <xdr:cNvPr id="603" name="円/楕円 602"/>
        <xdr:cNvSpPr/>
      </xdr:nvSpPr>
      <xdr:spPr>
        <a:xfrm>
          <a:off x="16268700" y="901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125558</xdr:rowOff>
    </xdr:from>
    <xdr:ext cx="534377" cy="259045"/>
    <xdr:sp macro="" textlink="">
      <xdr:nvSpPr>
        <xdr:cNvPr id="604" name="教育費該当値テキスト"/>
        <xdr:cNvSpPr txBox="1"/>
      </xdr:nvSpPr>
      <xdr:spPr>
        <a:xfrm>
          <a:off x="16370300" y="88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90,156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19422</xdr:rowOff>
    </xdr:from>
    <xdr:to>
      <xdr:col>22</xdr:col>
      <xdr:colOff>415925</xdr:colOff>
      <xdr:row>53</xdr:row>
      <xdr:rowOff>121022</xdr:rowOff>
    </xdr:to>
    <xdr:sp macro="" textlink="">
      <xdr:nvSpPr>
        <xdr:cNvPr id="605" name="円/楕円 604"/>
        <xdr:cNvSpPr/>
      </xdr:nvSpPr>
      <xdr:spPr>
        <a:xfrm>
          <a:off x="15430500" y="91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137549</xdr:rowOff>
    </xdr:from>
    <xdr:ext cx="534377" cy="259045"/>
    <xdr:sp macro="" textlink="">
      <xdr:nvSpPr>
        <xdr:cNvPr id="606" name="テキスト ボックス 605"/>
        <xdr:cNvSpPr txBox="1"/>
      </xdr:nvSpPr>
      <xdr:spPr>
        <a:xfrm>
          <a:off x="15214111" y="888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95840</xdr:rowOff>
    </xdr:from>
    <xdr:to>
      <xdr:col>21</xdr:col>
      <xdr:colOff>212725</xdr:colOff>
      <xdr:row>57</xdr:row>
      <xdr:rowOff>25990</xdr:rowOff>
    </xdr:to>
    <xdr:sp macro="" textlink="">
      <xdr:nvSpPr>
        <xdr:cNvPr id="607" name="円/楕円 606"/>
        <xdr:cNvSpPr/>
      </xdr:nvSpPr>
      <xdr:spPr>
        <a:xfrm>
          <a:off x="14541500" y="9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17117</xdr:rowOff>
    </xdr:from>
    <xdr:ext cx="534377" cy="259045"/>
    <xdr:sp macro="" textlink="">
      <xdr:nvSpPr>
        <xdr:cNvPr id="608" name="テキスト ボックス 607"/>
        <xdr:cNvSpPr txBox="1"/>
      </xdr:nvSpPr>
      <xdr:spPr>
        <a:xfrm>
          <a:off x="14325111" y="9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17740</xdr:rowOff>
    </xdr:from>
    <xdr:to>
      <xdr:col>20</xdr:col>
      <xdr:colOff>9525</xdr:colOff>
      <xdr:row>57</xdr:row>
      <xdr:rowOff>119340</xdr:rowOff>
    </xdr:to>
    <xdr:sp macro="" textlink="">
      <xdr:nvSpPr>
        <xdr:cNvPr id="609" name="円/楕円 608"/>
        <xdr:cNvSpPr/>
      </xdr:nvSpPr>
      <xdr:spPr>
        <a:xfrm>
          <a:off x="13652500" y="97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110467</xdr:rowOff>
    </xdr:from>
    <xdr:ext cx="534377" cy="259045"/>
    <xdr:sp macro="" textlink="">
      <xdr:nvSpPr>
        <xdr:cNvPr id="610" name="テキスト ボックス 609"/>
        <xdr:cNvSpPr txBox="1"/>
      </xdr:nvSpPr>
      <xdr:spPr>
        <a:xfrm>
          <a:off x="13436111" y="9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109670</xdr:rowOff>
    </xdr:from>
    <xdr:to>
      <xdr:col>18</xdr:col>
      <xdr:colOff>492125</xdr:colOff>
      <xdr:row>56</xdr:row>
      <xdr:rowOff>39820</xdr:rowOff>
    </xdr:to>
    <xdr:sp macro="" textlink="">
      <xdr:nvSpPr>
        <xdr:cNvPr id="611" name="円/楕円 610"/>
        <xdr:cNvSpPr/>
      </xdr:nvSpPr>
      <xdr:spPr>
        <a:xfrm>
          <a:off x="12763500" y="95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56347</xdr:rowOff>
    </xdr:from>
    <xdr:ext cx="534377" cy="259045"/>
    <xdr:sp macro="" textlink="">
      <xdr:nvSpPr>
        <xdr:cNvPr id="612" name="テキスト ボックス 611"/>
        <xdr:cNvSpPr txBox="1"/>
      </xdr:nvSpPr>
      <xdr:spPr>
        <a:xfrm>
          <a:off x="12547111" y="93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55621</xdr:rowOff>
    </xdr:from>
    <xdr:to>
      <xdr:col>23</xdr:col>
      <xdr:colOff>517525</xdr:colOff>
      <xdr:row>78</xdr:row>
      <xdr:rowOff>39345</xdr:rowOff>
    </xdr:to>
    <xdr:cxnSp macro="">
      <xdr:nvCxnSpPr>
        <xdr:cNvPr id="639" name="直線コネクタ 638"/>
        <xdr:cNvCxnSpPr/>
      </xdr:nvCxnSpPr>
      <xdr:spPr>
        <a:xfrm>
          <a:off x="15481300" y="13257271"/>
          <a:ext cx="838200" cy="15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87488</xdr:rowOff>
    </xdr:from>
    <xdr:to>
      <xdr:col>22</xdr:col>
      <xdr:colOff>365125</xdr:colOff>
      <xdr:row>77</xdr:row>
      <xdr:rowOff>55621</xdr:rowOff>
    </xdr:to>
    <xdr:cxnSp macro="">
      <xdr:nvCxnSpPr>
        <xdr:cNvPr id="642" name="直線コネクタ 641"/>
        <xdr:cNvCxnSpPr/>
      </xdr:nvCxnSpPr>
      <xdr:spPr>
        <a:xfrm>
          <a:off x="14592300" y="13117688"/>
          <a:ext cx="8890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43" name="フローチャート : 判断 64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44" name="テキスト ボックス 643"/>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109799</xdr:rowOff>
    </xdr:from>
    <xdr:to>
      <xdr:col>21</xdr:col>
      <xdr:colOff>161925</xdr:colOff>
      <xdr:row>76</xdr:row>
      <xdr:rowOff>87488</xdr:rowOff>
    </xdr:to>
    <xdr:cxnSp macro="">
      <xdr:nvCxnSpPr>
        <xdr:cNvPr id="645" name="直線コネクタ 644"/>
        <xdr:cNvCxnSpPr/>
      </xdr:nvCxnSpPr>
      <xdr:spPr>
        <a:xfrm>
          <a:off x="13703300" y="12797099"/>
          <a:ext cx="889000" cy="3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6" name="フローチャート : 判断 64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155886</xdr:rowOff>
    </xdr:from>
    <xdr:ext cx="469744" cy="259045"/>
    <xdr:sp macro="" textlink="">
      <xdr:nvSpPr>
        <xdr:cNvPr id="647" name="テキスト ボックス 646"/>
        <xdr:cNvSpPr txBox="1"/>
      </xdr:nvSpPr>
      <xdr:spPr>
        <a:xfrm>
          <a:off x="14357427" y="1318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44328</xdr:rowOff>
    </xdr:from>
    <xdr:to>
      <xdr:col>19</xdr:col>
      <xdr:colOff>644525</xdr:colOff>
      <xdr:row>74</xdr:row>
      <xdr:rowOff>109799</xdr:rowOff>
    </xdr:to>
    <xdr:cxnSp macro="">
      <xdr:nvCxnSpPr>
        <xdr:cNvPr id="648" name="直線コネクタ 647"/>
        <xdr:cNvCxnSpPr/>
      </xdr:nvCxnSpPr>
      <xdr:spPr>
        <a:xfrm>
          <a:off x="12814300" y="12045828"/>
          <a:ext cx="889000" cy="7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9" name="フローチャート : 判断 64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158675</xdr:rowOff>
    </xdr:from>
    <xdr:ext cx="469744" cy="259045"/>
    <xdr:sp macro="" textlink="">
      <xdr:nvSpPr>
        <xdr:cNvPr id="650" name="テキスト ボックス 649"/>
        <xdr:cNvSpPr txBox="1"/>
      </xdr:nvSpPr>
      <xdr:spPr>
        <a:xfrm>
          <a:off x="13468427"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51" name="フローチャート : 判断 65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44009</xdr:rowOff>
    </xdr:from>
    <xdr:ext cx="469744" cy="259045"/>
    <xdr:sp macro="" textlink="">
      <xdr:nvSpPr>
        <xdr:cNvPr id="652" name="テキスト ボックス 651"/>
        <xdr:cNvSpPr txBox="1"/>
      </xdr:nvSpPr>
      <xdr:spPr>
        <a:xfrm>
          <a:off x="12579427"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159995</xdr:rowOff>
    </xdr:from>
    <xdr:to>
      <xdr:col>23</xdr:col>
      <xdr:colOff>568325</xdr:colOff>
      <xdr:row>78</xdr:row>
      <xdr:rowOff>90145</xdr:rowOff>
    </xdr:to>
    <xdr:sp macro="" textlink="">
      <xdr:nvSpPr>
        <xdr:cNvPr id="658" name="円/楕円 657"/>
        <xdr:cNvSpPr/>
      </xdr:nvSpPr>
      <xdr:spPr>
        <a:xfrm>
          <a:off x="162687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125666</xdr:rowOff>
    </xdr:from>
    <xdr:ext cx="469744" cy="259045"/>
    <xdr:sp macro="" textlink="">
      <xdr:nvSpPr>
        <xdr:cNvPr id="659" name="災害復旧費該当値テキスト"/>
        <xdr:cNvSpPr txBox="1"/>
      </xdr:nvSpPr>
      <xdr:spPr>
        <a:xfrm>
          <a:off x="16370300" y="1332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4821</xdr:rowOff>
    </xdr:from>
    <xdr:to>
      <xdr:col>22</xdr:col>
      <xdr:colOff>415925</xdr:colOff>
      <xdr:row>77</xdr:row>
      <xdr:rowOff>106421</xdr:rowOff>
    </xdr:to>
    <xdr:sp macro="" textlink="">
      <xdr:nvSpPr>
        <xdr:cNvPr id="660" name="円/楕円 659"/>
        <xdr:cNvSpPr/>
      </xdr:nvSpPr>
      <xdr:spPr>
        <a:xfrm>
          <a:off x="15430500" y="13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122948</xdr:rowOff>
    </xdr:from>
    <xdr:ext cx="469744" cy="259045"/>
    <xdr:sp macro="" textlink="">
      <xdr:nvSpPr>
        <xdr:cNvPr id="661" name="テキスト ボックス 660"/>
        <xdr:cNvSpPr txBox="1"/>
      </xdr:nvSpPr>
      <xdr:spPr>
        <a:xfrm>
          <a:off x="15246427" y="1298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36688</xdr:rowOff>
    </xdr:from>
    <xdr:to>
      <xdr:col>21</xdr:col>
      <xdr:colOff>212725</xdr:colOff>
      <xdr:row>76</xdr:row>
      <xdr:rowOff>138288</xdr:rowOff>
    </xdr:to>
    <xdr:sp macro="" textlink="">
      <xdr:nvSpPr>
        <xdr:cNvPr id="662" name="円/楕円 661"/>
        <xdr:cNvSpPr/>
      </xdr:nvSpPr>
      <xdr:spPr>
        <a:xfrm>
          <a:off x="14541500" y="130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154815</xdr:rowOff>
    </xdr:from>
    <xdr:ext cx="469744" cy="259045"/>
    <xdr:sp macro="" textlink="">
      <xdr:nvSpPr>
        <xdr:cNvPr id="663" name="テキスト ボックス 662"/>
        <xdr:cNvSpPr txBox="1"/>
      </xdr:nvSpPr>
      <xdr:spPr>
        <a:xfrm>
          <a:off x="14357427" y="1284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58999</xdr:rowOff>
    </xdr:from>
    <xdr:to>
      <xdr:col>20</xdr:col>
      <xdr:colOff>9525</xdr:colOff>
      <xdr:row>74</xdr:row>
      <xdr:rowOff>160599</xdr:rowOff>
    </xdr:to>
    <xdr:sp macro="" textlink="">
      <xdr:nvSpPr>
        <xdr:cNvPr id="664" name="円/楕円 663"/>
        <xdr:cNvSpPr/>
      </xdr:nvSpPr>
      <xdr:spPr>
        <a:xfrm>
          <a:off x="13652500" y="127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5676</xdr:rowOff>
    </xdr:from>
    <xdr:ext cx="534377" cy="259045"/>
    <xdr:sp macro="" textlink="">
      <xdr:nvSpPr>
        <xdr:cNvPr id="665" name="テキスト ボックス 664"/>
        <xdr:cNvSpPr txBox="1"/>
      </xdr:nvSpPr>
      <xdr:spPr>
        <a:xfrm>
          <a:off x="13436111" y="125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164978</xdr:rowOff>
    </xdr:from>
    <xdr:to>
      <xdr:col>18</xdr:col>
      <xdr:colOff>492125</xdr:colOff>
      <xdr:row>70</xdr:row>
      <xdr:rowOff>95128</xdr:rowOff>
    </xdr:to>
    <xdr:sp macro="" textlink="">
      <xdr:nvSpPr>
        <xdr:cNvPr id="666" name="円/楕円 665"/>
        <xdr:cNvSpPr/>
      </xdr:nvSpPr>
      <xdr:spPr>
        <a:xfrm>
          <a:off x="12763500" y="119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111655</xdr:rowOff>
    </xdr:from>
    <xdr:ext cx="534377" cy="259045"/>
    <xdr:sp macro="" textlink="">
      <xdr:nvSpPr>
        <xdr:cNvPr id="667" name="テキスト ボックス 666"/>
        <xdr:cNvSpPr txBox="1"/>
      </xdr:nvSpPr>
      <xdr:spPr>
        <a:xfrm>
          <a:off x="12547111" y="117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138514</xdr:rowOff>
    </xdr:from>
    <xdr:to>
      <xdr:col>23</xdr:col>
      <xdr:colOff>517525</xdr:colOff>
      <xdr:row>96</xdr:row>
      <xdr:rowOff>147244</xdr:rowOff>
    </xdr:to>
    <xdr:cxnSp macro="">
      <xdr:nvCxnSpPr>
        <xdr:cNvPr id="698" name="直線コネクタ 697"/>
        <xdr:cNvCxnSpPr/>
      </xdr:nvCxnSpPr>
      <xdr:spPr>
        <a:xfrm>
          <a:off x="15481300" y="16597714"/>
          <a:ext cx="838200" cy="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138514</xdr:rowOff>
    </xdr:from>
    <xdr:to>
      <xdr:col>22</xdr:col>
      <xdr:colOff>365125</xdr:colOff>
      <xdr:row>96</xdr:row>
      <xdr:rowOff>138905</xdr:rowOff>
    </xdr:to>
    <xdr:cxnSp macro="">
      <xdr:nvCxnSpPr>
        <xdr:cNvPr id="701" name="直線コネクタ 700"/>
        <xdr:cNvCxnSpPr/>
      </xdr:nvCxnSpPr>
      <xdr:spPr>
        <a:xfrm flipV="1">
          <a:off x="14592300" y="1659771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60303</xdr:rowOff>
    </xdr:from>
    <xdr:to>
      <xdr:col>22</xdr:col>
      <xdr:colOff>415925</xdr:colOff>
      <xdr:row>96</xdr:row>
      <xdr:rowOff>161903</xdr:rowOff>
    </xdr:to>
    <xdr:sp macro="" textlink="">
      <xdr:nvSpPr>
        <xdr:cNvPr id="702" name="フローチャート : 判断 701"/>
        <xdr:cNvSpPr/>
      </xdr:nvSpPr>
      <xdr:spPr>
        <a:xfrm>
          <a:off x="15430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6980</xdr:rowOff>
    </xdr:from>
    <xdr:ext cx="534377" cy="259045"/>
    <xdr:sp macro="" textlink="">
      <xdr:nvSpPr>
        <xdr:cNvPr id="703" name="テキスト ボックス 702"/>
        <xdr:cNvSpPr txBox="1"/>
      </xdr:nvSpPr>
      <xdr:spPr>
        <a:xfrm>
          <a:off x="15214111" y="162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138905</xdr:rowOff>
    </xdr:from>
    <xdr:to>
      <xdr:col>21</xdr:col>
      <xdr:colOff>161925</xdr:colOff>
      <xdr:row>96</xdr:row>
      <xdr:rowOff>144207</xdr:rowOff>
    </xdr:to>
    <xdr:cxnSp macro="">
      <xdr:nvCxnSpPr>
        <xdr:cNvPr id="704" name="直線コネクタ 703"/>
        <xdr:cNvCxnSpPr/>
      </xdr:nvCxnSpPr>
      <xdr:spPr>
        <a:xfrm flipV="1">
          <a:off x="13703300" y="16598105"/>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53336</xdr:rowOff>
    </xdr:from>
    <xdr:to>
      <xdr:col>21</xdr:col>
      <xdr:colOff>212725</xdr:colOff>
      <xdr:row>96</xdr:row>
      <xdr:rowOff>154936</xdr:rowOff>
    </xdr:to>
    <xdr:sp macro="" textlink="">
      <xdr:nvSpPr>
        <xdr:cNvPr id="705" name="フローチャート : 判断 704"/>
        <xdr:cNvSpPr/>
      </xdr:nvSpPr>
      <xdr:spPr>
        <a:xfrm>
          <a:off x="14541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xdr:rowOff>
    </xdr:from>
    <xdr:ext cx="534377" cy="259045"/>
    <xdr:sp macro="" textlink="">
      <xdr:nvSpPr>
        <xdr:cNvPr id="706" name="テキスト ボックス 705"/>
        <xdr:cNvSpPr txBox="1"/>
      </xdr:nvSpPr>
      <xdr:spPr>
        <a:xfrm>
          <a:off x="14325111" y="162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131558</xdr:rowOff>
    </xdr:from>
    <xdr:to>
      <xdr:col>19</xdr:col>
      <xdr:colOff>644525</xdr:colOff>
      <xdr:row>96</xdr:row>
      <xdr:rowOff>144207</xdr:rowOff>
    </xdr:to>
    <xdr:cxnSp macro="">
      <xdr:nvCxnSpPr>
        <xdr:cNvPr id="707" name="直線コネクタ 706"/>
        <xdr:cNvCxnSpPr/>
      </xdr:nvCxnSpPr>
      <xdr:spPr>
        <a:xfrm>
          <a:off x="12814300" y="1659075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46521</xdr:rowOff>
    </xdr:from>
    <xdr:to>
      <xdr:col>20</xdr:col>
      <xdr:colOff>9525</xdr:colOff>
      <xdr:row>96</xdr:row>
      <xdr:rowOff>148121</xdr:rowOff>
    </xdr:to>
    <xdr:sp macro="" textlink="">
      <xdr:nvSpPr>
        <xdr:cNvPr id="708" name="フローチャート : 判断 707"/>
        <xdr:cNvSpPr/>
      </xdr:nvSpPr>
      <xdr:spPr>
        <a:xfrm>
          <a:off x="13652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164648</xdr:rowOff>
    </xdr:from>
    <xdr:ext cx="534377" cy="259045"/>
    <xdr:sp macro="" textlink="">
      <xdr:nvSpPr>
        <xdr:cNvPr id="709" name="テキスト ボックス 708"/>
        <xdr:cNvSpPr txBox="1"/>
      </xdr:nvSpPr>
      <xdr:spPr>
        <a:xfrm>
          <a:off x="13436111" y="162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33448</xdr:rowOff>
    </xdr:from>
    <xdr:to>
      <xdr:col>18</xdr:col>
      <xdr:colOff>492125</xdr:colOff>
      <xdr:row>96</xdr:row>
      <xdr:rowOff>135048</xdr:rowOff>
    </xdr:to>
    <xdr:sp macro="" textlink="">
      <xdr:nvSpPr>
        <xdr:cNvPr id="710" name="フローチャート : 判断 709"/>
        <xdr:cNvSpPr/>
      </xdr:nvSpPr>
      <xdr:spPr>
        <a:xfrm>
          <a:off x="12763500" y="1649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151575</xdr:rowOff>
    </xdr:from>
    <xdr:ext cx="534377" cy="259045"/>
    <xdr:sp macro="" textlink="">
      <xdr:nvSpPr>
        <xdr:cNvPr id="711" name="テキスト ボックス 710"/>
        <xdr:cNvSpPr txBox="1"/>
      </xdr:nvSpPr>
      <xdr:spPr>
        <a:xfrm>
          <a:off x="12547111" y="1626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96444</xdr:rowOff>
    </xdr:from>
    <xdr:to>
      <xdr:col>23</xdr:col>
      <xdr:colOff>568325</xdr:colOff>
      <xdr:row>97</xdr:row>
      <xdr:rowOff>26594</xdr:rowOff>
    </xdr:to>
    <xdr:sp macro="" textlink="">
      <xdr:nvSpPr>
        <xdr:cNvPr id="717" name="円/楕円 716"/>
        <xdr:cNvSpPr/>
      </xdr:nvSpPr>
      <xdr:spPr>
        <a:xfrm>
          <a:off x="162687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74871</xdr:rowOff>
    </xdr:from>
    <xdr:ext cx="534377" cy="259045"/>
    <xdr:sp macro="" textlink="">
      <xdr:nvSpPr>
        <xdr:cNvPr id="718" name="公債費該当値テキスト"/>
        <xdr:cNvSpPr txBox="1"/>
      </xdr:nvSpPr>
      <xdr:spPr>
        <a:xfrm>
          <a:off x="16370300"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87714</xdr:rowOff>
    </xdr:from>
    <xdr:to>
      <xdr:col>22</xdr:col>
      <xdr:colOff>415925</xdr:colOff>
      <xdr:row>97</xdr:row>
      <xdr:rowOff>17864</xdr:rowOff>
    </xdr:to>
    <xdr:sp macro="" textlink="">
      <xdr:nvSpPr>
        <xdr:cNvPr id="719" name="円/楕円 718"/>
        <xdr:cNvSpPr/>
      </xdr:nvSpPr>
      <xdr:spPr>
        <a:xfrm>
          <a:off x="15430500" y="16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8991</xdr:rowOff>
    </xdr:from>
    <xdr:ext cx="534377" cy="259045"/>
    <xdr:sp macro="" textlink="">
      <xdr:nvSpPr>
        <xdr:cNvPr id="720" name="テキスト ボックス 719"/>
        <xdr:cNvSpPr txBox="1"/>
      </xdr:nvSpPr>
      <xdr:spPr>
        <a:xfrm>
          <a:off x="15214111" y="1663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88105</xdr:rowOff>
    </xdr:from>
    <xdr:to>
      <xdr:col>21</xdr:col>
      <xdr:colOff>212725</xdr:colOff>
      <xdr:row>97</xdr:row>
      <xdr:rowOff>18255</xdr:rowOff>
    </xdr:to>
    <xdr:sp macro="" textlink="">
      <xdr:nvSpPr>
        <xdr:cNvPr id="721" name="円/楕円 720"/>
        <xdr:cNvSpPr/>
      </xdr:nvSpPr>
      <xdr:spPr>
        <a:xfrm>
          <a:off x="14541500" y="165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9382</xdr:rowOff>
    </xdr:from>
    <xdr:ext cx="534377" cy="259045"/>
    <xdr:sp macro="" textlink="">
      <xdr:nvSpPr>
        <xdr:cNvPr id="722" name="テキスト ボックス 721"/>
        <xdr:cNvSpPr txBox="1"/>
      </xdr:nvSpPr>
      <xdr:spPr>
        <a:xfrm>
          <a:off x="14325111" y="16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93407</xdr:rowOff>
    </xdr:from>
    <xdr:to>
      <xdr:col>20</xdr:col>
      <xdr:colOff>9525</xdr:colOff>
      <xdr:row>97</xdr:row>
      <xdr:rowOff>23557</xdr:rowOff>
    </xdr:to>
    <xdr:sp macro="" textlink="">
      <xdr:nvSpPr>
        <xdr:cNvPr id="723" name="円/楕円 722"/>
        <xdr:cNvSpPr/>
      </xdr:nvSpPr>
      <xdr:spPr>
        <a:xfrm>
          <a:off x="13652500" y="165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14684</xdr:rowOff>
    </xdr:from>
    <xdr:ext cx="534377" cy="259045"/>
    <xdr:sp macro="" textlink="">
      <xdr:nvSpPr>
        <xdr:cNvPr id="724" name="テキスト ボックス 723"/>
        <xdr:cNvSpPr txBox="1"/>
      </xdr:nvSpPr>
      <xdr:spPr>
        <a:xfrm>
          <a:off x="13436111" y="166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80758</xdr:rowOff>
    </xdr:from>
    <xdr:to>
      <xdr:col>18</xdr:col>
      <xdr:colOff>492125</xdr:colOff>
      <xdr:row>97</xdr:row>
      <xdr:rowOff>10908</xdr:rowOff>
    </xdr:to>
    <xdr:sp macro="" textlink="">
      <xdr:nvSpPr>
        <xdr:cNvPr id="725" name="円/楕円 724"/>
        <xdr:cNvSpPr/>
      </xdr:nvSpPr>
      <xdr:spPr>
        <a:xfrm>
          <a:off x="12763500" y="165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2035</xdr:rowOff>
    </xdr:from>
    <xdr:ext cx="534377" cy="259045"/>
    <xdr:sp macro="" textlink="">
      <xdr:nvSpPr>
        <xdr:cNvPr id="726" name="テキスト ボックス 725"/>
        <xdr:cNvSpPr txBox="1"/>
      </xdr:nvSpPr>
      <xdr:spPr>
        <a:xfrm>
          <a:off x="12547111" y="166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127000</xdr:rowOff>
    </xdr:from>
    <xdr:to>
      <xdr:col>31</xdr:col>
      <xdr:colOff>85725</xdr:colOff>
      <xdr:row>39</xdr:row>
      <xdr:rowOff>57150</xdr:rowOff>
    </xdr:to>
    <xdr:sp macro="" textlink="">
      <xdr:nvSpPr>
        <xdr:cNvPr id="759" name="フローチャート : 判断 758"/>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73677</xdr:rowOff>
    </xdr:from>
    <xdr:ext cx="313932" cy="259045"/>
    <xdr:sp macro="" textlink="">
      <xdr:nvSpPr>
        <xdr:cNvPr id="760" name="テキスト ボックス 759"/>
        <xdr:cNvSpPr txBox="1"/>
      </xdr:nvSpPr>
      <xdr:spPr>
        <a:xfrm>
          <a:off x="21166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63500</xdr:rowOff>
    </xdr:from>
    <xdr:to>
      <xdr:col>29</xdr:col>
      <xdr:colOff>568325</xdr:colOff>
      <xdr:row>38</xdr:row>
      <xdr:rowOff>165100</xdr:rowOff>
    </xdr:to>
    <xdr:sp macro="" textlink="">
      <xdr:nvSpPr>
        <xdr:cNvPr id="762" name="フローチャート : 判断 761"/>
        <xdr:cNvSpPr/>
      </xdr:nvSpPr>
      <xdr:spPr>
        <a:xfrm>
          <a:off x="20383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10177</xdr:rowOff>
    </xdr:from>
    <xdr:ext cx="313932" cy="259045"/>
    <xdr:sp macro="" textlink="">
      <xdr:nvSpPr>
        <xdr:cNvPr id="763" name="テキスト ボックス 762"/>
        <xdr:cNvSpPr txBox="1"/>
      </xdr:nvSpPr>
      <xdr:spPr>
        <a:xfrm>
          <a:off x="20277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5" name="フローチャート : 判断 764"/>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54627</xdr:rowOff>
    </xdr:from>
    <xdr:ext cx="313932" cy="259045"/>
    <xdr:sp macro="" textlink="">
      <xdr:nvSpPr>
        <xdr:cNvPr id="766" name="テキスト ボックス 765"/>
        <xdr:cNvSpPr txBox="1"/>
      </xdr:nvSpPr>
      <xdr:spPr>
        <a:xfrm>
          <a:off x="19388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67" name="フローチャート : 判断 76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120667</xdr:rowOff>
    </xdr:from>
    <xdr:ext cx="378565" cy="259045"/>
    <xdr:sp macro="" textlink="">
      <xdr:nvSpPr>
        <xdr:cNvPr id="768" name="テキスト ボックス 767"/>
        <xdr:cNvSpPr txBox="1"/>
      </xdr:nvSpPr>
      <xdr:spPr>
        <a:xfrm>
          <a:off x="18467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90,156</a:t>
          </a:r>
          <a:r>
            <a:rPr kumimoji="1" lang="ja-JP" altLang="en-US" sz="1300">
              <a:latin typeface="ＭＳ Ｐゴシック"/>
            </a:rPr>
            <a:t>円となっており、類似団体平均に比べ高い水準となっている。これは、平成</a:t>
          </a:r>
          <a:r>
            <a:rPr kumimoji="1" lang="en-US" altLang="ja-JP" sz="1300">
              <a:latin typeface="ＭＳ Ｐゴシック"/>
            </a:rPr>
            <a:t>24</a:t>
          </a:r>
          <a:r>
            <a:rPr kumimoji="1" lang="ja-JP" altLang="en-US" sz="1300">
              <a:latin typeface="ＭＳ Ｐゴシック"/>
            </a:rPr>
            <a:t>年度からの小学校再編（統廃合）事業に基づく統合小学校整備事業により、普通建設事業費や物件費が増加したことが主な要因である。特に、平成</a:t>
          </a:r>
          <a:r>
            <a:rPr kumimoji="1" lang="en-US" altLang="ja-JP" sz="1300">
              <a:latin typeface="ＭＳ Ｐゴシック"/>
            </a:rPr>
            <a:t>27</a:t>
          </a:r>
          <a:r>
            <a:rPr kumimoji="1" lang="ja-JP" altLang="en-US" sz="1300">
              <a:latin typeface="ＭＳ Ｐゴシック"/>
            </a:rPr>
            <a:t>年度においては、最初の統合小学校である鉾田北小学校における校舎建築工事費や、</a:t>
          </a:r>
          <a:r>
            <a:rPr kumimoji="1" lang="en-US" altLang="ja-JP" sz="1300">
              <a:latin typeface="ＭＳ Ｐゴシック"/>
            </a:rPr>
            <a:t>2</a:t>
          </a:r>
          <a:r>
            <a:rPr kumimoji="1" lang="ja-JP" altLang="en-US" sz="1300">
              <a:latin typeface="ＭＳ Ｐゴシック"/>
            </a:rPr>
            <a:t>校目の統合小学校となる鉾田南中学校区統合小学校の学校用地購入費等、さらには、小学校耐震補強及び大規模改造事業の増などが要因となった。また、類似団体平均と比べると低い水準ではあるものの、農林水産業費が年々増加傾向にある。主な増加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年度の大雪の影響による大雪被害農業者支援事業の増、</a:t>
          </a:r>
          <a:r>
            <a:rPr kumimoji="1" lang="ja-JP" altLang="en-US" sz="1300">
              <a:latin typeface="ＭＳ Ｐゴシック"/>
            </a:rPr>
            <a:t>本市産農産物のブランド化を目的としたブランドアップ推進事業の増などがあげられる。今後も、市の発展に資する事業や人口減少対策、地域経済活性化などの重要課題にはしっかりと対応する、メリハリをもった財政運営に努め、真に市民が望む満足度の高い施策を優先して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財政調整基金については、今後予定されているごみ処理施設の更新や統合小学校建設など大規模な財政需要に備えるため、積み増しをしてきた結果、増加している。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また、合併特例債等を有効に活用したこと、地方消費税交付金等の一般財源が増となったことなどから、実質収支額が約</a:t>
          </a:r>
          <a:r>
            <a:rPr kumimoji="1" lang="en-US" altLang="ja-JP" sz="1200">
              <a:latin typeface="ＭＳ ゴシック" pitchFamily="49" charset="-128"/>
              <a:ea typeface="ＭＳ ゴシック" pitchFamily="49" charset="-128"/>
            </a:rPr>
            <a:t>454</a:t>
          </a:r>
          <a:r>
            <a:rPr kumimoji="1" lang="ja-JP" altLang="en-US" sz="1200">
              <a:latin typeface="ＭＳ ゴシック" pitchFamily="49" charset="-128"/>
              <a:ea typeface="ＭＳ ゴシック" pitchFamily="49" charset="-128"/>
            </a:rPr>
            <a:t>百万円の増、標準財政規模に占める割合では</a:t>
          </a:r>
          <a:r>
            <a:rPr kumimoji="1" lang="en-US" altLang="ja-JP" sz="1200">
              <a:latin typeface="ＭＳ ゴシック" pitchFamily="49" charset="-128"/>
              <a:ea typeface="ＭＳ ゴシック" pitchFamily="49" charset="-128"/>
            </a:rPr>
            <a:t>3.29</a:t>
          </a:r>
          <a:r>
            <a:rPr kumimoji="1" lang="ja-JP" altLang="en-US" sz="1200">
              <a:latin typeface="ＭＳ ゴシック" pitchFamily="49" charset="-128"/>
              <a:ea typeface="ＭＳ ゴシック" pitchFamily="49" charset="-128"/>
            </a:rPr>
            <a:t>ポイントの増となり、実質単年度収支も標準財政規模に占める割合では</a:t>
          </a:r>
          <a:r>
            <a:rPr kumimoji="1" lang="en-US" altLang="ja-JP" sz="1200">
              <a:latin typeface="ＭＳ ゴシック" pitchFamily="49" charset="-128"/>
              <a:ea typeface="ＭＳ ゴシック" pitchFamily="49" charset="-128"/>
            </a:rPr>
            <a:t>6.36</a:t>
          </a:r>
          <a:r>
            <a:rPr kumimoji="1" lang="ja-JP" altLang="en-US" sz="12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一般会計及び各特別会計、水道事業会計の全会計において実質収支額及び資金剰余額に赤字額はなく黒字決算であった。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24308031</v>
      </c>
      <c r="BO4" s="409"/>
      <c r="BP4" s="409"/>
      <c r="BQ4" s="409"/>
      <c r="BR4" s="409"/>
      <c r="BS4" s="409"/>
      <c r="BT4" s="409"/>
      <c r="BU4" s="410"/>
      <c r="BV4" s="408">
        <v>24318348</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8.3000000000000007</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22712473</v>
      </c>
      <c r="BO5" s="414"/>
      <c r="BP5" s="414"/>
      <c r="BQ5" s="414"/>
      <c r="BR5" s="414"/>
      <c r="BS5" s="414"/>
      <c r="BT5" s="414"/>
      <c r="BU5" s="415"/>
      <c r="BV5" s="413">
        <v>23092678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82</v>
      </c>
      <c r="CU5" s="384"/>
      <c r="CV5" s="384"/>
      <c r="CW5" s="384"/>
      <c r="CX5" s="384"/>
      <c r="CY5" s="384"/>
      <c r="CZ5" s="384"/>
      <c r="DA5" s="385"/>
      <c r="DB5" s="383">
        <v>84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1595558</v>
      </c>
      <c r="BO6" s="414"/>
      <c r="BP6" s="414"/>
      <c r="BQ6" s="414"/>
      <c r="BR6" s="414"/>
      <c r="BS6" s="414"/>
      <c r="BT6" s="414"/>
      <c r="BU6" s="415"/>
      <c r="BV6" s="413">
        <v>1225670</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87.1</v>
      </c>
      <c r="CU6" s="560"/>
      <c r="CV6" s="560"/>
      <c r="CW6" s="560"/>
      <c r="CX6" s="560"/>
      <c r="CY6" s="560"/>
      <c r="CZ6" s="560"/>
      <c r="DA6" s="561"/>
      <c r="DB6" s="559">
        <v>89.9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475415</v>
      </c>
      <c r="BO7" s="414"/>
      <c r="BP7" s="414"/>
      <c r="BQ7" s="414"/>
      <c r="BR7" s="414"/>
      <c r="BS7" s="414"/>
      <c r="BT7" s="414"/>
      <c r="BU7" s="415"/>
      <c r="BV7" s="413">
        <v>559040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13425516</v>
      </c>
      <c r="CU7" s="414"/>
      <c r="CV7" s="414"/>
      <c r="CW7" s="414"/>
      <c r="CX7" s="414"/>
      <c r="CY7" s="414"/>
      <c r="CZ7" s="414"/>
      <c r="DA7" s="415"/>
      <c r="DB7" s="413">
        <v>13205088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1120143</v>
      </c>
      <c r="BO8" s="414"/>
      <c r="BP8" s="414"/>
      <c r="BQ8" s="414"/>
      <c r="BR8" s="414"/>
      <c r="BS8" s="414"/>
      <c r="BT8" s="414"/>
      <c r="BU8" s="415"/>
      <c r="BV8" s="413">
        <v>666630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48147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453513</v>
      </c>
      <c r="BO9" s="414"/>
      <c r="BP9" s="414"/>
      <c r="BQ9" s="414"/>
      <c r="BR9" s="414"/>
      <c r="BS9" s="414"/>
      <c r="BT9" s="414"/>
      <c r="BU9" s="415"/>
      <c r="BV9" s="413">
        <v>-259251</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12.9</v>
      </c>
      <c r="CU9" s="384"/>
      <c r="CV9" s="384"/>
      <c r="CW9" s="384"/>
      <c r="CX9" s="384"/>
      <c r="CY9" s="384"/>
      <c r="CZ9" s="384"/>
      <c r="DA9" s="385"/>
      <c r="DB9" s="383">
        <v>13.5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50156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388159</v>
      </c>
      <c r="BO10" s="414"/>
      <c r="BP10" s="414"/>
      <c r="BQ10" s="414"/>
      <c r="BR10" s="414"/>
      <c r="BS10" s="414"/>
      <c r="BT10" s="414"/>
      <c r="BU10" s="415"/>
      <c r="BV10" s="413">
        <v>547319</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76</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50472</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300000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48398</v>
      </c>
      <c r="S13" s="515"/>
      <c r="T13" s="515"/>
      <c r="U13" s="515"/>
      <c r="V13" s="516"/>
      <c r="W13" s="502" t="s">
        <v>122</v>
      </c>
      <c r="X13" s="426"/>
      <c r="Y13" s="426"/>
      <c r="Z13" s="426"/>
      <c r="AA13" s="426"/>
      <c r="AB13" s="427"/>
      <c r="AC13" s="389">
        <v>8534</v>
      </c>
      <c r="AD13" s="390"/>
      <c r="AE13" s="390"/>
      <c r="AF13" s="390"/>
      <c r="AG13" s="391"/>
      <c r="AH13" s="389">
        <v>8736</v>
      </c>
      <c r="AI13" s="390"/>
      <c r="AJ13" s="390"/>
      <c r="AK13" s="390"/>
      <c r="AL13" s="392"/>
      <c r="AM13" s="482" t="s">
        <v>123</v>
      </c>
      <c r="AN13" s="387"/>
      <c r="AO13" s="387"/>
      <c r="AP13" s="387"/>
      <c r="AQ13" s="387"/>
      <c r="AR13" s="387"/>
      <c r="AS13" s="387"/>
      <c r="AT13" s="388"/>
      <c r="AU13" s="470" t="s">
        <v>124</v>
      </c>
      <c r="AV13" s="471"/>
      <c r="AW13" s="471"/>
      <c r="AX13" s="471"/>
      <c r="AY13" s="393" t="s">
        <v>125</v>
      </c>
      <c r="AZ13" s="394"/>
      <c r="BA13" s="394"/>
      <c r="BB13" s="394"/>
      <c r="BC13" s="394"/>
      <c r="BD13" s="394"/>
      <c r="BE13" s="394"/>
      <c r="BF13" s="394"/>
      <c r="BG13" s="394"/>
      <c r="BH13" s="394"/>
      <c r="BI13" s="394"/>
      <c r="BJ13" s="394"/>
      <c r="BK13" s="394"/>
      <c r="BL13" s="394"/>
      <c r="BM13" s="395"/>
      <c r="BN13" s="413">
        <v>841672</v>
      </c>
      <c r="BO13" s="414"/>
      <c r="BP13" s="414"/>
      <c r="BQ13" s="414"/>
      <c r="BR13" s="414"/>
      <c r="BS13" s="414"/>
      <c r="BT13" s="414"/>
      <c r="BU13" s="415"/>
      <c r="BV13" s="413">
        <v>-11932</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8.1999999999999993</v>
      </c>
      <c r="CU13" s="384"/>
      <c r="CV13" s="384"/>
      <c r="CW13" s="384"/>
      <c r="CX13" s="384"/>
      <c r="CY13" s="384"/>
      <c r="CZ13" s="384"/>
      <c r="DA13" s="385"/>
      <c r="DB13" s="383">
        <v>9.1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50789</v>
      </c>
      <c r="S14" s="515"/>
      <c r="T14" s="515"/>
      <c r="U14" s="515"/>
      <c r="V14" s="516"/>
      <c r="W14" s="517"/>
      <c r="X14" s="429"/>
      <c r="Y14" s="429"/>
      <c r="Z14" s="429"/>
      <c r="AA14" s="429"/>
      <c r="AB14" s="430"/>
      <c r="AC14" s="507">
        <v>33.1</v>
      </c>
      <c r="AD14" s="508"/>
      <c r="AE14" s="508"/>
      <c r="AF14" s="508"/>
      <c r="AG14" s="509"/>
      <c r="AH14" s="507">
        <v>32.700000000000003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v>11.5</v>
      </c>
      <c r="CU14" s="486"/>
      <c r="CV14" s="486"/>
      <c r="CW14" s="486"/>
      <c r="CX14" s="486"/>
      <c r="CY14" s="486"/>
      <c r="CZ14" s="486"/>
      <c r="DA14" s="487"/>
      <c r="DB14" s="518">
        <v>19.399999999999999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48801</v>
      </c>
      <c r="S15" s="515"/>
      <c r="T15" s="515"/>
      <c r="U15" s="515"/>
      <c r="V15" s="516"/>
      <c r="W15" s="502" t="s">
        <v>129</v>
      </c>
      <c r="X15" s="426"/>
      <c r="Y15" s="426"/>
      <c r="Z15" s="426"/>
      <c r="AA15" s="426"/>
      <c r="AB15" s="427"/>
      <c r="AC15" s="389">
        <v>5340</v>
      </c>
      <c r="AD15" s="390"/>
      <c r="AE15" s="390"/>
      <c r="AF15" s="390"/>
      <c r="AG15" s="391"/>
      <c r="AH15" s="389">
        <v>5829</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4555562</v>
      </c>
      <c r="BO15" s="409"/>
      <c r="BP15" s="409"/>
      <c r="BQ15" s="409"/>
      <c r="BR15" s="409"/>
      <c r="BS15" s="409"/>
      <c r="BT15" s="409"/>
      <c r="BU15" s="410"/>
      <c r="BV15" s="408">
        <v>4301085</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20.7</v>
      </c>
      <c r="AD16" s="508"/>
      <c r="AE16" s="508"/>
      <c r="AF16" s="508"/>
      <c r="AG16" s="509"/>
      <c r="AH16" s="507">
        <v>21.8</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10477869</v>
      </c>
      <c r="BO16" s="414"/>
      <c r="BP16" s="414"/>
      <c r="BQ16" s="414"/>
      <c r="BR16" s="414"/>
      <c r="BS16" s="414"/>
      <c r="BT16" s="414"/>
      <c r="BU16" s="415"/>
      <c r="BV16" s="413">
        <v>9925776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11922</v>
      </c>
      <c r="AD17" s="390"/>
      <c r="AE17" s="390"/>
      <c r="AF17" s="390"/>
      <c r="AG17" s="391"/>
      <c r="AH17" s="389">
        <v>12098</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5725576</v>
      </c>
      <c r="BO17" s="414"/>
      <c r="BP17" s="414"/>
      <c r="BQ17" s="414"/>
      <c r="BR17" s="414"/>
      <c r="BS17" s="414"/>
      <c r="BT17" s="414"/>
      <c r="BU17" s="415"/>
      <c r="BV17" s="413">
        <v>5445552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207.61</v>
      </c>
      <c r="M18" s="478"/>
      <c r="N18" s="478"/>
      <c r="O18" s="478"/>
      <c r="P18" s="478"/>
      <c r="Q18" s="478"/>
      <c r="R18" s="479"/>
      <c r="S18" s="479"/>
      <c r="T18" s="479"/>
      <c r="U18" s="479"/>
      <c r="V18" s="480"/>
      <c r="W18" s="494"/>
      <c r="X18" s="495"/>
      <c r="Y18" s="495"/>
      <c r="Z18" s="495"/>
      <c r="AA18" s="495"/>
      <c r="AB18" s="503"/>
      <c r="AC18" s="377">
        <v>46.2</v>
      </c>
      <c r="AD18" s="378"/>
      <c r="AE18" s="378"/>
      <c r="AF18" s="378"/>
      <c r="AG18" s="481"/>
      <c r="AH18" s="377">
        <v>45.3</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11167645</v>
      </c>
      <c r="BO18" s="414"/>
      <c r="BP18" s="414"/>
      <c r="BQ18" s="414"/>
      <c r="BR18" s="414"/>
      <c r="BS18" s="414"/>
      <c r="BT18" s="414"/>
      <c r="BU18" s="415"/>
      <c r="BV18" s="413">
        <v>11169720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232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15665977</v>
      </c>
      <c r="BO19" s="414"/>
      <c r="BP19" s="414"/>
      <c r="BQ19" s="414"/>
      <c r="BR19" s="414"/>
      <c r="BS19" s="414"/>
      <c r="BT19" s="414"/>
      <c r="BU19" s="415"/>
      <c r="BV19" s="413">
        <v>15893385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17430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22788947</v>
      </c>
      <c r="BO23" s="414"/>
      <c r="BP23" s="414"/>
      <c r="BQ23" s="414"/>
      <c r="BR23" s="414"/>
      <c r="BS23" s="414"/>
      <c r="BT23" s="414"/>
      <c r="BU23" s="415"/>
      <c r="BV23" s="413">
        <v>21750416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7450</v>
      </c>
      <c r="R24" s="390"/>
      <c r="S24" s="390"/>
      <c r="T24" s="390"/>
      <c r="U24" s="390"/>
      <c r="V24" s="391"/>
      <c r="W24" s="455"/>
      <c r="X24" s="446"/>
      <c r="Y24" s="447"/>
      <c r="Z24" s="386" t="s">
        <v>153</v>
      </c>
      <c r="AA24" s="387"/>
      <c r="AB24" s="387"/>
      <c r="AC24" s="387"/>
      <c r="AD24" s="387"/>
      <c r="AE24" s="387"/>
      <c r="AF24" s="387"/>
      <c r="AG24" s="388"/>
      <c r="AH24" s="389">
        <v>319</v>
      </c>
      <c r="AI24" s="390"/>
      <c r="AJ24" s="390"/>
      <c r="AK24" s="390"/>
      <c r="AL24" s="391"/>
      <c r="AM24" s="389">
        <v>965294</v>
      </c>
      <c r="AN24" s="390"/>
      <c r="AO24" s="390"/>
      <c r="AP24" s="390"/>
      <c r="AQ24" s="390"/>
      <c r="AR24" s="391"/>
      <c r="AS24" s="389">
        <v>3026</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15054347</v>
      </c>
      <c r="BO24" s="414"/>
      <c r="BP24" s="414"/>
      <c r="BQ24" s="414"/>
      <c r="BR24" s="414"/>
      <c r="BS24" s="414"/>
      <c r="BT24" s="414"/>
      <c r="BU24" s="415"/>
      <c r="BV24" s="413">
        <v>14854417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5710</v>
      </c>
      <c r="R25" s="390"/>
      <c r="S25" s="390"/>
      <c r="T25" s="390"/>
      <c r="U25" s="390"/>
      <c r="V25" s="391"/>
      <c r="W25" s="455"/>
      <c r="X25" s="446"/>
      <c r="Y25" s="447"/>
      <c r="Z25" s="386" t="s">
        <v>156</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850392</v>
      </c>
      <c r="BO25" s="409"/>
      <c r="BP25" s="409"/>
      <c r="BQ25" s="409"/>
      <c r="BR25" s="409"/>
      <c r="BS25" s="409"/>
      <c r="BT25" s="409"/>
      <c r="BU25" s="410"/>
      <c r="BV25" s="408">
        <v>164189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5360</v>
      </c>
      <c r="R26" s="390"/>
      <c r="S26" s="390"/>
      <c r="T26" s="390"/>
      <c r="U26" s="390"/>
      <c r="V26" s="391"/>
      <c r="W26" s="455"/>
      <c r="X26" s="446"/>
      <c r="Y26" s="447"/>
      <c r="Z26" s="386" t="s">
        <v>159</v>
      </c>
      <c r="AA26" s="468"/>
      <c r="AB26" s="468"/>
      <c r="AC26" s="468"/>
      <c r="AD26" s="468"/>
      <c r="AE26" s="468"/>
      <c r="AF26" s="468"/>
      <c r="AG26" s="469"/>
      <c r="AH26" s="389">
        <v>19</v>
      </c>
      <c r="AI26" s="390"/>
      <c r="AJ26" s="390"/>
      <c r="AK26" s="390"/>
      <c r="AL26" s="391"/>
      <c r="AM26" s="389">
        <v>61427</v>
      </c>
      <c r="AN26" s="390"/>
      <c r="AO26" s="390"/>
      <c r="AP26" s="390"/>
      <c r="AQ26" s="390"/>
      <c r="AR26" s="391"/>
      <c r="AS26" s="389">
        <v>3233</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3500</v>
      </c>
      <c r="R27" s="390"/>
      <c r="S27" s="390"/>
      <c r="T27" s="390"/>
      <c r="U27" s="390"/>
      <c r="V27" s="391"/>
      <c r="W27" s="455"/>
      <c r="X27" s="446"/>
      <c r="Y27" s="447"/>
      <c r="Z27" s="386" t="s">
        <v>162</v>
      </c>
      <c r="AA27" s="387"/>
      <c r="AB27" s="387"/>
      <c r="AC27" s="387"/>
      <c r="AD27" s="387"/>
      <c r="AE27" s="387"/>
      <c r="AF27" s="387"/>
      <c r="AG27" s="388"/>
      <c r="AH27" s="389">
        <v>16</v>
      </c>
      <c r="AI27" s="390"/>
      <c r="AJ27" s="390"/>
      <c r="AK27" s="390"/>
      <c r="AL27" s="391"/>
      <c r="AM27" s="389">
        <v>43952</v>
      </c>
      <c r="AN27" s="390"/>
      <c r="AO27" s="390"/>
      <c r="AP27" s="390"/>
      <c r="AQ27" s="390"/>
      <c r="AR27" s="391"/>
      <c r="AS27" s="389">
        <v>2747</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481816</v>
      </c>
      <c r="BO27" s="417"/>
      <c r="BP27" s="417"/>
      <c r="BQ27" s="417"/>
      <c r="BR27" s="417"/>
      <c r="BS27" s="417"/>
      <c r="BT27" s="417"/>
      <c r="BU27" s="418"/>
      <c r="BV27" s="416">
        <v>480702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3000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4962302</v>
      </c>
      <c r="BO28" s="409"/>
      <c r="BP28" s="409"/>
      <c r="BQ28" s="409"/>
      <c r="BR28" s="409"/>
      <c r="BS28" s="409"/>
      <c r="BT28" s="409"/>
      <c r="BU28" s="410"/>
      <c r="BV28" s="408">
        <v>4574143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18</v>
      </c>
      <c r="M29" s="390"/>
      <c r="N29" s="390"/>
      <c r="O29" s="390"/>
      <c r="P29" s="391"/>
      <c r="Q29" s="389">
        <v>2800</v>
      </c>
      <c r="R29" s="390"/>
      <c r="S29" s="390"/>
      <c r="T29" s="390"/>
      <c r="U29" s="390"/>
      <c r="V29" s="391"/>
      <c r="W29" s="456"/>
      <c r="X29" s="457"/>
      <c r="Y29" s="458"/>
      <c r="Z29" s="386" t="s">
        <v>169</v>
      </c>
      <c r="AA29" s="387"/>
      <c r="AB29" s="387"/>
      <c r="AC29" s="387"/>
      <c r="AD29" s="387"/>
      <c r="AE29" s="387"/>
      <c r="AF29" s="387"/>
      <c r="AG29" s="388"/>
      <c r="AH29" s="389">
        <v>335</v>
      </c>
      <c r="AI29" s="390"/>
      <c r="AJ29" s="390"/>
      <c r="AK29" s="390"/>
      <c r="AL29" s="391"/>
      <c r="AM29" s="389">
        <v>1009246</v>
      </c>
      <c r="AN29" s="390"/>
      <c r="AO29" s="390"/>
      <c r="AP29" s="390"/>
      <c r="AQ29" s="390"/>
      <c r="AR29" s="391"/>
      <c r="AS29" s="389">
        <v>3013</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1211175</v>
      </c>
      <c r="BO29" s="414"/>
      <c r="BP29" s="414"/>
      <c r="BQ29" s="414"/>
      <c r="BR29" s="414"/>
      <c r="BS29" s="414"/>
      <c r="BT29" s="414"/>
      <c r="BU29" s="415"/>
      <c r="BV29" s="413">
        <v>1208557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9413778</v>
      </c>
      <c r="BO30" s="417"/>
      <c r="BP30" s="417"/>
      <c r="BQ30" s="417"/>
      <c r="BR30" s="417"/>
      <c r="BS30" s="417"/>
      <c r="BT30" s="417"/>
      <c r="BU30" s="418"/>
      <c r="BV30" s="416">
        <v>8959363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大洗、鉾田、水戸環境組合（一般会計）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鉾田市健康づくり財団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鹿行広域事務組合（一般会計）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鹿行広域事務組合（養護老人ホーム事業特別会計）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鹿行広域事務組合（消防特別会計）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鹿行広域事務組合（火葬場事業特別会計）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鹿行広域事務組合（審査会事業特別会計）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茨城県市町村総合事務組合（一般会計）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茨城県市町村総合事務組合（県民交通災害共済事業特別会計）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茨城租税債権管理機構</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茨城県後期高齢者医療広域連合（一般会計）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13.17</v>
      </c>
      <c r="G34" s="33">
        <v>12.75</v>
      </c>
      <c r="H34" s="33">
        <v>12.18</v>
      </c>
      <c r="I34" s="33">
        <v>11.96</v>
      </c>
      <c r="J34" s="34">
        <v>11.41</v>
      </c>
      <c r="K34" s="22"/>
      <c r="L34" s="22"/>
      <c r="M34" s="22"/>
      <c r="N34" s="22"/>
      <c r="O34" s="22"/>
      <c r="P34" s="22"/>
    </row>
    <row r="35" spans="1:16" ht="39" customHeight="1">
      <c r="A35" s="22"/>
      <c r="B35" s="35"/>
      <c r="C35" s="1175" t="s">
        <v>523</v>
      </c>
      <c r="D35" s="1176"/>
      <c r="E35" s="1177"/>
      <c r="F35" s="36">
        <v>7.63</v>
      </c>
      <c r="G35" s="37">
        <v>8.85</v>
      </c>
      <c r="H35" s="37">
        <v>6.83</v>
      </c>
      <c r="I35" s="37">
        <v>5.04</v>
      </c>
      <c r="J35" s="38">
        <v>8.34</v>
      </c>
      <c r="K35" s="22"/>
      <c r="L35" s="22"/>
      <c r="M35" s="22"/>
      <c r="N35" s="22"/>
      <c r="O35" s="22"/>
      <c r="P35" s="22"/>
    </row>
    <row r="36" spans="1:16" ht="39" customHeight="1">
      <c r="A36" s="22"/>
      <c r="B36" s="35"/>
      <c r="C36" s="1175" t="s">
        <v>524</v>
      </c>
      <c r="D36" s="1176"/>
      <c r="E36" s="1177"/>
      <c r="F36" s="36" t="s">
        <v>477</v>
      </c>
      <c r="G36" s="37" t="s">
        <v>477</v>
      </c>
      <c r="H36" s="37">
        <v>1.04</v>
      </c>
      <c r="I36" s="37">
        <v>0.25</v>
      </c>
      <c r="J36" s="38">
        <v>1.1499999999999999</v>
      </c>
      <c r="K36" s="22"/>
      <c r="L36" s="22"/>
      <c r="M36" s="22"/>
      <c r="N36" s="22"/>
      <c r="O36" s="22"/>
      <c r="P36" s="22"/>
    </row>
    <row r="37" spans="1:16" ht="39" customHeight="1">
      <c r="A37" s="22"/>
      <c r="B37" s="35"/>
      <c r="C37" s="1175" t="s">
        <v>525</v>
      </c>
      <c r="D37" s="1176"/>
      <c r="E37" s="1177"/>
      <c r="F37" s="36">
        <v>0.01</v>
      </c>
      <c r="G37" s="37">
        <v>0.52</v>
      </c>
      <c r="H37" s="37">
        <v>0.28999999999999998</v>
      </c>
      <c r="I37" s="37">
        <v>0.27</v>
      </c>
      <c r="J37" s="38">
        <v>0.38</v>
      </c>
      <c r="K37" s="22"/>
      <c r="L37" s="22"/>
      <c r="M37" s="22"/>
      <c r="N37" s="22"/>
      <c r="O37" s="22"/>
      <c r="P37" s="22"/>
    </row>
    <row r="38" spans="1:16" ht="39" customHeight="1">
      <c r="A38" s="22"/>
      <c r="B38" s="35"/>
      <c r="C38" s="1175" t="s">
        <v>526</v>
      </c>
      <c r="D38" s="1176"/>
      <c r="E38" s="1177"/>
      <c r="F38" s="36">
        <v>0.09</v>
      </c>
      <c r="G38" s="37">
        <v>0.02</v>
      </c>
      <c r="H38" s="37">
        <v>0.21</v>
      </c>
      <c r="I38" s="37">
        <v>0.09</v>
      </c>
      <c r="J38" s="38">
        <v>0.13</v>
      </c>
      <c r="K38" s="22"/>
      <c r="L38" s="22"/>
      <c r="M38" s="22"/>
      <c r="N38" s="22"/>
      <c r="O38" s="22"/>
      <c r="P38" s="22"/>
    </row>
    <row r="39" spans="1:16" ht="39" customHeight="1">
      <c r="A39" s="22"/>
      <c r="B39" s="35"/>
      <c r="C39" s="1175" t="s">
        <v>527</v>
      </c>
      <c r="D39" s="1176"/>
      <c r="E39" s="1177"/>
      <c r="F39" s="36">
        <v>0.77</v>
      </c>
      <c r="G39" s="37">
        <v>2.4900000000000002</v>
      </c>
      <c r="H39" s="37">
        <v>1.48</v>
      </c>
      <c r="I39" s="37">
        <v>2.35</v>
      </c>
      <c r="J39" s="38">
        <v>7.0000000000000007E-2</v>
      </c>
      <c r="K39" s="22"/>
      <c r="L39" s="22"/>
      <c r="M39" s="22"/>
      <c r="N39" s="22"/>
      <c r="O39" s="22"/>
      <c r="P39" s="22"/>
    </row>
    <row r="40" spans="1:16" ht="39" customHeight="1">
      <c r="A40" s="22"/>
      <c r="B40" s="35"/>
      <c r="C40" s="1175" t="s">
        <v>528</v>
      </c>
      <c r="D40" s="1176"/>
      <c r="E40" s="1177"/>
      <c r="F40" s="36">
        <v>0.03</v>
      </c>
      <c r="G40" s="37">
        <v>0.01</v>
      </c>
      <c r="H40" s="37">
        <v>0.01</v>
      </c>
      <c r="I40" s="37">
        <v>0</v>
      </c>
      <c r="J40" s="38">
        <v>0.02</v>
      </c>
      <c r="K40" s="22"/>
      <c r="L40" s="22"/>
      <c r="M40" s="22"/>
      <c r="N40" s="22"/>
      <c r="O40" s="22"/>
      <c r="P40" s="22"/>
    </row>
    <row r="41" spans="1:16" ht="39" customHeight="1">
      <c r="A41" s="22"/>
      <c r="B41" s="35"/>
      <c r="C41" s="1175" t="s">
        <v>529</v>
      </c>
      <c r="D41" s="1176"/>
      <c r="E41" s="1177"/>
      <c r="F41" s="36" t="s">
        <v>477</v>
      </c>
      <c r="G41" s="37" t="s">
        <v>477</v>
      </c>
      <c r="H41" s="37">
        <v>0</v>
      </c>
      <c r="I41" s="37">
        <v>0</v>
      </c>
      <c r="J41" s="38">
        <v>0.01</v>
      </c>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v>0.1</v>
      </c>
      <c r="G43" s="42">
        <v>0.93</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2218</v>
      </c>
      <c r="L45" s="60">
        <v>2221</v>
      </c>
      <c r="M45" s="60">
        <v>2179</v>
      </c>
      <c r="N45" s="60">
        <v>2205</v>
      </c>
      <c r="O45" s="61">
        <v>2151</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v>3</v>
      </c>
      <c r="L47" s="64">
        <v>3</v>
      </c>
      <c r="M47" s="64">
        <v>3</v>
      </c>
      <c r="N47" s="64">
        <v>7</v>
      </c>
      <c r="O47" s="65">
        <v>7</v>
      </c>
      <c r="P47" s="48"/>
      <c r="Q47" s="48"/>
      <c r="R47" s="48"/>
      <c r="S47" s="48"/>
      <c r="T47" s="48"/>
      <c r="U47" s="48"/>
    </row>
    <row r="48" spans="1:21" ht="30.75" customHeight="1">
      <c r="A48" s="48"/>
      <c r="B48" s="1193"/>
      <c r="C48" s="1194"/>
      <c r="D48" s="62"/>
      <c r="E48" s="1185" t="s">
        <v>14</v>
      </c>
      <c r="F48" s="1185"/>
      <c r="G48" s="1185"/>
      <c r="H48" s="1185"/>
      <c r="I48" s="1185"/>
      <c r="J48" s="1186"/>
      <c r="K48" s="63">
        <v>468</v>
      </c>
      <c r="L48" s="64">
        <v>468</v>
      </c>
      <c r="M48" s="64">
        <v>468</v>
      </c>
      <c r="N48" s="64">
        <v>529</v>
      </c>
      <c r="O48" s="65">
        <v>550</v>
      </c>
      <c r="P48" s="48"/>
      <c r="Q48" s="48"/>
      <c r="R48" s="48"/>
      <c r="S48" s="48"/>
      <c r="T48" s="48"/>
      <c r="U48" s="48"/>
    </row>
    <row r="49" spans="1:21" ht="30.75" customHeight="1">
      <c r="A49" s="48"/>
      <c r="B49" s="1193"/>
      <c r="C49" s="1194"/>
      <c r="D49" s="62"/>
      <c r="E49" s="1185" t="s">
        <v>15</v>
      </c>
      <c r="F49" s="1185"/>
      <c r="G49" s="1185"/>
      <c r="H49" s="1185"/>
      <c r="I49" s="1185"/>
      <c r="J49" s="1186"/>
      <c r="K49" s="63">
        <v>65</v>
      </c>
      <c r="L49" s="64">
        <v>19</v>
      </c>
      <c r="M49" s="64">
        <v>15</v>
      </c>
      <c r="N49" s="64">
        <v>16</v>
      </c>
      <c r="O49" s="65">
        <v>16</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1445</v>
      </c>
      <c r="L52" s="64">
        <v>1552</v>
      </c>
      <c r="M52" s="64">
        <v>1640</v>
      </c>
      <c r="N52" s="64">
        <v>1786</v>
      </c>
      <c r="O52" s="65">
        <v>1890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1309</v>
      </c>
      <c r="L53" s="69">
        <v>1159</v>
      </c>
      <c r="M53" s="69">
        <v>1025</v>
      </c>
      <c r="N53" s="69">
        <v>971</v>
      </c>
      <c r="O53" s="70">
        <v>834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11" t="s">
        <v>23</v>
      </c>
      <c r="C41" s="1212"/>
      <c r="D41" s="81"/>
      <c r="E41" s="1213" t="s">
        <v>24</v>
      </c>
      <c r="F41" s="1213"/>
      <c r="G41" s="1213"/>
      <c r="H41" s="1214"/>
      <c r="I41" s="82">
        <v>20506</v>
      </c>
      <c r="J41" s="83">
        <v>20174</v>
      </c>
      <c r="K41" s="83">
        <v>20454</v>
      </c>
      <c r="L41" s="83">
        <v>21750</v>
      </c>
      <c r="M41" s="84">
        <v>22809</v>
      </c>
    </row>
    <row r="42" spans="2:13" ht="27.75" customHeight="1">
      <c r="B42" s="1201"/>
      <c r="C42" s="1202"/>
      <c r="D42" s="85"/>
      <c r="E42" s="1205" t="s">
        <v>25</v>
      </c>
      <c r="F42" s="1205"/>
      <c r="G42" s="1205"/>
      <c r="H42" s="1206"/>
      <c r="I42" s="86" t="s">
        <v>477</v>
      </c>
      <c r="J42" s="87" t="s">
        <v>477</v>
      </c>
      <c r="K42" s="87" t="s">
        <v>477</v>
      </c>
      <c r="L42" s="87" t="s">
        <v>477</v>
      </c>
      <c r="M42" s="88" t="s">
        <v>477</v>
      </c>
    </row>
    <row r="43" spans="2:13" ht="27.75" customHeight="1">
      <c r="B43" s="1201"/>
      <c r="C43" s="1202"/>
      <c r="D43" s="85"/>
      <c r="E43" s="1205" t="s">
        <v>26</v>
      </c>
      <c r="F43" s="1205"/>
      <c r="G43" s="1205"/>
      <c r="H43" s="1206"/>
      <c r="I43" s="86">
        <v>9679</v>
      </c>
      <c r="J43" s="87">
        <v>9819</v>
      </c>
      <c r="K43" s="87">
        <v>9654</v>
      </c>
      <c r="L43" s="87">
        <v>9376</v>
      </c>
      <c r="M43" s="88">
        <v>9180</v>
      </c>
    </row>
    <row r="44" spans="2:13" ht="27.75" customHeight="1">
      <c r="B44" s="1201"/>
      <c r="C44" s="1202"/>
      <c r="D44" s="85"/>
      <c r="E44" s="1205" t="s">
        <v>27</v>
      </c>
      <c r="F44" s="1205"/>
      <c r="G44" s="1205"/>
      <c r="H44" s="1206"/>
      <c r="I44" s="86">
        <v>138</v>
      </c>
      <c r="J44" s="87">
        <v>121</v>
      </c>
      <c r="K44" s="87">
        <v>172</v>
      </c>
      <c r="L44" s="87">
        <v>216</v>
      </c>
      <c r="M44" s="88">
        <v>294</v>
      </c>
    </row>
    <row r="45" spans="2:13" ht="27.75" customHeight="1">
      <c r="B45" s="1201"/>
      <c r="C45" s="1202"/>
      <c r="D45" s="85"/>
      <c r="E45" s="1205" t="s">
        <v>28</v>
      </c>
      <c r="F45" s="1205"/>
      <c r="G45" s="1205"/>
      <c r="H45" s="1206"/>
      <c r="I45" s="86">
        <v>4182</v>
      </c>
      <c r="J45" s="87">
        <v>4075</v>
      </c>
      <c r="K45" s="87">
        <v>4049</v>
      </c>
      <c r="L45" s="87">
        <v>3757</v>
      </c>
      <c r="M45" s="88">
        <v>3640</v>
      </c>
    </row>
    <row r="46" spans="2:13" ht="27.75" customHeight="1">
      <c r="B46" s="1201"/>
      <c r="C46" s="1202"/>
      <c r="D46" s="85"/>
      <c r="E46" s="1205" t="s">
        <v>29</v>
      </c>
      <c r="F46" s="1205"/>
      <c r="G46" s="1205"/>
      <c r="H46" s="1206"/>
      <c r="I46" s="86">
        <v>4</v>
      </c>
      <c r="J46" s="87">
        <v>1</v>
      </c>
      <c r="K46" s="87">
        <v>3</v>
      </c>
      <c r="L46" s="87">
        <v>2</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9502</v>
      </c>
      <c r="J49" s="87">
        <v>10964</v>
      </c>
      <c r="K49" s="87">
        <v>12454</v>
      </c>
      <c r="L49" s="87">
        <v>13157</v>
      </c>
      <c r="M49" s="88">
        <v>14049</v>
      </c>
    </row>
    <row r="50" spans="2:13" ht="27.75" customHeight="1">
      <c r="B50" s="1201"/>
      <c r="C50" s="1202"/>
      <c r="D50" s="85"/>
      <c r="E50" s="1205" t="s">
        <v>34</v>
      </c>
      <c r="F50" s="1205"/>
      <c r="G50" s="1205"/>
      <c r="H50" s="1206"/>
      <c r="I50" s="86">
        <v>402</v>
      </c>
      <c r="J50" s="87">
        <v>447</v>
      </c>
      <c r="K50" s="87">
        <v>576</v>
      </c>
      <c r="L50" s="87">
        <v>746</v>
      </c>
      <c r="M50" s="88">
        <v>621</v>
      </c>
    </row>
    <row r="51" spans="2:13" ht="27.75" customHeight="1">
      <c r="B51" s="1203"/>
      <c r="C51" s="1204"/>
      <c r="D51" s="85"/>
      <c r="E51" s="1205" t="s">
        <v>35</v>
      </c>
      <c r="F51" s="1205"/>
      <c r="G51" s="1205"/>
      <c r="H51" s="1206"/>
      <c r="I51" s="86">
        <v>16677</v>
      </c>
      <c r="J51" s="87">
        <v>17130</v>
      </c>
      <c r="K51" s="87">
        <v>17623</v>
      </c>
      <c r="L51" s="87">
        <v>18970</v>
      </c>
      <c r="M51" s="88">
        <v>19907</v>
      </c>
    </row>
    <row r="52" spans="2:13" ht="27.75" customHeight="1" thickBot="1">
      <c r="B52" s="1207" t="s">
        <v>20</v>
      </c>
      <c r="C52" s="1208"/>
      <c r="D52" s="90"/>
      <c r="E52" s="1209" t="s">
        <v>36</v>
      </c>
      <c r="F52" s="1209"/>
      <c r="G52" s="1209"/>
      <c r="H52" s="1210"/>
      <c r="I52" s="91">
        <v>7928</v>
      </c>
      <c r="J52" s="92">
        <v>5650</v>
      </c>
      <c r="K52" s="92">
        <v>3678</v>
      </c>
      <c r="L52" s="92">
        <v>2229</v>
      </c>
      <c r="M52" s="93">
        <v>1346</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556</v>
      </c>
      <c r="H73" s="1228"/>
      <c r="I73" s="1233" t="s">
        <v>557</v>
      </c>
      <c r="J73" s="1233"/>
      <c r="K73" s="1248">
        <v>66.599999999999994</v>
      </c>
      <c r="L73" s="1248">
        <v>48</v>
      </c>
      <c r="M73" s="1236">
        <v>30.8</v>
      </c>
      <c r="N73" s="1236">
        <v>19.399999999999999</v>
      </c>
      <c r="O73" s="1236">
        <v>11.5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11.7</v>
      </c>
      <c r="L75" s="1249">
        <v>10.6</v>
      </c>
      <c r="M75" s="1249">
        <v>9.8000000000000007</v>
      </c>
      <c r="N75" s="1249">
        <v>9.1</v>
      </c>
      <c r="O75" s="1249">
        <v>8.1999999999999993</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58.6</v>
      </c>
      <c r="L77" s="1248">
        <v>52.6</v>
      </c>
      <c r="M77" s="1236">
        <v>41.3</v>
      </c>
      <c r="N77" s="1236">
        <v>33</v>
      </c>
      <c r="O77" s="1236">
        <v>32.799999999999997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11.1</v>
      </c>
      <c r="L79" s="1251">
        <v>10.4</v>
      </c>
      <c r="M79" s="1251">
        <v>9.6</v>
      </c>
      <c r="N79" s="1251">
        <v>8.5</v>
      </c>
      <c r="O79" s="1251">
        <v>9.5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61079</v>
      </c>
      <c r="E3" s="116"/>
      <c r="F3" s="117">
        <v>51704</v>
      </c>
      <c r="G3" s="118"/>
      <c r="H3" s="119"/>
    </row>
    <row r="4" spans="1:8">
      <c r="A4" s="120"/>
      <c r="B4" s="121"/>
      <c r="C4" s="122"/>
      <c r="D4" s="123">
        <v>40427</v>
      </c>
      <c r="E4" s="124"/>
      <c r="F4" s="125">
        <v>26896</v>
      </c>
      <c r="G4" s="126"/>
      <c r="H4" s="127"/>
    </row>
    <row r="5" spans="1:8">
      <c r="A5" s="108" t="s">
        <v>510</v>
      </c>
      <c r="B5" s="113"/>
      <c r="C5" s="114"/>
      <c r="D5" s="115">
        <v>33486</v>
      </c>
      <c r="E5" s="116"/>
      <c r="F5" s="117">
        <v>52678</v>
      </c>
      <c r="G5" s="118"/>
      <c r="H5" s="119"/>
    </row>
    <row r="6" spans="1:8">
      <c r="A6" s="120"/>
      <c r="B6" s="121"/>
      <c r="C6" s="122"/>
      <c r="D6" s="123">
        <v>24517</v>
      </c>
      <c r="E6" s="124"/>
      <c r="F6" s="125">
        <v>30185</v>
      </c>
      <c r="G6" s="126"/>
      <c r="H6" s="127"/>
    </row>
    <row r="7" spans="1:8">
      <c r="A7" s="108" t="s">
        <v>511</v>
      </c>
      <c r="B7" s="113"/>
      <c r="C7" s="114"/>
      <c r="D7" s="115">
        <v>55709</v>
      </c>
      <c r="E7" s="116"/>
      <c r="F7" s="117">
        <v>69560</v>
      </c>
      <c r="G7" s="118"/>
      <c r="H7" s="119"/>
    </row>
    <row r="8" spans="1:8">
      <c r="A8" s="120"/>
      <c r="B8" s="121"/>
      <c r="C8" s="122"/>
      <c r="D8" s="123">
        <v>36378</v>
      </c>
      <c r="E8" s="124"/>
      <c r="F8" s="125">
        <v>35305</v>
      </c>
      <c r="G8" s="126"/>
      <c r="H8" s="127"/>
    </row>
    <row r="9" spans="1:8">
      <c r="A9" s="108" t="s">
        <v>512</v>
      </c>
      <c r="B9" s="113"/>
      <c r="C9" s="114"/>
      <c r="D9" s="115">
        <v>96115</v>
      </c>
      <c r="E9" s="116"/>
      <c r="F9" s="117">
        <v>65988</v>
      </c>
      <c r="G9" s="118"/>
      <c r="H9" s="119"/>
    </row>
    <row r="10" spans="1:8">
      <c r="A10" s="120"/>
      <c r="B10" s="121"/>
      <c r="C10" s="122"/>
      <c r="D10" s="123">
        <v>61773</v>
      </c>
      <c r="E10" s="124"/>
      <c r="F10" s="125">
        <v>36473</v>
      </c>
      <c r="G10" s="126"/>
      <c r="H10" s="127"/>
    </row>
    <row r="11" spans="1:8">
      <c r="A11" s="108" t="s">
        <v>513</v>
      </c>
      <c r="B11" s="113"/>
      <c r="C11" s="114"/>
      <c r="D11" s="115">
        <v>93801</v>
      </c>
      <c r="E11" s="116"/>
      <c r="F11" s="117">
        <v>87974</v>
      </c>
      <c r="G11" s="118"/>
      <c r="H11" s="119"/>
    </row>
    <row r="12" spans="1:8">
      <c r="A12" s="120"/>
      <c r="B12" s="121"/>
      <c r="C12" s="128"/>
      <c r="D12" s="123">
        <v>49339</v>
      </c>
      <c r="E12" s="124"/>
      <c r="F12" s="125">
        <v>48183</v>
      </c>
      <c r="G12" s="126"/>
      <c r="H12" s="127"/>
    </row>
    <row r="13" spans="1:8">
      <c r="A13" s="108"/>
      <c r="B13" s="113"/>
      <c r="C13" s="129"/>
      <c r="D13" s="130">
        <v>68038</v>
      </c>
      <c r="E13" s="131"/>
      <c r="F13" s="132">
        <v>65581</v>
      </c>
      <c r="G13" s="133"/>
      <c r="H13" s="119"/>
    </row>
    <row r="14" spans="1:8">
      <c r="A14" s="120"/>
      <c r="B14" s="121"/>
      <c r="C14" s="122"/>
      <c r="D14" s="123">
        <v>42487</v>
      </c>
      <c r="E14" s="124"/>
      <c r="F14" s="125">
        <v>35408</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7.64</v>
      </c>
      <c r="C19" s="134">
        <f>ROUND(VALUE(SUBSTITUTE(実質収支比率等に係る経年分析!G$48,"▲","-")),2)</f>
        <v>8.86</v>
      </c>
      <c r="D19" s="134">
        <f>ROUND(VALUE(SUBSTITUTE(実質収支比率等に係る経年分析!H$48,"▲","-")),2)</f>
        <v>6.84</v>
      </c>
      <c r="E19" s="134">
        <f>ROUND(VALUE(SUBSTITUTE(実質収支比率等に係る経年分析!I$48,"▲","-")),2)</f>
        <v>5.05</v>
      </c>
      <c r="F19" s="134">
        <f>ROUND(VALUE(SUBSTITUTE(実質収支比率等に係る経年分析!J$48,"▲","-")),2)</f>
        <v>8.34</v>
      </c>
    </row>
    <row r="20" spans="1:11">
      <c r="A20" s="134" t="s">
        <v>41</v>
      </c>
      <c r="B20" s="134">
        <f>ROUND(VALUE(SUBSTITUTE(実質収支比率等に係る経年分析!F$47,"▲","-")),2)</f>
        <v>24.15</v>
      </c>
      <c r="C20" s="134">
        <f>ROUND(VALUE(SUBSTITUTE(実質収支比率等に係る経年分析!G$47,"▲","-")),2)</f>
        <v>28.14</v>
      </c>
      <c r="D20" s="134">
        <f>ROUND(VALUE(SUBSTITUTE(実質収支比率等に係る経年分析!H$47,"▲","-")),2)</f>
        <v>31.96</v>
      </c>
      <c r="E20" s="134">
        <f>ROUND(VALUE(SUBSTITUTE(実質収支比率等に係る経年分析!I$47,"▲","-")),2)</f>
        <v>34.64</v>
      </c>
      <c r="F20" s="134">
        <f>ROUND(VALUE(SUBSTITUTE(実質収支比率等に係る経年分析!J$47,"▲","-")),2)</f>
        <v>36.96</v>
      </c>
    </row>
    <row r="21" spans="1:11">
      <c r="A21" s="134" t="s">
        <v>42</v>
      </c>
      <c r="B21" s="134">
        <f>IF(ISNUMBER(VALUE(SUBSTITUTE(実質収支比率等に係る経年分析!F$49,"▲","-"))),ROUND(VALUE(SUBSTITUTE(実質収支比率等に係る経年分析!F$49,"▲","-")),2),NA())</f>
        <v>6.88</v>
      </c>
      <c r="C21" s="134">
        <f>IF(ISNUMBER(VALUE(SUBSTITUTE(実質収支比率等に係る経年分析!G$49,"▲","-"))),ROUND(VALUE(SUBSTITUTE(実質収支比率等に係る経年分析!G$49,"▲","-")),2),NA())</f>
        <v>5.07</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6.27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0.93</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介護保険特別会計（介護サービス事業勘定）</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2.4900000000000002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11.41</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1445</v>
      </c>
      <c r="E42" s="136"/>
      <c r="F42" s="136"/>
      <c r="G42" s="136">
        <f>'実質公債費比率（分子）の構造'!L$52</f>
        <v>1552</v>
      </c>
      <c r="H42" s="136"/>
      <c r="I42" s="136"/>
      <c r="J42" s="136">
        <f>'実質公債費比率（分子）の構造'!M$52</f>
        <v>1640</v>
      </c>
      <c r="K42" s="136"/>
      <c r="L42" s="136"/>
      <c r="M42" s="136">
        <f>'実質公債費比率（分子）の構造'!N$52</f>
        <v>1786</v>
      </c>
      <c r="N42" s="136"/>
      <c r="O42" s="136"/>
      <c r="P42" s="136">
        <f>'実質公債費比率（分子）の構造'!O$52</f>
        <v>1890</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65</v>
      </c>
      <c r="C45" s="136"/>
      <c r="D45" s="136"/>
      <c r="E45" s="136">
        <f>'実質公債費比率（分子）の構造'!L$49</f>
        <v>19</v>
      </c>
      <c r="F45" s="136"/>
      <c r="G45" s="136"/>
      <c r="H45" s="136">
        <f>'実質公債費比率（分子）の構造'!M$49</f>
        <v>15</v>
      </c>
      <c r="I45" s="136"/>
      <c r="J45" s="136"/>
      <c r="K45" s="136">
        <f>'実質公債費比率（分子）の構造'!N$49</f>
        <v>16</v>
      </c>
      <c r="L45" s="136"/>
      <c r="M45" s="136"/>
      <c r="N45" s="136">
        <f>'実質公債費比率（分子）の構造'!O$49</f>
        <v>16</v>
      </c>
      <c r="O45" s="136"/>
      <c r="P45" s="136"/>
    </row>
    <row r="46" spans="1:16">
      <c r="A46" s="136" t="s">
        <v>53</v>
      </c>
      <c r="B46" s="136">
        <f>'実質公債費比率（分子）の構造'!K$48</f>
        <v>468</v>
      </c>
      <c r="C46" s="136"/>
      <c r="D46" s="136"/>
      <c r="E46" s="136">
        <f>'実質公債費比率（分子）の構造'!L$48</f>
        <v>468</v>
      </c>
      <c r="F46" s="136"/>
      <c r="G46" s="136"/>
      <c r="H46" s="136">
        <f>'実質公債費比率（分子）の構造'!M$48</f>
        <v>468</v>
      </c>
      <c r="I46" s="136"/>
      <c r="J46" s="136"/>
      <c r="K46" s="136">
        <f>'実質公債費比率（分子）の構造'!N$48</f>
        <v>529</v>
      </c>
      <c r="L46" s="136"/>
      <c r="M46" s="136"/>
      <c r="N46" s="136">
        <f>'実質公債費比率（分子）の構造'!O$48</f>
        <v>550</v>
      </c>
      <c r="O46" s="136"/>
      <c r="P46" s="136"/>
    </row>
    <row r="47" spans="1:16">
      <c r="A47" s="136" t="s">
        <v>54</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7</v>
      </c>
      <c r="L47" s="136"/>
      <c r="M47" s="136"/>
      <c r="N47" s="136">
        <f>'実質公債費比率（分子）の構造'!O$47</f>
        <v>7</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2218</v>
      </c>
      <c r="C49" s="136"/>
      <c r="D49" s="136"/>
      <c r="E49" s="136">
        <f>'実質公債費比率（分子）の構造'!L$45</f>
        <v>2221</v>
      </c>
      <c r="F49" s="136"/>
      <c r="G49" s="136"/>
      <c r="H49" s="136">
        <f>'実質公債費比率（分子）の構造'!M$45</f>
        <v>2179</v>
      </c>
      <c r="I49" s="136"/>
      <c r="J49" s="136"/>
      <c r="K49" s="136">
        <f>'実質公債費比率（分子）の構造'!N$45</f>
        <v>2205</v>
      </c>
      <c r="L49" s="136"/>
      <c r="M49" s="136"/>
      <c r="N49" s="136">
        <f>'実質公債費比率（分子）の構造'!O$45</f>
        <v>2151</v>
      </c>
      <c r="O49" s="136"/>
      <c r="P49" s="136"/>
    </row>
    <row r="50" spans="1:16">
      <c r="A50" s="136" t="s">
        <v>57</v>
      </c>
      <c r="B50" s="136" t="e">
        <f>NA()</f>
        <v>#N/A</v>
      </c>
      <c r="C50" s="136">
        <f>IF(ISNUMBER('実質公債費比率（分子）の構造'!K$53),'実質公債費比率（分子）の構造'!K$53,NA())</f>
        <v>1309</v>
      </c>
      <c r="D50" s="136" t="e">
        <f>NA()</f>
        <v>#N/A</v>
      </c>
      <c r="E50" s="136" t="e">
        <f>NA()</f>
        <v>#N/A</v>
      </c>
      <c r="F50" s="136">
        <f>IF(ISNUMBER('実質公債費比率（分子）の構造'!L$53),'実質公債費比率（分子）の構造'!L$53,NA())</f>
        <v>1159</v>
      </c>
      <c r="G50" s="136" t="e">
        <f>NA()</f>
        <v>#N/A</v>
      </c>
      <c r="H50" s="136" t="e">
        <f>NA()</f>
        <v>#N/A</v>
      </c>
      <c r="I50" s="136">
        <f>IF(ISNUMBER('実質公債費比率（分子）の構造'!M$53),'実質公債費比率（分子）の構造'!M$53,NA())</f>
        <v>1025</v>
      </c>
      <c r="J50" s="136" t="e">
        <f>NA()</f>
        <v>#N/A</v>
      </c>
      <c r="K50" s="136" t="e">
        <f>NA()</f>
        <v>#N/A</v>
      </c>
      <c r="L50" s="136">
        <f>IF(ISNUMBER('実質公債費比率（分子）の構造'!N$53),'実質公債費比率（分子）の構造'!N$53,NA())</f>
        <v>971</v>
      </c>
      <c r="M50" s="136" t="e">
        <f>NA()</f>
        <v>#N/A</v>
      </c>
      <c r="N50" s="136" t="e">
        <f>NA()</f>
        <v>#N/A</v>
      </c>
      <c r="O50" s="136">
        <f>IF(ISNUMBER('実質公債費比率（分子）の構造'!O$53),'実質公債費比率（分子）の構造'!O$53,NA())</f>
        <v>834</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16677</v>
      </c>
      <c r="E56" s="135"/>
      <c r="F56" s="135"/>
      <c r="G56" s="135">
        <f>'将来負担比率（分子）の構造'!J$51</f>
        <v>17130</v>
      </c>
      <c r="H56" s="135"/>
      <c r="I56" s="135"/>
      <c r="J56" s="135">
        <f>'将来負担比率（分子）の構造'!K$51</f>
        <v>17623</v>
      </c>
      <c r="K56" s="135"/>
      <c r="L56" s="135"/>
      <c r="M56" s="135">
        <f>'将来負担比率（分子）の構造'!L$51</f>
        <v>18970</v>
      </c>
      <c r="N56" s="135"/>
      <c r="O56" s="135"/>
      <c r="P56" s="135">
        <f>'将来負担比率（分子）の構造'!M$51</f>
        <v>19907</v>
      </c>
    </row>
    <row r="57" spans="1:16">
      <c r="A57" s="135" t="s">
        <v>34</v>
      </c>
      <c r="B57" s="135"/>
      <c r="C57" s="135"/>
      <c r="D57" s="135">
        <f>'将来負担比率（分子）の構造'!I$50</f>
        <v>402</v>
      </c>
      <c r="E57" s="135"/>
      <c r="F57" s="135"/>
      <c r="G57" s="135">
        <f>'将来負担比率（分子）の構造'!J$50</f>
        <v>447</v>
      </c>
      <c r="H57" s="135"/>
      <c r="I57" s="135"/>
      <c r="J57" s="135">
        <f>'将来負担比率（分子）の構造'!K$50</f>
        <v>576</v>
      </c>
      <c r="K57" s="135"/>
      <c r="L57" s="135"/>
      <c r="M57" s="135">
        <f>'将来負担比率（分子）の構造'!L$50</f>
        <v>746</v>
      </c>
      <c r="N57" s="135"/>
      <c r="O57" s="135"/>
      <c r="P57" s="135">
        <f>'将来負担比率（分子）の構造'!M$50</f>
        <v>621</v>
      </c>
    </row>
    <row r="58" spans="1:16">
      <c r="A58" s="135" t="s">
        <v>33</v>
      </c>
      <c r="B58" s="135"/>
      <c r="C58" s="135"/>
      <c r="D58" s="135">
        <f>'将来負担比率（分子）の構造'!I$49</f>
        <v>9502</v>
      </c>
      <c r="E58" s="135"/>
      <c r="F58" s="135"/>
      <c r="G58" s="135">
        <f>'将来負担比率（分子）の構造'!J$49</f>
        <v>10964</v>
      </c>
      <c r="H58" s="135"/>
      <c r="I58" s="135"/>
      <c r="J58" s="135">
        <f>'将来負担比率（分子）の構造'!K$49</f>
        <v>12454</v>
      </c>
      <c r="K58" s="135"/>
      <c r="L58" s="135"/>
      <c r="M58" s="135">
        <f>'将来負担比率（分子）の構造'!L$49</f>
        <v>13157</v>
      </c>
      <c r="N58" s="135"/>
      <c r="O58" s="135"/>
      <c r="P58" s="135">
        <f>'将来負担比率（分子）の構造'!M$49</f>
        <v>14049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v>
      </c>
      <c r="C61" s="135"/>
      <c r="D61" s="135"/>
      <c r="E61" s="135">
        <f>'将来負担比率（分子）の構造'!J$46</f>
        <v>1</v>
      </c>
      <c r="F61" s="135"/>
      <c r="G61" s="135"/>
      <c r="H61" s="135">
        <f>'将来負担比率（分子）の構造'!K$46</f>
        <v>3</v>
      </c>
      <c r="I61" s="135"/>
      <c r="J61" s="135"/>
      <c r="K61" s="135">
        <f>'将来負担比率（分子）の構造'!L$46</f>
        <v>2</v>
      </c>
      <c r="L61" s="135"/>
      <c r="M61" s="135"/>
      <c r="N61" s="135" t="str">
        <f>'将来負担比率（分子）の構造'!M$46</f>
        <v>-</v>
      </c>
      <c r="O61" s="135"/>
      <c r="P61" s="135"/>
    </row>
    <row r="62" spans="1:16">
      <c r="A62" s="135" t="s">
        <v>28</v>
      </c>
      <c r="B62" s="135">
        <f>'将来負担比率（分子）の構造'!I$45</f>
        <v>4182</v>
      </c>
      <c r="C62" s="135"/>
      <c r="D62" s="135"/>
      <c r="E62" s="135">
        <f>'将来負担比率（分子）の構造'!J$45</f>
        <v>4075</v>
      </c>
      <c r="F62" s="135"/>
      <c r="G62" s="135"/>
      <c r="H62" s="135">
        <f>'将来負担比率（分子）の構造'!K$45</f>
        <v>4049</v>
      </c>
      <c r="I62" s="135"/>
      <c r="J62" s="135"/>
      <c r="K62" s="135">
        <f>'将来負担比率（分子）の構造'!L$45</f>
        <v>3757</v>
      </c>
      <c r="L62" s="135"/>
      <c r="M62" s="135"/>
      <c r="N62" s="135">
        <f>'将来負担比率（分子）の構造'!M$45</f>
        <v>3640</v>
      </c>
      <c r="O62" s="135"/>
      <c r="P62" s="135"/>
    </row>
    <row r="63" spans="1:16">
      <c r="A63" s="135" t="s">
        <v>27</v>
      </c>
      <c r="B63" s="135">
        <f>'将来負担比率（分子）の構造'!I$44</f>
        <v>138</v>
      </c>
      <c r="C63" s="135"/>
      <c r="D63" s="135"/>
      <c r="E63" s="135">
        <f>'将来負担比率（分子）の構造'!J$44</f>
        <v>121</v>
      </c>
      <c r="F63" s="135"/>
      <c r="G63" s="135"/>
      <c r="H63" s="135">
        <f>'将来負担比率（分子）の構造'!K$44</f>
        <v>172</v>
      </c>
      <c r="I63" s="135"/>
      <c r="J63" s="135"/>
      <c r="K63" s="135">
        <f>'将来負担比率（分子）の構造'!L$44</f>
        <v>216</v>
      </c>
      <c r="L63" s="135"/>
      <c r="M63" s="135"/>
      <c r="N63" s="135">
        <f>'将来負担比率（分子）の構造'!M$44</f>
        <v>294</v>
      </c>
      <c r="O63" s="135"/>
      <c r="P63" s="135"/>
    </row>
    <row r="64" spans="1:16">
      <c r="A64" s="135" t="s">
        <v>26</v>
      </c>
      <c r="B64" s="135">
        <f>'将来負担比率（分子）の構造'!I$43</f>
        <v>9679</v>
      </c>
      <c r="C64" s="135"/>
      <c r="D64" s="135"/>
      <c r="E64" s="135">
        <f>'将来負担比率（分子）の構造'!J$43</f>
        <v>9819</v>
      </c>
      <c r="F64" s="135"/>
      <c r="G64" s="135"/>
      <c r="H64" s="135">
        <f>'将来負担比率（分子）の構造'!K$43</f>
        <v>9654</v>
      </c>
      <c r="I64" s="135"/>
      <c r="J64" s="135"/>
      <c r="K64" s="135">
        <f>'将来負担比率（分子）の構造'!L$43</f>
        <v>9376</v>
      </c>
      <c r="L64" s="135"/>
      <c r="M64" s="135"/>
      <c r="N64" s="135">
        <f>'将来負担比率（分子）の構造'!M$43</f>
        <v>9180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20506</v>
      </c>
      <c r="C66" s="135"/>
      <c r="D66" s="135"/>
      <c r="E66" s="135">
        <f>'将来負担比率（分子）の構造'!J$41</f>
        <v>20174</v>
      </c>
      <c r="F66" s="135"/>
      <c r="G66" s="135"/>
      <c r="H66" s="135">
        <f>'将来負担比率（分子）の構造'!K$41</f>
        <v>20454</v>
      </c>
      <c r="I66" s="135"/>
      <c r="J66" s="135"/>
      <c r="K66" s="135">
        <f>'将来負担比率（分子）の構造'!L$41</f>
        <v>21750</v>
      </c>
      <c r="L66" s="135"/>
      <c r="M66" s="135"/>
      <c r="N66" s="135">
        <f>'将来負担比率（分子）の構造'!M$41</f>
        <v>22809</v>
      </c>
      <c r="O66" s="135"/>
      <c r="P66" s="135"/>
    </row>
    <row r="67" spans="1:16">
      <c r="A67" s="135" t="s">
        <v>61</v>
      </c>
      <c r="B67" s="135" t="e">
        <f>NA()</f>
        <v>#N/A</v>
      </c>
      <c r="C67" s="135">
        <f>IF(ISNUMBER('将来負担比率（分子）の構造'!I$52), IF('将来負担比率（分子）の構造'!I$52 &lt; 0, 0, '将来負担比率（分子）の構造'!I$52), NA())</f>
        <v>7928</v>
      </c>
      <c r="D67" s="135" t="e">
        <f>NA()</f>
        <v>#N/A</v>
      </c>
      <c r="E67" s="135" t="e">
        <f>NA()</f>
        <v>#N/A</v>
      </c>
      <c r="F67" s="135">
        <f>IF(ISNUMBER('将来負担比率（分子）の構造'!J$52), IF('将来負担比率（分子）の構造'!J$52 &lt; 0, 0, '将来負担比率（分子）の構造'!J$52), NA())</f>
        <v>5650</v>
      </c>
      <c r="G67" s="135" t="e">
        <f>NA()</f>
        <v>#N/A</v>
      </c>
      <c r="H67" s="135" t="e">
        <f>NA()</f>
        <v>#N/A</v>
      </c>
      <c r="I67" s="135">
        <f>IF(ISNUMBER('将来負担比率（分子）の構造'!K$52), IF('将来負担比率（分子）の構造'!K$52 &lt; 0, 0, '将来負担比率（分子）の構造'!K$52), NA())</f>
        <v>3678</v>
      </c>
      <c r="J67" s="135" t="e">
        <f>NA()</f>
        <v>#N/A</v>
      </c>
      <c r="K67" s="135" t="e">
        <f>NA()</f>
        <v>#N/A</v>
      </c>
      <c r="L67" s="135">
        <f>IF(ISNUMBER('将来負担比率（分子）の構造'!L$52), IF('将来負担比率（分子）の構造'!L$52 &lt; 0, 0, '将来負担比率（分子）の構造'!L$52), NA())</f>
        <v>2229</v>
      </c>
      <c r="M67" s="135" t="e">
        <f>NA()</f>
        <v>#N/A</v>
      </c>
      <c r="N67" s="135" t="e">
        <f>NA()</f>
        <v>#N/A</v>
      </c>
      <c r="O67" s="135">
        <f>IF(ISNUMBER('将来負担比率（分子）の構造'!M$52), IF('将来負担比率（分子）の構造'!M$52 &lt; 0, 0, '将来負担比率（分子）の構造'!M$52), NA())</f>
        <v>1346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4674881</v>
      </c>
      <c r="S5" s="669"/>
      <c r="T5" s="669"/>
      <c r="U5" s="669"/>
      <c r="V5" s="669"/>
      <c r="W5" s="669"/>
      <c r="X5" s="669"/>
      <c r="Y5" s="716"/>
      <c r="Z5" s="729">
        <v>19.2</v>
      </c>
      <c r="AA5" s="729"/>
      <c r="AB5" s="729"/>
      <c r="AC5" s="729"/>
      <c r="AD5" s="730">
        <v>4674881</v>
      </c>
      <c r="AE5" s="730"/>
      <c r="AF5" s="730"/>
      <c r="AG5" s="730"/>
      <c r="AH5" s="730"/>
      <c r="AI5" s="730"/>
      <c r="AJ5" s="730"/>
      <c r="AK5" s="730"/>
      <c r="AL5" s="717">
        <v>36.5</v>
      </c>
      <c r="AM5" s="686"/>
      <c r="AN5" s="686"/>
      <c r="AO5" s="718"/>
      <c r="AP5" s="705" t="s">
        <v>208</v>
      </c>
      <c r="AQ5" s="706"/>
      <c r="AR5" s="706"/>
      <c r="AS5" s="706"/>
      <c r="AT5" s="706"/>
      <c r="AU5" s="706"/>
      <c r="AV5" s="706"/>
      <c r="AW5" s="706"/>
      <c r="AX5" s="706"/>
      <c r="AY5" s="706"/>
      <c r="AZ5" s="706"/>
      <c r="BA5" s="706"/>
      <c r="BB5" s="706"/>
      <c r="BC5" s="706"/>
      <c r="BD5" s="706"/>
      <c r="BE5" s="706"/>
      <c r="BF5" s="707"/>
      <c r="BG5" s="618">
        <v>4621196</v>
      </c>
      <c r="BH5" s="619"/>
      <c r="BI5" s="619"/>
      <c r="BJ5" s="619"/>
      <c r="BK5" s="619"/>
      <c r="BL5" s="619"/>
      <c r="BM5" s="619"/>
      <c r="BN5" s="620"/>
      <c r="BO5" s="671">
        <v>98.9</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283465</v>
      </c>
      <c r="S6" s="619"/>
      <c r="T6" s="619"/>
      <c r="U6" s="619"/>
      <c r="V6" s="619"/>
      <c r="W6" s="619"/>
      <c r="X6" s="619"/>
      <c r="Y6" s="620"/>
      <c r="Z6" s="671">
        <v>1.2</v>
      </c>
      <c r="AA6" s="671"/>
      <c r="AB6" s="671"/>
      <c r="AC6" s="671"/>
      <c r="AD6" s="672">
        <v>283465</v>
      </c>
      <c r="AE6" s="672"/>
      <c r="AF6" s="672"/>
      <c r="AG6" s="672"/>
      <c r="AH6" s="672"/>
      <c r="AI6" s="672"/>
      <c r="AJ6" s="672"/>
      <c r="AK6" s="672"/>
      <c r="AL6" s="641">
        <v>2.2000000000000002</v>
      </c>
      <c r="AM6" s="673"/>
      <c r="AN6" s="673"/>
      <c r="AO6" s="674"/>
      <c r="AP6" s="615" t="s">
        <v>214</v>
      </c>
      <c r="AQ6" s="616"/>
      <c r="AR6" s="616"/>
      <c r="AS6" s="616"/>
      <c r="AT6" s="616"/>
      <c r="AU6" s="616"/>
      <c r="AV6" s="616"/>
      <c r="AW6" s="616"/>
      <c r="AX6" s="616"/>
      <c r="AY6" s="616"/>
      <c r="AZ6" s="616"/>
      <c r="BA6" s="616"/>
      <c r="BB6" s="616"/>
      <c r="BC6" s="616"/>
      <c r="BD6" s="616"/>
      <c r="BE6" s="616"/>
      <c r="BF6" s="617"/>
      <c r="BG6" s="618">
        <v>4621196</v>
      </c>
      <c r="BH6" s="619"/>
      <c r="BI6" s="619"/>
      <c r="BJ6" s="619"/>
      <c r="BK6" s="619"/>
      <c r="BL6" s="619"/>
      <c r="BM6" s="619"/>
      <c r="BN6" s="620"/>
      <c r="BO6" s="671">
        <v>98.9</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172578</v>
      </c>
      <c r="CS6" s="619"/>
      <c r="CT6" s="619"/>
      <c r="CU6" s="619"/>
      <c r="CV6" s="619"/>
      <c r="CW6" s="619"/>
      <c r="CX6" s="619"/>
      <c r="CY6" s="620"/>
      <c r="CZ6" s="671">
        <v>0.8</v>
      </c>
      <c r="DA6" s="671"/>
      <c r="DB6" s="671"/>
      <c r="DC6" s="671"/>
      <c r="DD6" s="624" t="s">
        <v>209</v>
      </c>
      <c r="DE6" s="619"/>
      <c r="DF6" s="619"/>
      <c r="DG6" s="619"/>
      <c r="DH6" s="619"/>
      <c r="DI6" s="619"/>
      <c r="DJ6" s="619"/>
      <c r="DK6" s="619"/>
      <c r="DL6" s="619"/>
      <c r="DM6" s="619"/>
      <c r="DN6" s="619"/>
      <c r="DO6" s="619"/>
      <c r="DP6" s="620"/>
      <c r="DQ6" s="624">
        <v>172578</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6691</v>
      </c>
      <c r="S7" s="619"/>
      <c r="T7" s="619"/>
      <c r="U7" s="619"/>
      <c r="V7" s="619"/>
      <c r="W7" s="619"/>
      <c r="X7" s="619"/>
      <c r="Y7" s="620"/>
      <c r="Z7" s="671">
        <v>0</v>
      </c>
      <c r="AA7" s="671"/>
      <c r="AB7" s="671"/>
      <c r="AC7" s="671"/>
      <c r="AD7" s="672">
        <v>6691</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2055465</v>
      </c>
      <c r="BH7" s="619"/>
      <c r="BI7" s="619"/>
      <c r="BJ7" s="619"/>
      <c r="BK7" s="619"/>
      <c r="BL7" s="619"/>
      <c r="BM7" s="619"/>
      <c r="BN7" s="620"/>
      <c r="BO7" s="671">
        <v>44</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2832148</v>
      </c>
      <c r="CS7" s="619"/>
      <c r="CT7" s="619"/>
      <c r="CU7" s="619"/>
      <c r="CV7" s="619"/>
      <c r="CW7" s="619"/>
      <c r="CX7" s="619"/>
      <c r="CY7" s="620"/>
      <c r="CZ7" s="671">
        <v>12.5</v>
      </c>
      <c r="DA7" s="671"/>
      <c r="DB7" s="671"/>
      <c r="DC7" s="671"/>
      <c r="DD7" s="624">
        <v>21276</v>
      </c>
      <c r="DE7" s="619"/>
      <c r="DF7" s="619"/>
      <c r="DG7" s="619"/>
      <c r="DH7" s="619"/>
      <c r="DI7" s="619"/>
      <c r="DJ7" s="619"/>
      <c r="DK7" s="619"/>
      <c r="DL7" s="619"/>
      <c r="DM7" s="619"/>
      <c r="DN7" s="619"/>
      <c r="DO7" s="619"/>
      <c r="DP7" s="620"/>
      <c r="DQ7" s="624">
        <v>2607972</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25236</v>
      </c>
      <c r="S8" s="619"/>
      <c r="T8" s="619"/>
      <c r="U8" s="619"/>
      <c r="V8" s="619"/>
      <c r="W8" s="619"/>
      <c r="X8" s="619"/>
      <c r="Y8" s="620"/>
      <c r="Z8" s="671">
        <v>0.1</v>
      </c>
      <c r="AA8" s="671"/>
      <c r="AB8" s="671"/>
      <c r="AC8" s="671"/>
      <c r="AD8" s="672">
        <v>25236</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78004</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6844358</v>
      </c>
      <c r="CS8" s="619"/>
      <c r="CT8" s="619"/>
      <c r="CU8" s="619"/>
      <c r="CV8" s="619"/>
      <c r="CW8" s="619"/>
      <c r="CX8" s="619"/>
      <c r="CY8" s="620"/>
      <c r="CZ8" s="671">
        <v>30.1</v>
      </c>
      <c r="DA8" s="671"/>
      <c r="DB8" s="671"/>
      <c r="DC8" s="671"/>
      <c r="DD8" s="624">
        <v>89054</v>
      </c>
      <c r="DE8" s="619"/>
      <c r="DF8" s="619"/>
      <c r="DG8" s="619"/>
      <c r="DH8" s="619"/>
      <c r="DI8" s="619"/>
      <c r="DJ8" s="619"/>
      <c r="DK8" s="619"/>
      <c r="DL8" s="619"/>
      <c r="DM8" s="619"/>
      <c r="DN8" s="619"/>
      <c r="DO8" s="619"/>
      <c r="DP8" s="620"/>
      <c r="DQ8" s="624">
        <v>3450798</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24578</v>
      </c>
      <c r="S9" s="619"/>
      <c r="T9" s="619"/>
      <c r="U9" s="619"/>
      <c r="V9" s="619"/>
      <c r="W9" s="619"/>
      <c r="X9" s="619"/>
      <c r="Y9" s="620"/>
      <c r="Z9" s="671">
        <v>0.1</v>
      </c>
      <c r="AA9" s="671"/>
      <c r="AB9" s="671"/>
      <c r="AC9" s="671"/>
      <c r="AD9" s="672">
        <v>24578</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1797915</v>
      </c>
      <c r="BH9" s="619"/>
      <c r="BI9" s="619"/>
      <c r="BJ9" s="619"/>
      <c r="BK9" s="619"/>
      <c r="BL9" s="619"/>
      <c r="BM9" s="619"/>
      <c r="BN9" s="620"/>
      <c r="BO9" s="671">
        <v>38.5</v>
      </c>
      <c r="BP9" s="671"/>
      <c r="BQ9" s="671"/>
      <c r="BR9" s="671"/>
      <c r="BS9" s="624" t="s">
        <v>110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1951636</v>
      </c>
      <c r="CS9" s="619"/>
      <c r="CT9" s="619"/>
      <c r="CU9" s="619"/>
      <c r="CV9" s="619"/>
      <c r="CW9" s="619"/>
      <c r="CX9" s="619"/>
      <c r="CY9" s="620"/>
      <c r="CZ9" s="671">
        <v>8.6</v>
      </c>
      <c r="DA9" s="671"/>
      <c r="DB9" s="671"/>
      <c r="DC9" s="671"/>
      <c r="DD9" s="624">
        <v>204911</v>
      </c>
      <c r="DE9" s="619"/>
      <c r="DF9" s="619"/>
      <c r="DG9" s="619"/>
      <c r="DH9" s="619"/>
      <c r="DI9" s="619"/>
      <c r="DJ9" s="619"/>
      <c r="DK9" s="619"/>
      <c r="DL9" s="619"/>
      <c r="DM9" s="619"/>
      <c r="DN9" s="619"/>
      <c r="DO9" s="619"/>
      <c r="DP9" s="620"/>
      <c r="DQ9" s="624">
        <v>1796455</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782948</v>
      </c>
      <c r="S10" s="619"/>
      <c r="T10" s="619"/>
      <c r="U10" s="619"/>
      <c r="V10" s="619"/>
      <c r="W10" s="619"/>
      <c r="X10" s="619"/>
      <c r="Y10" s="620"/>
      <c r="Z10" s="671">
        <v>3.2</v>
      </c>
      <c r="AA10" s="671"/>
      <c r="AB10" s="671"/>
      <c r="AC10" s="671"/>
      <c r="AD10" s="672">
        <v>782948</v>
      </c>
      <c r="AE10" s="672"/>
      <c r="AF10" s="672"/>
      <c r="AG10" s="672"/>
      <c r="AH10" s="672"/>
      <c r="AI10" s="672"/>
      <c r="AJ10" s="672"/>
      <c r="AK10" s="672"/>
      <c r="AL10" s="641">
        <v>6.1</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74722</v>
      </c>
      <c r="BH10" s="619"/>
      <c r="BI10" s="619"/>
      <c r="BJ10" s="619"/>
      <c r="BK10" s="619"/>
      <c r="BL10" s="619"/>
      <c r="BM10" s="619"/>
      <c r="BN10" s="620"/>
      <c r="BO10" s="671">
        <v>1.6</v>
      </c>
      <c r="BP10" s="671"/>
      <c r="BQ10" s="671"/>
      <c r="BR10" s="671"/>
      <c r="BS10" s="624" t="s">
        <v>110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3297</v>
      </c>
      <c r="CS10" s="619"/>
      <c r="CT10" s="619"/>
      <c r="CU10" s="619"/>
      <c r="CV10" s="619"/>
      <c r="CW10" s="619"/>
      <c r="CX10" s="619"/>
      <c r="CY10" s="620"/>
      <c r="CZ10" s="671">
        <v>0</v>
      </c>
      <c r="DA10" s="671"/>
      <c r="DB10" s="671"/>
      <c r="DC10" s="671"/>
      <c r="DD10" s="624" t="s">
        <v>110</v>
      </c>
      <c r="DE10" s="619"/>
      <c r="DF10" s="619"/>
      <c r="DG10" s="619"/>
      <c r="DH10" s="619"/>
      <c r="DI10" s="619"/>
      <c r="DJ10" s="619"/>
      <c r="DK10" s="619"/>
      <c r="DL10" s="619"/>
      <c r="DM10" s="619"/>
      <c r="DN10" s="619"/>
      <c r="DO10" s="619"/>
      <c r="DP10" s="620"/>
      <c r="DQ10" s="624">
        <v>1717</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35097</v>
      </c>
      <c r="S11" s="619"/>
      <c r="T11" s="619"/>
      <c r="U11" s="619"/>
      <c r="V11" s="619"/>
      <c r="W11" s="619"/>
      <c r="X11" s="619"/>
      <c r="Y11" s="620"/>
      <c r="Z11" s="671">
        <v>0.1</v>
      </c>
      <c r="AA11" s="671"/>
      <c r="AB11" s="671"/>
      <c r="AC11" s="671"/>
      <c r="AD11" s="672">
        <v>35097</v>
      </c>
      <c r="AE11" s="672"/>
      <c r="AF11" s="672"/>
      <c r="AG11" s="672"/>
      <c r="AH11" s="672"/>
      <c r="AI11" s="672"/>
      <c r="AJ11" s="672"/>
      <c r="AK11" s="672"/>
      <c r="AL11" s="641">
        <v>0.3</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104824</v>
      </c>
      <c r="BH11" s="619"/>
      <c r="BI11" s="619"/>
      <c r="BJ11" s="619"/>
      <c r="BK11" s="619"/>
      <c r="BL11" s="619"/>
      <c r="BM11" s="619"/>
      <c r="BN11" s="620"/>
      <c r="BO11" s="671">
        <v>2.2000000000000002</v>
      </c>
      <c r="BP11" s="671"/>
      <c r="BQ11" s="671"/>
      <c r="BR11" s="671"/>
      <c r="BS11" s="624" t="s">
        <v>110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977465</v>
      </c>
      <c r="CS11" s="619"/>
      <c r="CT11" s="619"/>
      <c r="CU11" s="619"/>
      <c r="CV11" s="619"/>
      <c r="CW11" s="619"/>
      <c r="CX11" s="619"/>
      <c r="CY11" s="620"/>
      <c r="CZ11" s="671">
        <v>4.3</v>
      </c>
      <c r="DA11" s="671"/>
      <c r="DB11" s="671"/>
      <c r="DC11" s="671"/>
      <c r="DD11" s="624">
        <v>44977</v>
      </c>
      <c r="DE11" s="619"/>
      <c r="DF11" s="619"/>
      <c r="DG11" s="619"/>
      <c r="DH11" s="619"/>
      <c r="DI11" s="619"/>
      <c r="DJ11" s="619"/>
      <c r="DK11" s="619"/>
      <c r="DL11" s="619"/>
      <c r="DM11" s="619"/>
      <c r="DN11" s="619"/>
      <c r="DO11" s="619"/>
      <c r="DP11" s="620"/>
      <c r="DQ11" s="624">
        <v>452540</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2017530</v>
      </c>
      <c r="BH12" s="619"/>
      <c r="BI12" s="619"/>
      <c r="BJ12" s="619"/>
      <c r="BK12" s="619"/>
      <c r="BL12" s="619"/>
      <c r="BM12" s="619"/>
      <c r="BN12" s="620"/>
      <c r="BO12" s="671">
        <v>43.2</v>
      </c>
      <c r="BP12" s="671"/>
      <c r="BQ12" s="671"/>
      <c r="BR12" s="671"/>
      <c r="BS12" s="624" t="s">
        <v>110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239547</v>
      </c>
      <c r="CS12" s="619"/>
      <c r="CT12" s="619"/>
      <c r="CU12" s="619"/>
      <c r="CV12" s="619"/>
      <c r="CW12" s="619"/>
      <c r="CX12" s="619"/>
      <c r="CY12" s="620"/>
      <c r="CZ12" s="671">
        <v>1.1000000000000001</v>
      </c>
      <c r="DA12" s="671"/>
      <c r="DB12" s="671"/>
      <c r="DC12" s="671"/>
      <c r="DD12" s="624">
        <v>4768</v>
      </c>
      <c r="DE12" s="619"/>
      <c r="DF12" s="619"/>
      <c r="DG12" s="619"/>
      <c r="DH12" s="619"/>
      <c r="DI12" s="619"/>
      <c r="DJ12" s="619"/>
      <c r="DK12" s="619"/>
      <c r="DL12" s="619"/>
      <c r="DM12" s="619"/>
      <c r="DN12" s="619"/>
      <c r="DO12" s="619"/>
      <c r="DP12" s="620"/>
      <c r="DQ12" s="624">
        <v>197263</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51847</v>
      </c>
      <c r="S13" s="619"/>
      <c r="T13" s="619"/>
      <c r="U13" s="619"/>
      <c r="V13" s="619"/>
      <c r="W13" s="619"/>
      <c r="X13" s="619"/>
      <c r="Y13" s="620"/>
      <c r="Z13" s="671">
        <v>0.2</v>
      </c>
      <c r="AA13" s="671"/>
      <c r="AB13" s="671"/>
      <c r="AC13" s="671"/>
      <c r="AD13" s="672">
        <v>51847</v>
      </c>
      <c r="AE13" s="672"/>
      <c r="AF13" s="672"/>
      <c r="AG13" s="672"/>
      <c r="AH13" s="672"/>
      <c r="AI13" s="672"/>
      <c r="AJ13" s="672"/>
      <c r="AK13" s="672"/>
      <c r="AL13" s="641">
        <v>0.4</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2017016</v>
      </c>
      <c r="BH13" s="619"/>
      <c r="BI13" s="619"/>
      <c r="BJ13" s="619"/>
      <c r="BK13" s="619"/>
      <c r="BL13" s="619"/>
      <c r="BM13" s="619"/>
      <c r="BN13" s="620"/>
      <c r="BO13" s="671">
        <v>43.1</v>
      </c>
      <c r="BP13" s="671"/>
      <c r="BQ13" s="671"/>
      <c r="BR13" s="671"/>
      <c r="BS13" s="624" t="s">
        <v>110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1860706</v>
      </c>
      <c r="CS13" s="619"/>
      <c r="CT13" s="619"/>
      <c r="CU13" s="619"/>
      <c r="CV13" s="619"/>
      <c r="CW13" s="619"/>
      <c r="CX13" s="619"/>
      <c r="CY13" s="620"/>
      <c r="CZ13" s="671">
        <v>8.1999999999999993</v>
      </c>
      <c r="DA13" s="671"/>
      <c r="DB13" s="671"/>
      <c r="DC13" s="671"/>
      <c r="DD13" s="624">
        <v>1227595</v>
      </c>
      <c r="DE13" s="619"/>
      <c r="DF13" s="619"/>
      <c r="DG13" s="619"/>
      <c r="DH13" s="619"/>
      <c r="DI13" s="619"/>
      <c r="DJ13" s="619"/>
      <c r="DK13" s="619"/>
      <c r="DL13" s="619"/>
      <c r="DM13" s="619"/>
      <c r="DN13" s="619"/>
      <c r="DO13" s="619"/>
      <c r="DP13" s="620"/>
      <c r="DQ13" s="624">
        <v>903248</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126340</v>
      </c>
      <c r="BH14" s="619"/>
      <c r="BI14" s="619"/>
      <c r="BJ14" s="619"/>
      <c r="BK14" s="619"/>
      <c r="BL14" s="619"/>
      <c r="BM14" s="619"/>
      <c r="BN14" s="620"/>
      <c r="BO14" s="671">
        <v>2.7</v>
      </c>
      <c r="BP14" s="671"/>
      <c r="BQ14" s="671"/>
      <c r="BR14" s="671"/>
      <c r="BS14" s="624" t="s">
        <v>110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1009042</v>
      </c>
      <c r="CS14" s="619"/>
      <c r="CT14" s="619"/>
      <c r="CU14" s="619"/>
      <c r="CV14" s="619"/>
      <c r="CW14" s="619"/>
      <c r="CX14" s="619"/>
      <c r="CY14" s="620"/>
      <c r="CZ14" s="671">
        <v>4.4000000000000004</v>
      </c>
      <c r="DA14" s="671"/>
      <c r="DB14" s="671"/>
      <c r="DC14" s="671"/>
      <c r="DD14" s="624">
        <v>74424</v>
      </c>
      <c r="DE14" s="619"/>
      <c r="DF14" s="619"/>
      <c r="DG14" s="619"/>
      <c r="DH14" s="619"/>
      <c r="DI14" s="619"/>
      <c r="DJ14" s="619"/>
      <c r="DK14" s="619"/>
      <c r="DL14" s="619"/>
      <c r="DM14" s="619"/>
      <c r="DN14" s="619"/>
      <c r="DO14" s="619"/>
      <c r="DP14" s="620"/>
      <c r="DQ14" s="624">
        <v>957021</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17603</v>
      </c>
      <c r="S15" s="619"/>
      <c r="T15" s="619"/>
      <c r="U15" s="619"/>
      <c r="V15" s="619"/>
      <c r="W15" s="619"/>
      <c r="X15" s="619"/>
      <c r="Y15" s="620"/>
      <c r="Z15" s="671">
        <v>0.1</v>
      </c>
      <c r="AA15" s="671"/>
      <c r="AB15" s="671"/>
      <c r="AC15" s="671"/>
      <c r="AD15" s="672">
        <v>17603</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421861</v>
      </c>
      <c r="BH15" s="619"/>
      <c r="BI15" s="619"/>
      <c r="BJ15" s="619"/>
      <c r="BK15" s="619"/>
      <c r="BL15" s="619"/>
      <c r="BM15" s="619"/>
      <c r="BN15" s="620"/>
      <c r="BO15" s="671">
        <v>9</v>
      </c>
      <c r="BP15" s="671"/>
      <c r="BQ15" s="671"/>
      <c r="BR15" s="671"/>
      <c r="BS15" s="624" t="s">
        <v>110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4550341</v>
      </c>
      <c r="CS15" s="619"/>
      <c r="CT15" s="619"/>
      <c r="CU15" s="619"/>
      <c r="CV15" s="619"/>
      <c r="CW15" s="619"/>
      <c r="CX15" s="619"/>
      <c r="CY15" s="620"/>
      <c r="CZ15" s="671">
        <v>20</v>
      </c>
      <c r="DA15" s="671"/>
      <c r="DB15" s="671"/>
      <c r="DC15" s="671"/>
      <c r="DD15" s="624">
        <v>3067326</v>
      </c>
      <c r="DE15" s="619"/>
      <c r="DF15" s="619"/>
      <c r="DG15" s="619"/>
      <c r="DH15" s="619"/>
      <c r="DI15" s="619"/>
      <c r="DJ15" s="619"/>
      <c r="DK15" s="619"/>
      <c r="DL15" s="619"/>
      <c r="DM15" s="619"/>
      <c r="DN15" s="619"/>
      <c r="DO15" s="619"/>
      <c r="DP15" s="620"/>
      <c r="DQ15" s="624">
        <v>1529842</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7465414</v>
      </c>
      <c r="S16" s="619"/>
      <c r="T16" s="619"/>
      <c r="U16" s="619"/>
      <c r="V16" s="619"/>
      <c r="W16" s="619"/>
      <c r="X16" s="619"/>
      <c r="Y16" s="620"/>
      <c r="Z16" s="671">
        <v>30.7</v>
      </c>
      <c r="AA16" s="671"/>
      <c r="AB16" s="671"/>
      <c r="AC16" s="671"/>
      <c r="AD16" s="672">
        <v>6901095</v>
      </c>
      <c r="AE16" s="672"/>
      <c r="AF16" s="672"/>
      <c r="AG16" s="672"/>
      <c r="AH16" s="672"/>
      <c r="AI16" s="672"/>
      <c r="AJ16" s="672"/>
      <c r="AK16" s="672"/>
      <c r="AL16" s="641">
        <v>53.8</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110802</v>
      </c>
      <c r="CS16" s="619"/>
      <c r="CT16" s="619"/>
      <c r="CU16" s="619"/>
      <c r="CV16" s="619"/>
      <c r="CW16" s="619"/>
      <c r="CX16" s="619"/>
      <c r="CY16" s="620"/>
      <c r="CZ16" s="671">
        <v>0.5</v>
      </c>
      <c r="DA16" s="671"/>
      <c r="DB16" s="671"/>
      <c r="DC16" s="671"/>
      <c r="DD16" s="624" t="s">
        <v>110</v>
      </c>
      <c r="DE16" s="619"/>
      <c r="DF16" s="619"/>
      <c r="DG16" s="619"/>
      <c r="DH16" s="619"/>
      <c r="DI16" s="619"/>
      <c r="DJ16" s="619"/>
      <c r="DK16" s="619"/>
      <c r="DL16" s="619"/>
      <c r="DM16" s="619"/>
      <c r="DN16" s="619"/>
      <c r="DO16" s="619"/>
      <c r="DP16" s="620"/>
      <c r="DQ16" s="624" t="s">
        <v>110</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6901095</v>
      </c>
      <c r="S17" s="619"/>
      <c r="T17" s="619"/>
      <c r="U17" s="619"/>
      <c r="V17" s="619"/>
      <c r="W17" s="619"/>
      <c r="X17" s="619"/>
      <c r="Y17" s="620"/>
      <c r="Z17" s="671">
        <v>28.4</v>
      </c>
      <c r="AA17" s="671"/>
      <c r="AB17" s="671"/>
      <c r="AC17" s="671"/>
      <c r="AD17" s="672">
        <v>6901095</v>
      </c>
      <c r="AE17" s="672"/>
      <c r="AF17" s="672"/>
      <c r="AG17" s="672"/>
      <c r="AH17" s="672"/>
      <c r="AI17" s="672"/>
      <c r="AJ17" s="672"/>
      <c r="AK17" s="672"/>
      <c r="AL17" s="641">
        <v>53.8</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2160553</v>
      </c>
      <c r="CS17" s="619"/>
      <c r="CT17" s="619"/>
      <c r="CU17" s="619"/>
      <c r="CV17" s="619"/>
      <c r="CW17" s="619"/>
      <c r="CX17" s="619"/>
      <c r="CY17" s="620"/>
      <c r="CZ17" s="671">
        <v>9.5</v>
      </c>
      <c r="DA17" s="671"/>
      <c r="DB17" s="671"/>
      <c r="DC17" s="671"/>
      <c r="DD17" s="624" t="s">
        <v>110</v>
      </c>
      <c r="DE17" s="619"/>
      <c r="DF17" s="619"/>
      <c r="DG17" s="619"/>
      <c r="DH17" s="619"/>
      <c r="DI17" s="619"/>
      <c r="DJ17" s="619"/>
      <c r="DK17" s="619"/>
      <c r="DL17" s="619"/>
      <c r="DM17" s="619"/>
      <c r="DN17" s="619"/>
      <c r="DO17" s="619"/>
      <c r="DP17" s="620"/>
      <c r="DQ17" s="624">
        <v>2026569</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440361</v>
      </c>
      <c r="S18" s="619"/>
      <c r="T18" s="619"/>
      <c r="U18" s="619"/>
      <c r="V18" s="619"/>
      <c r="W18" s="619"/>
      <c r="X18" s="619"/>
      <c r="Y18" s="620"/>
      <c r="Z18" s="671">
        <v>1.8</v>
      </c>
      <c r="AA18" s="671"/>
      <c r="AB18" s="671"/>
      <c r="AC18" s="671"/>
      <c r="AD18" s="672" t="s">
        <v>110</v>
      </c>
      <c r="AE18" s="672"/>
      <c r="AF18" s="672"/>
      <c r="AG18" s="672"/>
      <c r="AH18" s="672"/>
      <c r="AI18" s="672"/>
      <c r="AJ18" s="672"/>
      <c r="AK18" s="672"/>
      <c r="AL18" s="641" t="s">
        <v>110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123958</v>
      </c>
      <c r="S19" s="619"/>
      <c r="T19" s="619"/>
      <c r="U19" s="619"/>
      <c r="V19" s="619"/>
      <c r="W19" s="619"/>
      <c r="X19" s="619"/>
      <c r="Y19" s="620"/>
      <c r="Z19" s="671">
        <v>0.5</v>
      </c>
      <c r="AA19" s="671"/>
      <c r="AB19" s="671"/>
      <c r="AC19" s="671"/>
      <c r="AD19" s="672" t="s">
        <v>110</v>
      </c>
      <c r="AE19" s="672"/>
      <c r="AF19" s="672"/>
      <c r="AG19" s="672"/>
      <c r="AH19" s="672"/>
      <c r="AI19" s="672"/>
      <c r="AJ19" s="672"/>
      <c r="AK19" s="672"/>
      <c r="AL19" s="641" t="s">
        <v>110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53685</v>
      </c>
      <c r="BH19" s="619"/>
      <c r="BI19" s="619"/>
      <c r="BJ19" s="619"/>
      <c r="BK19" s="619"/>
      <c r="BL19" s="619"/>
      <c r="BM19" s="619"/>
      <c r="BN19" s="620"/>
      <c r="BO19" s="671">
        <v>1.1000000000000001</v>
      </c>
      <c r="BP19" s="671"/>
      <c r="BQ19" s="671"/>
      <c r="BR19" s="671"/>
      <c r="BS19" s="624" t="s">
        <v>110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13367760</v>
      </c>
      <c r="S20" s="619"/>
      <c r="T20" s="619"/>
      <c r="U20" s="619"/>
      <c r="V20" s="619"/>
      <c r="W20" s="619"/>
      <c r="X20" s="619"/>
      <c r="Y20" s="620"/>
      <c r="Z20" s="671">
        <v>55</v>
      </c>
      <c r="AA20" s="671"/>
      <c r="AB20" s="671"/>
      <c r="AC20" s="671"/>
      <c r="AD20" s="672">
        <v>12803441</v>
      </c>
      <c r="AE20" s="672"/>
      <c r="AF20" s="672"/>
      <c r="AG20" s="672"/>
      <c r="AH20" s="672"/>
      <c r="AI20" s="672"/>
      <c r="AJ20" s="672"/>
      <c r="AK20" s="672"/>
      <c r="AL20" s="641">
        <v>99.9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53685</v>
      </c>
      <c r="BH20" s="619"/>
      <c r="BI20" s="619"/>
      <c r="BJ20" s="619"/>
      <c r="BK20" s="619"/>
      <c r="BL20" s="619"/>
      <c r="BM20" s="619"/>
      <c r="BN20" s="620"/>
      <c r="BO20" s="671">
        <v>1.1000000000000001</v>
      </c>
      <c r="BP20" s="671"/>
      <c r="BQ20" s="671"/>
      <c r="BR20" s="671"/>
      <c r="BS20" s="624" t="s">
        <v>110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22712473</v>
      </c>
      <c r="CS20" s="619"/>
      <c r="CT20" s="619"/>
      <c r="CU20" s="619"/>
      <c r="CV20" s="619"/>
      <c r="CW20" s="619"/>
      <c r="CX20" s="619"/>
      <c r="CY20" s="620"/>
      <c r="CZ20" s="671">
        <v>100</v>
      </c>
      <c r="DA20" s="671"/>
      <c r="DB20" s="671"/>
      <c r="DC20" s="671"/>
      <c r="DD20" s="624">
        <v>4734331</v>
      </c>
      <c r="DE20" s="619"/>
      <c r="DF20" s="619"/>
      <c r="DG20" s="619"/>
      <c r="DH20" s="619"/>
      <c r="DI20" s="619"/>
      <c r="DJ20" s="619"/>
      <c r="DK20" s="619"/>
      <c r="DL20" s="619"/>
      <c r="DM20" s="619"/>
      <c r="DN20" s="619"/>
      <c r="DO20" s="619"/>
      <c r="DP20" s="620"/>
      <c r="DQ20" s="624">
        <v>14096003</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5766</v>
      </c>
      <c r="S21" s="619"/>
      <c r="T21" s="619"/>
      <c r="U21" s="619"/>
      <c r="V21" s="619"/>
      <c r="W21" s="619"/>
      <c r="X21" s="619"/>
      <c r="Y21" s="620"/>
      <c r="Z21" s="671">
        <v>0</v>
      </c>
      <c r="AA21" s="671"/>
      <c r="AB21" s="671"/>
      <c r="AC21" s="671"/>
      <c r="AD21" s="672">
        <v>5766</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53685</v>
      </c>
      <c r="BH21" s="619"/>
      <c r="BI21" s="619"/>
      <c r="BJ21" s="619"/>
      <c r="BK21" s="619"/>
      <c r="BL21" s="619"/>
      <c r="BM21" s="619"/>
      <c r="BN21" s="620"/>
      <c r="BO21" s="671">
        <v>1.1000000000000001</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179692</v>
      </c>
      <c r="S22" s="619"/>
      <c r="T22" s="619"/>
      <c r="U22" s="619"/>
      <c r="V22" s="619"/>
      <c r="W22" s="619"/>
      <c r="X22" s="619"/>
      <c r="Y22" s="620"/>
      <c r="Z22" s="671">
        <v>0.7</v>
      </c>
      <c r="AA22" s="671"/>
      <c r="AB22" s="671"/>
      <c r="AC22" s="671"/>
      <c r="AD22" s="672" t="s">
        <v>110</v>
      </c>
      <c r="AE22" s="672"/>
      <c r="AF22" s="672"/>
      <c r="AG22" s="672"/>
      <c r="AH22" s="672"/>
      <c r="AI22" s="672"/>
      <c r="AJ22" s="672"/>
      <c r="AK22" s="672"/>
      <c r="AL22" s="641" t="s">
        <v>110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84882</v>
      </c>
      <c r="S23" s="619"/>
      <c r="T23" s="619"/>
      <c r="U23" s="619"/>
      <c r="V23" s="619"/>
      <c r="W23" s="619"/>
      <c r="X23" s="619"/>
      <c r="Y23" s="620"/>
      <c r="Z23" s="671">
        <v>0.3</v>
      </c>
      <c r="AA23" s="671"/>
      <c r="AB23" s="671"/>
      <c r="AC23" s="671"/>
      <c r="AD23" s="672">
        <v>5001</v>
      </c>
      <c r="AE23" s="672"/>
      <c r="AF23" s="672"/>
      <c r="AG23" s="672"/>
      <c r="AH23" s="672"/>
      <c r="AI23" s="672"/>
      <c r="AJ23" s="672"/>
      <c r="AK23" s="672"/>
      <c r="AL23" s="641">
        <v>0</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62052</v>
      </c>
      <c r="S24" s="619"/>
      <c r="T24" s="619"/>
      <c r="U24" s="619"/>
      <c r="V24" s="619"/>
      <c r="W24" s="619"/>
      <c r="X24" s="619"/>
      <c r="Y24" s="620"/>
      <c r="Z24" s="671">
        <v>0.3</v>
      </c>
      <c r="AA24" s="671"/>
      <c r="AB24" s="671"/>
      <c r="AC24" s="671"/>
      <c r="AD24" s="672" t="s">
        <v>110</v>
      </c>
      <c r="AE24" s="672"/>
      <c r="AF24" s="672"/>
      <c r="AG24" s="672"/>
      <c r="AH24" s="672"/>
      <c r="AI24" s="672"/>
      <c r="AJ24" s="672"/>
      <c r="AK24" s="672"/>
      <c r="AL24" s="641" t="s">
        <v>110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8947577</v>
      </c>
      <c r="CS24" s="669"/>
      <c r="CT24" s="669"/>
      <c r="CU24" s="669"/>
      <c r="CV24" s="669"/>
      <c r="CW24" s="669"/>
      <c r="CX24" s="669"/>
      <c r="CY24" s="716"/>
      <c r="CZ24" s="720">
        <v>39.4</v>
      </c>
      <c r="DA24" s="721"/>
      <c r="DB24" s="721"/>
      <c r="DC24" s="722"/>
      <c r="DD24" s="715">
        <v>5945016</v>
      </c>
      <c r="DE24" s="669"/>
      <c r="DF24" s="669"/>
      <c r="DG24" s="669"/>
      <c r="DH24" s="669"/>
      <c r="DI24" s="669"/>
      <c r="DJ24" s="669"/>
      <c r="DK24" s="716"/>
      <c r="DL24" s="715">
        <v>5916493</v>
      </c>
      <c r="DM24" s="669"/>
      <c r="DN24" s="669"/>
      <c r="DO24" s="669"/>
      <c r="DP24" s="669"/>
      <c r="DQ24" s="669"/>
      <c r="DR24" s="669"/>
      <c r="DS24" s="669"/>
      <c r="DT24" s="669"/>
      <c r="DU24" s="669"/>
      <c r="DV24" s="716"/>
      <c r="DW24" s="717">
        <v>43.4</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3632408</v>
      </c>
      <c r="S25" s="619"/>
      <c r="T25" s="619"/>
      <c r="U25" s="619"/>
      <c r="V25" s="619"/>
      <c r="W25" s="619"/>
      <c r="X25" s="619"/>
      <c r="Y25" s="620"/>
      <c r="Z25" s="671">
        <v>14.9</v>
      </c>
      <c r="AA25" s="671"/>
      <c r="AB25" s="671"/>
      <c r="AC25" s="671"/>
      <c r="AD25" s="672" t="s">
        <v>110</v>
      </c>
      <c r="AE25" s="672"/>
      <c r="AF25" s="672"/>
      <c r="AG25" s="672"/>
      <c r="AH25" s="672"/>
      <c r="AI25" s="672"/>
      <c r="AJ25" s="672"/>
      <c r="AK25" s="672"/>
      <c r="AL25" s="641" t="s">
        <v>110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2847200</v>
      </c>
      <c r="CS25" s="637"/>
      <c r="CT25" s="637"/>
      <c r="CU25" s="637"/>
      <c r="CV25" s="637"/>
      <c r="CW25" s="637"/>
      <c r="CX25" s="637"/>
      <c r="CY25" s="638"/>
      <c r="CZ25" s="621">
        <v>12.5</v>
      </c>
      <c r="DA25" s="639"/>
      <c r="DB25" s="639"/>
      <c r="DC25" s="640"/>
      <c r="DD25" s="624">
        <v>2750225</v>
      </c>
      <c r="DE25" s="637"/>
      <c r="DF25" s="637"/>
      <c r="DG25" s="637"/>
      <c r="DH25" s="637"/>
      <c r="DI25" s="637"/>
      <c r="DJ25" s="637"/>
      <c r="DK25" s="638"/>
      <c r="DL25" s="624">
        <v>2728192</v>
      </c>
      <c r="DM25" s="637"/>
      <c r="DN25" s="637"/>
      <c r="DO25" s="637"/>
      <c r="DP25" s="637"/>
      <c r="DQ25" s="637"/>
      <c r="DR25" s="637"/>
      <c r="DS25" s="637"/>
      <c r="DT25" s="637"/>
      <c r="DU25" s="637"/>
      <c r="DV25" s="638"/>
      <c r="DW25" s="641">
        <v>20</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1770498</v>
      </c>
      <c r="CS26" s="619"/>
      <c r="CT26" s="619"/>
      <c r="CU26" s="619"/>
      <c r="CV26" s="619"/>
      <c r="CW26" s="619"/>
      <c r="CX26" s="619"/>
      <c r="CY26" s="620"/>
      <c r="CZ26" s="621">
        <v>7.8</v>
      </c>
      <c r="DA26" s="639"/>
      <c r="DB26" s="639"/>
      <c r="DC26" s="640"/>
      <c r="DD26" s="624">
        <v>1704012</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1795109</v>
      </c>
      <c r="S27" s="619"/>
      <c r="T27" s="619"/>
      <c r="U27" s="619"/>
      <c r="V27" s="619"/>
      <c r="W27" s="619"/>
      <c r="X27" s="619"/>
      <c r="Y27" s="620"/>
      <c r="Z27" s="671">
        <v>7.4</v>
      </c>
      <c r="AA27" s="671"/>
      <c r="AB27" s="671"/>
      <c r="AC27" s="671"/>
      <c r="AD27" s="672" t="s">
        <v>110</v>
      </c>
      <c r="AE27" s="672"/>
      <c r="AF27" s="672"/>
      <c r="AG27" s="672"/>
      <c r="AH27" s="672"/>
      <c r="AI27" s="672"/>
      <c r="AJ27" s="672"/>
      <c r="AK27" s="672"/>
      <c r="AL27" s="641" t="s">
        <v>110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4674881</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3939826</v>
      </c>
      <c r="CS27" s="637"/>
      <c r="CT27" s="637"/>
      <c r="CU27" s="637"/>
      <c r="CV27" s="637"/>
      <c r="CW27" s="637"/>
      <c r="CX27" s="637"/>
      <c r="CY27" s="638"/>
      <c r="CZ27" s="621">
        <v>17.3</v>
      </c>
      <c r="DA27" s="639"/>
      <c r="DB27" s="639"/>
      <c r="DC27" s="640"/>
      <c r="DD27" s="624">
        <v>1168224</v>
      </c>
      <c r="DE27" s="637"/>
      <c r="DF27" s="637"/>
      <c r="DG27" s="637"/>
      <c r="DH27" s="637"/>
      <c r="DI27" s="637"/>
      <c r="DJ27" s="637"/>
      <c r="DK27" s="638"/>
      <c r="DL27" s="624">
        <v>1161734</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41536</v>
      </c>
      <c r="S28" s="619"/>
      <c r="T28" s="619"/>
      <c r="U28" s="619"/>
      <c r="V28" s="619"/>
      <c r="W28" s="619"/>
      <c r="X28" s="619"/>
      <c r="Y28" s="620"/>
      <c r="Z28" s="671">
        <v>0.2</v>
      </c>
      <c r="AA28" s="671"/>
      <c r="AB28" s="671"/>
      <c r="AC28" s="671"/>
      <c r="AD28" s="672">
        <v>1530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2160551</v>
      </c>
      <c r="CS28" s="619"/>
      <c r="CT28" s="619"/>
      <c r="CU28" s="619"/>
      <c r="CV28" s="619"/>
      <c r="CW28" s="619"/>
      <c r="CX28" s="619"/>
      <c r="CY28" s="620"/>
      <c r="CZ28" s="621">
        <v>9.5</v>
      </c>
      <c r="DA28" s="639"/>
      <c r="DB28" s="639"/>
      <c r="DC28" s="640"/>
      <c r="DD28" s="624">
        <v>2026567</v>
      </c>
      <c r="DE28" s="619"/>
      <c r="DF28" s="619"/>
      <c r="DG28" s="619"/>
      <c r="DH28" s="619"/>
      <c r="DI28" s="619"/>
      <c r="DJ28" s="619"/>
      <c r="DK28" s="620"/>
      <c r="DL28" s="624">
        <v>2026567</v>
      </c>
      <c r="DM28" s="619"/>
      <c r="DN28" s="619"/>
      <c r="DO28" s="619"/>
      <c r="DP28" s="619"/>
      <c r="DQ28" s="619"/>
      <c r="DR28" s="619"/>
      <c r="DS28" s="619"/>
      <c r="DT28" s="619"/>
      <c r="DU28" s="619"/>
      <c r="DV28" s="620"/>
      <c r="DW28" s="641">
        <v>14.9</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6353</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2160551</v>
      </c>
      <c r="CS29" s="637"/>
      <c r="CT29" s="637"/>
      <c r="CU29" s="637"/>
      <c r="CV29" s="637"/>
      <c r="CW29" s="637"/>
      <c r="CX29" s="637"/>
      <c r="CY29" s="638"/>
      <c r="CZ29" s="621">
        <v>9.5</v>
      </c>
      <c r="DA29" s="639"/>
      <c r="DB29" s="639"/>
      <c r="DC29" s="640"/>
      <c r="DD29" s="624">
        <v>2026567</v>
      </c>
      <c r="DE29" s="637"/>
      <c r="DF29" s="637"/>
      <c r="DG29" s="637"/>
      <c r="DH29" s="637"/>
      <c r="DI29" s="637"/>
      <c r="DJ29" s="637"/>
      <c r="DK29" s="638"/>
      <c r="DL29" s="624">
        <v>2026567</v>
      </c>
      <c r="DM29" s="637"/>
      <c r="DN29" s="637"/>
      <c r="DO29" s="637"/>
      <c r="DP29" s="637"/>
      <c r="DQ29" s="637"/>
      <c r="DR29" s="637"/>
      <c r="DS29" s="637"/>
      <c r="DT29" s="637"/>
      <c r="DU29" s="637"/>
      <c r="DV29" s="638"/>
      <c r="DW29" s="641">
        <v>14.9</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442025</v>
      </c>
      <c r="S30" s="619"/>
      <c r="T30" s="619"/>
      <c r="U30" s="619"/>
      <c r="V30" s="619"/>
      <c r="W30" s="619"/>
      <c r="X30" s="619"/>
      <c r="Y30" s="620"/>
      <c r="Z30" s="671">
        <v>1.8</v>
      </c>
      <c r="AA30" s="671"/>
      <c r="AB30" s="671"/>
      <c r="AC30" s="671"/>
      <c r="AD30" s="672" t="s">
        <v>110</v>
      </c>
      <c r="AE30" s="672"/>
      <c r="AF30" s="672"/>
      <c r="AG30" s="672"/>
      <c r="AH30" s="672"/>
      <c r="AI30" s="672"/>
      <c r="AJ30" s="672"/>
      <c r="AK30" s="672"/>
      <c r="AL30" s="641" t="s">
        <v>110</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v>
      </c>
      <c r="BH30" s="685"/>
      <c r="BI30" s="685"/>
      <c r="BJ30" s="685"/>
      <c r="BK30" s="685"/>
      <c r="BL30" s="685"/>
      <c r="BM30" s="686">
        <v>91.9</v>
      </c>
      <c r="BN30" s="685"/>
      <c r="BO30" s="685"/>
      <c r="BP30" s="685"/>
      <c r="BQ30" s="687"/>
      <c r="BR30" s="684">
        <v>97.2</v>
      </c>
      <c r="BS30" s="685"/>
      <c r="BT30" s="685"/>
      <c r="BU30" s="685"/>
      <c r="BV30" s="685"/>
      <c r="BW30" s="685"/>
      <c r="BX30" s="686">
        <v>89.8</v>
      </c>
      <c r="BY30" s="685"/>
      <c r="BZ30" s="685"/>
      <c r="CA30" s="685"/>
      <c r="CB30" s="687"/>
      <c r="CD30" s="690"/>
      <c r="CE30" s="691"/>
      <c r="CF30" s="655" t="s">
        <v>292</v>
      </c>
      <c r="CG30" s="652"/>
      <c r="CH30" s="652"/>
      <c r="CI30" s="652"/>
      <c r="CJ30" s="652"/>
      <c r="CK30" s="652"/>
      <c r="CL30" s="652"/>
      <c r="CM30" s="652"/>
      <c r="CN30" s="652"/>
      <c r="CO30" s="652"/>
      <c r="CP30" s="652"/>
      <c r="CQ30" s="653"/>
      <c r="CR30" s="618">
        <v>1935769</v>
      </c>
      <c r="CS30" s="619"/>
      <c r="CT30" s="619"/>
      <c r="CU30" s="619"/>
      <c r="CV30" s="619"/>
      <c r="CW30" s="619"/>
      <c r="CX30" s="619"/>
      <c r="CY30" s="620"/>
      <c r="CZ30" s="621">
        <v>8.5</v>
      </c>
      <c r="DA30" s="639"/>
      <c r="DB30" s="639"/>
      <c r="DC30" s="640"/>
      <c r="DD30" s="624">
        <v>1805820</v>
      </c>
      <c r="DE30" s="619"/>
      <c r="DF30" s="619"/>
      <c r="DG30" s="619"/>
      <c r="DH30" s="619"/>
      <c r="DI30" s="619"/>
      <c r="DJ30" s="619"/>
      <c r="DK30" s="620"/>
      <c r="DL30" s="624">
        <v>1805820</v>
      </c>
      <c r="DM30" s="619"/>
      <c r="DN30" s="619"/>
      <c r="DO30" s="619"/>
      <c r="DP30" s="619"/>
      <c r="DQ30" s="619"/>
      <c r="DR30" s="619"/>
      <c r="DS30" s="619"/>
      <c r="DT30" s="619"/>
      <c r="DU30" s="619"/>
      <c r="DV30" s="620"/>
      <c r="DW30" s="641">
        <v>13.3</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1225670</v>
      </c>
      <c r="S31" s="619"/>
      <c r="T31" s="619"/>
      <c r="U31" s="619"/>
      <c r="V31" s="619"/>
      <c r="W31" s="619"/>
      <c r="X31" s="619"/>
      <c r="Y31" s="620"/>
      <c r="Z31" s="671">
        <v>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98.4</v>
      </c>
      <c r="BH31" s="637"/>
      <c r="BI31" s="637"/>
      <c r="BJ31" s="637"/>
      <c r="BK31" s="637"/>
      <c r="BL31" s="637"/>
      <c r="BM31" s="673">
        <v>93.8</v>
      </c>
      <c r="BN31" s="683"/>
      <c r="BO31" s="683"/>
      <c r="BP31" s="683"/>
      <c r="BQ31" s="647"/>
      <c r="BR31" s="682">
        <v>97.2</v>
      </c>
      <c r="BS31" s="637"/>
      <c r="BT31" s="637"/>
      <c r="BU31" s="637"/>
      <c r="BV31" s="637"/>
      <c r="BW31" s="637"/>
      <c r="BX31" s="673">
        <v>91.5</v>
      </c>
      <c r="BY31" s="683"/>
      <c r="BZ31" s="683"/>
      <c r="CA31" s="683"/>
      <c r="CB31" s="647"/>
      <c r="CD31" s="690"/>
      <c r="CE31" s="691"/>
      <c r="CF31" s="655" t="s">
        <v>296</v>
      </c>
      <c r="CG31" s="652"/>
      <c r="CH31" s="652"/>
      <c r="CI31" s="652"/>
      <c r="CJ31" s="652"/>
      <c r="CK31" s="652"/>
      <c r="CL31" s="652"/>
      <c r="CM31" s="652"/>
      <c r="CN31" s="652"/>
      <c r="CO31" s="652"/>
      <c r="CP31" s="652"/>
      <c r="CQ31" s="653"/>
      <c r="CR31" s="618">
        <v>224782</v>
      </c>
      <c r="CS31" s="637"/>
      <c r="CT31" s="637"/>
      <c r="CU31" s="637"/>
      <c r="CV31" s="637"/>
      <c r="CW31" s="637"/>
      <c r="CX31" s="637"/>
      <c r="CY31" s="638"/>
      <c r="CZ31" s="621">
        <v>1</v>
      </c>
      <c r="DA31" s="639"/>
      <c r="DB31" s="639"/>
      <c r="DC31" s="640"/>
      <c r="DD31" s="624">
        <v>220747</v>
      </c>
      <c r="DE31" s="637"/>
      <c r="DF31" s="637"/>
      <c r="DG31" s="637"/>
      <c r="DH31" s="637"/>
      <c r="DI31" s="637"/>
      <c r="DJ31" s="637"/>
      <c r="DK31" s="638"/>
      <c r="DL31" s="624">
        <v>220747</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490478</v>
      </c>
      <c r="S32" s="619"/>
      <c r="T32" s="619"/>
      <c r="U32" s="619"/>
      <c r="V32" s="619"/>
      <c r="W32" s="619"/>
      <c r="X32" s="619"/>
      <c r="Y32" s="620"/>
      <c r="Z32" s="671">
        <v>2</v>
      </c>
      <c r="AA32" s="671"/>
      <c r="AB32" s="671"/>
      <c r="AC32" s="671"/>
      <c r="AD32" s="672">
        <v>2709</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97.1</v>
      </c>
      <c r="BH32" s="603"/>
      <c r="BI32" s="603"/>
      <c r="BJ32" s="603"/>
      <c r="BK32" s="603"/>
      <c r="BL32" s="603"/>
      <c r="BM32" s="666">
        <v>88.8</v>
      </c>
      <c r="BN32" s="603"/>
      <c r="BO32" s="603"/>
      <c r="BP32" s="603"/>
      <c r="BQ32" s="660"/>
      <c r="BR32" s="681">
        <v>96.6</v>
      </c>
      <c r="BS32" s="603"/>
      <c r="BT32" s="603"/>
      <c r="BU32" s="603"/>
      <c r="BV32" s="603"/>
      <c r="BW32" s="603"/>
      <c r="BX32" s="666">
        <v>86.6</v>
      </c>
      <c r="BY32" s="603"/>
      <c r="BZ32" s="603"/>
      <c r="CA32" s="603"/>
      <c r="CB32" s="660"/>
      <c r="CD32" s="692"/>
      <c r="CE32" s="693"/>
      <c r="CF32" s="655" t="s">
        <v>299</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2974300</v>
      </c>
      <c r="S33" s="619"/>
      <c r="T33" s="619"/>
      <c r="U33" s="619"/>
      <c r="V33" s="619"/>
      <c r="W33" s="619"/>
      <c r="X33" s="619"/>
      <c r="Y33" s="620"/>
      <c r="Z33" s="671">
        <v>12.2</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8919763</v>
      </c>
      <c r="CS33" s="637"/>
      <c r="CT33" s="637"/>
      <c r="CU33" s="637"/>
      <c r="CV33" s="637"/>
      <c r="CW33" s="637"/>
      <c r="CX33" s="637"/>
      <c r="CY33" s="638"/>
      <c r="CZ33" s="621">
        <v>39.299999999999997</v>
      </c>
      <c r="DA33" s="639"/>
      <c r="DB33" s="639"/>
      <c r="DC33" s="640"/>
      <c r="DD33" s="624">
        <v>7191654</v>
      </c>
      <c r="DE33" s="637"/>
      <c r="DF33" s="637"/>
      <c r="DG33" s="637"/>
      <c r="DH33" s="637"/>
      <c r="DI33" s="637"/>
      <c r="DJ33" s="637"/>
      <c r="DK33" s="638"/>
      <c r="DL33" s="624">
        <v>5251152</v>
      </c>
      <c r="DM33" s="637"/>
      <c r="DN33" s="637"/>
      <c r="DO33" s="637"/>
      <c r="DP33" s="637"/>
      <c r="DQ33" s="637"/>
      <c r="DR33" s="637"/>
      <c r="DS33" s="637"/>
      <c r="DT33" s="637"/>
      <c r="DU33" s="637"/>
      <c r="DV33" s="638"/>
      <c r="DW33" s="641">
        <v>38.6</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2600298</v>
      </c>
      <c r="CS34" s="619"/>
      <c r="CT34" s="619"/>
      <c r="CU34" s="619"/>
      <c r="CV34" s="619"/>
      <c r="CW34" s="619"/>
      <c r="CX34" s="619"/>
      <c r="CY34" s="620"/>
      <c r="CZ34" s="621">
        <v>11.4</v>
      </c>
      <c r="DA34" s="639"/>
      <c r="DB34" s="639"/>
      <c r="DC34" s="640"/>
      <c r="DD34" s="624">
        <v>1967286</v>
      </c>
      <c r="DE34" s="619"/>
      <c r="DF34" s="619"/>
      <c r="DG34" s="619"/>
      <c r="DH34" s="619"/>
      <c r="DI34" s="619"/>
      <c r="DJ34" s="619"/>
      <c r="DK34" s="620"/>
      <c r="DL34" s="624">
        <v>1775662</v>
      </c>
      <c r="DM34" s="619"/>
      <c r="DN34" s="619"/>
      <c r="DO34" s="619"/>
      <c r="DP34" s="619"/>
      <c r="DQ34" s="619"/>
      <c r="DR34" s="619"/>
      <c r="DS34" s="619"/>
      <c r="DT34" s="619"/>
      <c r="DU34" s="619"/>
      <c r="DV34" s="620"/>
      <c r="DW34" s="641">
        <v>13</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798800</v>
      </c>
      <c r="S35" s="619"/>
      <c r="T35" s="619"/>
      <c r="U35" s="619"/>
      <c r="V35" s="619"/>
      <c r="W35" s="619"/>
      <c r="X35" s="619"/>
      <c r="Y35" s="620"/>
      <c r="Z35" s="671">
        <v>3.3</v>
      </c>
      <c r="AA35" s="671"/>
      <c r="AB35" s="671"/>
      <c r="AC35" s="671"/>
      <c r="AD35" s="672" t="s">
        <v>110</v>
      </c>
      <c r="AE35" s="672"/>
      <c r="AF35" s="672"/>
      <c r="AG35" s="672"/>
      <c r="AH35" s="672"/>
      <c r="AI35" s="672"/>
      <c r="AJ35" s="672"/>
      <c r="AK35" s="672"/>
      <c r="AL35" s="641" t="s">
        <v>110</v>
      </c>
      <c r="AM35" s="673"/>
      <c r="AN35" s="673"/>
      <c r="AO35" s="674"/>
      <c r="AP35" s="186"/>
      <c r="AQ35" s="675" t="s">
        <v>307</v>
      </c>
      <c r="AR35" s="676"/>
      <c r="AS35" s="676"/>
      <c r="AT35" s="676"/>
      <c r="AU35" s="676"/>
      <c r="AV35" s="676"/>
      <c r="AW35" s="676"/>
      <c r="AX35" s="676"/>
      <c r="AY35" s="677"/>
      <c r="AZ35" s="668">
        <v>2730430</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9650</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266466</v>
      </c>
      <c r="CS35" s="637"/>
      <c r="CT35" s="637"/>
      <c r="CU35" s="637"/>
      <c r="CV35" s="637"/>
      <c r="CW35" s="637"/>
      <c r="CX35" s="637"/>
      <c r="CY35" s="638"/>
      <c r="CZ35" s="621">
        <v>1.2</v>
      </c>
      <c r="DA35" s="639"/>
      <c r="DB35" s="639"/>
      <c r="DC35" s="640"/>
      <c r="DD35" s="624">
        <v>193601</v>
      </c>
      <c r="DE35" s="637"/>
      <c r="DF35" s="637"/>
      <c r="DG35" s="637"/>
      <c r="DH35" s="637"/>
      <c r="DI35" s="637"/>
      <c r="DJ35" s="637"/>
      <c r="DK35" s="638"/>
      <c r="DL35" s="624">
        <v>193601</v>
      </c>
      <c r="DM35" s="637"/>
      <c r="DN35" s="637"/>
      <c r="DO35" s="637"/>
      <c r="DP35" s="637"/>
      <c r="DQ35" s="637"/>
      <c r="DR35" s="637"/>
      <c r="DS35" s="637"/>
      <c r="DT35" s="637"/>
      <c r="DU35" s="637"/>
      <c r="DV35" s="638"/>
      <c r="DW35" s="641">
        <v>1.4</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24308031</v>
      </c>
      <c r="S36" s="659"/>
      <c r="T36" s="659"/>
      <c r="U36" s="659"/>
      <c r="V36" s="659"/>
      <c r="W36" s="659"/>
      <c r="X36" s="659"/>
      <c r="Y36" s="662"/>
      <c r="Z36" s="663">
        <v>100</v>
      </c>
      <c r="AA36" s="663"/>
      <c r="AB36" s="663"/>
      <c r="AC36" s="663"/>
      <c r="AD36" s="664">
        <v>12818447</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421237</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-61771</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2503414</v>
      </c>
      <c r="CS36" s="619"/>
      <c r="CT36" s="619"/>
      <c r="CU36" s="619"/>
      <c r="CV36" s="619"/>
      <c r="CW36" s="619"/>
      <c r="CX36" s="619"/>
      <c r="CY36" s="620"/>
      <c r="CZ36" s="621">
        <v>11</v>
      </c>
      <c r="DA36" s="639"/>
      <c r="DB36" s="639"/>
      <c r="DC36" s="640"/>
      <c r="DD36" s="624">
        <v>1904396</v>
      </c>
      <c r="DE36" s="619"/>
      <c r="DF36" s="619"/>
      <c r="DG36" s="619"/>
      <c r="DH36" s="619"/>
      <c r="DI36" s="619"/>
      <c r="DJ36" s="619"/>
      <c r="DK36" s="620"/>
      <c r="DL36" s="624">
        <v>1715390</v>
      </c>
      <c r="DM36" s="619"/>
      <c r="DN36" s="619"/>
      <c r="DO36" s="619"/>
      <c r="DP36" s="619"/>
      <c r="DQ36" s="619"/>
      <c r="DR36" s="619"/>
      <c r="DS36" s="619"/>
      <c r="DT36" s="619"/>
      <c r="DU36" s="619"/>
      <c r="DV36" s="620"/>
      <c r="DW36" s="641">
        <v>12.6</v>
      </c>
      <c r="DX36" s="642"/>
      <c r="DY36" s="642"/>
      <c r="DZ36" s="642"/>
      <c r="EA36" s="642"/>
      <c r="EB36" s="642"/>
      <c r="EC36" s="643"/>
    </row>
    <row r="37" spans="2:133" ht="11.25" customHeight="1">
      <c r="AQ37" s="644" t="s">
        <v>314</v>
      </c>
      <c r="AR37" s="645"/>
      <c r="AS37" s="645"/>
      <c r="AT37" s="645"/>
      <c r="AU37" s="645"/>
      <c r="AV37" s="645"/>
      <c r="AW37" s="645"/>
      <c r="AX37" s="645"/>
      <c r="AY37" s="646"/>
      <c r="AZ37" s="618">
        <v>303685</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11431</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913109</v>
      </c>
      <c r="CS37" s="637"/>
      <c r="CT37" s="637"/>
      <c r="CU37" s="637"/>
      <c r="CV37" s="637"/>
      <c r="CW37" s="637"/>
      <c r="CX37" s="637"/>
      <c r="CY37" s="638"/>
      <c r="CZ37" s="621">
        <v>4</v>
      </c>
      <c r="DA37" s="639"/>
      <c r="DB37" s="639"/>
      <c r="DC37" s="640"/>
      <c r="DD37" s="624">
        <v>912933</v>
      </c>
      <c r="DE37" s="637"/>
      <c r="DF37" s="637"/>
      <c r="DG37" s="637"/>
      <c r="DH37" s="637"/>
      <c r="DI37" s="637"/>
      <c r="DJ37" s="637"/>
      <c r="DK37" s="638"/>
      <c r="DL37" s="624">
        <v>912933</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317</v>
      </c>
      <c r="AR38" s="645"/>
      <c r="AS38" s="645"/>
      <c r="AT38" s="645"/>
      <c r="AU38" s="645"/>
      <c r="AV38" s="645"/>
      <c r="AW38" s="645"/>
      <c r="AX38" s="645"/>
      <c r="AY38" s="646"/>
      <c r="AZ38" s="618" t="s">
        <v>318</v>
      </c>
      <c r="BA38" s="619"/>
      <c r="BB38" s="619"/>
      <c r="BC38" s="619"/>
      <c r="BD38" s="637"/>
      <c r="BE38" s="637"/>
      <c r="BF38" s="647"/>
      <c r="BG38" s="655" t="s">
        <v>319</v>
      </c>
      <c r="BH38" s="652"/>
      <c r="BI38" s="652"/>
      <c r="BJ38" s="652"/>
      <c r="BK38" s="652"/>
      <c r="BL38" s="652"/>
      <c r="BM38" s="652"/>
      <c r="BN38" s="652"/>
      <c r="BO38" s="652"/>
      <c r="BP38" s="652"/>
      <c r="BQ38" s="652"/>
      <c r="BR38" s="652"/>
      <c r="BS38" s="652"/>
      <c r="BT38" s="652"/>
      <c r="BU38" s="653"/>
      <c r="BV38" s="618">
        <v>22019</v>
      </c>
      <c r="BW38" s="619"/>
      <c r="BX38" s="619"/>
      <c r="BY38" s="619"/>
      <c r="BZ38" s="619"/>
      <c r="CA38" s="619"/>
      <c r="CB38" s="654"/>
      <c r="CD38" s="655" t="s">
        <v>320</v>
      </c>
      <c r="CE38" s="652"/>
      <c r="CF38" s="652"/>
      <c r="CG38" s="652"/>
      <c r="CH38" s="652"/>
      <c r="CI38" s="652"/>
      <c r="CJ38" s="652"/>
      <c r="CK38" s="652"/>
      <c r="CL38" s="652"/>
      <c r="CM38" s="652"/>
      <c r="CN38" s="652"/>
      <c r="CO38" s="652"/>
      <c r="CP38" s="652"/>
      <c r="CQ38" s="653"/>
      <c r="CR38" s="618">
        <v>2309193</v>
      </c>
      <c r="CS38" s="619"/>
      <c r="CT38" s="619"/>
      <c r="CU38" s="619"/>
      <c r="CV38" s="619"/>
      <c r="CW38" s="619"/>
      <c r="CX38" s="619"/>
      <c r="CY38" s="620"/>
      <c r="CZ38" s="621">
        <v>10.199999999999999</v>
      </c>
      <c r="DA38" s="639"/>
      <c r="DB38" s="639"/>
      <c r="DC38" s="640"/>
      <c r="DD38" s="624">
        <v>1920841</v>
      </c>
      <c r="DE38" s="619"/>
      <c r="DF38" s="619"/>
      <c r="DG38" s="619"/>
      <c r="DH38" s="619"/>
      <c r="DI38" s="619"/>
      <c r="DJ38" s="619"/>
      <c r="DK38" s="620"/>
      <c r="DL38" s="624">
        <v>1565899</v>
      </c>
      <c r="DM38" s="619"/>
      <c r="DN38" s="619"/>
      <c r="DO38" s="619"/>
      <c r="DP38" s="619"/>
      <c r="DQ38" s="619"/>
      <c r="DR38" s="619"/>
      <c r="DS38" s="619"/>
      <c r="DT38" s="619"/>
      <c r="DU38" s="619"/>
      <c r="DV38" s="620"/>
      <c r="DW38" s="641">
        <v>11.5</v>
      </c>
      <c r="DX38" s="642"/>
      <c r="DY38" s="642"/>
      <c r="DZ38" s="642"/>
      <c r="EA38" s="642"/>
      <c r="EB38" s="642"/>
      <c r="EC38" s="643"/>
    </row>
    <row r="39" spans="2:133" ht="11.25" customHeight="1">
      <c r="AQ39" s="644" t="s">
        <v>321</v>
      </c>
      <c r="AR39" s="645"/>
      <c r="AS39" s="645"/>
      <c r="AT39" s="645"/>
      <c r="AU39" s="645"/>
      <c r="AV39" s="645"/>
      <c r="AW39" s="645"/>
      <c r="AX39" s="645"/>
      <c r="AY39" s="646"/>
      <c r="AZ39" s="618" t="s">
        <v>318</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90</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1230792</v>
      </c>
      <c r="CS39" s="637"/>
      <c r="CT39" s="637"/>
      <c r="CU39" s="637"/>
      <c r="CV39" s="637"/>
      <c r="CW39" s="637"/>
      <c r="CX39" s="637"/>
      <c r="CY39" s="638"/>
      <c r="CZ39" s="621">
        <v>5.4</v>
      </c>
      <c r="DA39" s="639"/>
      <c r="DB39" s="639"/>
      <c r="DC39" s="640"/>
      <c r="DD39" s="624">
        <v>1204930</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729066</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101</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9600</v>
      </c>
      <c r="CS40" s="619"/>
      <c r="CT40" s="619"/>
      <c r="CU40" s="619"/>
      <c r="CV40" s="619"/>
      <c r="CW40" s="619"/>
      <c r="CX40" s="619"/>
      <c r="CY40" s="620"/>
      <c r="CZ40" s="621">
        <v>0</v>
      </c>
      <c r="DA40" s="639"/>
      <c r="DB40" s="639"/>
      <c r="DC40" s="640"/>
      <c r="DD40" s="624">
        <v>600</v>
      </c>
      <c r="DE40" s="619"/>
      <c r="DF40" s="619"/>
      <c r="DG40" s="619"/>
      <c r="DH40" s="619"/>
      <c r="DI40" s="619"/>
      <c r="DJ40" s="619"/>
      <c r="DK40" s="620"/>
      <c r="DL40" s="624">
        <v>600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1276442</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218</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4845133</v>
      </c>
      <c r="CS42" s="619"/>
      <c r="CT42" s="619"/>
      <c r="CU42" s="619"/>
      <c r="CV42" s="619"/>
      <c r="CW42" s="619"/>
      <c r="CX42" s="619"/>
      <c r="CY42" s="620"/>
      <c r="CZ42" s="621">
        <v>21.3</v>
      </c>
      <c r="DA42" s="622"/>
      <c r="DB42" s="622"/>
      <c r="DC42" s="623"/>
      <c r="DD42" s="624">
        <v>959333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106515</v>
      </c>
      <c r="CS43" s="637"/>
      <c r="CT43" s="637"/>
      <c r="CU43" s="637"/>
      <c r="CV43" s="637"/>
      <c r="CW43" s="637"/>
      <c r="CX43" s="637"/>
      <c r="CY43" s="638"/>
      <c r="CZ43" s="621">
        <v>0.5</v>
      </c>
      <c r="DA43" s="639"/>
      <c r="DB43" s="639"/>
      <c r="DC43" s="640"/>
      <c r="DD43" s="624">
        <v>106515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4734331</v>
      </c>
      <c r="CS44" s="619"/>
      <c r="CT44" s="619"/>
      <c r="CU44" s="619"/>
      <c r="CV44" s="619"/>
      <c r="CW44" s="619"/>
      <c r="CX44" s="619"/>
      <c r="CY44" s="620"/>
      <c r="CZ44" s="621">
        <v>20.8</v>
      </c>
      <c r="DA44" s="622"/>
      <c r="DB44" s="622"/>
      <c r="DC44" s="623"/>
      <c r="DD44" s="624">
        <v>959333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1908158</v>
      </c>
      <c r="CS45" s="637"/>
      <c r="CT45" s="637"/>
      <c r="CU45" s="637"/>
      <c r="CV45" s="637"/>
      <c r="CW45" s="637"/>
      <c r="CX45" s="637"/>
      <c r="CY45" s="638"/>
      <c r="CZ45" s="621">
        <v>8.4</v>
      </c>
      <c r="DA45" s="639"/>
      <c r="DB45" s="639"/>
      <c r="DC45" s="640"/>
      <c r="DD45" s="624">
        <v>75039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2490224</v>
      </c>
      <c r="CS46" s="619"/>
      <c r="CT46" s="619"/>
      <c r="CU46" s="619"/>
      <c r="CV46" s="619"/>
      <c r="CW46" s="619"/>
      <c r="CX46" s="619"/>
      <c r="CY46" s="620"/>
      <c r="CZ46" s="621">
        <v>11</v>
      </c>
      <c r="DA46" s="622"/>
      <c r="DB46" s="622"/>
      <c r="DC46" s="623"/>
      <c r="DD46" s="624">
        <v>845245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v>110802</v>
      </c>
      <c r="CS47" s="637"/>
      <c r="CT47" s="637"/>
      <c r="CU47" s="637"/>
      <c r="CV47" s="637"/>
      <c r="CW47" s="637"/>
      <c r="CX47" s="637"/>
      <c r="CY47" s="638"/>
      <c r="CZ47" s="621">
        <v>0.5</v>
      </c>
      <c r="DA47" s="639"/>
      <c r="DB47" s="639"/>
      <c r="DC47" s="640"/>
      <c r="DD47" s="624" t="s">
        <v>110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22712473</v>
      </c>
      <c r="CS49" s="603"/>
      <c r="CT49" s="603"/>
      <c r="CU49" s="603"/>
      <c r="CV49" s="603"/>
      <c r="CW49" s="603"/>
      <c r="CX49" s="603"/>
      <c r="CY49" s="604"/>
      <c r="CZ49" s="605">
        <v>100</v>
      </c>
      <c r="DA49" s="606"/>
      <c r="DB49" s="606"/>
      <c r="DC49" s="607"/>
      <c r="DD49" s="608">
        <v>14096003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30">
        <v>24316</v>
      </c>
      <c r="R7" s="1131"/>
      <c r="S7" s="1131"/>
      <c r="T7" s="1131"/>
      <c r="U7" s="1131"/>
      <c r="V7" s="1131">
        <v>22721</v>
      </c>
      <c r="W7" s="1131"/>
      <c r="X7" s="1131"/>
      <c r="Y7" s="1131"/>
      <c r="Z7" s="1131"/>
      <c r="AA7" s="1131">
        <v>1596</v>
      </c>
      <c r="AB7" s="1131"/>
      <c r="AC7" s="1131"/>
      <c r="AD7" s="1131"/>
      <c r="AE7" s="1132"/>
      <c r="AF7" s="1133">
        <v>1120</v>
      </c>
      <c r="AG7" s="1134"/>
      <c r="AH7" s="1134"/>
      <c r="AI7" s="1134"/>
      <c r="AJ7" s="1135"/>
      <c r="AK7" s="1117">
        <v>442</v>
      </c>
      <c r="AL7" s="1118"/>
      <c r="AM7" s="1118"/>
      <c r="AN7" s="1118"/>
      <c r="AO7" s="1118"/>
      <c r="AP7" s="1118">
        <v>22809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536</v>
      </c>
      <c r="BT7" s="1122"/>
      <c r="BU7" s="1122"/>
      <c r="BV7" s="1122"/>
      <c r="BW7" s="1122"/>
      <c r="BX7" s="1122"/>
      <c r="BY7" s="1122"/>
      <c r="BZ7" s="1122"/>
      <c r="CA7" s="1122"/>
      <c r="CB7" s="1122"/>
      <c r="CC7" s="1122"/>
      <c r="CD7" s="1122"/>
      <c r="CE7" s="1122"/>
      <c r="CF7" s="1122"/>
      <c r="CG7" s="1123"/>
      <c r="CH7" s="1114">
        <v>6</v>
      </c>
      <c r="CI7" s="1115"/>
      <c r="CJ7" s="1115"/>
      <c r="CK7" s="1115"/>
      <c r="CL7" s="1116"/>
      <c r="CM7" s="1114">
        <v>114</v>
      </c>
      <c r="CN7" s="1115"/>
      <c r="CO7" s="1115"/>
      <c r="CP7" s="1115"/>
      <c r="CQ7" s="1116"/>
      <c r="CR7" s="1114">
        <v>100</v>
      </c>
      <c r="CS7" s="1115"/>
      <c r="CT7" s="1115"/>
      <c r="CU7" s="1115"/>
      <c r="CV7" s="1116"/>
      <c r="CW7" s="1114">
        <v>10</v>
      </c>
      <c r="CX7" s="1115"/>
      <c r="CY7" s="1115"/>
      <c r="CZ7" s="1115"/>
      <c r="DA7" s="1116"/>
      <c r="DB7" s="1114" t="s">
        <v>548</v>
      </c>
      <c r="DC7" s="1115"/>
      <c r="DD7" s="1115"/>
      <c r="DE7" s="1115"/>
      <c r="DF7" s="1116"/>
      <c r="DG7" s="1114" t="s">
        <v>549</v>
      </c>
      <c r="DH7" s="1115"/>
      <c r="DI7" s="1115"/>
      <c r="DJ7" s="1115"/>
      <c r="DK7" s="1116"/>
      <c r="DL7" s="1114" t="s">
        <v>549</v>
      </c>
      <c r="DM7" s="1115"/>
      <c r="DN7" s="1115"/>
      <c r="DO7" s="1115"/>
      <c r="DP7" s="1116"/>
      <c r="DQ7" s="1114" t="s">
        <v>549</v>
      </c>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24316</v>
      </c>
      <c r="R23" s="1095"/>
      <c r="S23" s="1095"/>
      <c r="T23" s="1095"/>
      <c r="U23" s="1095"/>
      <c r="V23" s="1095">
        <v>22721</v>
      </c>
      <c r="W23" s="1095"/>
      <c r="X23" s="1095"/>
      <c r="Y23" s="1095"/>
      <c r="Z23" s="1095"/>
      <c r="AA23" s="1095">
        <v>1596</v>
      </c>
      <c r="AB23" s="1095"/>
      <c r="AC23" s="1095"/>
      <c r="AD23" s="1095"/>
      <c r="AE23" s="1096"/>
      <c r="AF23" s="1097">
        <v>1120</v>
      </c>
      <c r="AG23" s="1095"/>
      <c r="AH23" s="1095"/>
      <c r="AI23" s="1095"/>
      <c r="AJ23" s="1098"/>
      <c r="AK23" s="1099"/>
      <c r="AL23" s="1100"/>
      <c r="AM23" s="1100"/>
      <c r="AN23" s="1100"/>
      <c r="AO23" s="1100"/>
      <c r="AP23" s="1095">
        <v>22809</v>
      </c>
      <c r="AQ23" s="1095"/>
      <c r="AR23" s="1095"/>
      <c r="AS23" s="1095"/>
      <c r="AT23" s="1095"/>
      <c r="AU23" s="1101"/>
      <c r="AV23" s="1101"/>
      <c r="AW23" s="1101"/>
      <c r="AX23" s="1101"/>
      <c r="AY23" s="1102"/>
      <c r="AZ23" s="1091" t="s">
        <v>550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9256</v>
      </c>
      <c r="R28" s="1080"/>
      <c r="S28" s="1080"/>
      <c r="T28" s="1080"/>
      <c r="U28" s="1080"/>
      <c r="V28" s="1080">
        <v>9246</v>
      </c>
      <c r="W28" s="1080"/>
      <c r="X28" s="1080"/>
      <c r="Y28" s="1080"/>
      <c r="Z28" s="1080"/>
      <c r="AA28" s="1080">
        <v>10</v>
      </c>
      <c r="AB28" s="1080"/>
      <c r="AC28" s="1080"/>
      <c r="AD28" s="1080"/>
      <c r="AE28" s="1081"/>
      <c r="AF28" s="1082">
        <v>10</v>
      </c>
      <c r="AG28" s="1080"/>
      <c r="AH28" s="1080"/>
      <c r="AI28" s="1080"/>
      <c r="AJ28" s="1083"/>
      <c r="AK28" s="1084">
        <v>879</v>
      </c>
      <c r="AL28" s="1072"/>
      <c r="AM28" s="1072"/>
      <c r="AN28" s="1072"/>
      <c r="AO28" s="1072"/>
      <c r="AP28" s="1072" t="s">
        <v>534</v>
      </c>
      <c r="AQ28" s="1072"/>
      <c r="AR28" s="1072"/>
      <c r="AS28" s="1072"/>
      <c r="AT28" s="1072"/>
      <c r="AU28" s="1072" t="s">
        <v>534</v>
      </c>
      <c r="AV28" s="1072"/>
      <c r="AW28" s="1072"/>
      <c r="AX28" s="1072"/>
      <c r="AY28" s="1072"/>
      <c r="AZ28" s="1073" t="s">
        <v>533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4406</v>
      </c>
      <c r="R29" s="1070"/>
      <c r="S29" s="1070"/>
      <c r="T29" s="1070"/>
      <c r="U29" s="1070"/>
      <c r="V29" s="1070">
        <v>4251</v>
      </c>
      <c r="W29" s="1070"/>
      <c r="X29" s="1070"/>
      <c r="Y29" s="1070"/>
      <c r="Z29" s="1070"/>
      <c r="AA29" s="1070">
        <v>155</v>
      </c>
      <c r="AB29" s="1070"/>
      <c r="AC29" s="1070"/>
      <c r="AD29" s="1070"/>
      <c r="AE29" s="1071"/>
      <c r="AF29" s="1045">
        <v>155</v>
      </c>
      <c r="AG29" s="1046"/>
      <c r="AH29" s="1046"/>
      <c r="AI29" s="1046"/>
      <c r="AJ29" s="1047"/>
      <c r="AK29" s="1006">
        <v>680</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423</v>
      </c>
      <c r="R30" s="1070"/>
      <c r="S30" s="1070"/>
      <c r="T30" s="1070"/>
      <c r="U30" s="1070"/>
      <c r="V30" s="1070">
        <v>419</v>
      </c>
      <c r="W30" s="1070"/>
      <c r="X30" s="1070"/>
      <c r="Y30" s="1070"/>
      <c r="Z30" s="1070"/>
      <c r="AA30" s="1070">
        <v>3</v>
      </c>
      <c r="AB30" s="1070"/>
      <c r="AC30" s="1070"/>
      <c r="AD30" s="1070"/>
      <c r="AE30" s="1071"/>
      <c r="AF30" s="1045">
        <v>3</v>
      </c>
      <c r="AG30" s="1046"/>
      <c r="AH30" s="1046"/>
      <c r="AI30" s="1046"/>
      <c r="AJ30" s="1047"/>
      <c r="AK30" s="1006">
        <v>127</v>
      </c>
      <c r="AL30" s="997"/>
      <c r="AM30" s="997"/>
      <c r="AN30" s="997"/>
      <c r="AO30" s="997"/>
      <c r="AP30" s="997" t="s">
        <v>534</v>
      </c>
      <c r="AQ30" s="997"/>
      <c r="AR30" s="997"/>
      <c r="AS30" s="997"/>
      <c r="AT30" s="997"/>
      <c r="AU30" s="997" t="s">
        <v>534</v>
      </c>
      <c r="AV30" s="997"/>
      <c r="AW30" s="997"/>
      <c r="AX30" s="997"/>
      <c r="AY30" s="997"/>
      <c r="AZ30" s="1068" t="s">
        <v>535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11</v>
      </c>
      <c r="R31" s="1070"/>
      <c r="S31" s="1070"/>
      <c r="T31" s="1070"/>
      <c r="U31" s="1070"/>
      <c r="V31" s="1070">
        <v>9</v>
      </c>
      <c r="W31" s="1070"/>
      <c r="X31" s="1070"/>
      <c r="Y31" s="1070"/>
      <c r="Z31" s="1070"/>
      <c r="AA31" s="1070">
        <v>2</v>
      </c>
      <c r="AB31" s="1070"/>
      <c r="AC31" s="1070"/>
      <c r="AD31" s="1070"/>
      <c r="AE31" s="1071"/>
      <c r="AF31" s="1045">
        <v>2</v>
      </c>
      <c r="AG31" s="1046"/>
      <c r="AH31" s="1046"/>
      <c r="AI31" s="1046"/>
      <c r="AJ31" s="1047"/>
      <c r="AK31" s="1006" t="s">
        <v>532</v>
      </c>
      <c r="AL31" s="997"/>
      <c r="AM31" s="997"/>
      <c r="AN31" s="997"/>
      <c r="AO31" s="997"/>
      <c r="AP31" s="997" t="s">
        <v>534</v>
      </c>
      <c r="AQ31" s="997"/>
      <c r="AR31" s="997"/>
      <c r="AS31" s="997"/>
      <c r="AT31" s="997"/>
      <c r="AU31" s="997" t="s">
        <v>534</v>
      </c>
      <c r="AV31" s="997"/>
      <c r="AW31" s="997"/>
      <c r="AX31" s="997"/>
      <c r="AY31" s="997"/>
      <c r="AZ31" s="1068" t="s">
        <v>534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1172</v>
      </c>
      <c r="R32" s="1070"/>
      <c r="S32" s="1070"/>
      <c r="T32" s="1070"/>
      <c r="U32" s="1070"/>
      <c r="V32" s="1070">
        <v>1158</v>
      </c>
      <c r="W32" s="1070"/>
      <c r="X32" s="1070"/>
      <c r="Y32" s="1070"/>
      <c r="Z32" s="1070"/>
      <c r="AA32" s="1070">
        <v>14</v>
      </c>
      <c r="AB32" s="1070"/>
      <c r="AC32" s="1070"/>
      <c r="AD32" s="1070"/>
      <c r="AE32" s="1071"/>
      <c r="AF32" s="1045">
        <v>1533</v>
      </c>
      <c r="AG32" s="1046"/>
      <c r="AH32" s="1046"/>
      <c r="AI32" s="1046"/>
      <c r="AJ32" s="1047"/>
      <c r="AK32" s="1006">
        <v>421</v>
      </c>
      <c r="AL32" s="997"/>
      <c r="AM32" s="997"/>
      <c r="AN32" s="997"/>
      <c r="AO32" s="997"/>
      <c r="AP32" s="997">
        <v>5738</v>
      </c>
      <c r="AQ32" s="997"/>
      <c r="AR32" s="997"/>
      <c r="AS32" s="997"/>
      <c r="AT32" s="997"/>
      <c r="AU32" s="997">
        <v>4791</v>
      </c>
      <c r="AV32" s="997"/>
      <c r="AW32" s="997"/>
      <c r="AX32" s="997"/>
      <c r="AY32" s="997"/>
      <c r="AZ32" s="1068" t="s">
        <v>534</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423</v>
      </c>
      <c r="R33" s="1070"/>
      <c r="S33" s="1070"/>
      <c r="T33" s="1070"/>
      <c r="U33" s="1070"/>
      <c r="V33" s="1070">
        <v>404</v>
      </c>
      <c r="W33" s="1070"/>
      <c r="X33" s="1070"/>
      <c r="Y33" s="1070"/>
      <c r="Z33" s="1070"/>
      <c r="AA33" s="1070">
        <v>19</v>
      </c>
      <c r="AB33" s="1070"/>
      <c r="AC33" s="1070"/>
      <c r="AD33" s="1070"/>
      <c r="AE33" s="1071"/>
      <c r="AF33" s="1045">
        <v>19</v>
      </c>
      <c r="AG33" s="1046"/>
      <c r="AH33" s="1046"/>
      <c r="AI33" s="1046"/>
      <c r="AJ33" s="1047"/>
      <c r="AK33" s="1006">
        <v>144</v>
      </c>
      <c r="AL33" s="997"/>
      <c r="AM33" s="997"/>
      <c r="AN33" s="997"/>
      <c r="AO33" s="997"/>
      <c r="AP33" s="997">
        <v>2109</v>
      </c>
      <c r="AQ33" s="997"/>
      <c r="AR33" s="997"/>
      <c r="AS33" s="997"/>
      <c r="AT33" s="997"/>
      <c r="AU33" s="997">
        <v>2098</v>
      </c>
      <c r="AV33" s="997"/>
      <c r="AW33" s="997"/>
      <c r="AX33" s="997"/>
      <c r="AY33" s="997"/>
      <c r="AZ33" s="1068" t="s">
        <v>534</v>
      </c>
      <c r="BA33" s="1068"/>
      <c r="BB33" s="1068"/>
      <c r="BC33" s="1068"/>
      <c r="BD33" s="1068"/>
      <c r="BE33" s="1058" t="s">
        <v>386</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387</v>
      </c>
      <c r="C34" s="1064"/>
      <c r="D34" s="1064"/>
      <c r="E34" s="1064"/>
      <c r="F34" s="1064"/>
      <c r="G34" s="1064"/>
      <c r="H34" s="1064"/>
      <c r="I34" s="1064"/>
      <c r="J34" s="1064"/>
      <c r="K34" s="1064"/>
      <c r="L34" s="1064"/>
      <c r="M34" s="1064"/>
      <c r="N34" s="1064"/>
      <c r="O34" s="1064"/>
      <c r="P34" s="1065"/>
      <c r="Q34" s="1069">
        <v>527</v>
      </c>
      <c r="R34" s="1070"/>
      <c r="S34" s="1070"/>
      <c r="T34" s="1070"/>
      <c r="U34" s="1070"/>
      <c r="V34" s="1070">
        <v>467</v>
      </c>
      <c r="W34" s="1070"/>
      <c r="X34" s="1070"/>
      <c r="Y34" s="1070"/>
      <c r="Z34" s="1070"/>
      <c r="AA34" s="1070">
        <v>60</v>
      </c>
      <c r="AB34" s="1070"/>
      <c r="AC34" s="1070"/>
      <c r="AD34" s="1070"/>
      <c r="AE34" s="1071"/>
      <c r="AF34" s="1045">
        <v>51</v>
      </c>
      <c r="AG34" s="1046"/>
      <c r="AH34" s="1046"/>
      <c r="AI34" s="1046"/>
      <c r="AJ34" s="1047"/>
      <c r="AK34" s="1006">
        <v>159</v>
      </c>
      <c r="AL34" s="997"/>
      <c r="AM34" s="997"/>
      <c r="AN34" s="997"/>
      <c r="AO34" s="997"/>
      <c r="AP34" s="997">
        <v>2291</v>
      </c>
      <c r="AQ34" s="997"/>
      <c r="AR34" s="997"/>
      <c r="AS34" s="997"/>
      <c r="AT34" s="997"/>
      <c r="AU34" s="997">
        <v>2291</v>
      </c>
      <c r="AV34" s="997"/>
      <c r="AW34" s="997"/>
      <c r="AX34" s="997"/>
      <c r="AY34" s="997"/>
      <c r="AZ34" s="1068" t="s">
        <v>534</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1773</v>
      </c>
      <c r="AG63" s="985"/>
      <c r="AH63" s="985"/>
      <c r="AI63" s="985"/>
      <c r="AJ63" s="1056"/>
      <c r="AK63" s="1057"/>
      <c r="AL63" s="989"/>
      <c r="AM63" s="989"/>
      <c r="AN63" s="989"/>
      <c r="AO63" s="989"/>
      <c r="AP63" s="985">
        <v>10137</v>
      </c>
      <c r="AQ63" s="985"/>
      <c r="AR63" s="985"/>
      <c r="AS63" s="985"/>
      <c r="AT63" s="985"/>
      <c r="AU63" s="985">
        <v>9180</v>
      </c>
      <c r="AV63" s="985"/>
      <c r="AW63" s="985"/>
      <c r="AX63" s="985"/>
      <c r="AY63" s="985"/>
      <c r="AZ63" s="1051"/>
      <c r="BA63" s="1051"/>
      <c r="BB63" s="1051"/>
      <c r="BC63" s="1051"/>
      <c r="BD63" s="1051"/>
      <c r="BE63" s="986"/>
      <c r="BF63" s="986"/>
      <c r="BG63" s="986"/>
      <c r="BH63" s="986"/>
      <c r="BI63" s="987"/>
      <c r="BJ63" s="1052" t="s">
        <v>551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392</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728</v>
      </c>
      <c r="R68" s="1008"/>
      <c r="S68" s="1008"/>
      <c r="T68" s="1008"/>
      <c r="U68" s="1008"/>
      <c r="V68" s="1008">
        <v>674</v>
      </c>
      <c r="W68" s="1008"/>
      <c r="X68" s="1008"/>
      <c r="Y68" s="1008"/>
      <c r="Z68" s="1008"/>
      <c r="AA68" s="1008">
        <v>53</v>
      </c>
      <c r="AB68" s="1008"/>
      <c r="AC68" s="1008"/>
      <c r="AD68" s="1008"/>
      <c r="AE68" s="1008"/>
      <c r="AF68" s="1008">
        <v>53</v>
      </c>
      <c r="AG68" s="1008"/>
      <c r="AH68" s="1008"/>
      <c r="AI68" s="1008"/>
      <c r="AJ68" s="1008"/>
      <c r="AK68" s="1008" t="s">
        <v>548</v>
      </c>
      <c r="AL68" s="1008"/>
      <c r="AM68" s="1008"/>
      <c r="AN68" s="1008"/>
      <c r="AO68" s="1008"/>
      <c r="AP68" s="1008">
        <v>160</v>
      </c>
      <c r="AQ68" s="1008"/>
      <c r="AR68" s="1008"/>
      <c r="AS68" s="1008"/>
      <c r="AT68" s="1008"/>
      <c r="AU68" s="1008">
        <v>42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53</v>
      </c>
      <c r="R69" s="997"/>
      <c r="S69" s="997"/>
      <c r="T69" s="997"/>
      <c r="U69" s="997"/>
      <c r="V69" s="997">
        <v>47</v>
      </c>
      <c r="W69" s="997"/>
      <c r="X69" s="997"/>
      <c r="Y69" s="997"/>
      <c r="Z69" s="997"/>
      <c r="AA69" s="997">
        <v>6</v>
      </c>
      <c r="AB69" s="997"/>
      <c r="AC69" s="997"/>
      <c r="AD69" s="997"/>
      <c r="AE69" s="997"/>
      <c r="AF69" s="997">
        <v>6</v>
      </c>
      <c r="AG69" s="997"/>
      <c r="AH69" s="997"/>
      <c r="AI69" s="997"/>
      <c r="AJ69" s="997"/>
      <c r="AK69" s="997" t="s">
        <v>549</v>
      </c>
      <c r="AL69" s="997"/>
      <c r="AM69" s="997"/>
      <c r="AN69" s="997"/>
      <c r="AO69" s="997"/>
      <c r="AP69" s="997" t="s">
        <v>532</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167</v>
      </c>
      <c r="R70" s="997"/>
      <c r="S70" s="997"/>
      <c r="T70" s="997"/>
      <c r="U70" s="997"/>
      <c r="V70" s="997">
        <v>151</v>
      </c>
      <c r="W70" s="997"/>
      <c r="X70" s="997"/>
      <c r="Y70" s="997"/>
      <c r="Z70" s="997"/>
      <c r="AA70" s="997">
        <v>15</v>
      </c>
      <c r="AB70" s="997"/>
      <c r="AC70" s="997"/>
      <c r="AD70" s="997"/>
      <c r="AE70" s="997"/>
      <c r="AF70" s="997">
        <v>15</v>
      </c>
      <c r="AG70" s="997"/>
      <c r="AH70" s="997"/>
      <c r="AI70" s="997"/>
      <c r="AJ70" s="997"/>
      <c r="AK70" s="997">
        <v>12</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1993</v>
      </c>
      <c r="R71" s="997"/>
      <c r="S71" s="997"/>
      <c r="T71" s="997"/>
      <c r="U71" s="997"/>
      <c r="V71" s="997">
        <v>1952</v>
      </c>
      <c r="W71" s="997"/>
      <c r="X71" s="997"/>
      <c r="Y71" s="997"/>
      <c r="Z71" s="997"/>
      <c r="AA71" s="997">
        <v>41</v>
      </c>
      <c r="AB71" s="997"/>
      <c r="AC71" s="997"/>
      <c r="AD71" s="997"/>
      <c r="AE71" s="997"/>
      <c r="AF71" s="997">
        <v>41</v>
      </c>
      <c r="AG71" s="997"/>
      <c r="AH71" s="997"/>
      <c r="AI71" s="997"/>
      <c r="AJ71" s="997"/>
      <c r="AK71" s="997">
        <v>20</v>
      </c>
      <c r="AL71" s="997"/>
      <c r="AM71" s="997"/>
      <c r="AN71" s="997"/>
      <c r="AO71" s="997"/>
      <c r="AP71" s="997">
        <v>604</v>
      </c>
      <c r="AQ71" s="997"/>
      <c r="AR71" s="997"/>
      <c r="AS71" s="997"/>
      <c r="AT71" s="997"/>
      <c r="AU71" s="997">
        <v>252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117</v>
      </c>
      <c r="R72" s="997"/>
      <c r="S72" s="997"/>
      <c r="T72" s="997"/>
      <c r="U72" s="997"/>
      <c r="V72" s="997">
        <v>104</v>
      </c>
      <c r="W72" s="997"/>
      <c r="X72" s="997"/>
      <c r="Y72" s="997"/>
      <c r="Z72" s="997"/>
      <c r="AA72" s="997">
        <v>13</v>
      </c>
      <c r="AB72" s="997"/>
      <c r="AC72" s="997"/>
      <c r="AD72" s="997"/>
      <c r="AE72" s="997"/>
      <c r="AF72" s="997">
        <v>13</v>
      </c>
      <c r="AG72" s="997"/>
      <c r="AH72" s="997"/>
      <c r="AI72" s="997"/>
      <c r="AJ72" s="997"/>
      <c r="AK72" s="997">
        <v>10</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48</v>
      </c>
      <c r="R73" s="997"/>
      <c r="S73" s="997"/>
      <c r="T73" s="997"/>
      <c r="U73" s="997"/>
      <c r="V73" s="997">
        <v>45</v>
      </c>
      <c r="W73" s="997"/>
      <c r="X73" s="997"/>
      <c r="Y73" s="997"/>
      <c r="Z73" s="997"/>
      <c r="AA73" s="997">
        <v>3</v>
      </c>
      <c r="AB73" s="997"/>
      <c r="AC73" s="997"/>
      <c r="AD73" s="997"/>
      <c r="AE73" s="997"/>
      <c r="AF73" s="997">
        <v>3</v>
      </c>
      <c r="AG73" s="997"/>
      <c r="AH73" s="997"/>
      <c r="AI73" s="997"/>
      <c r="AJ73" s="997"/>
      <c r="AK73" s="997" t="s">
        <v>549</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23590</v>
      </c>
      <c r="R74" s="997"/>
      <c r="S74" s="997"/>
      <c r="T74" s="997"/>
      <c r="U74" s="997"/>
      <c r="V74" s="997">
        <v>23570</v>
      </c>
      <c r="W74" s="997"/>
      <c r="X74" s="997"/>
      <c r="Y74" s="997"/>
      <c r="Z74" s="997"/>
      <c r="AA74" s="997">
        <v>20</v>
      </c>
      <c r="AB74" s="997"/>
      <c r="AC74" s="997"/>
      <c r="AD74" s="997"/>
      <c r="AE74" s="997"/>
      <c r="AF74" s="997">
        <v>20</v>
      </c>
      <c r="AG74" s="997"/>
      <c r="AH74" s="997"/>
      <c r="AI74" s="997"/>
      <c r="AJ74" s="997"/>
      <c r="AK74" s="997">
        <v>1348</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199</v>
      </c>
      <c r="R75" s="1005"/>
      <c r="S75" s="1005"/>
      <c r="T75" s="1005"/>
      <c r="U75" s="1006"/>
      <c r="V75" s="1007">
        <v>198</v>
      </c>
      <c r="W75" s="1005"/>
      <c r="X75" s="1005"/>
      <c r="Y75" s="1005"/>
      <c r="Z75" s="1006"/>
      <c r="AA75" s="1007">
        <v>1</v>
      </c>
      <c r="AB75" s="1005"/>
      <c r="AC75" s="1005"/>
      <c r="AD75" s="1005"/>
      <c r="AE75" s="1006"/>
      <c r="AF75" s="1007">
        <v>1</v>
      </c>
      <c r="AG75" s="1005"/>
      <c r="AH75" s="1005"/>
      <c r="AI75" s="1005"/>
      <c r="AJ75" s="1006"/>
      <c r="AK75" s="1007">
        <v>49</v>
      </c>
      <c r="AL75" s="1005"/>
      <c r="AM75" s="1005"/>
      <c r="AN75" s="1005"/>
      <c r="AO75" s="1006"/>
      <c r="AP75" s="1007" t="s">
        <v>534</v>
      </c>
      <c r="AQ75" s="1005"/>
      <c r="AR75" s="1005"/>
      <c r="AS75" s="1005"/>
      <c r="AT75" s="1006"/>
      <c r="AU75" s="1007" t="s">
        <v>534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547</v>
      </c>
      <c r="R76" s="1005"/>
      <c r="S76" s="1005"/>
      <c r="T76" s="1005"/>
      <c r="U76" s="1006"/>
      <c r="V76" s="1007">
        <v>402</v>
      </c>
      <c r="W76" s="1005"/>
      <c r="X76" s="1005"/>
      <c r="Y76" s="1005"/>
      <c r="Z76" s="1006"/>
      <c r="AA76" s="1007">
        <v>145</v>
      </c>
      <c r="AB76" s="1005"/>
      <c r="AC76" s="1005"/>
      <c r="AD76" s="1005"/>
      <c r="AE76" s="1006"/>
      <c r="AF76" s="1007">
        <v>145</v>
      </c>
      <c r="AG76" s="1005"/>
      <c r="AH76" s="1005"/>
      <c r="AI76" s="1005"/>
      <c r="AJ76" s="1006"/>
      <c r="AK76" s="1007" t="s">
        <v>549</v>
      </c>
      <c r="AL76" s="1005"/>
      <c r="AM76" s="1005"/>
      <c r="AN76" s="1005"/>
      <c r="AO76" s="1006"/>
      <c r="AP76" s="1007" t="s">
        <v>534</v>
      </c>
      <c r="AQ76" s="1005"/>
      <c r="AR76" s="1005"/>
      <c r="AS76" s="1005"/>
      <c r="AT76" s="1006"/>
      <c r="AU76" s="1007" t="s">
        <v>534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862</v>
      </c>
      <c r="R77" s="1005"/>
      <c r="S77" s="1005"/>
      <c r="T77" s="1005"/>
      <c r="U77" s="1006"/>
      <c r="V77" s="1007">
        <v>859</v>
      </c>
      <c r="W77" s="1005"/>
      <c r="X77" s="1005"/>
      <c r="Y77" s="1005"/>
      <c r="Z77" s="1006"/>
      <c r="AA77" s="1007">
        <v>4</v>
      </c>
      <c r="AB77" s="1005"/>
      <c r="AC77" s="1005"/>
      <c r="AD77" s="1005"/>
      <c r="AE77" s="1006"/>
      <c r="AF77" s="1007">
        <v>4</v>
      </c>
      <c r="AG77" s="1005"/>
      <c r="AH77" s="1005"/>
      <c r="AI77" s="1005"/>
      <c r="AJ77" s="1006"/>
      <c r="AK77" s="1007" t="s">
        <v>549</v>
      </c>
      <c r="AL77" s="1005"/>
      <c r="AM77" s="1005"/>
      <c r="AN77" s="1005"/>
      <c r="AO77" s="1006"/>
      <c r="AP77" s="1007" t="s">
        <v>534</v>
      </c>
      <c r="AQ77" s="1005"/>
      <c r="AR77" s="1005"/>
      <c r="AS77" s="1005"/>
      <c r="AT77" s="1006"/>
      <c r="AU77" s="1007" t="s">
        <v>534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547</v>
      </c>
      <c r="C78" s="1001"/>
      <c r="D78" s="1001"/>
      <c r="E78" s="1001"/>
      <c r="F78" s="1001"/>
      <c r="G78" s="1001"/>
      <c r="H78" s="1001"/>
      <c r="I78" s="1001"/>
      <c r="J78" s="1001"/>
      <c r="K78" s="1001"/>
      <c r="L78" s="1001"/>
      <c r="M78" s="1001"/>
      <c r="N78" s="1001"/>
      <c r="O78" s="1001"/>
      <c r="P78" s="1002"/>
      <c r="Q78" s="1003">
        <v>306781</v>
      </c>
      <c r="R78" s="997"/>
      <c r="S78" s="997"/>
      <c r="T78" s="997"/>
      <c r="U78" s="997"/>
      <c r="V78" s="997">
        <v>301858</v>
      </c>
      <c r="W78" s="997"/>
      <c r="X78" s="997"/>
      <c r="Y78" s="997"/>
      <c r="Z78" s="997"/>
      <c r="AA78" s="997">
        <v>4924</v>
      </c>
      <c r="AB78" s="997"/>
      <c r="AC78" s="997"/>
      <c r="AD78" s="997"/>
      <c r="AE78" s="997"/>
      <c r="AF78" s="997">
        <v>4924</v>
      </c>
      <c r="AG78" s="997"/>
      <c r="AH78" s="997"/>
      <c r="AI78" s="997"/>
      <c r="AJ78" s="997"/>
      <c r="AK78" s="997">
        <v>1566</v>
      </c>
      <c r="AL78" s="997"/>
      <c r="AM78" s="997"/>
      <c r="AN78" s="997"/>
      <c r="AO78" s="997"/>
      <c r="AP78" s="997" t="s">
        <v>532</v>
      </c>
      <c r="AQ78" s="997"/>
      <c r="AR78" s="997"/>
      <c r="AS78" s="997"/>
      <c r="AT78" s="997"/>
      <c r="AU78" s="997" t="s">
        <v>534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5224</v>
      </c>
      <c r="AG88" s="985"/>
      <c r="AH88" s="985"/>
      <c r="AI88" s="985"/>
      <c r="AJ88" s="985"/>
      <c r="AK88" s="989"/>
      <c r="AL88" s="989"/>
      <c r="AM88" s="989"/>
      <c r="AN88" s="989"/>
      <c r="AO88" s="989"/>
      <c r="AP88" s="985">
        <v>764</v>
      </c>
      <c r="AQ88" s="985"/>
      <c r="AR88" s="985"/>
      <c r="AS88" s="985"/>
      <c r="AT88" s="985"/>
      <c r="AU88" s="985">
        <v>294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100</v>
      </c>
      <c r="CS102" s="977"/>
      <c r="CT102" s="977"/>
      <c r="CU102" s="977"/>
      <c r="CV102" s="978"/>
      <c r="CW102" s="976">
        <v>10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2179497</v>
      </c>
      <c r="AB110" s="903"/>
      <c r="AC110" s="903"/>
      <c r="AD110" s="903"/>
      <c r="AE110" s="904"/>
      <c r="AF110" s="905">
        <v>2204552</v>
      </c>
      <c r="AG110" s="903"/>
      <c r="AH110" s="903"/>
      <c r="AI110" s="903"/>
      <c r="AJ110" s="904"/>
      <c r="AK110" s="905">
        <v>2150551</v>
      </c>
      <c r="AL110" s="903"/>
      <c r="AM110" s="903"/>
      <c r="AN110" s="903"/>
      <c r="AO110" s="904"/>
      <c r="AP110" s="906">
        <v>18.399999999999999</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20453543</v>
      </c>
      <c r="BR110" s="830"/>
      <c r="BS110" s="830"/>
      <c r="BT110" s="830"/>
      <c r="BU110" s="830"/>
      <c r="BV110" s="830">
        <v>21750416</v>
      </c>
      <c r="BW110" s="830"/>
      <c r="BX110" s="830"/>
      <c r="BY110" s="830"/>
      <c r="BZ110" s="830"/>
      <c r="CA110" s="830">
        <v>22808947</v>
      </c>
      <c r="CB110" s="830"/>
      <c r="CC110" s="830"/>
      <c r="CD110" s="830"/>
      <c r="CE110" s="830"/>
      <c r="CF110" s="891">
        <v>195.5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110</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v>
      </c>
      <c r="AB112" s="814"/>
      <c r="AC112" s="814"/>
      <c r="AD112" s="814"/>
      <c r="AE112" s="815"/>
      <c r="AF112" s="816">
        <v>6667</v>
      </c>
      <c r="AG112" s="814"/>
      <c r="AH112" s="814"/>
      <c r="AI112" s="814"/>
      <c r="AJ112" s="815"/>
      <c r="AK112" s="816">
        <v>6667</v>
      </c>
      <c r="AL112" s="814"/>
      <c r="AM112" s="814"/>
      <c r="AN112" s="814"/>
      <c r="AO112" s="815"/>
      <c r="AP112" s="784">
        <v>0.1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9654354</v>
      </c>
      <c r="BR112" s="801"/>
      <c r="BS112" s="801"/>
      <c r="BT112" s="801"/>
      <c r="BU112" s="801"/>
      <c r="BV112" s="801">
        <v>9376378</v>
      </c>
      <c r="BW112" s="801"/>
      <c r="BX112" s="801"/>
      <c r="BY112" s="801"/>
      <c r="BZ112" s="801"/>
      <c r="CA112" s="801">
        <v>9179780</v>
      </c>
      <c r="CB112" s="801"/>
      <c r="CC112" s="801"/>
      <c r="CD112" s="801"/>
      <c r="CE112" s="801"/>
      <c r="CF112" s="878">
        <v>78.7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537125</v>
      </c>
      <c r="AB113" s="939"/>
      <c r="AC113" s="939"/>
      <c r="AD113" s="939"/>
      <c r="AE113" s="940"/>
      <c r="AF113" s="941">
        <v>529182</v>
      </c>
      <c r="AG113" s="939"/>
      <c r="AH113" s="939"/>
      <c r="AI113" s="939"/>
      <c r="AJ113" s="940"/>
      <c r="AK113" s="941">
        <v>550249</v>
      </c>
      <c r="AL113" s="939"/>
      <c r="AM113" s="939"/>
      <c r="AN113" s="939"/>
      <c r="AO113" s="940"/>
      <c r="AP113" s="942">
        <v>4.7</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171548</v>
      </c>
      <c r="BR113" s="801"/>
      <c r="BS113" s="801"/>
      <c r="BT113" s="801"/>
      <c r="BU113" s="801"/>
      <c r="BV113" s="801">
        <v>215703</v>
      </c>
      <c r="BW113" s="801"/>
      <c r="BX113" s="801"/>
      <c r="BY113" s="801"/>
      <c r="BZ113" s="801"/>
      <c r="CA113" s="801">
        <v>294173</v>
      </c>
      <c r="CB113" s="801"/>
      <c r="CC113" s="801"/>
      <c r="CD113" s="801"/>
      <c r="CE113" s="801"/>
      <c r="CF113" s="878">
        <v>2.5</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15013</v>
      </c>
      <c r="AB114" s="814"/>
      <c r="AC114" s="814"/>
      <c r="AD114" s="814"/>
      <c r="AE114" s="815"/>
      <c r="AF114" s="816">
        <v>16025</v>
      </c>
      <c r="AG114" s="814"/>
      <c r="AH114" s="814"/>
      <c r="AI114" s="814"/>
      <c r="AJ114" s="815"/>
      <c r="AK114" s="816">
        <v>15546</v>
      </c>
      <c r="AL114" s="814"/>
      <c r="AM114" s="814"/>
      <c r="AN114" s="814"/>
      <c r="AO114" s="815"/>
      <c r="AP114" s="784">
        <v>0.1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4048632</v>
      </c>
      <c r="BR114" s="801"/>
      <c r="BS114" s="801"/>
      <c r="BT114" s="801"/>
      <c r="BU114" s="801"/>
      <c r="BV114" s="801">
        <v>3756690</v>
      </c>
      <c r="BW114" s="801"/>
      <c r="BX114" s="801"/>
      <c r="BY114" s="801"/>
      <c r="BZ114" s="801"/>
      <c r="CA114" s="801">
        <v>3639653</v>
      </c>
      <c r="CB114" s="801"/>
      <c r="CC114" s="801"/>
      <c r="CD114" s="801"/>
      <c r="CE114" s="801"/>
      <c r="CF114" s="878">
        <v>31.2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110</v>
      </c>
      <c r="AB115" s="939"/>
      <c r="AC115" s="939"/>
      <c r="AD115" s="939"/>
      <c r="AE115" s="940"/>
      <c r="AF115" s="941" t="s">
        <v>110</v>
      </c>
      <c r="AG115" s="939"/>
      <c r="AH115" s="939"/>
      <c r="AI115" s="939"/>
      <c r="AJ115" s="940"/>
      <c r="AK115" s="941" t="s">
        <v>110</v>
      </c>
      <c r="AL115" s="939"/>
      <c r="AM115" s="939"/>
      <c r="AN115" s="939"/>
      <c r="AO115" s="940"/>
      <c r="AP115" s="942" t="s">
        <v>110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v>3476</v>
      </c>
      <c r="BR115" s="801"/>
      <c r="BS115" s="801"/>
      <c r="BT115" s="801"/>
      <c r="BU115" s="801"/>
      <c r="BV115" s="801">
        <v>2240</v>
      </c>
      <c r="BW115" s="801"/>
      <c r="BX115" s="801"/>
      <c r="BY115" s="801"/>
      <c r="BZ115" s="801"/>
      <c r="CA115" s="801" t="s">
        <v>110</v>
      </c>
      <c r="CB115" s="801"/>
      <c r="CC115" s="801"/>
      <c r="CD115" s="801"/>
      <c r="CE115" s="801"/>
      <c r="CF115" s="878" t="s">
        <v>110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2734968</v>
      </c>
      <c r="AB117" s="925"/>
      <c r="AC117" s="925"/>
      <c r="AD117" s="925"/>
      <c r="AE117" s="926"/>
      <c r="AF117" s="928">
        <v>2756426</v>
      </c>
      <c r="AG117" s="925"/>
      <c r="AH117" s="925"/>
      <c r="AI117" s="925"/>
      <c r="AJ117" s="926"/>
      <c r="AK117" s="928">
        <v>2723013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431</v>
      </c>
      <c r="BP118" s="868"/>
      <c r="BQ118" s="887">
        <v>34331553</v>
      </c>
      <c r="BR118" s="888"/>
      <c r="BS118" s="888"/>
      <c r="BT118" s="888"/>
      <c r="BU118" s="888"/>
      <c r="BV118" s="888">
        <v>35101427</v>
      </c>
      <c r="BW118" s="888"/>
      <c r="BX118" s="888"/>
      <c r="BY118" s="888"/>
      <c r="BZ118" s="888"/>
      <c r="CA118" s="888">
        <v>35922553</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12454386</v>
      </c>
      <c r="BR119" s="830"/>
      <c r="BS119" s="830"/>
      <c r="BT119" s="830"/>
      <c r="BU119" s="830"/>
      <c r="BV119" s="830">
        <v>13157400</v>
      </c>
      <c r="BW119" s="830"/>
      <c r="BX119" s="830"/>
      <c r="BY119" s="830"/>
      <c r="BZ119" s="830"/>
      <c r="CA119" s="830">
        <v>14049265</v>
      </c>
      <c r="CB119" s="830"/>
      <c r="CC119" s="830"/>
      <c r="CD119" s="830"/>
      <c r="CE119" s="830"/>
      <c r="CF119" s="891">
        <v>120.4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576215</v>
      </c>
      <c r="BR120" s="801"/>
      <c r="BS120" s="801"/>
      <c r="BT120" s="801"/>
      <c r="BU120" s="801"/>
      <c r="BV120" s="801">
        <v>745539</v>
      </c>
      <c r="BW120" s="801"/>
      <c r="BX120" s="801"/>
      <c r="BY120" s="801"/>
      <c r="BZ120" s="801"/>
      <c r="CA120" s="801">
        <v>620737</v>
      </c>
      <c r="CB120" s="801"/>
      <c r="CC120" s="801"/>
      <c r="CD120" s="801"/>
      <c r="CE120" s="801"/>
      <c r="CF120" s="878">
        <v>5.3</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5774431</v>
      </c>
      <c r="DH120" s="830"/>
      <c r="DI120" s="830"/>
      <c r="DJ120" s="830"/>
      <c r="DK120" s="830"/>
      <c r="DL120" s="830">
        <v>5219280</v>
      </c>
      <c r="DM120" s="830"/>
      <c r="DN120" s="830"/>
      <c r="DO120" s="830"/>
      <c r="DP120" s="830"/>
      <c r="DQ120" s="830">
        <v>4791075</v>
      </c>
      <c r="DR120" s="830"/>
      <c r="DS120" s="830"/>
      <c r="DT120" s="830"/>
      <c r="DU120" s="830"/>
      <c r="DV120" s="831">
        <v>41.1</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17622698</v>
      </c>
      <c r="BR121" s="888"/>
      <c r="BS121" s="888"/>
      <c r="BT121" s="888"/>
      <c r="BU121" s="888"/>
      <c r="BV121" s="888">
        <v>18969794</v>
      </c>
      <c r="BW121" s="888"/>
      <c r="BX121" s="888"/>
      <c r="BY121" s="888"/>
      <c r="BZ121" s="888"/>
      <c r="CA121" s="888">
        <v>19906608</v>
      </c>
      <c r="CB121" s="888"/>
      <c r="CC121" s="888"/>
      <c r="CD121" s="888"/>
      <c r="CE121" s="888"/>
      <c r="CF121" s="889">
        <v>170.6</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1941156</v>
      </c>
      <c r="DH121" s="801"/>
      <c r="DI121" s="801"/>
      <c r="DJ121" s="801"/>
      <c r="DK121" s="801"/>
      <c r="DL121" s="801">
        <v>2133209</v>
      </c>
      <c r="DM121" s="801"/>
      <c r="DN121" s="801"/>
      <c r="DO121" s="801"/>
      <c r="DP121" s="801"/>
      <c r="DQ121" s="801">
        <v>2290691</v>
      </c>
      <c r="DR121" s="801"/>
      <c r="DS121" s="801"/>
      <c r="DT121" s="801"/>
      <c r="DU121" s="801"/>
      <c r="DV121" s="853">
        <v>19.600000000000001</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30653299</v>
      </c>
      <c r="BR122" s="870"/>
      <c r="BS122" s="870"/>
      <c r="BT122" s="870"/>
      <c r="BU122" s="870"/>
      <c r="BV122" s="870">
        <v>32872733</v>
      </c>
      <c r="BW122" s="870"/>
      <c r="BX122" s="870"/>
      <c r="BY122" s="870"/>
      <c r="BZ122" s="870"/>
      <c r="CA122" s="870">
        <v>34576610</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1938767</v>
      </c>
      <c r="DH122" s="801"/>
      <c r="DI122" s="801"/>
      <c r="DJ122" s="801"/>
      <c r="DK122" s="801"/>
      <c r="DL122" s="801">
        <v>2023889</v>
      </c>
      <c r="DM122" s="801"/>
      <c r="DN122" s="801"/>
      <c r="DO122" s="801"/>
      <c r="DP122" s="801"/>
      <c r="DQ122" s="801">
        <v>2098014</v>
      </c>
      <c r="DR122" s="801"/>
      <c r="DS122" s="801"/>
      <c r="DT122" s="801"/>
      <c r="DU122" s="801"/>
      <c r="DV122" s="853">
        <v>18</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30.8</v>
      </c>
      <c r="BR123" s="862"/>
      <c r="BS123" s="862"/>
      <c r="BT123" s="862"/>
      <c r="BU123" s="862"/>
      <c r="BV123" s="862">
        <v>19.399999999999999</v>
      </c>
      <c r="BW123" s="862"/>
      <c r="BX123" s="862"/>
      <c r="BY123" s="862"/>
      <c r="BZ123" s="862"/>
      <c r="CA123" s="862">
        <v>11.5</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110</v>
      </c>
      <c r="DH123" s="814"/>
      <c r="DI123" s="814"/>
      <c r="DJ123" s="814"/>
      <c r="DK123" s="815"/>
      <c r="DL123" s="816" t="s">
        <v>110</v>
      </c>
      <c r="DM123" s="814"/>
      <c r="DN123" s="814"/>
      <c r="DO123" s="814"/>
      <c r="DP123" s="815"/>
      <c r="DQ123" s="816" t="s">
        <v>110</v>
      </c>
      <c r="DR123" s="814"/>
      <c r="DS123" s="814"/>
      <c r="DT123" s="814"/>
      <c r="DU123" s="815"/>
      <c r="DV123" s="784" t="s">
        <v>110</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110</v>
      </c>
      <c r="DH124" s="747"/>
      <c r="DI124" s="747"/>
      <c r="DJ124" s="747"/>
      <c r="DK124" s="748"/>
      <c r="DL124" s="749" t="s">
        <v>110</v>
      </c>
      <c r="DM124" s="747"/>
      <c r="DN124" s="747"/>
      <c r="DO124" s="747"/>
      <c r="DP124" s="748"/>
      <c r="DQ124" s="749" t="s">
        <v>110</v>
      </c>
      <c r="DR124" s="747"/>
      <c r="DS124" s="747"/>
      <c r="DT124" s="747"/>
      <c r="DU124" s="748"/>
      <c r="DV124" s="837" t="s">
        <v>110</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451</v>
      </c>
      <c r="AY127" s="788"/>
      <c r="AZ127" s="788"/>
      <c r="BA127" s="788"/>
      <c r="BB127" s="788"/>
      <c r="BC127" s="788"/>
      <c r="BD127" s="788"/>
      <c r="BE127" s="789"/>
      <c r="BF127" s="790" t="s">
        <v>110</v>
      </c>
      <c r="BG127" s="791"/>
      <c r="BH127" s="791"/>
      <c r="BI127" s="791"/>
      <c r="BJ127" s="791"/>
      <c r="BK127" s="791"/>
      <c r="BL127" s="792"/>
      <c r="BM127" s="790">
        <v>12.91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3476</v>
      </c>
      <c r="DH127" s="850"/>
      <c r="DI127" s="850"/>
      <c r="DJ127" s="850"/>
      <c r="DK127" s="850"/>
      <c r="DL127" s="850">
        <v>2240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48095</v>
      </c>
      <c r="AB128" s="754"/>
      <c r="AC128" s="754"/>
      <c r="AD128" s="754"/>
      <c r="AE128" s="755"/>
      <c r="AF128" s="756">
        <v>66467</v>
      </c>
      <c r="AG128" s="754"/>
      <c r="AH128" s="754"/>
      <c r="AI128" s="754"/>
      <c r="AJ128" s="755"/>
      <c r="AK128" s="756">
        <v>134409</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110</v>
      </c>
      <c r="BG128" s="821"/>
      <c r="BH128" s="821"/>
      <c r="BI128" s="821"/>
      <c r="BJ128" s="821"/>
      <c r="BK128" s="821"/>
      <c r="BL128" s="822"/>
      <c r="BM128" s="820">
        <v>17.91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13538503</v>
      </c>
      <c r="AB129" s="814"/>
      <c r="AC129" s="814"/>
      <c r="AD129" s="814"/>
      <c r="AE129" s="815"/>
      <c r="AF129" s="816">
        <v>13205088</v>
      </c>
      <c r="AG129" s="814"/>
      <c r="AH129" s="814"/>
      <c r="AI129" s="814"/>
      <c r="AJ129" s="815"/>
      <c r="AK129" s="816">
        <v>13425516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8.1999999999999993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1597628</v>
      </c>
      <c r="AB130" s="814"/>
      <c r="AC130" s="814"/>
      <c r="AD130" s="814"/>
      <c r="AE130" s="815"/>
      <c r="AF130" s="816">
        <v>1719309</v>
      </c>
      <c r="AG130" s="814"/>
      <c r="AH130" s="814"/>
      <c r="AI130" s="814"/>
      <c r="AJ130" s="815"/>
      <c r="AK130" s="816">
        <v>1755637</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11.5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11940875</v>
      </c>
      <c r="AB131" s="747"/>
      <c r="AC131" s="747"/>
      <c r="AD131" s="747"/>
      <c r="AE131" s="748"/>
      <c r="AF131" s="749">
        <v>11485779</v>
      </c>
      <c r="AG131" s="747"/>
      <c r="AH131" s="747"/>
      <c r="AI131" s="747"/>
      <c r="AJ131" s="748"/>
      <c r="AK131" s="749">
        <v>11669879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9.121986454</v>
      </c>
      <c r="AB132" s="770"/>
      <c r="AC132" s="770"/>
      <c r="AD132" s="770"/>
      <c r="AE132" s="771"/>
      <c r="AF132" s="772">
        <v>8.4508852210000001</v>
      </c>
      <c r="AG132" s="770"/>
      <c r="AH132" s="770"/>
      <c r="AI132" s="770"/>
      <c r="AJ132" s="771"/>
      <c r="AK132" s="772">
        <v>7.1377518139999996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9.8000000000000007</v>
      </c>
      <c r="AB133" s="779"/>
      <c r="AC133" s="779"/>
      <c r="AD133" s="779"/>
      <c r="AE133" s="780"/>
      <c r="AF133" s="778">
        <v>9.1</v>
      </c>
      <c r="AG133" s="779"/>
      <c r="AH133" s="779"/>
      <c r="AI133" s="779"/>
      <c r="AJ133" s="780"/>
      <c r="AK133" s="778">
        <v>8.1999999999999993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9" t="s">
        <v>467</v>
      </c>
      <c r="L7" s="254"/>
      <c r="M7" s="255" t="s">
        <v>468</v>
      </c>
      <c r="N7" s="256"/>
    </row>
    <row r="8" spans="1:16">
      <c r="A8" s="248"/>
      <c r="B8" s="244"/>
      <c r="C8" s="244"/>
      <c r="D8" s="244"/>
      <c r="E8" s="244"/>
      <c r="F8" s="244"/>
      <c r="G8" s="257"/>
      <c r="H8" s="258"/>
      <c r="I8" s="258"/>
      <c r="J8" s="259"/>
      <c r="K8" s="1150"/>
      <c r="L8" s="260" t="s">
        <v>469</v>
      </c>
      <c r="M8" s="261" t="s">
        <v>470</v>
      </c>
      <c r="N8" s="262" t="s">
        <v>471</v>
      </c>
    </row>
    <row r="9" spans="1:16">
      <c r="A9" s="248"/>
      <c r="B9" s="244"/>
      <c r="C9" s="244"/>
      <c r="D9" s="244"/>
      <c r="E9" s="244"/>
      <c r="F9" s="244"/>
      <c r="G9" s="1163" t="s">
        <v>472</v>
      </c>
      <c r="H9" s="1164"/>
      <c r="I9" s="1164"/>
      <c r="J9" s="1165"/>
      <c r="K9" s="263">
        <v>2847200</v>
      </c>
      <c r="L9" s="264">
        <v>56411</v>
      </c>
      <c r="M9" s="265">
        <v>83726</v>
      </c>
      <c r="N9" s="266">
        <v>-32.6</v>
      </c>
    </row>
    <row r="10" spans="1:16">
      <c r="A10" s="248"/>
      <c r="B10" s="244"/>
      <c r="C10" s="244"/>
      <c r="D10" s="244"/>
      <c r="E10" s="244"/>
      <c r="F10" s="244"/>
      <c r="G10" s="1163" t="s">
        <v>473</v>
      </c>
      <c r="H10" s="1164"/>
      <c r="I10" s="1164"/>
      <c r="J10" s="1165"/>
      <c r="K10" s="267">
        <v>155969</v>
      </c>
      <c r="L10" s="268">
        <v>3090</v>
      </c>
      <c r="M10" s="269">
        <v>6181</v>
      </c>
      <c r="N10" s="270">
        <v>-50</v>
      </c>
    </row>
    <row r="11" spans="1:16" ht="13.5" customHeight="1">
      <c r="A11" s="248"/>
      <c r="B11" s="244"/>
      <c r="C11" s="244"/>
      <c r="D11" s="244"/>
      <c r="E11" s="244"/>
      <c r="F11" s="244"/>
      <c r="G11" s="1163" t="s">
        <v>474</v>
      </c>
      <c r="H11" s="1164"/>
      <c r="I11" s="1164"/>
      <c r="J11" s="1165"/>
      <c r="K11" s="267">
        <v>688520</v>
      </c>
      <c r="L11" s="268">
        <v>13642</v>
      </c>
      <c r="M11" s="269">
        <v>9526</v>
      </c>
      <c r="N11" s="270">
        <v>43.2</v>
      </c>
    </row>
    <row r="12" spans="1:16" ht="13.5" customHeight="1">
      <c r="A12" s="248"/>
      <c r="B12" s="244"/>
      <c r="C12" s="244"/>
      <c r="D12" s="244"/>
      <c r="E12" s="244"/>
      <c r="F12" s="244"/>
      <c r="G12" s="1163" t="s">
        <v>475</v>
      </c>
      <c r="H12" s="1164"/>
      <c r="I12" s="1164"/>
      <c r="J12" s="1165"/>
      <c r="K12" s="267">
        <v>6980</v>
      </c>
      <c r="L12" s="268">
        <v>138</v>
      </c>
      <c r="M12" s="269">
        <v>1067</v>
      </c>
      <c r="N12" s="270">
        <v>-87.1</v>
      </c>
    </row>
    <row r="13" spans="1:16" ht="13.5" customHeight="1">
      <c r="A13" s="248"/>
      <c r="B13" s="244"/>
      <c r="C13" s="244"/>
      <c r="D13" s="244"/>
      <c r="E13" s="244"/>
      <c r="F13" s="244"/>
      <c r="G13" s="1163" t="s">
        <v>476</v>
      </c>
      <c r="H13" s="1164"/>
      <c r="I13" s="1164"/>
      <c r="J13" s="1165"/>
      <c r="K13" s="267" t="s">
        <v>477</v>
      </c>
      <c r="L13" s="268" t="s">
        <v>477</v>
      </c>
      <c r="M13" s="269" t="s">
        <v>477</v>
      </c>
      <c r="N13" s="270" t="s">
        <v>477</v>
      </c>
    </row>
    <row r="14" spans="1:16" ht="13.5" customHeight="1">
      <c r="A14" s="248"/>
      <c r="B14" s="244"/>
      <c r="C14" s="244"/>
      <c r="D14" s="244"/>
      <c r="E14" s="244"/>
      <c r="F14" s="244"/>
      <c r="G14" s="1163" t="s">
        <v>478</v>
      </c>
      <c r="H14" s="1164"/>
      <c r="I14" s="1164"/>
      <c r="J14" s="1165"/>
      <c r="K14" s="267">
        <v>243259</v>
      </c>
      <c r="L14" s="268">
        <v>4820</v>
      </c>
      <c r="M14" s="269">
        <v>3706</v>
      </c>
      <c r="N14" s="270">
        <v>30.1</v>
      </c>
    </row>
    <row r="15" spans="1:16" ht="13.5" customHeight="1">
      <c r="A15" s="248"/>
      <c r="B15" s="244"/>
      <c r="C15" s="244"/>
      <c r="D15" s="244"/>
      <c r="E15" s="244"/>
      <c r="F15" s="244"/>
      <c r="G15" s="1163" t="s">
        <v>479</v>
      </c>
      <c r="H15" s="1164"/>
      <c r="I15" s="1164"/>
      <c r="J15" s="1165"/>
      <c r="K15" s="267">
        <v>106515</v>
      </c>
      <c r="L15" s="268">
        <v>2110</v>
      </c>
      <c r="M15" s="269">
        <v>1837</v>
      </c>
      <c r="N15" s="270">
        <v>14.9</v>
      </c>
    </row>
    <row r="16" spans="1:16">
      <c r="A16" s="248"/>
      <c r="B16" s="244"/>
      <c r="C16" s="244"/>
      <c r="D16" s="244"/>
      <c r="E16" s="244"/>
      <c r="F16" s="244"/>
      <c r="G16" s="1166" t="s">
        <v>480</v>
      </c>
      <c r="H16" s="1167"/>
      <c r="I16" s="1167"/>
      <c r="J16" s="1168"/>
      <c r="K16" s="268">
        <v>-286770</v>
      </c>
      <c r="L16" s="268">
        <v>-5682</v>
      </c>
      <c r="M16" s="269">
        <v>-8822</v>
      </c>
      <c r="N16" s="270">
        <v>-35.6</v>
      </c>
    </row>
    <row r="17" spans="1:16">
      <c r="A17" s="248"/>
      <c r="B17" s="244"/>
      <c r="C17" s="244"/>
      <c r="D17" s="244"/>
      <c r="E17" s="244"/>
      <c r="F17" s="244"/>
      <c r="G17" s="1166" t="s">
        <v>169</v>
      </c>
      <c r="H17" s="1167"/>
      <c r="I17" s="1167"/>
      <c r="J17" s="1168"/>
      <c r="K17" s="268">
        <v>3761673</v>
      </c>
      <c r="L17" s="268">
        <v>74530</v>
      </c>
      <c r="M17" s="269">
        <v>97219</v>
      </c>
      <c r="N17" s="270">
        <v>-23.3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0" t="s">
        <v>485</v>
      </c>
      <c r="H21" s="1161"/>
      <c r="I21" s="1161"/>
      <c r="J21" s="1162"/>
      <c r="K21" s="280">
        <v>6.64</v>
      </c>
      <c r="L21" s="281">
        <v>9.31</v>
      </c>
      <c r="M21" s="282">
        <v>-2.67</v>
      </c>
      <c r="N21" s="249"/>
      <c r="O21" s="283"/>
      <c r="P21" s="279"/>
    </row>
    <row r="22" spans="1:16" s="284" customFormat="1">
      <c r="A22" s="279"/>
      <c r="B22" s="249"/>
      <c r="C22" s="249"/>
      <c r="D22" s="249"/>
      <c r="E22" s="249"/>
      <c r="F22" s="249"/>
      <c r="G22" s="1160" t="s">
        <v>486</v>
      </c>
      <c r="H22" s="1161"/>
      <c r="I22" s="1161"/>
      <c r="J22" s="1162"/>
      <c r="K22" s="285">
        <v>98.5</v>
      </c>
      <c r="L22" s="286">
        <v>97.7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9" t="s">
        <v>467</v>
      </c>
      <c r="L30" s="254"/>
      <c r="M30" s="255" t="s">
        <v>468</v>
      </c>
      <c r="N30" s="256"/>
    </row>
    <row r="31" spans="1:16">
      <c r="A31" s="248"/>
      <c r="B31" s="244"/>
      <c r="C31" s="244"/>
      <c r="D31" s="244"/>
      <c r="E31" s="244"/>
      <c r="F31" s="244"/>
      <c r="G31" s="257"/>
      <c r="H31" s="258"/>
      <c r="I31" s="258"/>
      <c r="J31" s="259"/>
      <c r="K31" s="1150"/>
      <c r="L31" s="260" t="s">
        <v>469</v>
      </c>
      <c r="M31" s="261" t="s">
        <v>470</v>
      </c>
      <c r="N31" s="262" t="s">
        <v>471</v>
      </c>
    </row>
    <row r="32" spans="1:16" ht="27" customHeight="1">
      <c r="A32" s="248"/>
      <c r="B32" s="244"/>
      <c r="C32" s="244"/>
      <c r="D32" s="244"/>
      <c r="E32" s="244"/>
      <c r="F32" s="244"/>
      <c r="G32" s="1151" t="s">
        <v>490</v>
      </c>
      <c r="H32" s="1152"/>
      <c r="I32" s="1152"/>
      <c r="J32" s="1153"/>
      <c r="K32" s="294">
        <v>2150551</v>
      </c>
      <c r="L32" s="294">
        <v>42609</v>
      </c>
      <c r="M32" s="295">
        <v>63533</v>
      </c>
      <c r="N32" s="296">
        <v>-32.9</v>
      </c>
    </row>
    <row r="33" spans="1:16" ht="13.5" customHeight="1">
      <c r="A33" s="248"/>
      <c r="B33" s="244"/>
      <c r="C33" s="244"/>
      <c r="D33" s="244"/>
      <c r="E33" s="244"/>
      <c r="F33" s="244"/>
      <c r="G33" s="1151" t="s">
        <v>491</v>
      </c>
      <c r="H33" s="1152"/>
      <c r="I33" s="1152"/>
      <c r="J33" s="1153"/>
      <c r="K33" s="294" t="s">
        <v>477</v>
      </c>
      <c r="L33" s="294" t="s">
        <v>477</v>
      </c>
      <c r="M33" s="295" t="s">
        <v>477</v>
      </c>
      <c r="N33" s="296" t="s">
        <v>477</v>
      </c>
    </row>
    <row r="34" spans="1:16" ht="27" customHeight="1">
      <c r="A34" s="248"/>
      <c r="B34" s="244"/>
      <c r="C34" s="244"/>
      <c r="D34" s="244"/>
      <c r="E34" s="244"/>
      <c r="F34" s="244"/>
      <c r="G34" s="1151" t="s">
        <v>492</v>
      </c>
      <c r="H34" s="1152"/>
      <c r="I34" s="1152"/>
      <c r="J34" s="1153"/>
      <c r="K34" s="294">
        <v>6667</v>
      </c>
      <c r="L34" s="294">
        <v>132</v>
      </c>
      <c r="M34" s="295">
        <v>30</v>
      </c>
      <c r="N34" s="296">
        <v>340</v>
      </c>
    </row>
    <row r="35" spans="1:16" ht="27" customHeight="1">
      <c r="A35" s="248"/>
      <c r="B35" s="244"/>
      <c r="C35" s="244"/>
      <c r="D35" s="244"/>
      <c r="E35" s="244"/>
      <c r="F35" s="244"/>
      <c r="G35" s="1151" t="s">
        <v>493</v>
      </c>
      <c r="H35" s="1152"/>
      <c r="I35" s="1152"/>
      <c r="J35" s="1153"/>
      <c r="K35" s="294">
        <v>550249</v>
      </c>
      <c r="L35" s="294">
        <v>10902</v>
      </c>
      <c r="M35" s="295">
        <v>18078</v>
      </c>
      <c r="N35" s="296">
        <v>-39.700000000000003</v>
      </c>
    </row>
    <row r="36" spans="1:16" ht="27" customHeight="1">
      <c r="A36" s="248"/>
      <c r="B36" s="244"/>
      <c r="C36" s="244"/>
      <c r="D36" s="244"/>
      <c r="E36" s="244"/>
      <c r="F36" s="244"/>
      <c r="G36" s="1151" t="s">
        <v>494</v>
      </c>
      <c r="H36" s="1152"/>
      <c r="I36" s="1152"/>
      <c r="J36" s="1153"/>
      <c r="K36" s="294">
        <v>15546</v>
      </c>
      <c r="L36" s="294">
        <v>308</v>
      </c>
      <c r="M36" s="295">
        <v>3217</v>
      </c>
      <c r="N36" s="296">
        <v>-90.4</v>
      </c>
    </row>
    <row r="37" spans="1:16" ht="13.5" customHeight="1">
      <c r="A37" s="248"/>
      <c r="B37" s="244"/>
      <c r="C37" s="244"/>
      <c r="D37" s="244"/>
      <c r="E37" s="244"/>
      <c r="F37" s="244"/>
      <c r="G37" s="1151" t="s">
        <v>495</v>
      </c>
      <c r="H37" s="1152"/>
      <c r="I37" s="1152"/>
      <c r="J37" s="1153"/>
      <c r="K37" s="294" t="s">
        <v>477</v>
      </c>
      <c r="L37" s="294" t="s">
        <v>477</v>
      </c>
      <c r="M37" s="295">
        <v>1541</v>
      </c>
      <c r="N37" s="296" t="s">
        <v>477</v>
      </c>
    </row>
    <row r="38" spans="1:16" ht="27" customHeight="1">
      <c r="A38" s="248"/>
      <c r="B38" s="244"/>
      <c r="C38" s="244"/>
      <c r="D38" s="244"/>
      <c r="E38" s="244"/>
      <c r="F38" s="244"/>
      <c r="G38" s="1154" t="s">
        <v>496</v>
      </c>
      <c r="H38" s="1155"/>
      <c r="I38" s="1155"/>
      <c r="J38" s="1156"/>
      <c r="K38" s="297" t="s">
        <v>477</v>
      </c>
      <c r="L38" s="297" t="s">
        <v>477</v>
      </c>
      <c r="M38" s="298">
        <v>6</v>
      </c>
      <c r="N38" s="299" t="s">
        <v>477</v>
      </c>
      <c r="O38" s="293"/>
    </row>
    <row r="39" spans="1:16">
      <c r="A39" s="248"/>
      <c r="B39" s="244"/>
      <c r="C39" s="244"/>
      <c r="D39" s="244"/>
      <c r="E39" s="244"/>
      <c r="F39" s="244"/>
      <c r="G39" s="1154" t="s">
        <v>497</v>
      </c>
      <c r="H39" s="1155"/>
      <c r="I39" s="1155"/>
      <c r="J39" s="1156"/>
      <c r="K39" s="300">
        <v>-134409</v>
      </c>
      <c r="L39" s="300">
        <v>-2663</v>
      </c>
      <c r="M39" s="301">
        <v>-3335</v>
      </c>
      <c r="N39" s="302">
        <v>-20.100000000000001</v>
      </c>
      <c r="O39" s="293"/>
    </row>
    <row r="40" spans="1:16" ht="27" customHeight="1">
      <c r="A40" s="248"/>
      <c r="B40" s="244"/>
      <c r="C40" s="244"/>
      <c r="D40" s="244"/>
      <c r="E40" s="244"/>
      <c r="F40" s="244"/>
      <c r="G40" s="1151" t="s">
        <v>498</v>
      </c>
      <c r="H40" s="1152"/>
      <c r="I40" s="1152"/>
      <c r="J40" s="1153"/>
      <c r="K40" s="300">
        <v>-1755637</v>
      </c>
      <c r="L40" s="300">
        <v>-34784</v>
      </c>
      <c r="M40" s="301">
        <v>-59229</v>
      </c>
      <c r="N40" s="302">
        <v>-41.3</v>
      </c>
      <c r="O40" s="293"/>
    </row>
    <row r="41" spans="1:16">
      <c r="A41" s="248"/>
      <c r="B41" s="244"/>
      <c r="C41" s="244"/>
      <c r="D41" s="244"/>
      <c r="E41" s="244"/>
      <c r="F41" s="244"/>
      <c r="G41" s="1157" t="s">
        <v>280</v>
      </c>
      <c r="H41" s="1158"/>
      <c r="I41" s="1158"/>
      <c r="J41" s="1159"/>
      <c r="K41" s="294">
        <v>832967</v>
      </c>
      <c r="L41" s="300">
        <v>16504</v>
      </c>
      <c r="M41" s="301">
        <v>23841</v>
      </c>
      <c r="N41" s="302">
        <v>-30.8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4" t="s">
        <v>467</v>
      </c>
      <c r="J49" s="1146" t="s">
        <v>502</v>
      </c>
      <c r="K49" s="1147"/>
      <c r="L49" s="1147"/>
      <c r="M49" s="1147"/>
      <c r="N49" s="1148"/>
    </row>
    <row r="50" spans="1:14">
      <c r="A50" s="248"/>
      <c r="B50" s="244"/>
      <c r="C50" s="244"/>
      <c r="D50" s="244"/>
      <c r="E50" s="244"/>
      <c r="F50" s="244"/>
      <c r="G50" s="312"/>
      <c r="H50" s="313"/>
      <c r="I50" s="1145"/>
      <c r="J50" s="314" t="s">
        <v>503</v>
      </c>
      <c r="K50" s="315" t="s">
        <v>504</v>
      </c>
      <c r="L50" s="316" t="s">
        <v>505</v>
      </c>
      <c r="M50" s="317" t="s">
        <v>506</v>
      </c>
      <c r="N50" s="318" t="s">
        <v>507</v>
      </c>
    </row>
    <row r="51" spans="1:14">
      <c r="A51" s="248"/>
      <c r="B51" s="244"/>
      <c r="C51" s="244"/>
      <c r="D51" s="244"/>
      <c r="E51" s="244"/>
      <c r="F51" s="244"/>
      <c r="G51" s="310" t="s">
        <v>508</v>
      </c>
      <c r="H51" s="311"/>
      <c r="I51" s="319">
        <v>3076040</v>
      </c>
      <c r="J51" s="320">
        <v>61079</v>
      </c>
      <c r="K51" s="321">
        <v>61</v>
      </c>
      <c r="L51" s="322">
        <v>51704</v>
      </c>
      <c r="M51" s="323">
        <v>-22.7</v>
      </c>
      <c r="N51" s="324">
        <v>83.7</v>
      </c>
    </row>
    <row r="52" spans="1:14">
      <c r="A52" s="248"/>
      <c r="B52" s="244"/>
      <c r="C52" s="244"/>
      <c r="D52" s="244"/>
      <c r="E52" s="244"/>
      <c r="F52" s="244"/>
      <c r="G52" s="325"/>
      <c r="H52" s="326" t="s">
        <v>509</v>
      </c>
      <c r="I52" s="327">
        <v>2035983</v>
      </c>
      <c r="J52" s="328">
        <v>40427</v>
      </c>
      <c r="K52" s="329">
        <v>60</v>
      </c>
      <c r="L52" s="330">
        <v>26896</v>
      </c>
      <c r="M52" s="331">
        <v>-25.9</v>
      </c>
      <c r="N52" s="332">
        <v>85.9</v>
      </c>
    </row>
    <row r="53" spans="1:14">
      <c r="A53" s="248"/>
      <c r="B53" s="244"/>
      <c r="C53" s="244"/>
      <c r="D53" s="244"/>
      <c r="E53" s="244"/>
      <c r="F53" s="244"/>
      <c r="G53" s="310" t="s">
        <v>510</v>
      </c>
      <c r="H53" s="311"/>
      <c r="I53" s="319">
        <v>1733830</v>
      </c>
      <c r="J53" s="320">
        <v>33486</v>
      </c>
      <c r="K53" s="321">
        <v>-45.2</v>
      </c>
      <c r="L53" s="322">
        <v>52678</v>
      </c>
      <c r="M53" s="323">
        <v>1.9</v>
      </c>
      <c r="N53" s="324">
        <v>-47.1</v>
      </c>
    </row>
    <row r="54" spans="1:14">
      <c r="A54" s="248"/>
      <c r="B54" s="244"/>
      <c r="C54" s="244"/>
      <c r="D54" s="244"/>
      <c r="E54" s="244"/>
      <c r="F54" s="244"/>
      <c r="G54" s="325"/>
      <c r="H54" s="326" t="s">
        <v>509</v>
      </c>
      <c r="I54" s="327">
        <v>1269416</v>
      </c>
      <c r="J54" s="328">
        <v>24517</v>
      </c>
      <c r="K54" s="329">
        <v>-39.4</v>
      </c>
      <c r="L54" s="330">
        <v>30185</v>
      </c>
      <c r="M54" s="331">
        <v>12.2</v>
      </c>
      <c r="N54" s="332">
        <v>-51.6</v>
      </c>
    </row>
    <row r="55" spans="1:14">
      <c r="A55" s="248"/>
      <c r="B55" s="244"/>
      <c r="C55" s="244"/>
      <c r="D55" s="244"/>
      <c r="E55" s="244"/>
      <c r="F55" s="244"/>
      <c r="G55" s="310" t="s">
        <v>511</v>
      </c>
      <c r="H55" s="311"/>
      <c r="I55" s="319">
        <v>2863256</v>
      </c>
      <c r="J55" s="320">
        <v>55709</v>
      </c>
      <c r="K55" s="321">
        <v>66.400000000000006</v>
      </c>
      <c r="L55" s="322">
        <v>69560</v>
      </c>
      <c r="M55" s="323">
        <v>32</v>
      </c>
      <c r="N55" s="324">
        <v>34.4</v>
      </c>
    </row>
    <row r="56" spans="1:14">
      <c r="A56" s="248"/>
      <c r="B56" s="244"/>
      <c r="C56" s="244"/>
      <c r="D56" s="244"/>
      <c r="E56" s="244"/>
      <c r="F56" s="244"/>
      <c r="G56" s="325"/>
      <c r="H56" s="326" t="s">
        <v>509</v>
      </c>
      <c r="I56" s="327">
        <v>1869723</v>
      </c>
      <c r="J56" s="328">
        <v>36378</v>
      </c>
      <c r="K56" s="329">
        <v>48.4</v>
      </c>
      <c r="L56" s="330">
        <v>35305</v>
      </c>
      <c r="M56" s="331">
        <v>17</v>
      </c>
      <c r="N56" s="332">
        <v>31.4</v>
      </c>
    </row>
    <row r="57" spans="1:14">
      <c r="A57" s="248"/>
      <c r="B57" s="244"/>
      <c r="C57" s="244"/>
      <c r="D57" s="244"/>
      <c r="E57" s="244"/>
      <c r="F57" s="244"/>
      <c r="G57" s="310" t="s">
        <v>512</v>
      </c>
      <c r="H57" s="311"/>
      <c r="I57" s="319">
        <v>4881590</v>
      </c>
      <c r="J57" s="320">
        <v>96115</v>
      </c>
      <c r="K57" s="321">
        <v>72.5</v>
      </c>
      <c r="L57" s="322">
        <v>65988</v>
      </c>
      <c r="M57" s="323">
        <v>-5.0999999999999996</v>
      </c>
      <c r="N57" s="324">
        <v>77.599999999999994</v>
      </c>
    </row>
    <row r="58" spans="1:14">
      <c r="A58" s="248"/>
      <c r="B58" s="244"/>
      <c r="C58" s="244"/>
      <c r="D58" s="244"/>
      <c r="E58" s="244"/>
      <c r="F58" s="244"/>
      <c r="G58" s="325"/>
      <c r="H58" s="326" t="s">
        <v>509</v>
      </c>
      <c r="I58" s="327">
        <v>3137374</v>
      </c>
      <c r="J58" s="328">
        <v>61773</v>
      </c>
      <c r="K58" s="329">
        <v>69.8</v>
      </c>
      <c r="L58" s="330">
        <v>36473</v>
      </c>
      <c r="M58" s="331">
        <v>3.3</v>
      </c>
      <c r="N58" s="332">
        <v>66.5</v>
      </c>
    </row>
    <row r="59" spans="1:14">
      <c r="A59" s="248"/>
      <c r="B59" s="244"/>
      <c r="C59" s="244"/>
      <c r="D59" s="244"/>
      <c r="E59" s="244"/>
      <c r="F59" s="244"/>
      <c r="G59" s="310" t="s">
        <v>513</v>
      </c>
      <c r="H59" s="311"/>
      <c r="I59" s="319">
        <v>4734331</v>
      </c>
      <c r="J59" s="320">
        <v>93801</v>
      </c>
      <c r="K59" s="321">
        <v>-2.4</v>
      </c>
      <c r="L59" s="322">
        <v>87974</v>
      </c>
      <c r="M59" s="323">
        <v>33.299999999999997</v>
      </c>
      <c r="N59" s="324">
        <v>-35.700000000000003</v>
      </c>
    </row>
    <row r="60" spans="1:14">
      <c r="A60" s="248"/>
      <c r="B60" s="244"/>
      <c r="C60" s="244"/>
      <c r="D60" s="244"/>
      <c r="E60" s="244"/>
      <c r="F60" s="244"/>
      <c r="G60" s="325"/>
      <c r="H60" s="326" t="s">
        <v>509</v>
      </c>
      <c r="I60" s="333">
        <v>2490224</v>
      </c>
      <c r="J60" s="328">
        <v>49339</v>
      </c>
      <c r="K60" s="329">
        <v>-20.100000000000001</v>
      </c>
      <c r="L60" s="330">
        <v>48183</v>
      </c>
      <c r="M60" s="331">
        <v>32.1</v>
      </c>
      <c r="N60" s="332">
        <v>-52.2</v>
      </c>
    </row>
    <row r="61" spans="1:14">
      <c r="A61" s="248"/>
      <c r="B61" s="244"/>
      <c r="C61" s="244"/>
      <c r="D61" s="244"/>
      <c r="E61" s="244"/>
      <c r="F61" s="244"/>
      <c r="G61" s="310" t="s">
        <v>514</v>
      </c>
      <c r="H61" s="334"/>
      <c r="I61" s="335">
        <v>3457809</v>
      </c>
      <c r="J61" s="336">
        <v>68038</v>
      </c>
      <c r="K61" s="337">
        <v>30.5</v>
      </c>
      <c r="L61" s="338">
        <v>65581</v>
      </c>
      <c r="M61" s="339">
        <v>7.9</v>
      </c>
      <c r="N61" s="324">
        <v>22.6</v>
      </c>
    </row>
    <row r="62" spans="1:14">
      <c r="A62" s="248"/>
      <c r="B62" s="244"/>
      <c r="C62" s="244"/>
      <c r="D62" s="244"/>
      <c r="E62" s="244"/>
      <c r="F62" s="244"/>
      <c r="G62" s="325"/>
      <c r="H62" s="326" t="s">
        <v>509</v>
      </c>
      <c r="I62" s="327">
        <v>2160544</v>
      </c>
      <c r="J62" s="328">
        <v>42487</v>
      </c>
      <c r="K62" s="329">
        <v>23.7</v>
      </c>
      <c r="L62" s="330">
        <v>35408</v>
      </c>
      <c r="M62" s="331">
        <v>7.7</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24.15</v>
      </c>
      <c r="G47" s="12">
        <v>28.14</v>
      </c>
      <c r="H47" s="12">
        <v>31.96</v>
      </c>
      <c r="I47" s="12">
        <v>34.64</v>
      </c>
      <c r="J47" s="13">
        <v>36.96</v>
      </c>
    </row>
    <row r="48" spans="2:10" ht="57.75" customHeight="1">
      <c r="B48" s="14"/>
      <c r="C48" s="1171" t="s">
        <v>4</v>
      </c>
      <c r="D48" s="1171"/>
      <c r="E48" s="1172"/>
      <c r="F48" s="15">
        <v>7.64</v>
      </c>
      <c r="G48" s="16">
        <v>8.86</v>
      </c>
      <c r="H48" s="16">
        <v>6.84</v>
      </c>
      <c r="I48" s="16">
        <v>5.05</v>
      </c>
      <c r="J48" s="17">
        <v>8.34</v>
      </c>
    </row>
    <row r="49" spans="2:10" ht="57.75" customHeight="1" thickBot="1">
      <c r="B49" s="18"/>
      <c r="C49" s="1173" t="s">
        <v>5</v>
      </c>
      <c r="D49" s="1173"/>
      <c r="E49" s="1174"/>
      <c r="F49" s="19">
        <v>6.88</v>
      </c>
      <c r="G49" s="20">
        <v>5.07</v>
      </c>
      <c r="H49" s="20">
        <v>2.59</v>
      </c>
      <c r="I49" s="20" t="s">
        <v>521</v>
      </c>
      <c r="J49" s="21">
        <v>6.27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2017-05-26T04:06:30Z</cp:lastPrinted>
  <dcterms:created xsi:type="dcterms:W3CDTF">2017-01-25T02:04:42Z</dcterms:created>
  <dcterms:modified xsi:type="dcterms:W3CDTF">2017-05-26T09:17:00Z</dcterms:modified>
</cp:coreProperties>
</file>