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6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c r="BW34" i="9" l="1"/>
  <c r="BW35" i="9" s="1"/>
  <c r="BW36" i="9" s="1"/>
  <c r="BW37" i="9" s="1"/>
  <c r="BW38" i="9" s="1"/>
  <c r="BW39" i="9" s="1"/>
  <c r="CO34" i="9" l="1"/>
</calcChain>
</file>

<file path=xl/sharedStrings.xml><?xml version="1.0" encoding="utf-8"?>
<sst xmlns="http://schemas.openxmlformats.org/spreadsheetml/2006/main" count="1020" uniqueCount="564">
  <si>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</si>
  <si>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</si>
  <si>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</si>
  <si>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</si>
  <si>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</si>
  <si>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</si>
  <si>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</si>
  <si>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</si>
  <si>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</si>
  <si>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</si>
  <si>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</si>
  <si>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</si>
  <si>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</si>
  <si>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</si>
  <si>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</si>
  <si>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</si>
  <si>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</si>
  <si>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</si>
  <si>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</si>
  <si>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</si>
  <si>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</si>
  <si>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</si>
  <si>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</si>
  <si>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</si>
  <si>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</si>
  <si>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</si>
  <si>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</si>
  <si>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</si>
  <si>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</si>
  <si>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</si>
  <si>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</si>
  <si>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</si>
  <si>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</si>
  <si>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</si>
  <si>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</si>
  <si>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</si>
  <si>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</si>
  <si>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</si>
  <si>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</si>
  <si>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</si>
  <si>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</si>
  <si>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</si>
  <si>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</si>
  <si>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</si>
  <si>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</si>
  <si>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</si>
  <si>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</si>
  <si>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</si>
  <si>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</si>
  <si>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</si>
  <si>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</si>
  <si>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</si>
  <si>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</si>
  <si>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</si>
  <si>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</si>
  <si>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</si>
  <si>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</si>
  <si>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</si>
  <si>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</si>
  <si>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</si>
  <si>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</si>
  <si>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</si>
  <si>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</si>
  <si>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</si>
  <si>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</si>
  <si>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</si>
  <si>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</si>
  <si>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</si>
  <si>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</si>
  <si>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</si>
  <si>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</si>
  <si>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</si>
  <si>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</si>
  <si>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</si>
  <si>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</si>
  <si>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</si>
  <si>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</si>
  <si>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</si>
  <si>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</si>
  <si>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</si>
  <si>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</si>
  <si>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</si>
  <si>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</si>
  <si>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</si>
  <si>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</si>
  <si>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</si>
  <si>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</si>
  <si>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</si>
  <si>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</si>
  <si>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</si>
  <si>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</si>
  <si>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</si>
  <si>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</si>
  <si>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</si>
  <si>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</si>
  <si>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</si>
  <si>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</si>
  <si>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</si>
  <si>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</si>
  <si>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</si>
  <si>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</si>
  <si>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</si>
  <si>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</si>
  <si>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</si>
  <si>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</si>
  <si>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</si>
  <si>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</si>
  <si>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</si>
  <si>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</si>
  <si>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</si>
  <si>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</si>
  <si>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</si>
  <si>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</si>
  <si>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</si>
  <si>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</si>
  <si>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</si>
  <si>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</si>
  <si>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</si>
  <si>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</si>
  <si>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</si>
  <si>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</si>
  <si>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</si>
  <si>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</si>
  <si>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</si>
  <si>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</si>
  <si>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</si>
  <si>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</si>
  <si>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</si>
  <si>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</si>
  <si>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</si>
  <si>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</si>
  <si>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</si>
  <si>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</si>
  <si>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</si>
  <si>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</si>
  <si>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</si>
  <si>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</si>
  <si>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</si>
  <si>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</si>
  <si>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</si>
  <si>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</si>
  <si>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</si>
  <si>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</si>
  <si>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</si>
  <si>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</si>
  <si>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</si>
  <si>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</si>
  <si>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</si>
  <si>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</si>
  <si>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</si>
  <si>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</si>
  <si>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</si>
  <si>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</si>
  <si>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</si>
  <si>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</si>
  <si>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</si>
  <si>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</si>
  <si>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</si>
  <si>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</si>
  <si>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</si>
  <si>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</si>
  <si>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</si>
  <si>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</si>
  <si>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</si>
  <si>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</si>
  <si>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</si>
  <si>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</si>
  <si>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</si>
  <si>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</si>
  <si>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</si>
  <si>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</si>
  <si>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</si>
  <si>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</si>
  <si>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</si>
  <si>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</si>
  <si>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</si>
  <si>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</si>
  <si>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</si>
  <si>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</si>
  <si>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</si>
  <si>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</si>
  <si>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</si>
  <si>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</si>
  <si>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</si>
  <si>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</si>
  <si>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</si>
  <si>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</si>
  <si>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</si>
  <si>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</si>
  <si>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</si>
  <si>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</si>
  <si>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</si>
  <si>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茨城県大子町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</si>
  <si>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</si>
  <si>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</si>
  <si>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</si>
  <si>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</si>
  <si>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</si>
  <si>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</si>
  <si>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</si>
  <si>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</si>
  <si>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</si>
  <si>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</si>
  <si>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</si>
  <si>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</si>
  <si>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</si>
  <si>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</si>
  <si>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</si>
  <si>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</si>
  <si>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</si>
  <si>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</si>
  <si>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</si>
  <si>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</si>
  <si>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</si>
  <si>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</si>
  <si>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</si>
  <si>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</si>
  <si>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</si>
  <si>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</si>
  <si>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</si>
  <si>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</si>
  <si>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</si>
  <si>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</si>
  <si>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</si>
  <si>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</si>
  <si>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</si>
  <si>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</si>
  <si>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</si>
  <si>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</si>
  <si>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</si>
  <si>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</si>
  <si>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</si>
  <si>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</si>
  <si>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</si>
  <si>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</si>
  <si>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</si>
  <si>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</si>
  <si>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</si>
  <si>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</si>
  <si>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</si>
  <si>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</si>
  <si>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</si>
  <si>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</si>
  <si>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</si>
  <si>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</si>
  <si>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</si>
  <si>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</si>
  <si>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</si>
  <si>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</si>
  <si>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</si>
  <si>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</si>
  <si>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</si>
  <si>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</si>
  <si>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</si>
  <si>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</si>
  <si>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</si>
  <si>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</si>
  <si>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</si>
  <si>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</si>
  <si>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</si>
  <si>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</si>
  <si>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</si>
  <si>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</si>
  <si>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</si>
  <si>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</si>
  <si>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</si>
  <si>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</si>
  <si>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</si>
  <si>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</si>
  <si>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</si>
  <si>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</si>
  <si>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</si>
  <si>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</si>
  <si>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</si>
  <si>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</si>
  <si>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</si>
  <si>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</si>
  <si>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</si>
  <si>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</si>
  <si>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</si>
  <si>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</si>
  <si>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</si>
  <si>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</si>
  <si>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</si>
  <si>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</si>
  <si>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</si>
  <si>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</si>
  <si>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</si>
  <si>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</si>
  <si>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</si>
  <si>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</si>
  <si>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</si>
  <si>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</si>
  <si>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</si>
  <si>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</si>
  <si>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</si>
  <si>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</si>
  <si>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</si>
  <si>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</si>
  <si>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</si>
  <si>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</si>
  <si>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</si>
  <si>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</si>
  <si>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</si>
  <si>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</si>
  <si>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</si>
  <si>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</si>
  <si>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</si>
  <si>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</si>
  <si>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</si>
  <si>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</si>
  <si>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</si>
  <si>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</si>
  <si>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</si>
  <si>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</si>
  <si>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</si>
  <si>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</si>
  <si>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</si>
  <si>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</si>
  <si>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</si>
  <si>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</si>
  <si>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</si>
  <si>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</si>
  <si>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</si>
  <si>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</si>
  <si>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</si>
  <si>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</si>
  <si>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</si>
  <si>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</si>
  <si>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</si>
  <si>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</si>
  <si>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</si>
  <si>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</si>
  <si>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</si>
  <si>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</si>
  <si>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</si>
  <si>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</si>
  <si>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</si>
  <si>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</si>
  <si>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</si>
  <si>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茨城県大子町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</si>
  <si>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</si>
  <si>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</si>
  <si>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</si>
  <si>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</si>
  <si>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</si>
  <si>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</si>
  <si>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</si>
  <si>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</si>
  <si>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</si>
  <si>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</si>
  <si>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</si>
  <si>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</si>
  <si>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</si>
  <si>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</si>
  <si>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</si>
  <si>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</si>
  <si>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</si>
  <si>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</si>
  <si>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</si>
  <si>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</si>
  <si>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</si>
  <si>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</si>
  <si>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</si>
  <si>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</si>
  <si>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</si>
  <si>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</si>
  <si>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</si>
  <si>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</si>
  <si>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</si>
  <si>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</si>
  <si>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</si>
  <si>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</si>
  <si>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</si>
  <si>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</si>
  <si>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</si>
  <si>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大子町介護保険特別会計</t>
    <phoneticPr fontId="5"/>
  </si>
  <si>
    <t>大子町後期高齢者医療特別会計</t>
    <phoneticPr fontId="5"/>
  </si>
  <si>
    <t>大子町介護サービス事業特別会計</t>
    <phoneticPr fontId="5"/>
  </si>
  <si>
    <t>-</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</si>
  <si>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</si>
  <si>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</si>
  <si>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</si>
  <si>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</si>
  <si>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</si>
  <si>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</si>
  <si>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</si>
  <si>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</si>
  <si>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</si>
  <si>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</si>
  <si>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</si>
  <si>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</si>
  <si>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</si>
  <si>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</si>
  <si>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</si>
  <si>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</si>
  <si>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</si>
  <si>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</si>
  <si>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</si>
  <si>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</si>
  <si>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</si>
  <si>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</si>
  <si>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</si>
  <si>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</si>
  <si>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</si>
  <si>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</si>
  <si>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</si>
  <si>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</si>
  <si>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</si>
  <si>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</si>
  <si>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</si>
  <si>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</si>
  <si>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</si>
  <si>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</si>
  <si>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</si>
  <si>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</si>
  <si>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</si>
  <si>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</si>
  <si>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</si>
  <si>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</si>
  <si>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</si>
  <si>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</si>
  <si>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</si>
  <si>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</si>
  <si>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</si>
  <si>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</si>
  <si>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</si>
  <si>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</si>
  <si>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</si>
  <si>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</si>
  <si>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</si>
  <si>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</si>
  <si>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</si>
  <si>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</si>
  <si>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</si>
  <si>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</si>
  <si>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</si>
  <si>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</si>
  <si>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</si>
  <si>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</si>
  <si>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</si>
  <si>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</si>
  <si>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大子町浄化槽整備事業特別会計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</si>
  <si>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</si>
  <si>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</si>
  <si>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大子町水道事業会計</t>
    <phoneticPr fontId="5"/>
  </si>
  <si>
    <t>(Ｆ)</t>
    <phoneticPr fontId="5"/>
  </si>
  <si>
    <t>大子町介護サービス事業特別会計</t>
    <phoneticPr fontId="5"/>
  </si>
  <si>
    <t>将来負担比率（(Ｅ)－(Ｆ)）／（(Ｃ)－(Ｄ)）×１００</t>
    <rPh sb="0" eb="2">
      <t>ショウライ</t>
    </rPh>
    <rPh sb="2" eb="4">
      <t>フタン</t>
    </rPh>
    <rPh sb="4" eb="6">
      <t>ヒリツ</t>
    </rPh>
    <phoneticPr fontId="5"/>
  </si>
  <si>
    <t>大子町介護保険特別会計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</si>
  <si>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</si>
  <si>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</si>
  <si>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</si>
  <si>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</si>
  <si>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</si>
  <si>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</si>
  <si>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</si>
  <si>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</si>
  <si>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</si>
  <si>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</si>
  <si>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</si>
  <si>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</si>
  <si>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</si>
  <si>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</si>
  <si>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</si>
  <si>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</si>
  <si>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</si>
  <si>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</si>
  <si>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</si>
  <si>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</si>
  <si>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</si>
  <si>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</si>
  <si>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</si>
  <si>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</si>
  <si>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</si>
  <si>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</si>
  <si>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</si>
  <si>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</si>
  <si>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</si>
  <si>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</si>
  <si>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</si>
  <si>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</si>
  <si>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</si>
  <si>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</si>
  <si>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</si>
  <si>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</si>
  <si>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</si>
  <si>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</si>
  <si>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</si>
  <si>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</si>
  <si>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</si>
  <si>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</si>
  <si>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</si>
  <si>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</si>
  <si>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</si>
  <si>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</si>
  <si>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</si>
  <si>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</si>
  <si>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</si>
  <si>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</si>
  <si>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</si>
  <si>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</si>
  <si>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</si>
  <si>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</si>
  <si>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</si>
  <si>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</si>
  <si>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</si>
  <si>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</si>
  <si>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</si>
  <si>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</si>
  <si>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</si>
  <si>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</si>
  <si>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</si>
  <si>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</si>
  <si>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</si>
  <si>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</si>
  <si>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</si>
  <si>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</si>
  <si>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</si>
  <si>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</si>
  <si>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</si>
  <si>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</si>
  <si>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</si>
  <si>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</si>
  <si>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</si>
  <si>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</si>
  <si>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</si>
  <si>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</si>
  <si>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</si>
  <si>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</si>
  <si>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</si>
  <si>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0.12</t>
  </si>
  <si>
    <t>▲ 1.54</t>
  </si>
  <si>
    <t>一般会計</t>
  </si>
  <si>
    <t>大子町水道事業会計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</si>
  <si>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</si>
  <si>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</si>
  <si>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</si>
  <si>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</si>
  <si>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</si>
  <si>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</si>
  <si>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</si>
  <si>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大子町振興公社</t>
    <rPh sb="0" eb="3">
      <t>ダイゴマチ</t>
    </rPh>
    <rPh sb="3" eb="5">
      <t>シンコウ</t>
    </rPh>
    <rPh sb="5" eb="7">
      <t>コウシャ</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</si>
  <si>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</si>
  <si>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</si>
  <si>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</si>
  <si>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</si>
  <si>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</si>
  <si>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</si>
  <si>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</si>
  <si>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</si>
  <si>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</si>
  <si>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</si>
  <si>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</si>
  <si>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</si>
  <si>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</si>
  <si>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</si>
  <si>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</si>
  <si>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</si>
  <si>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</si>
  <si>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</si>
  <si>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</si>
  <si>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</si>
  <si>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実質公債費比率は近年減少傾向にあり，類似団体と比較しても低い水準となっているのは，これまでの起債発行抑制による効果と思われる。将来負担比率についても前年度より減少し類似団体を下回っており，その要因としては退職手当負担見込額の減少や充当可能基金の増加があげられる。
　今後，廃棄物処理施設整備事業等の大型普通建設事業に際して発行した過疎対策事業債（平成２６年度１３億７千万円）等の元金償還開始により，平成３０年度には実質公債費比率が上昇することが考えられるため、これまで以上に公債費の適正化に取り組んで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</si>
</sst>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1" fontId="1" fillId="0" borderId="0" xfId="34" applyNumberFormat="1" applyFont="1" applyFill="1" applyBorder="1">
      <alignment vertical="center"/>
    </xf>
    <xf numFmtId="0" fontId="31" fillId="0" borderId="0" xfId="38" applyFont="1" applyAlignment="1">
      <alignment vertical="center"/>
    </xf>
    <xf numFmtId="189" fontId="1" fillId="0" borderId="0" xfId="34" applyNumberFormat="1" applyFont="1" applyFill="1" applyBorder="1">
      <alignment vertical="center"/>
    </xf>
    <xf numFmtId="180" fontId="1" fillId="5" borderId="34" xfId="35" applyNumberFormat="1" applyFont="1" applyFill="1" applyBorder="1" applyAlignment="1">
      <alignment horizontal="center" vertical="center" wrapText="1"/>
    </xf>
    <xf numFmtId="189" fontId="8" fillId="0" borderId="0" xfId="37" applyNumberFormat="1" applyFont="1" applyBorder="1" applyAlignment="1">
      <alignment horizontal="right" vertical="center"/>
    </xf>
    <xf numFmtId="189" fontId="8" fillId="0" borderId="0" xfId="37" applyNumberFormat="1" applyFont="1" applyFill="1" applyBorder="1" applyAlignment="1">
      <alignment horizontal="right" vertical="center"/>
    </xf>
    <xf numFmtId="178" fontId="8" fillId="0" borderId="0" xfId="37" applyNumberFormat="1" applyFont="1" applyFill="1" applyBorder="1" applyAlignment="1">
      <alignment horizontal="right" vertical="center"/>
    </xf>
    <xf numFmtId="179" fontId="8" fillId="0" borderId="0" xfId="36" applyNumberFormat="1" applyFont="1" applyBorder="1" applyAlignment="1">
      <alignment horizontal="center"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vertical="center"/>
    </xf>
    <xf numFmtId="179" fontId="1" fillId="0" borderId="0" xfId="34" applyNumberFormat="1" applyFont="1" applyFill="1" applyBorder="1">
      <alignment vertical="center"/>
    </xf>
    <xf numFmtId="179" fontId="30" fillId="0" borderId="0" xfId="34" applyNumberFormat="1" applyFont="1" applyFill="1" applyBorder="1">
      <alignment vertical="center"/>
    </xf>
    <xf numFmtId="0" fontId="1" fillId="0" borderId="31" xfId="34" applyFont="1" applyFill="1" applyBorder="1">
      <alignment vertical="center"/>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40" xfId="34" applyNumberFormat="1" applyFont="1" applyFill="1" applyBorder="1">
      <alignment vertical="center"/>
    </xf>
    <xf numFmtId="191" fontId="1" fillId="0" borderId="49" xfId="34" applyNumberFormat="1" applyFont="1" applyFill="1" applyBorder="1">
      <alignment vertical="center"/>
    </xf>
    <xf numFmtId="179" fontId="1" fillId="0" borderId="49" xfId="34" applyNumberFormat="1" applyFont="1" applyFill="1" applyBorder="1">
      <alignment vertical="center"/>
    </xf>
    <xf numFmtId="179" fontId="1" fillId="0" borderId="37"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1"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46544</c:v>
                </c:pt>
                <c:pt idx="1">
                  <c:v>48315</c:v>
                </c:pt>
                <c:pt idx="2">
                  <c:v>89839</c:v>
                </c:pt>
                <c:pt idx="3">
                  <c:v>184301</c:v>
                </c:pt>
                <c:pt idx="4">
                  <c:v>105599</c:v>
                </c:pt>
              </c:numCache>
            </c:numRef>
          </c:val>
          <c:smooth val="0"/>
        </c:ser>
        <c:dLbls>
          <c:showLegendKey val="0"/>
          <c:showVal val="0"/>
          <c:showCatName val="0"/>
          <c:showSerName val="0"/>
          <c:showPercent val="0"/>
          <c:showBubbleSize val="0"/>
        </c:dLbls>
        <c:marker val="1"/>
        <c:smooth val="0"/>
        <c:axId val="104039552"/>
        <c:axId val="104041472"/>
      </c:lineChart>
      <c:catAx>
        <c:axId val="104039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41472"/>
        <c:crosses val="autoZero"/>
        <c:auto val="1"/>
        <c:lblAlgn val="ctr"/>
        <c:lblOffset val="100"/>
        <c:tickLblSkip val="1"/>
        <c:tickMarkSkip val="1"/>
        <c:noMultiLvlLbl val="0"/>
      </c:catAx>
      <c:valAx>
        <c:axId val="1040414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39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8.58</c:v>
                </c:pt>
                <c:pt idx="1">
                  <c:v>6.15</c:v>
                </c:pt>
                <c:pt idx="2">
                  <c:v>6.33</c:v>
                </c:pt>
                <c:pt idx="3">
                  <c:v>6.16</c:v>
                </c:pt>
                <c:pt idx="4">
                  <c:v>10.07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22.81</c:v>
                </c:pt>
                <c:pt idx="1">
                  <c:v>25.64</c:v>
                </c:pt>
                <c:pt idx="2">
                  <c:v>28.76</c:v>
                </c:pt>
                <c:pt idx="3">
                  <c:v>28.39</c:v>
                </c:pt>
                <c:pt idx="4">
                  <c:v>29</c:v>
                </c:pt>
              </c:numCache>
            </c:numRef>
          </c:val>
        </c:ser>
        <c:dLbls>
          <c:showLegendKey val="0"/>
          <c:showVal val="0"/>
          <c:showCatName val="0"/>
          <c:showSerName val="0"/>
          <c:showPercent val="0"/>
          <c:showBubbleSize val="0"/>
        </c:dLbls>
        <c:gapWidth val="250"/>
        <c:overlap val="100"/>
        <c:axId val="109725952"/>
        <c:axId val="11209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4.21</c:v>
                </c:pt>
                <c:pt idx="1">
                  <c:v>-0.12</c:v>
                </c:pt>
                <c:pt idx="2">
                  <c:v>3.34</c:v>
                </c:pt>
                <c:pt idx="3">
                  <c:v>-1.54</c:v>
                </c:pt>
                <c:pt idx="4">
                  <c:v>5.9</c:v>
                </c:pt>
              </c:numCache>
            </c:numRef>
          </c:val>
          <c:smooth val="0"/>
        </c:ser>
        <c:dLbls>
          <c:showLegendKey val="0"/>
          <c:showVal val="0"/>
          <c:showCatName val="0"/>
          <c:showSerName val="0"/>
          <c:showPercent val="0"/>
          <c:showBubbleSize val="0"/>
        </c:dLbls>
        <c:marker val="1"/>
        <c:smooth val="0"/>
        <c:axId val="109725952"/>
        <c:axId val="112091520"/>
      </c:lineChart>
      <c:catAx>
        <c:axId val="10972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91520"/>
        <c:crosses val="autoZero"/>
        <c:auto val="1"/>
        <c:lblAlgn val="ctr"/>
        <c:lblOffset val="100"/>
        <c:tickLblSkip val="1"/>
        <c:tickMarkSkip val="1"/>
        <c:noMultiLvlLbl val="0"/>
      </c:catAx>
      <c:valAx>
        <c:axId val="11209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2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0.02</c:v>
                </c:pt>
                <c:pt idx="4">
                  <c:v>#N/A</c:v>
                </c:pt>
                <c:pt idx="5">
                  <c:v>0</c:v>
                </c:pt>
                <c:pt idx="6">
                  <c:v>#N/A</c:v>
                </c:pt>
                <c:pt idx="7">
                  <c:v>0</c:v>
                </c:pt>
                <c:pt idx="8">
                  <c:v>#N/A</c:v>
                </c:pt>
                <c:pt idx="9">
                  <c:v>0</c:v>
                </c:pt>
              </c:numCache>
            </c:numRef>
          </c:val>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0.02</c:v>
                </c:pt>
                <c:pt idx="4">
                  <c:v>#N/A</c:v>
                </c:pt>
                <c:pt idx="5">
                  <c:v>0.03</c:v>
                </c:pt>
                <c:pt idx="6">
                  <c:v>#N/A</c:v>
                </c:pt>
                <c:pt idx="7">
                  <c:v>0</c:v>
                </c:pt>
                <c:pt idx="8">
                  <c:v>#N/A</c:v>
                </c:pt>
                <c:pt idx="9">
                  <c:v>0</c:v>
                </c:pt>
              </c:numCache>
            </c:numRef>
          </c:val>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0.16</c:v>
                </c:pt>
                <c:pt idx="4">
                  <c:v>#N/A</c:v>
                </c:pt>
                <c:pt idx="5">
                  <c:v>0.16</c:v>
                </c:pt>
                <c:pt idx="6">
                  <c:v>#N/A</c:v>
                </c:pt>
                <c:pt idx="7">
                  <c:v>0.16</c:v>
                </c:pt>
                <c:pt idx="8">
                  <c:v>#N/A</c:v>
                </c:pt>
                <c:pt idx="9">
                  <c:v>0.15</c:v>
                </c:pt>
              </c:numCache>
            </c:numRef>
          </c:val>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0.56000000000000005</c:v>
                </c:pt>
                <c:pt idx="2">
                  <c:v>#N/A</c:v>
                </c:pt>
                <c:pt idx="3">
                  <c:v>1.59</c:v>
                </c:pt>
                <c:pt idx="4">
                  <c:v>#N/A</c:v>
                </c:pt>
                <c:pt idx="5">
                  <c:v>0.86</c:v>
                </c:pt>
                <c:pt idx="6">
                  <c:v>#N/A</c:v>
                </c:pt>
                <c:pt idx="7">
                  <c:v>0.19</c:v>
                </c:pt>
                <c:pt idx="8">
                  <c:v>#N/A</c:v>
                </c:pt>
                <c:pt idx="9">
                  <c:v>0.57999999999999996</c:v>
                </c:pt>
              </c:numCache>
            </c:numRef>
          </c:val>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0.84</c:v>
                </c:pt>
                <c:pt idx="2">
                  <c:v>#N/A</c:v>
                </c:pt>
                <c:pt idx="3">
                  <c:v>0.97</c:v>
                </c:pt>
                <c:pt idx="4">
                  <c:v>#N/A</c:v>
                </c:pt>
                <c:pt idx="5">
                  <c:v>1.6</c:v>
                </c:pt>
                <c:pt idx="6">
                  <c:v>#N/A</c:v>
                </c:pt>
                <c:pt idx="7">
                  <c:v>1.23</c:v>
                </c:pt>
                <c:pt idx="8">
                  <c:v>#N/A</c:v>
                </c:pt>
                <c:pt idx="9">
                  <c:v>1.82</c:v>
                </c:pt>
              </c:numCache>
            </c:numRef>
          </c:val>
        </c:ser>
        <c:ser>
          <c:idx val="8"/>
          <c:order val="8"/>
          <c:tx>
            <c:strRef>
              <c:f>データシート!$A$35</c:f>
              <c:strCache>
                <c:ptCount val="1"/>
                <c:pt idx="0">
                  <c:v>大子町水道事業会計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9.64</c:v>
                </c:pt>
                <c:pt idx="2">
                  <c:v>#N/A</c:v>
                </c:pt>
                <c:pt idx="3">
                  <c:v>9.59</c:v>
                </c:pt>
                <c:pt idx="4">
                  <c:v>#N/A</c:v>
                </c:pt>
                <c:pt idx="5">
                  <c:v>9.57</c:v>
                </c:pt>
                <c:pt idx="6">
                  <c:v>#N/A</c:v>
                </c:pt>
                <c:pt idx="7">
                  <c:v>9.84</c:v>
                </c:pt>
                <c:pt idx="8">
                  <c:v>#N/A</c:v>
                </c:pt>
                <c:pt idx="9">
                  <c:v>8.76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8.57</c:v>
                </c:pt>
                <c:pt idx="2">
                  <c:v>#N/A</c:v>
                </c:pt>
                <c:pt idx="3">
                  <c:v>6.15</c:v>
                </c:pt>
                <c:pt idx="4">
                  <c:v>#N/A</c:v>
                </c:pt>
                <c:pt idx="5">
                  <c:v>6.33</c:v>
                </c:pt>
                <c:pt idx="6">
                  <c:v>#N/A</c:v>
                </c:pt>
                <c:pt idx="7">
                  <c:v>6.15</c:v>
                </c:pt>
                <c:pt idx="8">
                  <c:v>#N/A</c:v>
                </c:pt>
                <c:pt idx="9">
                  <c:v>10.06</c:v>
                </c:pt>
              </c:numCache>
            </c:numRef>
          </c:val>
        </c:ser>
        <c:dLbls>
          <c:showLegendKey val="0"/>
          <c:showVal val="0"/>
          <c:showCatName val="0"/>
          <c:showSerName val="0"/>
          <c:showPercent val="0"/>
          <c:showBubbleSize val="0"/>
        </c:dLbls>
        <c:gapWidth val="150"/>
        <c:overlap val="100"/>
        <c:axId val="112537600"/>
        <c:axId val="112539136"/>
      </c:barChart>
      <c:catAx>
        <c:axId val="11253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39136"/>
        <c:crosses val="autoZero"/>
        <c:auto val="1"/>
        <c:lblAlgn val="ctr"/>
        <c:lblOffset val="100"/>
        <c:tickLblSkip val="1"/>
        <c:tickMarkSkip val="1"/>
        <c:noMultiLvlLbl val="0"/>
      </c:catAx>
      <c:valAx>
        <c:axId val="11253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3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758</c:v>
                </c:pt>
                <c:pt idx="5">
                  <c:v>734</c:v>
                </c:pt>
                <c:pt idx="8">
                  <c:v>694</c:v>
                </c:pt>
                <c:pt idx="11">
                  <c:v>743</c:v>
                </c:pt>
                <c:pt idx="14">
                  <c:v>728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68</c:v>
                </c:pt>
                <c:pt idx="3">
                  <c:v>79</c:v>
                </c:pt>
                <c:pt idx="6">
                  <c:v>17</c:v>
                </c:pt>
                <c:pt idx="9">
                  <c:v>17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c:v>
                </c:pt>
                <c:pt idx="3">
                  <c:v>31</c:v>
                </c:pt>
                <c:pt idx="6">
                  <c:v>22</c:v>
                </c:pt>
                <c:pt idx="9">
                  <c:v>28</c:v>
                </c:pt>
                <c:pt idx="12">
                  <c:v>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1211</c:v>
                </c:pt>
                <c:pt idx="3">
                  <c:v>1111</c:v>
                </c:pt>
                <c:pt idx="6">
                  <c:v>950</c:v>
                </c:pt>
                <c:pt idx="9">
                  <c:v>946</c:v>
                </c:pt>
                <c:pt idx="12">
                  <c:v>885</c:v>
                </c:pt>
              </c:numCache>
            </c:numRef>
          </c:val>
        </c:ser>
        <c:dLbls>
          <c:showLegendKey val="0"/>
          <c:showVal val="0"/>
          <c:showCatName val="0"/>
          <c:showSerName val="0"/>
          <c:showPercent val="0"/>
          <c:showBubbleSize val="0"/>
        </c:dLbls>
        <c:gapWidth val="100"/>
        <c:overlap val="100"/>
        <c:axId val="103874560"/>
        <c:axId val="10387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547</c:v>
                </c:pt>
                <c:pt idx="2">
                  <c:v>#N/A</c:v>
                </c:pt>
                <c:pt idx="3">
                  <c:v>#N/A</c:v>
                </c:pt>
                <c:pt idx="4">
                  <c:v>487</c:v>
                </c:pt>
                <c:pt idx="5">
                  <c:v>#N/A</c:v>
                </c:pt>
                <c:pt idx="6">
                  <c:v>#N/A</c:v>
                </c:pt>
                <c:pt idx="7">
                  <c:v>295</c:v>
                </c:pt>
                <c:pt idx="8">
                  <c:v>#N/A</c:v>
                </c:pt>
                <c:pt idx="9">
                  <c:v>#N/A</c:v>
                </c:pt>
                <c:pt idx="10">
                  <c:v>249</c:v>
                </c:pt>
                <c:pt idx="11">
                  <c:v>#N/A</c:v>
                </c:pt>
                <c:pt idx="12">
                  <c:v>#N/A</c:v>
                </c:pt>
                <c:pt idx="13">
                  <c:v>199</c:v>
                </c:pt>
                <c:pt idx="14">
                  <c:v>#N/A</c:v>
                </c:pt>
              </c:numCache>
            </c:numRef>
          </c:val>
          <c:smooth val="0"/>
        </c:ser>
        <c:dLbls>
          <c:showLegendKey val="0"/>
          <c:showVal val="0"/>
          <c:showCatName val="0"/>
          <c:showSerName val="0"/>
          <c:showPercent val="0"/>
          <c:showBubbleSize val="0"/>
        </c:dLbls>
        <c:marker val="1"/>
        <c:smooth val="0"/>
        <c:axId val="103874560"/>
        <c:axId val="103876096"/>
      </c:lineChart>
      <c:catAx>
        <c:axId val="1038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876096"/>
        <c:crosses val="autoZero"/>
        <c:auto val="1"/>
        <c:lblAlgn val="ctr"/>
        <c:lblOffset val="100"/>
        <c:tickLblSkip val="1"/>
        <c:tickMarkSkip val="1"/>
        <c:noMultiLvlLbl val="0"/>
      </c:catAx>
      <c:valAx>
        <c:axId val="1038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7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6293</c:v>
                </c:pt>
                <c:pt idx="5">
                  <c:v>6537</c:v>
                </c:pt>
                <c:pt idx="8">
                  <c:v>6568</c:v>
                </c:pt>
                <c:pt idx="11">
                  <c:v>6778</c:v>
                </c:pt>
                <c:pt idx="14">
                  <c:v>7561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455</c:v>
                </c:pt>
                <c:pt idx="5">
                  <c:v>423</c:v>
                </c:pt>
                <c:pt idx="8">
                  <c:v>367</c:v>
                </c:pt>
                <c:pt idx="11">
                  <c:v>326</c:v>
                </c:pt>
                <c:pt idx="14">
                  <c:v>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2158</c:v>
                </c:pt>
                <c:pt idx="5">
                  <c:v>2854</c:v>
                </c:pt>
                <c:pt idx="8">
                  <c:v>3541</c:v>
                </c:pt>
                <c:pt idx="11">
                  <c:v>3300</c:v>
                </c:pt>
                <c:pt idx="14">
                  <c:v>3658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3940</c:v>
                </c:pt>
                <c:pt idx="3">
                  <c:v>3915</c:v>
                </c:pt>
                <c:pt idx="6">
                  <c:v>3746</c:v>
                </c:pt>
                <c:pt idx="9">
                  <c:v>3573</c:v>
                </c:pt>
                <c:pt idx="12">
                  <c:v>3453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292</c:v>
                </c:pt>
                <c:pt idx="3">
                  <c:v>315</c:v>
                </c:pt>
                <c:pt idx="6">
                  <c:v>543</c:v>
                </c:pt>
                <c:pt idx="9">
                  <c:v>552</c:v>
                </c:pt>
                <c:pt idx="12">
                  <c:v>325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219</c:v>
                </c:pt>
                <c:pt idx="3">
                  <c:v>133</c:v>
                </c:pt>
                <c:pt idx="6">
                  <c:v>52</c:v>
                </c:pt>
                <c:pt idx="9">
                  <c:v>38</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8106</c:v>
                </c:pt>
                <c:pt idx="3">
                  <c:v>7955</c:v>
                </c:pt>
                <c:pt idx="6">
                  <c:v>8324</c:v>
                </c:pt>
                <c:pt idx="9">
                  <c:v>9394</c:v>
                </c:pt>
                <c:pt idx="12">
                  <c:v>9956</c:v>
                </c:pt>
              </c:numCache>
            </c:numRef>
          </c:val>
        </c:ser>
        <c:dLbls>
          <c:showLegendKey val="0"/>
          <c:showVal val="0"/>
          <c:showCatName val="0"/>
          <c:showSerName val="0"/>
          <c:showPercent val="0"/>
          <c:showBubbleSize val="0"/>
        </c:dLbls>
        <c:gapWidth val="100"/>
        <c:overlap val="100"/>
        <c:axId val="112966656"/>
        <c:axId val="11298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3655</c:v>
                </c:pt>
                <c:pt idx="2">
                  <c:v>#N/A</c:v>
                </c:pt>
                <c:pt idx="3">
                  <c:v>#N/A</c:v>
                </c:pt>
                <c:pt idx="4">
                  <c:v>2504</c:v>
                </c:pt>
                <c:pt idx="5">
                  <c:v>#N/A</c:v>
                </c:pt>
                <c:pt idx="6">
                  <c:v>#N/A</c:v>
                </c:pt>
                <c:pt idx="7">
                  <c:v>2192</c:v>
                </c:pt>
                <c:pt idx="8">
                  <c:v>#N/A</c:v>
                </c:pt>
                <c:pt idx="9">
                  <c:v>#N/A</c:v>
                </c:pt>
                <c:pt idx="10">
                  <c:v>3154</c:v>
                </c:pt>
                <c:pt idx="11">
                  <c:v>#N/A</c:v>
                </c:pt>
                <c:pt idx="12">
                  <c:v>#N/A</c:v>
                </c:pt>
                <c:pt idx="13">
                  <c:v>2247</c:v>
                </c:pt>
                <c:pt idx="14">
                  <c:v>#N/A</c:v>
                </c:pt>
              </c:numCache>
            </c:numRef>
          </c:val>
          <c:smooth val="0"/>
        </c:ser>
        <c:dLbls>
          <c:showLegendKey val="0"/>
          <c:showVal val="0"/>
          <c:showCatName val="0"/>
          <c:showSerName val="0"/>
          <c:showPercent val="0"/>
          <c:showBubbleSize val="0"/>
        </c:dLbls>
        <c:marker val="1"/>
        <c:smooth val="0"/>
        <c:axId val="112966656"/>
        <c:axId val="112981120"/>
      </c:lineChart>
      <c:catAx>
        <c:axId val="1129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81120"/>
        <c:crosses val="autoZero"/>
        <c:auto val="1"/>
        <c:lblAlgn val="ctr"/>
        <c:lblOffset val="100"/>
        <c:tickLblSkip val="1"/>
        <c:tickMarkSkip val="1"/>
        <c:noMultiLvlLbl val="0"/>
      </c:catAx>
      <c:valAx>
        <c:axId val="11298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077248"/>
        <c:axId val="105665664"/>
      </c:scatterChart>
      <c:valAx>
        <c:axId val="113077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665664"/>
        <c:crosses val="autoZero"/>
        <c:crossBetween val="midCat"/>
      </c:valAx>
      <c:valAx>
        <c:axId val="105665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77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9.8000000000000007</c:v>
                </c:pt>
                <c:pt idx="2">
                  <c:v>8.1</c:v>
                </c:pt>
                <c:pt idx="3">
                  <c:v>6.4</c:v>
                </c:pt>
                <c:pt idx="4">
                  <c:v>4.5999999999999996</c:v>
                </c:pt>
              </c:numCache>
            </c:numRef>
          </c:xVal>
          <c:yVal>
            <c:numRef>
              <c:f>公会計指標分析・財政指標組合せ分析表!$K$73:$O$73</c:f>
              <c:numCache>
                <c:formatCode>#,##0.0;"▲ "#,##0.0</c:formatCode>
                <c:ptCount val="5"/>
                <c:pt idx="0">
                  <c:v>66.7</c:v>
                </c:pt>
                <c:pt idx="1">
                  <c:v>46.6</c:v>
                </c:pt>
                <c:pt idx="2">
                  <c:v>40.4</c:v>
                </c:pt>
                <c:pt idx="3">
                  <c:v>60.3</c:v>
                </c:pt>
                <c:pt idx="4">
                  <c:v>41.6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9.4</c:v>
                </c:pt>
                <c:pt idx="3">
                  <c:v>8.1</c:v>
                </c:pt>
                <c:pt idx="4">
                  <c:v>8.5</c:v>
                </c:pt>
              </c:numCache>
            </c:numRef>
          </c:xVal>
          <c:yVal>
            <c:numRef>
              <c:f>公会計指標分析・財政指標組合せ分析表!$K$77:$O$77</c:f>
              <c:numCache>
                <c:formatCode>#,##0.0;"▲ "#,##0.0</c:formatCode>
                <c:ptCount val="5"/>
                <c:pt idx="0">
                  <c:v>44.4</c:v>
                </c:pt>
                <c:pt idx="1">
                  <c:v>43</c:v>
                </c:pt>
                <c:pt idx="2">
                  <c:v>37</c:v>
                </c:pt>
                <c:pt idx="3">
                  <c:v>27.8</c:v>
                </c:pt>
                <c:pt idx="4">
                  <c:v>44.9</c:v>
                </c:pt>
              </c:numCache>
            </c:numRef>
          </c:yVal>
          <c:smooth val="0"/>
        </c:ser>
        <c:dLbls>
          <c:showLegendKey val="0"/>
          <c:showVal val="0"/>
          <c:showCatName val="0"/>
          <c:showSerName val="0"/>
          <c:showPercent val="0"/>
          <c:showBubbleSize val="0"/>
        </c:dLbls>
        <c:axId val="1317120"/>
        <c:axId val="105685376"/>
      </c:scatterChart>
      <c:valAx>
        <c:axId val="1317120"/>
        <c:scaling>
          <c:orientation val="minMax"/>
          <c:max val="11.7"/>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685376"/>
        <c:crosses val="autoZero"/>
        <c:crossBetween val="midCat"/>
      </c:valAx>
      <c:valAx>
        <c:axId val="105685376"/>
        <c:scaling>
          <c:orientation val="minMax"/>
          <c:max val="7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元利償還金等についてはこれまでの起債抑制効果から減少傾向にあるが，今後，廃棄物処理施設整備等の大型普通建設事業に係る借入分の元金償還開始等により増加が見込まれる。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算入公債費等については，過去に借入れた地方債の償還終了に伴い減少している。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引き続き起債発行額の抑制に留意し，健全な財政運営に努めていく。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将来負担額については，廃棄物処理施設整備事業等に係る過疎対策事業債や臨時財政対策債等，地方債残高の増により増加している。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充当可能財源等については，充当可能基金への積立により増加している。また，基準財政需要額算入見込額についても，臨時財政対策債や過疎対策事業債等算入率の高い地方債の借入により増加傾向にある。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引き続き，計画的な基金の活用や，起債の抑制を図り，後年度への負担を軽減し，健全な財政運営に努めていく。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18,609
18,528
325.76
10,725,513
10,028,587
608,317
6,041,854
9,956,117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18,609
18,528
325.76
10,725,513
10,028,587
608,317
6,041,854
9,956,117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18,609
18,528
325.76
10,725,513
10,028,587
608,317
6,041,854
9,956,117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18,609
18,528
325.76
10,725,513
10,028,587
608,317
6,041,854
9,956,117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人口の減少や全国平均を上回る高齢化率（</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a:t>
          </a:r>
          <a:r>
            <a:rPr kumimoji="1" lang="en-US" altLang="ja-JP" sz="1300">
              <a:solidFill>
                <a:schemeClr val="dk1"/>
              </a:solidFill>
              <a:effectLst/>
              <a:latin typeface="+mn-lt"/>
              <a:ea typeface="+mn-ea"/>
              <a:cs typeface="+mn-cs"/>
            </a:rPr>
            <a:t>40.0</a:t>
          </a:r>
          <a:r>
            <a:rPr kumimoji="1" lang="ja-JP" altLang="ja-JP" sz="1300">
              <a:solidFill>
                <a:schemeClr val="dk1"/>
              </a:solidFill>
              <a:effectLst/>
              <a:latin typeface="+mn-lt"/>
              <a:ea typeface="+mn-ea"/>
              <a:cs typeface="+mn-cs"/>
            </a:rPr>
            <a:t>％）に加え，町民一人当たりの平均所得が低いこと等により，財政基盤が弱く，類似団体と比較して</a:t>
          </a:r>
          <a:r>
            <a:rPr kumimoji="1" lang="en-US" altLang="ja-JP" sz="1300">
              <a:solidFill>
                <a:schemeClr val="dk1"/>
              </a:solidFill>
              <a:effectLst/>
              <a:latin typeface="+mn-lt"/>
              <a:ea typeface="+mn-ea"/>
              <a:cs typeface="+mn-cs"/>
            </a:rPr>
            <a:t>0.15</a:t>
          </a:r>
          <a:r>
            <a:rPr kumimoji="1" lang="ja-JP" altLang="ja-JP" sz="1300">
              <a:solidFill>
                <a:schemeClr val="dk1"/>
              </a:solidFill>
              <a:effectLst/>
              <a:latin typeface="+mn-lt"/>
              <a:ea typeface="+mn-ea"/>
              <a:cs typeface="+mn-cs"/>
            </a:rPr>
            <a:t>ポイント下回っている。このことは，納税義務者数の減少，高齢化社会への対応に係る事業費の増加等として基準財政収入額及び基準財政需要額へ影響を及ぼしている。</a:t>
          </a:r>
          <a:endParaRPr lang="ja-JP" altLang="ja-JP" sz="1300">
            <a:effectLst/>
          </a:endParaRPr>
        </a:p>
        <a:p>
          <a:r>
            <a:rPr kumimoji="1" lang="ja-JP" altLang="ja-JP" sz="1300">
              <a:solidFill>
                <a:schemeClr val="dk1"/>
              </a:solidFill>
              <a:effectLst/>
              <a:latin typeface="+mn-lt"/>
              <a:ea typeface="+mn-ea"/>
              <a:cs typeface="+mn-cs"/>
            </a:rPr>
            <a:t>　これらのことから，数値の大幅な改善を見込むことは難しいものの，税の徴収率向上，歳出の徹底した見直しを行うことにより安定的な財政基盤の確立に努めていく。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127000</xdr:rowOff>
    </xdr:from>
    <xdr:to>
      <xdr:col>6</xdr:col>
      <xdr:colOff>50800</xdr:colOff>
      <xdr:row>40</xdr:row>
      <xdr:rowOff>57150</xdr:rowOff>
    </xdr:to>
    <xdr:sp macro="" textlink="">
      <xdr:nvSpPr>
        <xdr:cNvPr id="72" name="フローチャート : 判断 71"/>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73" name="テキスト ボックス 72"/>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1" name="テキスト ボックス 80"/>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前年度と比較し，</a:t>
          </a:r>
          <a:r>
            <a:rPr kumimoji="1" lang="ja-JP" altLang="ja-JP" sz="1300">
              <a:solidFill>
                <a:schemeClr val="dk1"/>
              </a:solidFill>
              <a:effectLst/>
              <a:latin typeface="+mn-lt"/>
              <a:ea typeface="+mn-ea"/>
              <a:cs typeface="+mn-cs"/>
            </a:rPr>
            <a:t>歳入面では，地方税及び地方交付税の増額により</a:t>
          </a:r>
          <a:r>
            <a:rPr kumimoji="1" lang="ja-JP" altLang="en-US" sz="1300">
              <a:solidFill>
                <a:schemeClr val="dk1"/>
              </a:solidFill>
              <a:effectLst/>
              <a:latin typeface="+mn-lt"/>
              <a:ea typeface="+mn-ea"/>
              <a:cs typeface="+mn-cs"/>
            </a:rPr>
            <a:t>，分母となる経常一般財源は</a:t>
          </a:r>
          <a:r>
            <a:rPr kumimoji="1" lang="en-US" altLang="ja-JP" sz="1300">
              <a:solidFill>
                <a:schemeClr val="dk1"/>
              </a:solidFill>
              <a:effectLst/>
              <a:latin typeface="+mn-lt"/>
              <a:ea typeface="+mn-ea"/>
              <a:cs typeface="+mn-cs"/>
            </a:rPr>
            <a:t>5.8</a:t>
          </a:r>
          <a:r>
            <a:rPr kumimoji="1" lang="ja-JP" altLang="ja-JP" sz="1300">
              <a:solidFill>
                <a:schemeClr val="dk1"/>
              </a:solidFill>
              <a:effectLst/>
              <a:latin typeface="+mn-lt"/>
              <a:ea typeface="+mn-ea"/>
              <a:cs typeface="+mn-cs"/>
            </a:rPr>
            <a:t>ポイント増加した。</a:t>
          </a:r>
          <a:r>
            <a:rPr kumimoji="1" lang="ja-JP" altLang="en-US" sz="1300">
              <a:latin typeface="ＭＳ Ｐゴシック"/>
            </a:rPr>
            <a:t>歳出面では物件費が</a:t>
          </a:r>
          <a:r>
            <a:rPr kumimoji="1" lang="en-US" altLang="ja-JP" sz="1300">
              <a:latin typeface="ＭＳ Ｐゴシック"/>
            </a:rPr>
            <a:t>1.1</a:t>
          </a:r>
          <a:r>
            <a:rPr kumimoji="1" lang="ja-JP" altLang="en-US" sz="1300">
              <a:latin typeface="ＭＳ Ｐゴシック"/>
            </a:rPr>
            <a:t>ポイント増，補助費等が</a:t>
          </a:r>
          <a:r>
            <a:rPr kumimoji="1" lang="en-US" altLang="ja-JP" sz="1300">
              <a:latin typeface="ＭＳ Ｐゴシック"/>
            </a:rPr>
            <a:t>1.6</a:t>
          </a:r>
          <a:r>
            <a:rPr kumimoji="1" lang="ja-JP" altLang="en-US" sz="1300">
              <a:latin typeface="ＭＳ Ｐゴシック"/>
            </a:rPr>
            <a:t>ポイント増となり，分子となる経常経費充当一般財源は</a:t>
          </a:r>
          <a:r>
            <a:rPr kumimoji="1" lang="en-US" altLang="ja-JP" sz="1300">
              <a:latin typeface="ＭＳ Ｐゴシック"/>
            </a:rPr>
            <a:t>5.9</a:t>
          </a:r>
          <a:r>
            <a:rPr kumimoji="1" lang="ja-JP" altLang="en-US" sz="1300">
              <a:latin typeface="ＭＳ Ｐゴシック"/>
            </a:rPr>
            <a:t>ポイント増加し，経常収支比率は</a:t>
          </a:r>
          <a:r>
            <a:rPr kumimoji="1" lang="en-US" altLang="ja-JP" sz="1300">
              <a:latin typeface="ＭＳ Ｐゴシック"/>
            </a:rPr>
            <a:t>0.1</a:t>
          </a:r>
          <a:r>
            <a:rPr kumimoji="1" lang="ja-JP" altLang="en-US" sz="1300">
              <a:latin typeface="ＭＳ Ｐゴシック"/>
            </a:rPr>
            <a:t>ポイント上昇となった。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類似団体と比較すると</a:t>
          </a:r>
          <a:r>
            <a:rPr kumimoji="1" lang="en-US" altLang="ja-JP" sz="1300">
              <a:latin typeface="ＭＳ Ｐゴシック"/>
            </a:rPr>
            <a:t>0.1</a:t>
          </a:r>
          <a:r>
            <a:rPr kumimoji="1" lang="ja-JP" altLang="en-US" sz="1300">
              <a:latin typeface="ＭＳ Ｐゴシック"/>
            </a:rPr>
            <a:t>ポイント下回っているが，今後も職員数の適正管理による人件費の削減，基金を活用した起債発行額の抑制による公債費の削減に努めるとともに，事務事業の点検・見直しを行い，経常収支比率の改善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62</xdr:row>
      <xdr:rowOff>140970</xdr:rowOff>
    </xdr:to>
    <xdr:cxnSp macro="">
      <xdr:nvCxnSpPr>
        <xdr:cNvPr id="129" name="直線コネクタ 128"/>
        <xdr:cNvCxnSpPr/>
      </xdr:nvCxnSpPr>
      <xdr:spPr>
        <a:xfrm>
          <a:off x="4114800" y="107660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62</xdr:row>
      <xdr:rowOff>136144</xdr:rowOff>
    </xdr:to>
    <xdr:cxnSp macro="">
      <xdr:nvCxnSpPr>
        <xdr:cNvPr id="132" name="直線コネクタ 131"/>
        <xdr:cNvCxnSpPr/>
      </xdr:nvCxnSpPr>
      <xdr:spPr>
        <a:xfrm>
          <a:off x="3225800" y="1056335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3" name="フローチャート : 判断 132"/>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4" name="テキスト ボックス 133"/>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62</xdr:row>
      <xdr:rowOff>83058</xdr:rowOff>
    </xdr:to>
    <xdr:cxnSp macro="">
      <xdr:nvCxnSpPr>
        <xdr:cNvPr id="135" name="直線コネクタ 134"/>
        <xdr:cNvCxnSpPr/>
      </xdr:nvCxnSpPr>
      <xdr:spPr>
        <a:xfrm flipV="1">
          <a:off x="2336800" y="1056335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6" name="フローチャート : 判断 135"/>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7" name="テキスト ボックス 136"/>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63</xdr:row>
      <xdr:rowOff>104648</xdr:rowOff>
    </xdr:to>
    <xdr:cxnSp macro="">
      <xdr:nvCxnSpPr>
        <xdr:cNvPr id="138" name="直線コネクタ 137"/>
        <xdr:cNvCxnSpPr/>
      </xdr:nvCxnSpPr>
      <xdr:spPr>
        <a:xfrm flipV="1">
          <a:off x="1447800" y="1071295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39" name="フローチャート : 判断 138"/>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0" name="テキスト ボックス 139"/>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8" name="円/楕円 147"/>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49"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50" name="円/楕円 149"/>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51" name="テキスト ボックス 150"/>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2" name="円/楕円 151"/>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53" name="テキスト ボックス 152"/>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4" name="円/楕円 153"/>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144035</xdr:rowOff>
    </xdr:from>
    <xdr:ext cx="762000" cy="259045"/>
    <xdr:sp macro="" textlink="">
      <xdr:nvSpPr>
        <xdr:cNvPr id="155" name="テキスト ボックス 154"/>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人件費，物件費が増加したことにより，人件費，物件費及び維持補修費の合計額の人口</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人当たりの金額は，前年度と比較して</a:t>
          </a:r>
          <a:r>
            <a:rPr kumimoji="1" lang="en-US" altLang="ja-JP" sz="1300">
              <a:solidFill>
                <a:schemeClr val="dk1"/>
              </a:solidFill>
              <a:effectLst/>
              <a:latin typeface="+mn-lt"/>
              <a:ea typeface="+mn-ea"/>
              <a:cs typeface="+mn-cs"/>
            </a:rPr>
            <a:t>8,571</a:t>
          </a:r>
          <a:r>
            <a:rPr kumimoji="1" lang="ja-JP" altLang="en-US" sz="1300">
              <a:solidFill>
                <a:schemeClr val="dk1"/>
              </a:solidFill>
              <a:effectLst/>
              <a:latin typeface="+mn-lt"/>
              <a:ea typeface="+mn-ea"/>
              <a:cs typeface="+mn-cs"/>
            </a:rPr>
            <a:t>円増加しており，依然として</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上回っている状況である。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これは</a:t>
          </a:r>
          <a:r>
            <a:rPr kumimoji="1" lang="ja-JP" altLang="ja-JP" sz="1300">
              <a:solidFill>
                <a:schemeClr val="dk1"/>
              </a:solidFill>
              <a:effectLst/>
              <a:latin typeface="+mn-lt"/>
              <a:ea typeface="+mn-ea"/>
              <a:cs typeface="+mn-cs"/>
            </a:rPr>
            <a:t>主に人件費が要因</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町単独でごみ・し尿処理業務，消防業務を行っている</a:t>
          </a:r>
          <a:r>
            <a:rPr kumimoji="1" lang="ja-JP" altLang="en-US" sz="1300">
              <a:solidFill>
                <a:schemeClr val="dk1"/>
              </a:solidFill>
              <a:effectLst/>
              <a:latin typeface="+mn-lt"/>
              <a:ea typeface="+mn-ea"/>
              <a:cs typeface="+mn-cs"/>
            </a:rPr>
            <a:t>ことから職員数が多くなっているため</a:t>
          </a:r>
          <a:r>
            <a:rPr kumimoji="1" lang="ja-JP" altLang="ja-JP" sz="1300">
              <a:solidFill>
                <a:schemeClr val="dk1"/>
              </a:solidFill>
              <a:effectLst/>
              <a:latin typeface="+mn-lt"/>
              <a:ea typeface="+mn-ea"/>
              <a:cs typeface="+mn-cs"/>
            </a:rPr>
            <a:t>である。これらの業務については，正職員の採用を控え，嘱託員や臨時職員で対応し，民間委託，指定管理者制度の導入について検討を進めているところであるが，今後も人件費の抑制に向けて取り組みを進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89945</xdr:rowOff>
    </xdr:from>
    <xdr:to>
      <xdr:col>7</xdr:col>
      <xdr:colOff>152400</xdr:colOff>
      <xdr:row>83</xdr:row>
      <xdr:rowOff>131308</xdr:rowOff>
    </xdr:to>
    <xdr:cxnSp macro="">
      <xdr:nvCxnSpPr>
        <xdr:cNvPr id="190" name="直線コネクタ 189"/>
        <xdr:cNvCxnSpPr/>
      </xdr:nvCxnSpPr>
      <xdr:spPr>
        <a:xfrm>
          <a:off x="4114800" y="14320295"/>
          <a:ext cx="838200" cy="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61669</xdr:rowOff>
    </xdr:from>
    <xdr:to>
      <xdr:col>6</xdr:col>
      <xdr:colOff>0</xdr:colOff>
      <xdr:row>83</xdr:row>
      <xdr:rowOff>89945</xdr:rowOff>
    </xdr:to>
    <xdr:cxnSp macro="">
      <xdr:nvCxnSpPr>
        <xdr:cNvPr id="193" name="直線コネクタ 192"/>
        <xdr:cNvCxnSpPr/>
      </xdr:nvCxnSpPr>
      <xdr:spPr>
        <a:xfrm>
          <a:off x="3225800" y="14292019"/>
          <a:ext cx="889000" cy="2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18238</xdr:rowOff>
    </xdr:from>
    <xdr:to>
      <xdr:col>6</xdr:col>
      <xdr:colOff>50800</xdr:colOff>
      <xdr:row>81</xdr:row>
      <xdr:rowOff>119838</xdr:rowOff>
    </xdr:to>
    <xdr:sp macro="" textlink="">
      <xdr:nvSpPr>
        <xdr:cNvPr id="194" name="フローチャート : 判断 193"/>
        <xdr:cNvSpPr/>
      </xdr:nvSpPr>
      <xdr:spPr>
        <a:xfrm>
          <a:off x="4064000" y="1390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130015</xdr:rowOff>
    </xdr:from>
    <xdr:ext cx="736600" cy="259045"/>
    <xdr:sp macro="" textlink="">
      <xdr:nvSpPr>
        <xdr:cNvPr id="195" name="テキスト ボックス 194"/>
        <xdr:cNvSpPr txBox="1"/>
      </xdr:nvSpPr>
      <xdr:spPr>
        <a:xfrm>
          <a:off x="3733800" y="1367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55004</xdr:rowOff>
    </xdr:from>
    <xdr:to>
      <xdr:col>4</xdr:col>
      <xdr:colOff>482600</xdr:colOff>
      <xdr:row>83</xdr:row>
      <xdr:rowOff>61669</xdr:rowOff>
    </xdr:to>
    <xdr:cxnSp macro="">
      <xdr:nvCxnSpPr>
        <xdr:cNvPr id="196" name="直線コネクタ 195"/>
        <xdr:cNvCxnSpPr/>
      </xdr:nvCxnSpPr>
      <xdr:spPr>
        <a:xfrm>
          <a:off x="2336800" y="14285354"/>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160620</xdr:rowOff>
    </xdr:from>
    <xdr:to>
      <xdr:col>4</xdr:col>
      <xdr:colOff>533400</xdr:colOff>
      <xdr:row>81</xdr:row>
      <xdr:rowOff>90770</xdr:rowOff>
    </xdr:to>
    <xdr:sp macro="" textlink="">
      <xdr:nvSpPr>
        <xdr:cNvPr id="197" name="フローチャート : 判断 196"/>
        <xdr:cNvSpPr/>
      </xdr:nvSpPr>
      <xdr:spPr>
        <a:xfrm>
          <a:off x="3175000" y="1387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100947</xdr:rowOff>
    </xdr:from>
    <xdr:ext cx="762000" cy="259045"/>
    <xdr:sp macro="" textlink="">
      <xdr:nvSpPr>
        <xdr:cNvPr id="198" name="テキスト ボックス 197"/>
        <xdr:cNvSpPr txBox="1"/>
      </xdr:nvSpPr>
      <xdr:spPr>
        <a:xfrm>
          <a:off x="2844800" y="136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11691</xdr:rowOff>
    </xdr:from>
    <xdr:to>
      <xdr:col>3</xdr:col>
      <xdr:colOff>279400</xdr:colOff>
      <xdr:row>83</xdr:row>
      <xdr:rowOff>55004</xdr:rowOff>
    </xdr:to>
    <xdr:cxnSp macro="">
      <xdr:nvCxnSpPr>
        <xdr:cNvPr id="199" name="直線コネクタ 198"/>
        <xdr:cNvCxnSpPr/>
      </xdr:nvCxnSpPr>
      <xdr:spPr>
        <a:xfrm>
          <a:off x="1447800" y="14242041"/>
          <a:ext cx="889000" cy="4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161730</xdr:rowOff>
    </xdr:from>
    <xdr:to>
      <xdr:col>3</xdr:col>
      <xdr:colOff>330200</xdr:colOff>
      <xdr:row>81</xdr:row>
      <xdr:rowOff>91880</xdr:rowOff>
    </xdr:to>
    <xdr:sp macro="" textlink="">
      <xdr:nvSpPr>
        <xdr:cNvPr id="200" name="フローチャート : 判断 199"/>
        <xdr:cNvSpPr/>
      </xdr:nvSpPr>
      <xdr:spPr>
        <a:xfrm>
          <a:off x="2286000" y="138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102057</xdr:rowOff>
    </xdr:from>
    <xdr:ext cx="762000" cy="259045"/>
    <xdr:sp macro="" textlink="">
      <xdr:nvSpPr>
        <xdr:cNvPr id="201" name="テキスト ボックス 200"/>
        <xdr:cNvSpPr txBox="1"/>
      </xdr:nvSpPr>
      <xdr:spPr>
        <a:xfrm>
          <a:off x="1955800" y="1364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16866</xdr:rowOff>
    </xdr:from>
    <xdr:to>
      <xdr:col>2</xdr:col>
      <xdr:colOff>127000</xdr:colOff>
      <xdr:row>81</xdr:row>
      <xdr:rowOff>118466</xdr:rowOff>
    </xdr:to>
    <xdr:sp macro="" textlink="">
      <xdr:nvSpPr>
        <xdr:cNvPr id="202" name="フローチャート : 判断 201"/>
        <xdr:cNvSpPr/>
      </xdr:nvSpPr>
      <xdr:spPr>
        <a:xfrm>
          <a:off x="1397000" y="1390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128643</xdr:rowOff>
    </xdr:from>
    <xdr:ext cx="762000" cy="259045"/>
    <xdr:sp macro="" textlink="">
      <xdr:nvSpPr>
        <xdr:cNvPr id="203" name="テキスト ボックス 202"/>
        <xdr:cNvSpPr txBox="1"/>
      </xdr:nvSpPr>
      <xdr:spPr>
        <a:xfrm>
          <a:off x="1066800" y="1367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80508</xdr:rowOff>
    </xdr:from>
    <xdr:to>
      <xdr:col>7</xdr:col>
      <xdr:colOff>203200</xdr:colOff>
      <xdr:row>84</xdr:row>
      <xdr:rowOff>10658</xdr:rowOff>
    </xdr:to>
    <xdr:sp macro="" textlink="">
      <xdr:nvSpPr>
        <xdr:cNvPr id="209" name="円/楕円 208"/>
        <xdr:cNvSpPr/>
      </xdr:nvSpPr>
      <xdr:spPr>
        <a:xfrm>
          <a:off x="4902200" y="143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52585</xdr:rowOff>
    </xdr:from>
    <xdr:ext cx="762000" cy="259045"/>
    <xdr:sp macro="" textlink="">
      <xdr:nvSpPr>
        <xdr:cNvPr id="210" name="人件費・物件費等の状況該当値テキスト"/>
        <xdr:cNvSpPr txBox="1"/>
      </xdr:nvSpPr>
      <xdr:spPr>
        <a:xfrm>
          <a:off x="5041900" y="1428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199,577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39145</xdr:rowOff>
    </xdr:from>
    <xdr:to>
      <xdr:col>6</xdr:col>
      <xdr:colOff>50800</xdr:colOff>
      <xdr:row>83</xdr:row>
      <xdr:rowOff>140745</xdr:rowOff>
    </xdr:to>
    <xdr:sp macro="" textlink="">
      <xdr:nvSpPr>
        <xdr:cNvPr id="211" name="円/楕円 210"/>
        <xdr:cNvSpPr/>
      </xdr:nvSpPr>
      <xdr:spPr>
        <a:xfrm>
          <a:off x="4064000" y="142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125522</xdr:rowOff>
    </xdr:from>
    <xdr:ext cx="736600" cy="259045"/>
    <xdr:sp macro="" textlink="">
      <xdr:nvSpPr>
        <xdr:cNvPr id="212" name="テキスト ボックス 211"/>
        <xdr:cNvSpPr txBox="1"/>
      </xdr:nvSpPr>
      <xdr:spPr>
        <a:xfrm>
          <a:off x="3733800" y="1435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10869</xdr:rowOff>
    </xdr:from>
    <xdr:to>
      <xdr:col>4</xdr:col>
      <xdr:colOff>533400</xdr:colOff>
      <xdr:row>83</xdr:row>
      <xdr:rowOff>112469</xdr:rowOff>
    </xdr:to>
    <xdr:sp macro="" textlink="">
      <xdr:nvSpPr>
        <xdr:cNvPr id="213" name="円/楕円 212"/>
        <xdr:cNvSpPr/>
      </xdr:nvSpPr>
      <xdr:spPr>
        <a:xfrm>
          <a:off x="3175000" y="142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97246</xdr:rowOff>
    </xdr:from>
    <xdr:ext cx="762000" cy="259045"/>
    <xdr:sp macro="" textlink="">
      <xdr:nvSpPr>
        <xdr:cNvPr id="214" name="テキスト ボックス 213"/>
        <xdr:cNvSpPr txBox="1"/>
      </xdr:nvSpPr>
      <xdr:spPr>
        <a:xfrm>
          <a:off x="2844800" y="1432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4204</xdr:rowOff>
    </xdr:from>
    <xdr:to>
      <xdr:col>3</xdr:col>
      <xdr:colOff>330200</xdr:colOff>
      <xdr:row>83</xdr:row>
      <xdr:rowOff>105804</xdr:rowOff>
    </xdr:to>
    <xdr:sp macro="" textlink="">
      <xdr:nvSpPr>
        <xdr:cNvPr id="215" name="円/楕円 214"/>
        <xdr:cNvSpPr/>
      </xdr:nvSpPr>
      <xdr:spPr>
        <a:xfrm>
          <a:off x="2286000" y="142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90581</xdr:rowOff>
    </xdr:from>
    <xdr:ext cx="762000" cy="259045"/>
    <xdr:sp macro="" textlink="">
      <xdr:nvSpPr>
        <xdr:cNvPr id="216" name="テキスト ボックス 215"/>
        <xdr:cNvSpPr txBox="1"/>
      </xdr:nvSpPr>
      <xdr:spPr>
        <a:xfrm>
          <a:off x="1955800" y="1432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132341</xdr:rowOff>
    </xdr:from>
    <xdr:to>
      <xdr:col>2</xdr:col>
      <xdr:colOff>127000</xdr:colOff>
      <xdr:row>83</xdr:row>
      <xdr:rowOff>62491</xdr:rowOff>
    </xdr:to>
    <xdr:sp macro="" textlink="">
      <xdr:nvSpPr>
        <xdr:cNvPr id="217" name="円/楕円 216"/>
        <xdr:cNvSpPr/>
      </xdr:nvSpPr>
      <xdr:spPr>
        <a:xfrm>
          <a:off x="1397000" y="141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47268</xdr:rowOff>
    </xdr:from>
    <xdr:ext cx="762000" cy="259045"/>
    <xdr:sp macro="" textlink="">
      <xdr:nvSpPr>
        <xdr:cNvPr id="218" name="テキスト ボックス 217"/>
        <xdr:cNvSpPr txBox="1"/>
      </xdr:nvSpPr>
      <xdr:spPr>
        <a:xfrm>
          <a:off x="1066800" y="1427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勧奨退職や新規採用の抑制等により職員数の削減に努めており，</a:t>
          </a:r>
          <a:r>
            <a:rPr kumimoji="1" lang="ja-JP" altLang="ja-JP" sz="1300">
              <a:solidFill>
                <a:sysClr val="windowText" lastClr="000000"/>
              </a:solidFill>
              <a:effectLst/>
              <a:latin typeface="+mn-lt"/>
              <a:ea typeface="+mn-ea"/>
              <a:cs typeface="+mn-cs"/>
            </a:rPr>
            <a:t>前年度と比較し</a:t>
          </a:r>
          <a:r>
            <a:rPr kumimoji="1" lang="en-US" altLang="ja-JP" sz="1300">
              <a:solidFill>
                <a:sysClr val="windowText" lastClr="000000"/>
              </a:solidFill>
              <a:effectLst/>
              <a:latin typeface="+mn-lt"/>
              <a:ea typeface="+mn-ea"/>
              <a:cs typeface="+mn-cs"/>
            </a:rPr>
            <a:t>1.9</a:t>
          </a:r>
          <a:r>
            <a:rPr kumimoji="1" lang="ja-JP" altLang="ja-JP" sz="1300">
              <a:solidFill>
                <a:sysClr val="windowText" lastClr="000000"/>
              </a:solidFill>
              <a:effectLst/>
              <a:latin typeface="+mn-lt"/>
              <a:ea typeface="+mn-ea"/>
              <a:cs typeface="+mn-cs"/>
            </a:rPr>
            <a:t>ポイント上昇</a:t>
          </a:r>
          <a:r>
            <a:rPr kumimoji="1" lang="ja-JP" altLang="en-US" sz="1300">
              <a:solidFill>
                <a:sysClr val="windowText" lastClr="000000"/>
              </a:solidFill>
              <a:effectLst/>
              <a:latin typeface="+mn-lt"/>
              <a:ea typeface="+mn-ea"/>
              <a:cs typeface="+mn-cs"/>
            </a:rPr>
            <a:t>し，</a:t>
          </a:r>
          <a:r>
            <a:rPr kumimoji="1" lang="ja-JP" altLang="ja-JP" sz="1300">
              <a:solidFill>
                <a:sysClr val="windowText" lastClr="000000"/>
              </a:solidFill>
              <a:effectLst/>
              <a:latin typeface="+mn-lt"/>
              <a:ea typeface="+mn-ea"/>
              <a:cs typeface="+mn-cs"/>
            </a:rPr>
            <a:t>類似団体と比較して</a:t>
          </a:r>
          <a:r>
            <a:rPr kumimoji="1" lang="en-US" altLang="ja-JP" sz="1300">
              <a:solidFill>
                <a:sysClr val="windowText" lastClr="000000"/>
              </a:solidFill>
              <a:effectLst/>
              <a:latin typeface="+mn-lt"/>
              <a:ea typeface="+mn-ea"/>
              <a:cs typeface="+mn-cs"/>
            </a:rPr>
            <a:t>2.2</a:t>
          </a:r>
          <a:r>
            <a:rPr kumimoji="1" lang="ja-JP" altLang="ja-JP" sz="1300">
              <a:solidFill>
                <a:sysClr val="windowText" lastClr="000000"/>
              </a:solidFill>
              <a:effectLst/>
              <a:latin typeface="+mn-lt"/>
              <a:ea typeface="+mn-ea"/>
              <a:cs typeface="+mn-cs"/>
            </a:rPr>
            <a:t>ポイント上回って</a:t>
          </a:r>
          <a:r>
            <a:rPr kumimoji="1" lang="ja-JP" altLang="en-US" sz="1300">
              <a:solidFill>
                <a:sysClr val="windowText" lastClr="000000"/>
              </a:solidFill>
              <a:effectLst/>
              <a:latin typeface="+mn-lt"/>
              <a:ea typeface="+mn-ea"/>
              <a:cs typeface="+mn-cs"/>
            </a:rPr>
            <a:t>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引き続き職員定数及び給与の適正化に努め，改善を図っていく。</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28363</xdr:rowOff>
    </xdr:from>
    <xdr:to>
      <xdr:col>24</xdr:col>
      <xdr:colOff>558800</xdr:colOff>
      <xdr:row>86</xdr:row>
      <xdr:rowOff>45296</xdr:rowOff>
    </xdr:to>
    <xdr:cxnSp macro="">
      <xdr:nvCxnSpPr>
        <xdr:cNvPr id="247" name="直線コネクタ 246"/>
        <xdr:cNvCxnSpPr/>
      </xdr:nvCxnSpPr>
      <xdr:spPr>
        <a:xfrm flipV="1">
          <a:off x="17018000" y="1374436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48"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49" name="直線コネクタ 248"/>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114740</xdr:rowOff>
    </xdr:from>
    <xdr:ext cx="762000" cy="259045"/>
    <xdr:sp macro="" textlink="">
      <xdr:nvSpPr>
        <xdr:cNvPr id="250" name="給与水準   （国との比較）最大値テキスト"/>
        <xdr:cNvSpPr txBox="1"/>
      </xdr:nvSpPr>
      <xdr:spPr>
        <a:xfrm>
          <a:off x="17106900" y="134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28363</xdr:rowOff>
    </xdr:from>
    <xdr:to>
      <xdr:col>24</xdr:col>
      <xdr:colOff>647700</xdr:colOff>
      <xdr:row>80</xdr:row>
      <xdr:rowOff>28363</xdr:rowOff>
    </xdr:to>
    <xdr:cxnSp macro="">
      <xdr:nvCxnSpPr>
        <xdr:cNvPr id="251" name="直線コネクタ 250"/>
        <xdr:cNvCxnSpPr/>
      </xdr:nvCxnSpPr>
      <xdr:spPr>
        <a:xfrm>
          <a:off x="16929100" y="1374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130811</xdr:rowOff>
    </xdr:to>
    <xdr:cxnSp macro="">
      <xdr:nvCxnSpPr>
        <xdr:cNvPr id="252" name="直線コネクタ 251"/>
        <xdr:cNvCxnSpPr/>
      </xdr:nvCxnSpPr>
      <xdr:spPr>
        <a:xfrm>
          <a:off x="16179800" y="14379787"/>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3"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4" name="フローチャート : 判断 253"/>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84</xdr:row>
      <xdr:rowOff>42334</xdr:rowOff>
    </xdr:to>
    <xdr:cxnSp macro="">
      <xdr:nvCxnSpPr>
        <xdr:cNvPr id="255" name="直線コネクタ 254"/>
        <xdr:cNvCxnSpPr/>
      </xdr:nvCxnSpPr>
      <xdr:spPr>
        <a:xfrm flipV="1">
          <a:off x="15290800" y="143797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6" name="フローチャート : 判断 255"/>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57" name="テキスト ボックス 256"/>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56304</xdr:rowOff>
    </xdr:to>
    <xdr:cxnSp macro="">
      <xdr:nvCxnSpPr>
        <xdr:cNvPr id="258" name="直線コネクタ 257"/>
        <xdr:cNvCxnSpPr/>
      </xdr:nvCxnSpPr>
      <xdr:spPr>
        <a:xfrm flipV="1">
          <a:off x="14401800" y="14444134"/>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59" name="フローチャート : 判断 258"/>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0" name="テキスト ボックス 259"/>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56304</xdr:rowOff>
    </xdr:from>
    <xdr:to>
      <xdr:col>21</xdr:col>
      <xdr:colOff>0</xdr:colOff>
      <xdr:row>88</xdr:row>
      <xdr:rowOff>168911</xdr:rowOff>
    </xdr:to>
    <xdr:cxnSp macro="">
      <xdr:nvCxnSpPr>
        <xdr:cNvPr id="261" name="直線コネクタ 260"/>
        <xdr:cNvCxnSpPr/>
      </xdr:nvCxnSpPr>
      <xdr:spPr>
        <a:xfrm flipV="1">
          <a:off x="13512800" y="1514390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2" name="フローチャート : 判断 261"/>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3" name="テキスト ボックス 262"/>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64" name="フローチャート : 判断 263"/>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65" name="テキスト ボックス 264"/>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1" name="円/楕円 270"/>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2"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3" name="円/楕円 272"/>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13564</xdr:rowOff>
    </xdr:from>
    <xdr:ext cx="736600" cy="259045"/>
    <xdr:sp macro="" textlink="">
      <xdr:nvSpPr>
        <xdr:cNvPr id="274" name="テキスト ボックス 273"/>
        <xdr:cNvSpPr txBox="1"/>
      </xdr:nvSpPr>
      <xdr:spPr>
        <a:xfrm>
          <a:off x="15798800" y="1441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5" name="円/楕円 274"/>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76" name="テキスト ボックス 275"/>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77" name="円/楕円 276"/>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78" name="テキスト ボックス 277"/>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79" name="円/楕円 278"/>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0" name="テキスト ボックス 279"/>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職員数は前年度から一般職員が</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人減して</a:t>
          </a:r>
          <a:r>
            <a:rPr kumimoji="1" lang="en-US" altLang="ja-JP" sz="1300">
              <a:solidFill>
                <a:schemeClr val="dk1"/>
              </a:solidFill>
              <a:effectLst/>
              <a:latin typeface="+mn-lt"/>
              <a:ea typeface="+mn-ea"/>
              <a:cs typeface="+mn-cs"/>
            </a:rPr>
            <a:t>220</a:t>
          </a:r>
          <a:r>
            <a:rPr kumimoji="1" lang="ja-JP" altLang="en-US" sz="1300">
              <a:solidFill>
                <a:schemeClr val="dk1"/>
              </a:solidFill>
              <a:effectLst/>
              <a:latin typeface="+mn-lt"/>
              <a:ea typeface="+mn-ea"/>
              <a:cs typeface="+mn-cs"/>
            </a:rPr>
            <a:t>人となったが，</a:t>
          </a:r>
          <a:r>
            <a:rPr kumimoji="1" lang="ja-JP" altLang="ja-JP" sz="1300">
              <a:solidFill>
                <a:schemeClr val="dk1"/>
              </a:solidFill>
              <a:effectLst/>
              <a:latin typeface="+mn-lt"/>
              <a:ea typeface="+mn-ea"/>
              <a:cs typeface="+mn-cs"/>
            </a:rPr>
            <a:t>人口減少や行政区域が広大であること，また，ごみ・し尿処理業務，消防業務等を町単独で行っているため</a:t>
          </a:r>
          <a:r>
            <a:rPr kumimoji="1" lang="ja-JP" altLang="en-US" sz="1300">
              <a:solidFill>
                <a:schemeClr val="dk1"/>
              </a:solidFill>
              <a:effectLst/>
              <a:latin typeface="+mn-lt"/>
              <a:ea typeface="+mn-ea"/>
              <a:cs typeface="+mn-cs"/>
            </a:rPr>
            <a:t>人口千人当たりの職員数は依然として高く，</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2.89</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上回っている。</a:t>
          </a:r>
          <a:endParaRPr lang="ja-JP" altLang="ja-JP" sz="1300">
            <a:effectLst/>
          </a:endParaRPr>
        </a:p>
        <a:p>
          <a:r>
            <a:rPr kumimoji="1" lang="ja-JP" altLang="ja-JP" sz="1300">
              <a:solidFill>
                <a:schemeClr val="dk1"/>
              </a:solidFill>
              <a:effectLst/>
              <a:latin typeface="+mn-lt"/>
              <a:ea typeface="+mn-ea"/>
              <a:cs typeface="+mn-cs"/>
            </a:rPr>
            <a:t>　今後も住</a:t>
          </a:r>
          <a:r>
            <a:rPr kumimoji="1" lang="ja-JP" altLang="en-US" sz="1300">
              <a:solidFill>
                <a:schemeClr val="dk1"/>
              </a:solidFill>
              <a:effectLst/>
              <a:latin typeface="+mn-lt"/>
              <a:ea typeface="+mn-ea"/>
              <a:cs typeface="+mn-cs"/>
            </a:rPr>
            <a:t>民</a:t>
          </a:r>
          <a:r>
            <a:rPr kumimoji="1" lang="ja-JP" altLang="ja-JP" sz="1300">
              <a:solidFill>
                <a:schemeClr val="dk1"/>
              </a:solidFill>
              <a:effectLst/>
              <a:latin typeface="+mn-lt"/>
              <a:ea typeface="+mn-ea"/>
              <a:cs typeface="+mn-cs"/>
            </a:rPr>
            <a:t>サービスの確保に留意しながら，業務の民間委託をはじめとする事務事業の見直しを行うなどにより，職員</a:t>
          </a:r>
          <a:r>
            <a:rPr kumimoji="1" lang="ja-JP" altLang="en-US" sz="1300">
              <a:solidFill>
                <a:schemeClr val="dk1"/>
              </a:solidFill>
              <a:effectLst/>
              <a:latin typeface="+mn-lt"/>
              <a:ea typeface="+mn-ea"/>
              <a:cs typeface="+mn-cs"/>
            </a:rPr>
            <a:t>数</a:t>
          </a:r>
          <a:r>
            <a:rPr kumimoji="1" lang="ja-JP" altLang="ja-JP" sz="1300">
              <a:solidFill>
                <a:schemeClr val="dk1"/>
              </a:solidFill>
              <a:effectLst/>
              <a:latin typeface="+mn-lt"/>
              <a:ea typeface="+mn-ea"/>
              <a:cs typeface="+mn-cs"/>
            </a:rPr>
            <a:t>の適正管理に努め，定員適正化計画に基づき人員削減に取り組んでいく。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2" name="直線コネクタ 311"/>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3"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4" name="直線コネクタ 313"/>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5"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6" name="直線コネクタ 315"/>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136797</xdr:rowOff>
    </xdr:from>
    <xdr:to>
      <xdr:col>24</xdr:col>
      <xdr:colOff>558800</xdr:colOff>
      <xdr:row>65</xdr:row>
      <xdr:rowOff>152309</xdr:rowOff>
    </xdr:to>
    <xdr:cxnSp macro="">
      <xdr:nvCxnSpPr>
        <xdr:cNvPr id="317" name="直線コネクタ 316"/>
        <xdr:cNvCxnSpPr/>
      </xdr:nvCxnSpPr>
      <xdr:spPr>
        <a:xfrm flipV="1">
          <a:off x="16179800" y="11281047"/>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8"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9" name="フローチャート : 判断 318"/>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109220</xdr:rowOff>
    </xdr:from>
    <xdr:to>
      <xdr:col>23</xdr:col>
      <xdr:colOff>406400</xdr:colOff>
      <xdr:row>65</xdr:row>
      <xdr:rowOff>152309</xdr:rowOff>
    </xdr:to>
    <xdr:cxnSp macro="">
      <xdr:nvCxnSpPr>
        <xdr:cNvPr id="320" name="直線コネクタ 319"/>
        <xdr:cNvCxnSpPr/>
      </xdr:nvCxnSpPr>
      <xdr:spPr>
        <a:xfrm>
          <a:off x="15290800" y="11253470"/>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1" name="フローチャート : 判断 320"/>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116585</xdr:rowOff>
    </xdr:from>
    <xdr:ext cx="736600" cy="259045"/>
    <xdr:sp macro="" textlink="">
      <xdr:nvSpPr>
        <xdr:cNvPr id="322" name="テキスト ボックス 321"/>
        <xdr:cNvSpPr txBox="1"/>
      </xdr:nvSpPr>
      <xdr:spPr>
        <a:xfrm>
          <a:off x="15798800" y="1023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97155</xdr:rowOff>
    </xdr:from>
    <xdr:to>
      <xdr:col>22</xdr:col>
      <xdr:colOff>203200</xdr:colOff>
      <xdr:row>65</xdr:row>
      <xdr:rowOff>109220</xdr:rowOff>
    </xdr:to>
    <xdr:cxnSp macro="">
      <xdr:nvCxnSpPr>
        <xdr:cNvPr id="323" name="直線コネクタ 322"/>
        <xdr:cNvCxnSpPr/>
      </xdr:nvCxnSpPr>
      <xdr:spPr>
        <a:xfrm>
          <a:off x="14401800" y="1124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4" name="フローチャート : 判断 323"/>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25" name="テキスト ボックス 324"/>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97155</xdr:rowOff>
    </xdr:from>
    <xdr:to>
      <xdr:col>21</xdr:col>
      <xdr:colOff>0</xdr:colOff>
      <xdr:row>65</xdr:row>
      <xdr:rowOff>102326</xdr:rowOff>
    </xdr:to>
    <xdr:cxnSp macro="">
      <xdr:nvCxnSpPr>
        <xdr:cNvPr id="326" name="直線コネクタ 325"/>
        <xdr:cNvCxnSpPr/>
      </xdr:nvCxnSpPr>
      <xdr:spPr>
        <a:xfrm flipV="1">
          <a:off x="13512800" y="112414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27" name="フローチャート : 判断 326"/>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28" name="テキスト ボックス 327"/>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29" name="フローチャート : 判断 328"/>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147609</xdr:rowOff>
    </xdr:from>
    <xdr:ext cx="762000" cy="259045"/>
    <xdr:sp macro="" textlink="">
      <xdr:nvSpPr>
        <xdr:cNvPr id="330" name="テキスト ボックス 329"/>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85997</xdr:rowOff>
    </xdr:from>
    <xdr:to>
      <xdr:col>24</xdr:col>
      <xdr:colOff>609600</xdr:colOff>
      <xdr:row>66</xdr:row>
      <xdr:rowOff>16147</xdr:rowOff>
    </xdr:to>
    <xdr:sp macro="" textlink="">
      <xdr:nvSpPr>
        <xdr:cNvPr id="336" name="円/楕円 335"/>
        <xdr:cNvSpPr/>
      </xdr:nvSpPr>
      <xdr:spPr>
        <a:xfrm>
          <a:off x="169672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58074</xdr:rowOff>
    </xdr:from>
    <xdr:ext cx="762000" cy="259045"/>
    <xdr:sp macro="" textlink="">
      <xdr:nvSpPr>
        <xdr:cNvPr id="337" name="定員管理の状況該当値テキスト"/>
        <xdr:cNvSpPr txBox="1"/>
      </xdr:nvSpPr>
      <xdr:spPr>
        <a:xfrm>
          <a:off x="17106900" y="112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101509</xdr:rowOff>
    </xdr:from>
    <xdr:to>
      <xdr:col>23</xdr:col>
      <xdr:colOff>457200</xdr:colOff>
      <xdr:row>66</xdr:row>
      <xdr:rowOff>31659</xdr:rowOff>
    </xdr:to>
    <xdr:sp macro="" textlink="">
      <xdr:nvSpPr>
        <xdr:cNvPr id="338" name="円/楕円 337"/>
        <xdr:cNvSpPr/>
      </xdr:nvSpPr>
      <xdr:spPr>
        <a:xfrm>
          <a:off x="16129000" y="112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16436</xdr:rowOff>
    </xdr:from>
    <xdr:ext cx="736600" cy="259045"/>
    <xdr:sp macro="" textlink="">
      <xdr:nvSpPr>
        <xdr:cNvPr id="339" name="テキスト ボックス 338"/>
        <xdr:cNvSpPr txBox="1"/>
      </xdr:nvSpPr>
      <xdr:spPr>
        <a:xfrm>
          <a:off x="15798800" y="11332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58420</xdr:rowOff>
    </xdr:from>
    <xdr:to>
      <xdr:col>22</xdr:col>
      <xdr:colOff>254000</xdr:colOff>
      <xdr:row>65</xdr:row>
      <xdr:rowOff>160020</xdr:rowOff>
    </xdr:to>
    <xdr:sp macro="" textlink="">
      <xdr:nvSpPr>
        <xdr:cNvPr id="340" name="円/楕円 339"/>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144797</xdr:rowOff>
    </xdr:from>
    <xdr:ext cx="762000" cy="259045"/>
    <xdr:sp macro="" textlink="">
      <xdr:nvSpPr>
        <xdr:cNvPr id="341" name="テキスト ボックス 340"/>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46355</xdr:rowOff>
    </xdr:from>
    <xdr:to>
      <xdr:col>21</xdr:col>
      <xdr:colOff>50800</xdr:colOff>
      <xdr:row>65</xdr:row>
      <xdr:rowOff>147955</xdr:rowOff>
    </xdr:to>
    <xdr:sp macro="" textlink="">
      <xdr:nvSpPr>
        <xdr:cNvPr id="342" name="円/楕円 341"/>
        <xdr:cNvSpPr/>
      </xdr:nvSpPr>
      <xdr:spPr>
        <a:xfrm>
          <a:off x="14351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132732</xdr:rowOff>
    </xdr:from>
    <xdr:ext cx="762000" cy="259045"/>
    <xdr:sp macro="" textlink="">
      <xdr:nvSpPr>
        <xdr:cNvPr id="343" name="テキスト ボックス 342"/>
        <xdr:cNvSpPr txBox="1"/>
      </xdr:nvSpPr>
      <xdr:spPr>
        <a:xfrm>
          <a:off x="14020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51526</xdr:rowOff>
    </xdr:from>
    <xdr:to>
      <xdr:col>19</xdr:col>
      <xdr:colOff>533400</xdr:colOff>
      <xdr:row>65</xdr:row>
      <xdr:rowOff>153126</xdr:rowOff>
    </xdr:to>
    <xdr:sp macro="" textlink="">
      <xdr:nvSpPr>
        <xdr:cNvPr id="344" name="円/楕円 343"/>
        <xdr:cNvSpPr/>
      </xdr:nvSpPr>
      <xdr:spPr>
        <a:xfrm>
          <a:off x="13462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137903</xdr:rowOff>
    </xdr:from>
    <xdr:ext cx="762000" cy="259045"/>
    <xdr:sp macro="" textlink="">
      <xdr:nvSpPr>
        <xdr:cNvPr id="345" name="テキスト ボックス 344"/>
        <xdr:cNvSpPr txBox="1"/>
      </xdr:nvSpPr>
      <xdr:spPr>
        <a:xfrm>
          <a:off x="13131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これまでの</a:t>
          </a:r>
          <a:r>
            <a:rPr kumimoji="1" lang="ja-JP" altLang="ja-JP" sz="1300">
              <a:solidFill>
                <a:schemeClr val="dk1"/>
              </a:solidFill>
              <a:effectLst/>
              <a:latin typeface="+mn-lt"/>
              <a:ea typeface="+mn-ea"/>
              <a:cs typeface="+mn-cs"/>
            </a:rPr>
            <a:t>起債発行額の抑制により，前年度と比較して</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ポイント改善し，類似団体と比較しても</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ポイント下回っている。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廃棄物処理施設整備事業や学校耐震化事業等の大型普通建設事業による起債に伴い，数値の上昇が予想される。引き続き各種事業計画の整理・縮小を図るなど，起債発行額を抑制し，数値の改善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6" name="直線コネクタ 375"/>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7"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8" name="直線コネクタ 377"/>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9"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0" name="直線コネクタ 379"/>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136676</xdr:rowOff>
    </xdr:from>
    <xdr:to>
      <xdr:col>24</xdr:col>
      <xdr:colOff>558800</xdr:colOff>
      <xdr:row>40</xdr:row>
      <xdr:rowOff>605</xdr:rowOff>
    </xdr:to>
    <xdr:cxnSp macro="">
      <xdr:nvCxnSpPr>
        <xdr:cNvPr id="381" name="直線コネクタ 380"/>
        <xdr:cNvCxnSpPr/>
      </xdr:nvCxnSpPr>
      <xdr:spPr>
        <a:xfrm flipV="1">
          <a:off x="16179800" y="6651776"/>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2"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3" name="フローチャート : 判断 382"/>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605</xdr:rowOff>
    </xdr:from>
    <xdr:to>
      <xdr:col>23</xdr:col>
      <xdr:colOff>406400</xdr:colOff>
      <xdr:row>41</xdr:row>
      <xdr:rowOff>24493</xdr:rowOff>
    </xdr:to>
    <xdr:cxnSp macro="">
      <xdr:nvCxnSpPr>
        <xdr:cNvPr id="384" name="直線コネクタ 383"/>
        <xdr:cNvCxnSpPr/>
      </xdr:nvCxnSpPr>
      <xdr:spPr>
        <a:xfrm flipV="1">
          <a:off x="15290800" y="685860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85" name="フローチャート : 判断 384"/>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386" name="テキスト ボックス 385"/>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42</xdr:row>
      <xdr:rowOff>48381</xdr:rowOff>
    </xdr:to>
    <xdr:cxnSp macro="">
      <xdr:nvCxnSpPr>
        <xdr:cNvPr id="387" name="直線コネクタ 386"/>
        <xdr:cNvCxnSpPr/>
      </xdr:nvCxnSpPr>
      <xdr:spPr>
        <a:xfrm flipV="1">
          <a:off x="14401800" y="7053943"/>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88" name="フローチャート : 判断 387"/>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89" name="テキスト ボックス 388"/>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48381</xdr:rowOff>
    </xdr:from>
    <xdr:to>
      <xdr:col>21</xdr:col>
      <xdr:colOff>0</xdr:colOff>
      <xdr:row>42</xdr:row>
      <xdr:rowOff>163285</xdr:rowOff>
    </xdr:to>
    <xdr:cxnSp macro="">
      <xdr:nvCxnSpPr>
        <xdr:cNvPr id="390" name="直線コネクタ 389"/>
        <xdr:cNvCxnSpPr/>
      </xdr:nvCxnSpPr>
      <xdr:spPr>
        <a:xfrm flipV="1">
          <a:off x="13512800" y="72492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1" name="フローチャート : 判断 390"/>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2" name="テキスト ボックス 391"/>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3" name="フローチャート : 判断 392"/>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61884</xdr:rowOff>
    </xdr:from>
    <xdr:ext cx="762000" cy="259045"/>
    <xdr:sp macro="" textlink="">
      <xdr:nvSpPr>
        <xdr:cNvPr id="394" name="テキスト ボックス 393"/>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85876</xdr:rowOff>
    </xdr:from>
    <xdr:to>
      <xdr:col>24</xdr:col>
      <xdr:colOff>609600</xdr:colOff>
      <xdr:row>39</xdr:row>
      <xdr:rowOff>16026</xdr:rowOff>
    </xdr:to>
    <xdr:sp macro="" textlink="">
      <xdr:nvSpPr>
        <xdr:cNvPr id="400" name="円/楕円 399"/>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102403</xdr:rowOff>
    </xdr:from>
    <xdr:ext cx="762000" cy="259045"/>
    <xdr:sp macro="" textlink="">
      <xdr:nvSpPr>
        <xdr:cNvPr id="401"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121255</xdr:rowOff>
    </xdr:from>
    <xdr:to>
      <xdr:col>23</xdr:col>
      <xdr:colOff>457200</xdr:colOff>
      <xdr:row>40</xdr:row>
      <xdr:rowOff>51405</xdr:rowOff>
    </xdr:to>
    <xdr:sp macro="" textlink="">
      <xdr:nvSpPr>
        <xdr:cNvPr id="402" name="円/楕円 401"/>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61582</xdr:rowOff>
    </xdr:from>
    <xdr:ext cx="736600" cy="259045"/>
    <xdr:sp macro="" textlink="">
      <xdr:nvSpPr>
        <xdr:cNvPr id="403" name="テキスト ボックス 402"/>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4" name="円/楕円 403"/>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05" name="テキスト ボックス 404"/>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169031</xdr:rowOff>
    </xdr:from>
    <xdr:to>
      <xdr:col>21</xdr:col>
      <xdr:colOff>50800</xdr:colOff>
      <xdr:row>42</xdr:row>
      <xdr:rowOff>99181</xdr:rowOff>
    </xdr:to>
    <xdr:sp macro="" textlink="">
      <xdr:nvSpPr>
        <xdr:cNvPr id="406" name="円/楕円 405"/>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109358</xdr:rowOff>
    </xdr:from>
    <xdr:ext cx="762000" cy="259045"/>
    <xdr:sp macro="" textlink="">
      <xdr:nvSpPr>
        <xdr:cNvPr id="407" name="テキスト ボックス 406"/>
        <xdr:cNvSpPr txBox="1"/>
      </xdr:nvSpPr>
      <xdr:spPr>
        <a:xfrm>
          <a:off x="14020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08" name="円/楕円 407"/>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52812</xdr:rowOff>
    </xdr:from>
    <xdr:ext cx="762000" cy="259045"/>
    <xdr:sp macro="" textlink="">
      <xdr:nvSpPr>
        <xdr:cNvPr id="409" name="テキスト ボックス 408"/>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廃棄物処理施設解体工事等に係る過疎債等の発行により地方債残高が増加（５億６千万円）したが，職員数や勤続年数の減による退職手当負担見込額の減少（１億１千万円），また充当可能基金が増加（３億５千万円）したこと等により，</a:t>
          </a:r>
          <a:r>
            <a:rPr kumimoji="1" lang="en-US" altLang="ja-JP" sz="1300">
              <a:solidFill>
                <a:schemeClr val="dk1"/>
              </a:solidFill>
              <a:effectLst/>
              <a:latin typeface="+mn-lt"/>
              <a:ea typeface="+mn-ea"/>
              <a:cs typeface="+mn-cs"/>
            </a:rPr>
            <a:t>18.7</a:t>
          </a:r>
          <a:r>
            <a:rPr kumimoji="1" lang="ja-JP" altLang="ja-JP" sz="1300">
              <a:solidFill>
                <a:schemeClr val="dk1"/>
              </a:solidFill>
              <a:effectLst/>
              <a:latin typeface="+mn-lt"/>
              <a:ea typeface="+mn-ea"/>
              <a:cs typeface="+mn-cs"/>
            </a:rPr>
            <a:t>ポイント改善された。</a:t>
          </a:r>
          <a:endParaRPr lang="ja-JP" altLang="ja-JP" sz="1300">
            <a:effectLst/>
          </a:endParaRPr>
        </a:p>
        <a:p>
          <a:r>
            <a:rPr kumimoji="1" lang="ja-JP" altLang="ja-JP" sz="1300">
              <a:solidFill>
                <a:schemeClr val="dk1"/>
              </a:solidFill>
              <a:effectLst/>
              <a:latin typeface="+mn-lt"/>
              <a:ea typeface="+mn-ea"/>
              <a:cs typeface="+mn-cs"/>
            </a:rPr>
            <a:t>　今後も地方債発行額の抑制と職員数の適正管理に努めるとともに，充当可能基金への計画的な積立を行うなど，財政の健全化を図っていく。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6" name="直線コネクタ 435"/>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7"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8" name="直線コネクタ 437"/>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109423</xdr:rowOff>
    </xdr:from>
    <xdr:to>
      <xdr:col>24</xdr:col>
      <xdr:colOff>558800</xdr:colOff>
      <xdr:row>17</xdr:row>
      <xdr:rowOff>118466</xdr:rowOff>
    </xdr:to>
    <xdr:cxnSp macro="">
      <xdr:nvCxnSpPr>
        <xdr:cNvPr id="441" name="直線コネクタ 440"/>
        <xdr:cNvCxnSpPr/>
      </xdr:nvCxnSpPr>
      <xdr:spPr>
        <a:xfrm flipV="1">
          <a:off x="16179800" y="2852623"/>
          <a:ext cx="838200" cy="1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2"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3" name="フローチャート : 判断 442"/>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97841</xdr:rowOff>
    </xdr:from>
    <xdr:to>
      <xdr:col>23</xdr:col>
      <xdr:colOff>406400</xdr:colOff>
      <xdr:row>17</xdr:row>
      <xdr:rowOff>118466</xdr:rowOff>
    </xdr:to>
    <xdr:cxnSp macro="">
      <xdr:nvCxnSpPr>
        <xdr:cNvPr id="444" name="直線コネクタ 443"/>
        <xdr:cNvCxnSpPr/>
      </xdr:nvCxnSpPr>
      <xdr:spPr>
        <a:xfrm>
          <a:off x="15290800" y="2841041"/>
          <a:ext cx="889000" cy="1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6" name="テキスト ボックス 445"/>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97841</xdr:rowOff>
    </xdr:from>
    <xdr:to>
      <xdr:col>22</xdr:col>
      <xdr:colOff>203200</xdr:colOff>
      <xdr:row>16</xdr:row>
      <xdr:rowOff>157683</xdr:rowOff>
    </xdr:to>
    <xdr:cxnSp macro="">
      <xdr:nvCxnSpPr>
        <xdr:cNvPr id="447" name="直線コネクタ 446"/>
        <xdr:cNvCxnSpPr/>
      </xdr:nvCxnSpPr>
      <xdr:spPr>
        <a:xfrm flipV="1">
          <a:off x="14401800" y="2841041"/>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157683</xdr:rowOff>
    </xdr:from>
    <xdr:to>
      <xdr:col>21</xdr:col>
      <xdr:colOff>0</xdr:colOff>
      <xdr:row>18</xdr:row>
      <xdr:rowOff>8788</xdr:rowOff>
    </xdr:to>
    <xdr:cxnSp macro="">
      <xdr:nvCxnSpPr>
        <xdr:cNvPr id="450" name="直線コネクタ 449"/>
        <xdr:cNvCxnSpPr/>
      </xdr:nvCxnSpPr>
      <xdr:spPr>
        <a:xfrm flipV="1">
          <a:off x="13512800" y="2900883"/>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1" name="フローチャート : 判断 450"/>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2" name="テキスト ボックス 451"/>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3" name="フローチャート : 判断 452"/>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4" name="テキスト ボックス 453"/>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58623</xdr:rowOff>
    </xdr:from>
    <xdr:to>
      <xdr:col>24</xdr:col>
      <xdr:colOff>609600</xdr:colOff>
      <xdr:row>16</xdr:row>
      <xdr:rowOff>160223</xdr:rowOff>
    </xdr:to>
    <xdr:sp macro="" textlink="">
      <xdr:nvSpPr>
        <xdr:cNvPr id="460" name="円/楕円 459"/>
        <xdr:cNvSpPr/>
      </xdr:nvSpPr>
      <xdr:spPr>
        <a:xfrm>
          <a:off x="169672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75150</xdr:rowOff>
    </xdr:from>
    <xdr:ext cx="762000" cy="259045"/>
    <xdr:sp macro="" textlink="">
      <xdr:nvSpPr>
        <xdr:cNvPr id="461" name="将来負担の状況該当値テキスト"/>
        <xdr:cNvSpPr txBox="1"/>
      </xdr:nvSpPr>
      <xdr:spPr>
        <a:xfrm>
          <a:off x="17106900" y="264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67666</xdr:rowOff>
    </xdr:from>
    <xdr:to>
      <xdr:col>23</xdr:col>
      <xdr:colOff>457200</xdr:colOff>
      <xdr:row>17</xdr:row>
      <xdr:rowOff>169266</xdr:rowOff>
    </xdr:to>
    <xdr:sp macro="" textlink="">
      <xdr:nvSpPr>
        <xdr:cNvPr id="462" name="円/楕円 461"/>
        <xdr:cNvSpPr/>
      </xdr:nvSpPr>
      <xdr:spPr>
        <a:xfrm>
          <a:off x="16129000" y="29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154043</xdr:rowOff>
    </xdr:from>
    <xdr:ext cx="736600" cy="259045"/>
    <xdr:sp macro="" textlink="">
      <xdr:nvSpPr>
        <xdr:cNvPr id="463" name="テキスト ボックス 462"/>
        <xdr:cNvSpPr txBox="1"/>
      </xdr:nvSpPr>
      <xdr:spPr>
        <a:xfrm>
          <a:off x="15798800" y="30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47041</xdr:rowOff>
    </xdr:from>
    <xdr:to>
      <xdr:col>22</xdr:col>
      <xdr:colOff>254000</xdr:colOff>
      <xdr:row>16</xdr:row>
      <xdr:rowOff>148641</xdr:rowOff>
    </xdr:to>
    <xdr:sp macro="" textlink="">
      <xdr:nvSpPr>
        <xdr:cNvPr id="464" name="円/楕円 463"/>
        <xdr:cNvSpPr/>
      </xdr:nvSpPr>
      <xdr:spPr>
        <a:xfrm>
          <a:off x="15240000" y="27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133418</xdr:rowOff>
    </xdr:from>
    <xdr:ext cx="762000" cy="259045"/>
    <xdr:sp macro="" textlink="">
      <xdr:nvSpPr>
        <xdr:cNvPr id="465" name="テキスト ボックス 464"/>
        <xdr:cNvSpPr txBox="1"/>
      </xdr:nvSpPr>
      <xdr:spPr>
        <a:xfrm>
          <a:off x="14909800" y="287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106883</xdr:rowOff>
    </xdr:from>
    <xdr:to>
      <xdr:col>21</xdr:col>
      <xdr:colOff>50800</xdr:colOff>
      <xdr:row>17</xdr:row>
      <xdr:rowOff>37033</xdr:rowOff>
    </xdr:to>
    <xdr:sp macro="" textlink="">
      <xdr:nvSpPr>
        <xdr:cNvPr id="466" name="円/楕円 465"/>
        <xdr:cNvSpPr/>
      </xdr:nvSpPr>
      <xdr:spPr>
        <a:xfrm>
          <a:off x="14351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21810</xdr:rowOff>
    </xdr:from>
    <xdr:ext cx="762000" cy="259045"/>
    <xdr:sp macro="" textlink="">
      <xdr:nvSpPr>
        <xdr:cNvPr id="467" name="テキスト ボックス 466"/>
        <xdr:cNvSpPr txBox="1"/>
      </xdr:nvSpPr>
      <xdr:spPr>
        <a:xfrm>
          <a:off x="14020800" y="29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129438</xdr:rowOff>
    </xdr:from>
    <xdr:to>
      <xdr:col>19</xdr:col>
      <xdr:colOff>533400</xdr:colOff>
      <xdr:row>18</xdr:row>
      <xdr:rowOff>59588</xdr:rowOff>
    </xdr:to>
    <xdr:sp macro="" textlink="">
      <xdr:nvSpPr>
        <xdr:cNvPr id="468" name="円/楕円 467"/>
        <xdr:cNvSpPr/>
      </xdr:nvSpPr>
      <xdr:spPr>
        <a:xfrm>
          <a:off x="13462000" y="30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44365</xdr:rowOff>
    </xdr:from>
    <xdr:ext cx="762000" cy="259045"/>
    <xdr:sp macro="" textlink="">
      <xdr:nvSpPr>
        <xdr:cNvPr id="469" name="テキスト ボックス 468"/>
        <xdr:cNvSpPr txBox="1"/>
      </xdr:nvSpPr>
      <xdr:spPr>
        <a:xfrm>
          <a:off x="13131800" y="31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18,609
18,528
325.76
10,725,513
10,028,587
608,317
6,041,854
9,956,117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a:t>
          </a:r>
          <a:r>
            <a:rPr kumimoji="1" lang="en-US" altLang="ja-JP" sz="1300">
              <a:solidFill>
                <a:schemeClr val="dk1"/>
              </a:solidFill>
              <a:effectLst/>
              <a:latin typeface="+mn-lt"/>
              <a:ea typeface="+mn-ea"/>
              <a:cs typeface="+mn-cs"/>
            </a:rPr>
            <a:t>8.3</a:t>
          </a:r>
          <a:r>
            <a:rPr kumimoji="1" lang="ja-JP" altLang="ja-JP" sz="1300">
              <a:solidFill>
                <a:schemeClr val="dk1"/>
              </a:solidFill>
              <a:effectLst/>
              <a:latin typeface="+mn-lt"/>
              <a:ea typeface="+mn-ea"/>
              <a:cs typeface="+mn-cs"/>
            </a:rPr>
            <a:t>ポイント高くなっているのは，ごみ・し尿処理業務，消防業務を町単独で行っているため，職員数が多いことが主な要因である。</a:t>
          </a:r>
          <a:endParaRPr lang="ja-JP" altLang="ja-JP" sz="1300">
            <a:effectLst/>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ポイント減少しているが，引き続き定数管理・給与の適正化を推進し，また，民間委託の導入を含めた人件費の削減に努めていく。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39</xdr:row>
      <xdr:rowOff>138430</xdr:rowOff>
    </xdr:to>
    <xdr:cxnSp macro="">
      <xdr:nvCxnSpPr>
        <xdr:cNvPr id="66" name="直線コネクタ 65"/>
        <xdr:cNvCxnSpPr/>
      </xdr:nvCxnSpPr>
      <xdr:spPr>
        <a:xfrm flipV="1">
          <a:off x="3987800" y="6817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138430</xdr:rowOff>
    </xdr:to>
    <xdr:cxnSp macro="">
      <xdr:nvCxnSpPr>
        <xdr:cNvPr id="69" name="直線コネクタ 68"/>
        <xdr:cNvCxnSpPr/>
      </xdr:nvCxnSpPr>
      <xdr:spPr>
        <a:xfrm>
          <a:off x="3098800" y="679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40</xdr:row>
      <xdr:rowOff>149860</xdr:rowOff>
    </xdr:to>
    <xdr:cxnSp macro="">
      <xdr:nvCxnSpPr>
        <xdr:cNvPr id="72" name="直線コネクタ 71"/>
        <xdr:cNvCxnSpPr/>
      </xdr:nvCxnSpPr>
      <xdr:spPr>
        <a:xfrm flipV="1">
          <a:off x="2209800" y="67945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149860</xdr:rowOff>
    </xdr:from>
    <xdr:to>
      <xdr:col>3</xdr:col>
      <xdr:colOff>142875</xdr:colOff>
      <xdr:row>41</xdr:row>
      <xdr:rowOff>77470</xdr:rowOff>
    </xdr:to>
    <xdr:cxnSp macro="">
      <xdr:nvCxnSpPr>
        <xdr:cNvPr id="75" name="直線コネクタ 74"/>
        <xdr:cNvCxnSpPr/>
      </xdr:nvCxnSpPr>
      <xdr:spPr>
        <a:xfrm flipV="1">
          <a:off x="1320800" y="7007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80010</xdr:rowOff>
    </xdr:from>
    <xdr:to>
      <xdr:col>7</xdr:col>
      <xdr:colOff>66675</xdr:colOff>
      <xdr:row>40</xdr:row>
      <xdr:rowOff>10160</xdr:rowOff>
    </xdr:to>
    <xdr:sp macro="" textlink="">
      <xdr:nvSpPr>
        <xdr:cNvPr id="85" name="円/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7" name="円/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99060</xdr:rowOff>
    </xdr:from>
    <xdr:to>
      <xdr:col>3</xdr:col>
      <xdr:colOff>193675</xdr:colOff>
      <xdr:row>41</xdr:row>
      <xdr:rowOff>29210</xdr:rowOff>
    </xdr:to>
    <xdr:sp macro="" textlink="">
      <xdr:nvSpPr>
        <xdr:cNvPr id="91" name="円/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26670</xdr:rowOff>
    </xdr:from>
    <xdr:to>
      <xdr:col>1</xdr:col>
      <xdr:colOff>676275</xdr:colOff>
      <xdr:row>41</xdr:row>
      <xdr:rowOff>128270</xdr:rowOff>
    </xdr:to>
    <xdr:sp macro="" textlink="">
      <xdr:nvSpPr>
        <xdr:cNvPr id="93" name="円/楕円 92"/>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113047</xdr:rowOff>
    </xdr:from>
    <xdr:ext cx="762000" cy="259045"/>
    <xdr:sp macro="" textlink="">
      <xdr:nvSpPr>
        <xdr:cNvPr id="94" name="テキスト ボックス 93"/>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社会保障・税番号制度対応に係るシステム改修業務委託料等の増加により，前年度と比較して</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ポイント上昇し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類似団体と比較しても</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高くなっている。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業務の合理化が進む中で，システムの委託料や使用料が増加傾向にあるため，契約内容を精査し，抑制に努めていく。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17</xdr:row>
      <xdr:rowOff>44450</xdr:rowOff>
    </xdr:to>
    <xdr:cxnSp macro="">
      <xdr:nvCxnSpPr>
        <xdr:cNvPr id="127" name="直線コネクタ 126"/>
        <xdr:cNvCxnSpPr/>
      </xdr:nvCxnSpPr>
      <xdr:spPr>
        <a:xfrm>
          <a:off x="15671800" y="2819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76200</xdr:rowOff>
    </xdr:to>
    <xdr:cxnSp macro="">
      <xdr:nvCxnSpPr>
        <xdr:cNvPr id="130" name="直線コネクタ 129"/>
        <xdr:cNvCxnSpPr/>
      </xdr:nvCxnSpPr>
      <xdr:spPr>
        <a:xfrm>
          <a:off x="14782800" y="271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1" name="フローチャート :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15</xdr:row>
      <xdr:rowOff>146050</xdr:rowOff>
    </xdr:to>
    <xdr:cxnSp macro="">
      <xdr:nvCxnSpPr>
        <xdr:cNvPr id="133" name="直線コネクタ 132"/>
        <xdr:cNvCxnSpPr/>
      </xdr:nvCxnSpPr>
      <xdr:spPr>
        <a:xfrm>
          <a:off x="13893800" y="2438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4" name="フローチャート :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114300</xdr:rowOff>
    </xdr:to>
    <xdr:cxnSp macro="">
      <xdr:nvCxnSpPr>
        <xdr:cNvPr id="136" name="直線コネクタ 135"/>
        <xdr:cNvCxnSpPr/>
      </xdr:nvCxnSpPr>
      <xdr:spPr>
        <a:xfrm flipV="1">
          <a:off x="13004800" y="243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146050</xdr:rowOff>
    </xdr:from>
    <xdr:to>
      <xdr:col>20</xdr:col>
      <xdr:colOff>209550</xdr:colOff>
      <xdr:row>16</xdr:row>
      <xdr:rowOff>76200</xdr:rowOff>
    </xdr:to>
    <xdr:sp macro="" textlink="">
      <xdr:nvSpPr>
        <xdr:cNvPr id="137" name="フローチャート : 判断 136"/>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60977</xdr:rowOff>
    </xdr:from>
    <xdr:ext cx="762000" cy="259045"/>
    <xdr:sp macro="" textlink="">
      <xdr:nvSpPr>
        <xdr:cNvPr id="138" name="テキスト ボックス 137"/>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165100</xdr:rowOff>
    </xdr:from>
    <xdr:to>
      <xdr:col>24</xdr:col>
      <xdr:colOff>82550</xdr:colOff>
      <xdr:row>17</xdr:row>
      <xdr:rowOff>95250</xdr:rowOff>
    </xdr:to>
    <xdr:sp macro="" textlink="">
      <xdr:nvSpPr>
        <xdr:cNvPr id="146" name="円/楕円 145"/>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137177</xdr:rowOff>
    </xdr:from>
    <xdr:ext cx="762000" cy="259045"/>
    <xdr:sp macro="" textlink="">
      <xdr:nvSpPr>
        <xdr:cNvPr id="147" name="物件費該当値テキスト"/>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158750</xdr:rowOff>
    </xdr:from>
    <xdr:to>
      <xdr:col>20</xdr:col>
      <xdr:colOff>209550</xdr:colOff>
      <xdr:row>14</xdr:row>
      <xdr:rowOff>88900</xdr:rowOff>
    </xdr:to>
    <xdr:sp macro="" textlink="">
      <xdr:nvSpPr>
        <xdr:cNvPr id="152" name="円/楕円 151"/>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99077</xdr:rowOff>
    </xdr:from>
    <xdr:ext cx="762000" cy="259045"/>
    <xdr:sp macro="" textlink="">
      <xdr:nvSpPr>
        <xdr:cNvPr id="153" name="テキスト ボックス 152"/>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4" name="円/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地方税（町民税，固定資産税），地方交付税等，分母となる経常一般財源が増となったことにより，前年度と比較して</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ポイント減少となった。</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類似団体と比較すると</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ポイント高くなっているが，高齢化率が</a:t>
          </a:r>
          <a:r>
            <a:rPr kumimoji="1" lang="en-US" altLang="ja-JP" sz="1300">
              <a:solidFill>
                <a:schemeClr val="dk1"/>
              </a:solidFill>
              <a:effectLst/>
              <a:latin typeface="+mn-lt"/>
              <a:ea typeface="+mn-ea"/>
              <a:cs typeface="+mn-cs"/>
            </a:rPr>
            <a:t>40.0</a:t>
          </a:r>
          <a:r>
            <a:rPr kumimoji="1" lang="ja-JP" altLang="ja-JP" sz="1300">
              <a:solidFill>
                <a:schemeClr val="dk1"/>
              </a:solidFill>
              <a:effectLst/>
              <a:latin typeface="+mn-lt"/>
              <a:ea typeface="+mn-ea"/>
              <a:cs typeface="+mn-cs"/>
            </a:rPr>
            <a:t>％（２７年度末現在）である本町においては，今後も老人福祉費</a:t>
          </a:r>
          <a:r>
            <a:rPr kumimoji="1" lang="ja-JP" altLang="en-US" sz="1300">
              <a:solidFill>
                <a:schemeClr val="dk1"/>
              </a:solidFill>
              <a:effectLst/>
              <a:latin typeface="+mn-lt"/>
              <a:ea typeface="+mn-ea"/>
              <a:cs typeface="+mn-cs"/>
            </a:rPr>
            <a:t>等に係る</a:t>
          </a:r>
          <a:r>
            <a:rPr kumimoji="1" lang="ja-JP" altLang="ja-JP" sz="1300">
              <a:solidFill>
                <a:schemeClr val="dk1"/>
              </a:solidFill>
              <a:effectLst/>
              <a:latin typeface="+mn-lt"/>
              <a:ea typeface="+mn-ea"/>
              <a:cs typeface="+mn-cs"/>
            </a:rPr>
            <a:t>扶助費の増加が見込まれるため，事業の内容を精査し適正な執行に努めていく。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59</xdr:row>
      <xdr:rowOff>20865</xdr:rowOff>
    </xdr:to>
    <xdr:cxnSp macro="">
      <xdr:nvCxnSpPr>
        <xdr:cNvPr id="190" name="直線コネクタ 189"/>
        <xdr:cNvCxnSpPr/>
      </xdr:nvCxnSpPr>
      <xdr:spPr>
        <a:xfrm flipV="1">
          <a:off x="3987800" y="9891485"/>
          <a:ext cx="8382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59</xdr:row>
      <xdr:rowOff>20865</xdr:rowOff>
    </xdr:to>
    <xdr:cxnSp macro="">
      <xdr:nvCxnSpPr>
        <xdr:cNvPr id="193" name="直線コネクタ 192"/>
        <xdr:cNvCxnSpPr/>
      </xdr:nvCxnSpPr>
      <xdr:spPr>
        <a:xfrm>
          <a:off x="3098800" y="9907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8362</xdr:rowOff>
    </xdr:from>
    <xdr:ext cx="736600" cy="259045"/>
    <xdr:sp macro="" textlink="">
      <xdr:nvSpPr>
        <xdr:cNvPr id="195" name="テキスト ボックス 194"/>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57</xdr:row>
      <xdr:rowOff>135165</xdr:rowOff>
    </xdr:to>
    <xdr:cxnSp macro="">
      <xdr:nvCxnSpPr>
        <xdr:cNvPr id="196" name="直線コネクタ 195"/>
        <xdr:cNvCxnSpPr/>
      </xdr:nvCxnSpPr>
      <xdr:spPr>
        <a:xfrm>
          <a:off x="2209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57</xdr:row>
      <xdr:rowOff>135165</xdr:rowOff>
    </xdr:to>
    <xdr:cxnSp macro="">
      <xdr:nvCxnSpPr>
        <xdr:cNvPr id="199" name="直線コネクタ 198"/>
        <xdr:cNvCxnSpPr/>
      </xdr:nvCxnSpPr>
      <xdr:spPr>
        <a:xfrm flipV="1">
          <a:off x="1320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1" name="テキスト ボックス 200"/>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02" name="フローチャート : 判断 201"/>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49184</xdr:rowOff>
    </xdr:from>
    <xdr:ext cx="762000" cy="259045"/>
    <xdr:sp macro="" textlink="">
      <xdr:nvSpPr>
        <xdr:cNvPr id="203" name="テキスト ボックス 202"/>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9" name="円/楕円 208"/>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10"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3" name="円/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4" name="テキスト ボックス 213"/>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5" name="円/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7" name="円/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0.8</a:t>
          </a:r>
          <a:r>
            <a:rPr kumimoji="1" lang="ja-JP" altLang="en-US" sz="1300">
              <a:latin typeface="ＭＳ Ｐゴシック"/>
            </a:rPr>
            <a:t>ポイント上昇し，類似団体と比較して</a:t>
          </a:r>
          <a:r>
            <a:rPr kumimoji="1" lang="en-US" altLang="ja-JP" sz="1300">
              <a:latin typeface="ＭＳ Ｐゴシック"/>
            </a:rPr>
            <a:t>0.1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これは，国民健康保険事業特別会計の財源対策繰入分や，介護保険特別会計の職員給与費等分などの繰出金等が増加したためである。</a:t>
          </a:r>
          <a:endParaRPr kumimoji="1" lang="en-US" altLang="ja-JP" sz="1300">
            <a:latin typeface="ＭＳ Ｐゴシック"/>
          </a:endParaRPr>
        </a:p>
        <a:p>
          <a:r>
            <a:rPr kumimoji="1" lang="ja-JP" altLang="en-US" sz="1300">
              <a:latin typeface="ＭＳ Ｐゴシック"/>
            </a:rPr>
            <a:t>　繰出金については，今後各会計における財政の健全化を図り，抑制に努めていく。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23585</xdr:rowOff>
    </xdr:to>
    <xdr:cxnSp macro="">
      <xdr:nvCxnSpPr>
        <xdr:cNvPr id="253" name="直線コネクタ 252"/>
        <xdr:cNvCxnSpPr/>
      </xdr:nvCxnSpPr>
      <xdr:spPr>
        <a:xfrm>
          <a:off x="15671800" y="95377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137885</xdr:rowOff>
    </xdr:from>
    <xdr:to>
      <xdr:col>22</xdr:col>
      <xdr:colOff>565150</xdr:colOff>
      <xdr:row>55</xdr:row>
      <xdr:rowOff>107950</xdr:rowOff>
    </xdr:to>
    <xdr:cxnSp macro="">
      <xdr:nvCxnSpPr>
        <xdr:cNvPr id="256" name="直線コネクタ 255"/>
        <xdr:cNvCxnSpPr/>
      </xdr:nvCxnSpPr>
      <xdr:spPr>
        <a:xfrm>
          <a:off x="14782800" y="93961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24493</xdr:rowOff>
    </xdr:from>
    <xdr:to>
      <xdr:col>22</xdr:col>
      <xdr:colOff>615950</xdr:colOff>
      <xdr:row>55</xdr:row>
      <xdr:rowOff>126093</xdr:rowOff>
    </xdr:to>
    <xdr:sp macro="" textlink="">
      <xdr:nvSpPr>
        <xdr:cNvPr id="257" name="フローチャート : 判断 256"/>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136270</xdr:rowOff>
    </xdr:from>
    <xdr:ext cx="736600" cy="259045"/>
    <xdr:sp macro="" textlink="">
      <xdr:nvSpPr>
        <xdr:cNvPr id="258" name="テキスト ボックス 257"/>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137885</xdr:rowOff>
    </xdr:from>
    <xdr:to>
      <xdr:col>21</xdr:col>
      <xdr:colOff>361950</xdr:colOff>
      <xdr:row>54</xdr:row>
      <xdr:rowOff>148772</xdr:rowOff>
    </xdr:to>
    <xdr:cxnSp macro="">
      <xdr:nvCxnSpPr>
        <xdr:cNvPr id="259" name="直線コネクタ 258"/>
        <xdr:cNvCxnSpPr/>
      </xdr:nvCxnSpPr>
      <xdr:spPr>
        <a:xfrm flipV="1">
          <a:off x="13893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78922</xdr:rowOff>
    </xdr:from>
    <xdr:to>
      <xdr:col>21</xdr:col>
      <xdr:colOff>412750</xdr:colOff>
      <xdr:row>56</xdr:row>
      <xdr:rowOff>9072</xdr:rowOff>
    </xdr:to>
    <xdr:sp macro="" textlink="">
      <xdr:nvSpPr>
        <xdr:cNvPr id="260" name="フローチャート : 判断 259"/>
        <xdr:cNvSpPr/>
      </xdr:nvSpPr>
      <xdr:spPr>
        <a:xfrm>
          <a:off x="14732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165299</xdr:rowOff>
    </xdr:from>
    <xdr:ext cx="762000" cy="259045"/>
    <xdr:sp macro="" textlink="">
      <xdr:nvSpPr>
        <xdr:cNvPr id="261" name="テキスト ボックス 260"/>
        <xdr:cNvSpPr txBox="1"/>
      </xdr:nvSpPr>
      <xdr:spPr>
        <a:xfrm>
          <a:off x="14401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148772</xdr:rowOff>
    </xdr:from>
    <xdr:to>
      <xdr:col>20</xdr:col>
      <xdr:colOff>158750</xdr:colOff>
      <xdr:row>54</xdr:row>
      <xdr:rowOff>170543</xdr:rowOff>
    </xdr:to>
    <xdr:cxnSp macro="">
      <xdr:nvCxnSpPr>
        <xdr:cNvPr id="262" name="直線コネクタ 261"/>
        <xdr:cNvCxnSpPr/>
      </xdr:nvCxnSpPr>
      <xdr:spPr>
        <a:xfrm flipV="1">
          <a:off x="13004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111578</xdr:rowOff>
    </xdr:from>
    <xdr:to>
      <xdr:col>20</xdr:col>
      <xdr:colOff>209550</xdr:colOff>
      <xdr:row>56</xdr:row>
      <xdr:rowOff>41728</xdr:rowOff>
    </xdr:to>
    <xdr:sp macro="" textlink="">
      <xdr:nvSpPr>
        <xdr:cNvPr id="263" name="フローチャート : 判断 262"/>
        <xdr:cNvSpPr/>
      </xdr:nvSpPr>
      <xdr:spPr>
        <a:xfrm>
          <a:off x="13843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26505</xdr:rowOff>
    </xdr:from>
    <xdr:ext cx="762000" cy="259045"/>
    <xdr:sp macro="" textlink="">
      <xdr:nvSpPr>
        <xdr:cNvPr id="264" name="テキスト ボックス 263"/>
        <xdr:cNvSpPr txBox="1"/>
      </xdr:nvSpPr>
      <xdr:spPr>
        <a:xfrm>
          <a:off x="13512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65" name="フローチャート : 判断 264"/>
        <xdr:cNvSpPr/>
      </xdr:nvSpPr>
      <xdr:spPr>
        <a:xfrm>
          <a:off x="12954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89099</xdr:rowOff>
    </xdr:from>
    <xdr:ext cx="762000" cy="259045"/>
    <xdr:sp macro="" textlink="">
      <xdr:nvSpPr>
        <xdr:cNvPr id="266" name="テキスト ボックス 265"/>
        <xdr:cNvSpPr txBox="1"/>
      </xdr:nvSpPr>
      <xdr:spPr>
        <a:xfrm>
          <a:off x="12623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144235</xdr:rowOff>
    </xdr:from>
    <xdr:to>
      <xdr:col>24</xdr:col>
      <xdr:colOff>82550</xdr:colOff>
      <xdr:row>56</xdr:row>
      <xdr:rowOff>74385</xdr:rowOff>
    </xdr:to>
    <xdr:sp macro="" textlink="">
      <xdr:nvSpPr>
        <xdr:cNvPr id="272" name="円/楕円 271"/>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116312</xdr:rowOff>
    </xdr:from>
    <xdr:ext cx="762000" cy="259045"/>
    <xdr:sp macro="" textlink="">
      <xdr:nvSpPr>
        <xdr:cNvPr id="273" name="その他該当値テキスト"/>
        <xdr:cNvSpPr txBox="1"/>
      </xdr:nvSpPr>
      <xdr:spPr>
        <a:xfrm>
          <a:off x="16598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4" name="円/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143527</xdr:rowOff>
    </xdr:from>
    <xdr:ext cx="736600" cy="259045"/>
    <xdr:sp macro="" textlink="">
      <xdr:nvSpPr>
        <xdr:cNvPr id="275" name="テキスト ボックス 274"/>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87085</xdr:rowOff>
    </xdr:from>
    <xdr:to>
      <xdr:col>21</xdr:col>
      <xdr:colOff>412750</xdr:colOff>
      <xdr:row>55</xdr:row>
      <xdr:rowOff>17235</xdr:rowOff>
    </xdr:to>
    <xdr:sp macro="" textlink="">
      <xdr:nvSpPr>
        <xdr:cNvPr id="276" name="円/楕円 275"/>
        <xdr:cNvSpPr/>
      </xdr:nvSpPr>
      <xdr:spPr>
        <a:xfrm>
          <a:off x="14732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27412</xdr:rowOff>
    </xdr:from>
    <xdr:ext cx="762000" cy="259045"/>
    <xdr:sp macro="" textlink="">
      <xdr:nvSpPr>
        <xdr:cNvPr id="277" name="テキスト ボックス 276"/>
        <xdr:cNvSpPr txBox="1"/>
      </xdr:nvSpPr>
      <xdr:spPr>
        <a:xfrm>
          <a:off x="14401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97972</xdr:rowOff>
    </xdr:from>
    <xdr:to>
      <xdr:col>20</xdr:col>
      <xdr:colOff>209550</xdr:colOff>
      <xdr:row>55</xdr:row>
      <xdr:rowOff>28122</xdr:rowOff>
    </xdr:to>
    <xdr:sp macro="" textlink="">
      <xdr:nvSpPr>
        <xdr:cNvPr id="278" name="円/楕円 277"/>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38299</xdr:rowOff>
    </xdr:from>
    <xdr:ext cx="762000" cy="259045"/>
    <xdr:sp macro="" textlink="">
      <xdr:nvSpPr>
        <xdr:cNvPr id="279" name="テキスト ボックス 278"/>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119743</xdr:rowOff>
    </xdr:from>
    <xdr:to>
      <xdr:col>19</xdr:col>
      <xdr:colOff>6350</xdr:colOff>
      <xdr:row>55</xdr:row>
      <xdr:rowOff>49893</xdr:rowOff>
    </xdr:to>
    <xdr:sp macro="" textlink="">
      <xdr:nvSpPr>
        <xdr:cNvPr id="280" name="円/楕円 279"/>
        <xdr:cNvSpPr/>
      </xdr:nvSpPr>
      <xdr:spPr>
        <a:xfrm>
          <a:off x="12954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60070</xdr:rowOff>
    </xdr:from>
    <xdr:ext cx="762000" cy="259045"/>
    <xdr:sp macro="" textlink="">
      <xdr:nvSpPr>
        <xdr:cNvPr id="281" name="テキスト ボックス 280"/>
        <xdr:cNvSpPr txBox="1"/>
      </xdr:nvSpPr>
      <xdr:spPr>
        <a:xfrm>
          <a:off x="12623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国庫支出金等償還金，地方バス路線維持費等進出支援事業等により，前年度と比較して</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ポイント上昇したが，類似団体と比較すると</a:t>
          </a:r>
          <a:r>
            <a:rPr kumimoji="1" lang="en-US" altLang="ja-JP" sz="1300">
              <a:solidFill>
                <a:schemeClr val="dk1"/>
              </a:solidFill>
              <a:effectLst/>
              <a:latin typeface="+mn-lt"/>
              <a:ea typeface="+mn-ea"/>
              <a:cs typeface="+mn-cs"/>
            </a:rPr>
            <a:t>9.7</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これは，ごみ・し尿処理業務，消防業務等を</a:t>
          </a:r>
          <a:r>
            <a:rPr kumimoji="1" lang="ja-JP" altLang="en-US" sz="1300">
              <a:solidFill>
                <a:schemeClr val="dk1"/>
              </a:solidFill>
              <a:effectLst/>
              <a:latin typeface="+mn-lt"/>
              <a:ea typeface="+mn-ea"/>
              <a:cs typeface="+mn-cs"/>
            </a:rPr>
            <a:t>一部事務組合等へ委託せず，</a:t>
          </a:r>
          <a:r>
            <a:rPr kumimoji="1" lang="ja-JP" altLang="ja-JP" sz="1300">
              <a:solidFill>
                <a:schemeClr val="dk1"/>
              </a:solidFill>
              <a:effectLst/>
              <a:latin typeface="+mn-lt"/>
              <a:ea typeface="+mn-ea"/>
              <a:cs typeface="+mn-cs"/>
            </a:rPr>
            <a:t>町単独で行っている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である。今後も，各種団体への補助金の見直し等により，抑制に努めていく。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40132</xdr:rowOff>
    </xdr:from>
    <xdr:to>
      <xdr:col>24</xdr:col>
      <xdr:colOff>31750</xdr:colOff>
      <xdr:row>34</xdr:row>
      <xdr:rowOff>113284</xdr:rowOff>
    </xdr:to>
    <xdr:cxnSp macro="">
      <xdr:nvCxnSpPr>
        <xdr:cNvPr id="311" name="直線コネクタ 310"/>
        <xdr:cNvCxnSpPr/>
      </xdr:nvCxnSpPr>
      <xdr:spPr>
        <a:xfrm>
          <a:off x="15671800" y="58694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35560</xdr:rowOff>
    </xdr:from>
    <xdr:to>
      <xdr:col>22</xdr:col>
      <xdr:colOff>565150</xdr:colOff>
      <xdr:row>34</xdr:row>
      <xdr:rowOff>40132</xdr:rowOff>
    </xdr:to>
    <xdr:cxnSp macro="">
      <xdr:nvCxnSpPr>
        <xdr:cNvPr id="314" name="直線コネクタ 313"/>
        <xdr:cNvCxnSpPr/>
      </xdr:nvCxnSpPr>
      <xdr:spPr>
        <a:xfrm>
          <a:off x="14782800" y="5864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5" name="フローチャート :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6" name="テキスト ボックス 31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35560</xdr:rowOff>
    </xdr:to>
    <xdr:cxnSp macro="">
      <xdr:nvCxnSpPr>
        <xdr:cNvPr id="317" name="直線コネクタ 316"/>
        <xdr:cNvCxnSpPr/>
      </xdr:nvCxnSpPr>
      <xdr:spPr>
        <a:xfrm>
          <a:off x="13893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5334</xdr:rowOff>
    </xdr:from>
    <xdr:to>
      <xdr:col>21</xdr:col>
      <xdr:colOff>412750</xdr:colOff>
      <xdr:row>37</xdr:row>
      <xdr:rowOff>106934</xdr:rowOff>
    </xdr:to>
    <xdr:sp macro="" textlink="">
      <xdr:nvSpPr>
        <xdr:cNvPr id="318" name="フローチャート : 判断 317"/>
        <xdr:cNvSpPr/>
      </xdr:nvSpPr>
      <xdr:spPr>
        <a:xfrm>
          <a:off x="14732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19" name="テキスト ボックス 318"/>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49276</xdr:rowOff>
    </xdr:to>
    <xdr:cxnSp macro="">
      <xdr:nvCxnSpPr>
        <xdr:cNvPr id="320" name="直線コネクタ 319"/>
        <xdr:cNvCxnSpPr/>
      </xdr:nvCxnSpPr>
      <xdr:spPr>
        <a:xfrm flipV="1">
          <a:off x="13004800" y="5851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158496</xdr:rowOff>
    </xdr:from>
    <xdr:to>
      <xdr:col>20</xdr:col>
      <xdr:colOff>209550</xdr:colOff>
      <xdr:row>37</xdr:row>
      <xdr:rowOff>88646</xdr:rowOff>
    </xdr:to>
    <xdr:sp macro="" textlink="">
      <xdr:nvSpPr>
        <xdr:cNvPr id="321" name="フローチャート : 判断 320"/>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2" name="テキスト ボックス 321"/>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3" name="フローチャート :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4" name="テキスト ボックス 32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30" name="円/楕円 329"/>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142511</xdr:rowOff>
    </xdr:from>
    <xdr:ext cx="762000" cy="259045"/>
    <xdr:sp macro="" textlink="">
      <xdr:nvSpPr>
        <xdr:cNvPr id="331" name="補助費等該当値テキスト"/>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160782</xdr:rowOff>
    </xdr:from>
    <xdr:to>
      <xdr:col>22</xdr:col>
      <xdr:colOff>615950</xdr:colOff>
      <xdr:row>34</xdr:row>
      <xdr:rowOff>90932</xdr:rowOff>
    </xdr:to>
    <xdr:sp macro="" textlink="">
      <xdr:nvSpPr>
        <xdr:cNvPr id="332" name="円/楕円 331"/>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101109</xdr:rowOff>
    </xdr:from>
    <xdr:ext cx="736600" cy="259045"/>
    <xdr:sp macro="" textlink="">
      <xdr:nvSpPr>
        <xdr:cNvPr id="333" name="テキスト ボックス 332"/>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34" name="円/楕円 333"/>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35" name="テキスト ボックス 334"/>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142494</xdr:rowOff>
    </xdr:from>
    <xdr:to>
      <xdr:col>20</xdr:col>
      <xdr:colOff>209550</xdr:colOff>
      <xdr:row>34</xdr:row>
      <xdr:rowOff>72644</xdr:rowOff>
    </xdr:to>
    <xdr:sp macro="" textlink="">
      <xdr:nvSpPr>
        <xdr:cNvPr id="336" name="円/楕円 335"/>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82821</xdr:rowOff>
    </xdr:from>
    <xdr:ext cx="762000" cy="259045"/>
    <xdr:sp macro="" textlink="">
      <xdr:nvSpPr>
        <xdr:cNvPr id="337" name="テキスト ボックス 336"/>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8" name="円/楕円 337"/>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9" name="テキスト ボックス 338"/>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過去に借入れた起債（過疎対策事業債，臨時財政対策債，減税補てん債等）の償還完了に対し，平成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年度に元金償還開始となった金額が少なかったため，</a:t>
          </a:r>
          <a:r>
            <a:rPr kumimoji="1" lang="ja-JP" altLang="ja-JP" sz="1200">
              <a:solidFill>
                <a:sysClr val="windowText" lastClr="000000"/>
              </a:solidFill>
              <a:effectLst/>
              <a:latin typeface="+mn-lt"/>
              <a:ea typeface="+mn-ea"/>
              <a:cs typeface="+mn-cs"/>
            </a:rPr>
            <a:t>前年度と比較して</a:t>
          </a:r>
          <a:r>
            <a:rPr kumimoji="1" lang="en-US" altLang="ja-JP" sz="1200">
              <a:solidFill>
                <a:sysClr val="windowText" lastClr="000000"/>
              </a:solidFill>
              <a:effectLst/>
              <a:latin typeface="+mn-lt"/>
              <a:ea typeface="+mn-ea"/>
              <a:cs typeface="+mn-cs"/>
            </a:rPr>
            <a:t>1.8</a:t>
          </a:r>
          <a:r>
            <a:rPr kumimoji="1" lang="ja-JP" altLang="ja-JP" sz="1200">
              <a:solidFill>
                <a:sysClr val="windowText" lastClr="000000"/>
              </a:solidFill>
              <a:effectLst/>
              <a:latin typeface="+mn-lt"/>
              <a:ea typeface="+mn-ea"/>
              <a:cs typeface="+mn-cs"/>
            </a:rPr>
            <a:t>ポイント減少し，類似団体平均を</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ポイント下回った。これ</a:t>
          </a:r>
          <a:r>
            <a:rPr kumimoji="1" lang="ja-JP" altLang="ja-JP" sz="1200">
              <a:solidFill>
                <a:schemeClr val="dk1"/>
              </a:solidFill>
              <a:effectLst/>
              <a:latin typeface="+mn-lt"/>
              <a:ea typeface="+mn-ea"/>
              <a:cs typeface="+mn-cs"/>
            </a:rPr>
            <a:t>までの起債抑制効果から</a:t>
          </a:r>
          <a:r>
            <a:rPr kumimoji="1" lang="ja-JP" altLang="en-US" sz="1200">
              <a:solidFill>
                <a:schemeClr val="dk1"/>
              </a:solidFill>
              <a:effectLst/>
              <a:latin typeface="+mn-lt"/>
              <a:ea typeface="+mn-ea"/>
              <a:cs typeface="+mn-cs"/>
            </a:rPr>
            <a:t>公債費は</a:t>
          </a:r>
          <a:r>
            <a:rPr kumimoji="1" lang="ja-JP" altLang="ja-JP" sz="1200">
              <a:solidFill>
                <a:schemeClr val="dk1"/>
              </a:solidFill>
              <a:effectLst/>
              <a:latin typeface="+mn-lt"/>
              <a:ea typeface="+mn-ea"/>
              <a:cs typeface="+mn-cs"/>
            </a:rPr>
            <a:t>減少傾向にあるが，今後，廃棄物処理施設整備等の大型普通建設事業に係る</a:t>
          </a:r>
          <a:r>
            <a:rPr kumimoji="1" lang="ja-JP" altLang="en-US" sz="1200">
              <a:solidFill>
                <a:schemeClr val="dk1"/>
              </a:solidFill>
              <a:effectLst/>
              <a:latin typeface="+mn-lt"/>
              <a:ea typeface="+mn-ea"/>
              <a:cs typeface="+mn-cs"/>
            </a:rPr>
            <a:t>起債</a:t>
          </a:r>
          <a:r>
            <a:rPr kumimoji="1" lang="ja-JP" altLang="ja-JP" sz="1200">
              <a:solidFill>
                <a:schemeClr val="dk1"/>
              </a:solidFill>
              <a:effectLst/>
              <a:latin typeface="+mn-lt"/>
              <a:ea typeface="+mn-ea"/>
              <a:cs typeface="+mn-cs"/>
            </a:rPr>
            <a:t>の元金償還開始等により増加が見込まれる</a:t>
          </a:r>
          <a:r>
            <a:rPr kumimoji="1" lang="ja-JP" altLang="en-US" sz="1200">
              <a:solidFill>
                <a:schemeClr val="dk1"/>
              </a:solidFill>
              <a:effectLst/>
              <a:latin typeface="+mn-lt"/>
              <a:ea typeface="+mn-ea"/>
              <a:cs typeface="+mn-cs"/>
            </a:rPr>
            <a:t>ため，後年度の償還見通しを立てながら起債発行額を抑制していく。</a:t>
          </a:r>
          <a:endParaRPr lang="ja-JP" altLang="ja-JP" sz="1200">
            <a:solidFill>
              <a:srgbClr val="FF0000"/>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20865</xdr:rowOff>
    </xdr:from>
    <xdr:to>
      <xdr:col>7</xdr:col>
      <xdr:colOff>15875</xdr:colOff>
      <xdr:row>76</xdr:row>
      <xdr:rowOff>45357</xdr:rowOff>
    </xdr:to>
    <xdr:cxnSp macro="">
      <xdr:nvCxnSpPr>
        <xdr:cNvPr id="374" name="直線コネクタ 373"/>
        <xdr:cNvCxnSpPr/>
      </xdr:nvCxnSpPr>
      <xdr:spPr>
        <a:xfrm flipV="1">
          <a:off x="3987800" y="128796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23586</xdr:rowOff>
    </xdr:from>
    <xdr:to>
      <xdr:col>5</xdr:col>
      <xdr:colOff>549275</xdr:colOff>
      <xdr:row>76</xdr:row>
      <xdr:rowOff>45357</xdr:rowOff>
    </xdr:to>
    <xdr:cxnSp macro="">
      <xdr:nvCxnSpPr>
        <xdr:cNvPr id="377" name="直線コネクタ 376"/>
        <xdr:cNvCxnSpPr/>
      </xdr:nvCxnSpPr>
      <xdr:spPr>
        <a:xfrm>
          <a:off x="3098800" y="13053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46265</xdr:rowOff>
    </xdr:from>
    <xdr:to>
      <xdr:col>5</xdr:col>
      <xdr:colOff>600075</xdr:colOff>
      <xdr:row>75</xdr:row>
      <xdr:rowOff>147864</xdr:rowOff>
    </xdr:to>
    <xdr:sp macro="" textlink="">
      <xdr:nvSpPr>
        <xdr:cNvPr id="378" name="フローチャート : 判断 377"/>
        <xdr:cNvSpPr/>
      </xdr:nvSpPr>
      <xdr:spPr>
        <a:xfrm>
          <a:off x="3937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158042</xdr:rowOff>
    </xdr:from>
    <xdr:ext cx="736600" cy="259045"/>
    <xdr:sp macro="" textlink="">
      <xdr:nvSpPr>
        <xdr:cNvPr id="379" name="テキスト ボックス 378"/>
        <xdr:cNvSpPr txBox="1"/>
      </xdr:nvSpPr>
      <xdr:spPr>
        <a:xfrm>
          <a:off x="3606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23586</xdr:rowOff>
    </xdr:from>
    <xdr:to>
      <xdr:col>4</xdr:col>
      <xdr:colOff>346075</xdr:colOff>
      <xdr:row>77</xdr:row>
      <xdr:rowOff>156936</xdr:rowOff>
    </xdr:to>
    <xdr:cxnSp macro="">
      <xdr:nvCxnSpPr>
        <xdr:cNvPr id="380" name="直線コネクタ 379"/>
        <xdr:cNvCxnSpPr/>
      </xdr:nvCxnSpPr>
      <xdr:spPr>
        <a:xfrm flipV="1">
          <a:off x="2209800" y="13053786"/>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111578</xdr:rowOff>
    </xdr:from>
    <xdr:to>
      <xdr:col>4</xdr:col>
      <xdr:colOff>396875</xdr:colOff>
      <xdr:row>76</xdr:row>
      <xdr:rowOff>41728</xdr:rowOff>
    </xdr:to>
    <xdr:sp macro="" textlink="">
      <xdr:nvSpPr>
        <xdr:cNvPr id="381" name="フローチャート : 判断 380"/>
        <xdr:cNvSpPr/>
      </xdr:nvSpPr>
      <xdr:spPr>
        <a:xfrm>
          <a:off x="3048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51905</xdr:rowOff>
    </xdr:from>
    <xdr:ext cx="762000" cy="259045"/>
    <xdr:sp macro="" textlink="">
      <xdr:nvSpPr>
        <xdr:cNvPr id="382" name="テキスト ボックス 381"/>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156936</xdr:rowOff>
    </xdr:from>
    <xdr:to>
      <xdr:col>3</xdr:col>
      <xdr:colOff>142875</xdr:colOff>
      <xdr:row>78</xdr:row>
      <xdr:rowOff>116114</xdr:rowOff>
    </xdr:to>
    <xdr:cxnSp macro="">
      <xdr:nvCxnSpPr>
        <xdr:cNvPr id="383" name="直線コネクタ 382"/>
        <xdr:cNvCxnSpPr/>
      </xdr:nvCxnSpPr>
      <xdr:spPr>
        <a:xfrm flipV="1">
          <a:off x="1320800" y="133585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16329</xdr:rowOff>
    </xdr:from>
    <xdr:to>
      <xdr:col>3</xdr:col>
      <xdr:colOff>193675</xdr:colOff>
      <xdr:row>76</xdr:row>
      <xdr:rowOff>117929</xdr:rowOff>
    </xdr:to>
    <xdr:sp macro="" textlink="">
      <xdr:nvSpPr>
        <xdr:cNvPr id="384" name="フローチャート : 判断 383"/>
        <xdr:cNvSpPr/>
      </xdr:nvSpPr>
      <xdr:spPr>
        <a:xfrm>
          <a:off x="2159000" y="1304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128105</xdr:rowOff>
    </xdr:from>
    <xdr:ext cx="762000" cy="259045"/>
    <xdr:sp macro="" textlink="">
      <xdr:nvSpPr>
        <xdr:cNvPr id="385" name="テキスト ボックス 384"/>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81643</xdr:rowOff>
    </xdr:from>
    <xdr:to>
      <xdr:col>1</xdr:col>
      <xdr:colOff>676275</xdr:colOff>
      <xdr:row>77</xdr:row>
      <xdr:rowOff>11793</xdr:rowOff>
    </xdr:to>
    <xdr:sp macro="" textlink="">
      <xdr:nvSpPr>
        <xdr:cNvPr id="386" name="フローチャート : 判断 385"/>
        <xdr:cNvSpPr/>
      </xdr:nvSpPr>
      <xdr:spPr>
        <a:xfrm>
          <a:off x="1270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21970</xdr:rowOff>
    </xdr:from>
    <xdr:ext cx="762000" cy="259045"/>
    <xdr:sp macro="" textlink="">
      <xdr:nvSpPr>
        <xdr:cNvPr id="387" name="テキスト ボックス 386"/>
        <xdr:cNvSpPr txBox="1"/>
      </xdr:nvSpPr>
      <xdr:spPr>
        <a:xfrm>
          <a:off x="939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141515</xdr:rowOff>
    </xdr:from>
    <xdr:to>
      <xdr:col>7</xdr:col>
      <xdr:colOff>66675</xdr:colOff>
      <xdr:row>75</xdr:row>
      <xdr:rowOff>71665</xdr:rowOff>
    </xdr:to>
    <xdr:sp macro="" textlink="">
      <xdr:nvSpPr>
        <xdr:cNvPr id="393" name="円/楕円 392"/>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158042</xdr:rowOff>
    </xdr:from>
    <xdr:ext cx="762000" cy="259045"/>
    <xdr:sp macro="" textlink="">
      <xdr:nvSpPr>
        <xdr:cNvPr id="394"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166007</xdr:rowOff>
    </xdr:from>
    <xdr:to>
      <xdr:col>5</xdr:col>
      <xdr:colOff>600075</xdr:colOff>
      <xdr:row>76</xdr:row>
      <xdr:rowOff>96157</xdr:rowOff>
    </xdr:to>
    <xdr:sp macro="" textlink="">
      <xdr:nvSpPr>
        <xdr:cNvPr id="395" name="円/楕円 394"/>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80934</xdr:rowOff>
    </xdr:from>
    <xdr:ext cx="736600" cy="259045"/>
    <xdr:sp macro="" textlink="">
      <xdr:nvSpPr>
        <xdr:cNvPr id="396" name="テキスト ボックス 395"/>
        <xdr:cNvSpPr txBox="1"/>
      </xdr:nvSpPr>
      <xdr:spPr>
        <a:xfrm>
          <a:off x="3606800" y="1311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144235</xdr:rowOff>
    </xdr:from>
    <xdr:to>
      <xdr:col>4</xdr:col>
      <xdr:colOff>396875</xdr:colOff>
      <xdr:row>76</xdr:row>
      <xdr:rowOff>74386</xdr:rowOff>
    </xdr:to>
    <xdr:sp macro="" textlink="">
      <xdr:nvSpPr>
        <xdr:cNvPr id="397" name="円/楕円 396"/>
        <xdr:cNvSpPr/>
      </xdr:nvSpPr>
      <xdr:spPr>
        <a:xfrm>
          <a:off x="3048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59163</xdr:rowOff>
    </xdr:from>
    <xdr:ext cx="762000" cy="259045"/>
    <xdr:sp macro="" textlink="">
      <xdr:nvSpPr>
        <xdr:cNvPr id="398" name="テキスト ボックス 397"/>
        <xdr:cNvSpPr txBox="1"/>
      </xdr:nvSpPr>
      <xdr:spPr>
        <a:xfrm>
          <a:off x="2717800" y="130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106136</xdr:rowOff>
    </xdr:from>
    <xdr:to>
      <xdr:col>3</xdr:col>
      <xdr:colOff>193675</xdr:colOff>
      <xdr:row>78</xdr:row>
      <xdr:rowOff>36286</xdr:rowOff>
    </xdr:to>
    <xdr:sp macro="" textlink="">
      <xdr:nvSpPr>
        <xdr:cNvPr id="399" name="円/楕円 398"/>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21063</xdr:rowOff>
    </xdr:from>
    <xdr:ext cx="762000" cy="259045"/>
    <xdr:sp macro="" textlink="">
      <xdr:nvSpPr>
        <xdr:cNvPr id="400" name="テキスト ボックス 399"/>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65314</xdr:rowOff>
    </xdr:from>
    <xdr:to>
      <xdr:col>1</xdr:col>
      <xdr:colOff>676275</xdr:colOff>
      <xdr:row>78</xdr:row>
      <xdr:rowOff>166914</xdr:rowOff>
    </xdr:to>
    <xdr:sp macro="" textlink="">
      <xdr:nvSpPr>
        <xdr:cNvPr id="401" name="円/楕円 400"/>
        <xdr:cNvSpPr/>
      </xdr:nvSpPr>
      <xdr:spPr>
        <a:xfrm>
          <a:off x="1270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151691</xdr:rowOff>
    </xdr:from>
    <xdr:ext cx="762000" cy="259045"/>
    <xdr:sp macro="" textlink="">
      <xdr:nvSpPr>
        <xdr:cNvPr id="402" name="テキスト ボックス 401"/>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1.9</a:t>
          </a:r>
          <a:r>
            <a:rPr kumimoji="1" lang="ja-JP" altLang="en-US" sz="1300">
              <a:latin typeface="ＭＳ Ｐゴシック"/>
            </a:rPr>
            <a:t>ポイント増加し，類似団体平均を</a:t>
          </a:r>
          <a:r>
            <a:rPr kumimoji="1" lang="en-US" altLang="ja-JP" sz="1300">
              <a:latin typeface="ＭＳ Ｐゴシック"/>
            </a:rPr>
            <a:t>2.3</a:t>
          </a:r>
          <a:r>
            <a:rPr kumimoji="1" lang="ja-JP" altLang="en-US" sz="1300">
              <a:latin typeface="ＭＳ Ｐゴシック"/>
            </a:rPr>
            <a:t>ポイント上回った。人件費に加え，物件費や補助費等，その他の繰出金等の増加が要因とみられる。</a:t>
          </a:r>
          <a:endParaRPr kumimoji="1" lang="en-US" altLang="ja-JP" sz="1300">
            <a:latin typeface="ＭＳ Ｐゴシック"/>
          </a:endParaRPr>
        </a:p>
        <a:p>
          <a:r>
            <a:rPr kumimoji="1" lang="ja-JP" altLang="en-US" sz="1300">
              <a:latin typeface="ＭＳ Ｐゴシック"/>
            </a:rPr>
            <a:t>　特に類似団体平均を上回っている人件費を重点に，増加傾向にある物件費等についても削減に努め，経常収支比率の改善を図っていく。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130811</xdr:rowOff>
    </xdr:to>
    <xdr:cxnSp macro="">
      <xdr:nvCxnSpPr>
        <xdr:cNvPr id="435" name="直線コネクタ 434"/>
        <xdr:cNvCxnSpPr/>
      </xdr:nvCxnSpPr>
      <xdr:spPr>
        <a:xfrm>
          <a:off x="15671800" y="132600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77</xdr:row>
      <xdr:rowOff>58420</xdr:rowOff>
    </xdr:to>
    <xdr:cxnSp macro="">
      <xdr:nvCxnSpPr>
        <xdr:cNvPr id="438" name="直線コネクタ 437"/>
        <xdr:cNvCxnSpPr/>
      </xdr:nvCxnSpPr>
      <xdr:spPr>
        <a:xfrm>
          <a:off x="14782800" y="131076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72389</xdr:rowOff>
    </xdr:from>
    <xdr:to>
      <xdr:col>22</xdr:col>
      <xdr:colOff>615950</xdr:colOff>
      <xdr:row>78</xdr:row>
      <xdr:rowOff>2539</xdr:rowOff>
    </xdr:to>
    <xdr:sp macro="" textlink="">
      <xdr:nvSpPr>
        <xdr:cNvPr id="439" name="フローチャート : 判断 438"/>
        <xdr:cNvSpPr/>
      </xdr:nvSpPr>
      <xdr:spPr>
        <a:xfrm>
          <a:off x="15621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158766</xdr:rowOff>
    </xdr:from>
    <xdr:ext cx="736600" cy="259045"/>
    <xdr:sp macro="" textlink="">
      <xdr:nvSpPr>
        <xdr:cNvPr id="440" name="テキスト ボックス 439"/>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88900</xdr:rowOff>
    </xdr:to>
    <xdr:cxnSp macro="">
      <xdr:nvCxnSpPr>
        <xdr:cNvPr id="441" name="直線コネクタ 440"/>
        <xdr:cNvCxnSpPr/>
      </xdr:nvCxnSpPr>
      <xdr:spPr>
        <a:xfrm flipV="1">
          <a:off x="13893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72389</xdr:rowOff>
    </xdr:from>
    <xdr:to>
      <xdr:col>21</xdr:col>
      <xdr:colOff>412750</xdr:colOff>
      <xdr:row>78</xdr:row>
      <xdr:rowOff>2539</xdr:rowOff>
    </xdr:to>
    <xdr:sp macro="" textlink="">
      <xdr:nvSpPr>
        <xdr:cNvPr id="442" name="フローチャート : 判断 441"/>
        <xdr:cNvSpPr/>
      </xdr:nvSpPr>
      <xdr:spPr>
        <a:xfrm>
          <a:off x="14732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43" name="テキスト ボックス 442"/>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88900</xdr:rowOff>
    </xdr:from>
    <xdr:to>
      <xdr:col>20</xdr:col>
      <xdr:colOff>158750</xdr:colOff>
      <xdr:row>77</xdr:row>
      <xdr:rowOff>24130</xdr:rowOff>
    </xdr:to>
    <xdr:cxnSp macro="">
      <xdr:nvCxnSpPr>
        <xdr:cNvPr id="444" name="直線コネクタ 443"/>
        <xdr:cNvCxnSpPr/>
      </xdr:nvCxnSpPr>
      <xdr:spPr>
        <a:xfrm flipV="1">
          <a:off x="13004800" y="13119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76200</xdr:rowOff>
    </xdr:from>
    <xdr:to>
      <xdr:col>20</xdr:col>
      <xdr:colOff>209550</xdr:colOff>
      <xdr:row>78</xdr:row>
      <xdr:rowOff>6350</xdr:rowOff>
    </xdr:to>
    <xdr:sp macro="" textlink="">
      <xdr:nvSpPr>
        <xdr:cNvPr id="445" name="フローチャート : 判断 444"/>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46" name="テキスト ボックス 445"/>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7" name="フローチャート : 判断 446"/>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8" name="テキスト ボックス 447"/>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54" name="円/楕円 453"/>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55"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56" name="円/楕円 455"/>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119397</xdr:rowOff>
    </xdr:from>
    <xdr:ext cx="736600" cy="259045"/>
    <xdr:sp macro="" textlink="">
      <xdr:nvSpPr>
        <xdr:cNvPr id="457" name="テキスト ボックス 456"/>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58" name="円/楕円 457"/>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138447</xdr:rowOff>
    </xdr:from>
    <xdr:ext cx="762000" cy="259045"/>
    <xdr:sp macro="" textlink="">
      <xdr:nvSpPr>
        <xdr:cNvPr id="459" name="テキスト ボックス 458"/>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60" name="円/楕円 459"/>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149877</xdr:rowOff>
    </xdr:from>
    <xdr:ext cx="762000" cy="259045"/>
    <xdr:sp macro="" textlink="">
      <xdr:nvSpPr>
        <xdr:cNvPr id="461" name="テキスト ボックス 460"/>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62" name="円/楕円 461"/>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63" name="テキスト ボックス 462"/>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茨城県大子町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155945</xdr:rowOff>
    </xdr:from>
    <xdr:to>
      <xdr:col>4</xdr:col>
      <xdr:colOff>1117600</xdr:colOff>
      <xdr:row>16</xdr:row>
      <xdr:rowOff>39212</xdr:rowOff>
    </xdr:to>
    <xdr:cxnSp macro="">
      <xdr:nvCxnSpPr>
        <xdr:cNvPr id="52" name="直線コネクタ 51"/>
        <xdr:cNvCxnSpPr/>
      </xdr:nvCxnSpPr>
      <xdr:spPr bwMode="auto">
        <a:xfrm flipV="1">
          <a:off x="5003800" y="2775320"/>
          <a:ext cx="647700" cy="54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39212</xdr:rowOff>
    </xdr:from>
    <xdr:to>
      <xdr:col>4</xdr:col>
      <xdr:colOff>469900</xdr:colOff>
      <xdr:row>16</xdr:row>
      <xdr:rowOff>108821</xdr:rowOff>
    </xdr:to>
    <xdr:cxnSp macro="">
      <xdr:nvCxnSpPr>
        <xdr:cNvPr id="55" name="直線コネクタ 54"/>
        <xdr:cNvCxnSpPr/>
      </xdr:nvCxnSpPr>
      <xdr:spPr bwMode="auto">
        <a:xfrm flipV="1">
          <a:off x="4305300" y="2830037"/>
          <a:ext cx="698500" cy="6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125654</xdr:rowOff>
    </xdr:from>
    <xdr:to>
      <xdr:col>4</xdr:col>
      <xdr:colOff>520700</xdr:colOff>
      <xdr:row>19</xdr:row>
      <xdr:rowOff>55804</xdr:rowOff>
    </xdr:to>
    <xdr:sp macro="" textlink="">
      <xdr:nvSpPr>
        <xdr:cNvPr id="56" name="フローチャート : 判断 55"/>
        <xdr:cNvSpPr/>
      </xdr:nvSpPr>
      <xdr:spPr bwMode="auto">
        <a:xfrm>
          <a:off x="4953000" y="325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40581</xdr:rowOff>
    </xdr:from>
    <xdr:ext cx="736600" cy="259045"/>
    <xdr:sp macro="" textlink="">
      <xdr:nvSpPr>
        <xdr:cNvPr id="57" name="テキスト ボックス 56"/>
        <xdr:cNvSpPr txBox="1"/>
      </xdr:nvSpPr>
      <xdr:spPr>
        <a:xfrm>
          <a:off x="4622800" y="334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169090</xdr:rowOff>
    </xdr:from>
    <xdr:to>
      <xdr:col>3</xdr:col>
      <xdr:colOff>904875</xdr:colOff>
      <xdr:row>16</xdr:row>
      <xdr:rowOff>108821</xdr:rowOff>
    </xdr:to>
    <xdr:cxnSp macro="">
      <xdr:nvCxnSpPr>
        <xdr:cNvPr id="58" name="直線コネクタ 57"/>
        <xdr:cNvCxnSpPr/>
      </xdr:nvCxnSpPr>
      <xdr:spPr bwMode="auto">
        <a:xfrm>
          <a:off x="3606800" y="2788465"/>
          <a:ext cx="698500" cy="11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166867</xdr:rowOff>
    </xdr:from>
    <xdr:to>
      <xdr:col>3</xdr:col>
      <xdr:colOff>955675</xdr:colOff>
      <xdr:row>19</xdr:row>
      <xdr:rowOff>97017</xdr:rowOff>
    </xdr:to>
    <xdr:sp macro="" textlink="">
      <xdr:nvSpPr>
        <xdr:cNvPr id="59" name="フローチャート : 判断 58"/>
        <xdr:cNvSpPr/>
      </xdr:nvSpPr>
      <xdr:spPr bwMode="auto">
        <a:xfrm>
          <a:off x="4254500" y="3300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81794</xdr:rowOff>
    </xdr:from>
    <xdr:ext cx="762000" cy="259045"/>
    <xdr:sp macro="" textlink="">
      <xdr:nvSpPr>
        <xdr:cNvPr id="60" name="テキスト ボックス 59"/>
        <xdr:cNvSpPr txBox="1"/>
      </xdr:nvSpPr>
      <xdr:spPr>
        <a:xfrm>
          <a:off x="3924300" y="338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124643</xdr:rowOff>
    </xdr:from>
    <xdr:to>
      <xdr:col>3</xdr:col>
      <xdr:colOff>206375</xdr:colOff>
      <xdr:row>15</xdr:row>
      <xdr:rowOff>169090</xdr:rowOff>
    </xdr:to>
    <xdr:cxnSp macro="">
      <xdr:nvCxnSpPr>
        <xdr:cNvPr id="61" name="直線コネクタ 60"/>
        <xdr:cNvCxnSpPr/>
      </xdr:nvCxnSpPr>
      <xdr:spPr bwMode="auto">
        <a:xfrm>
          <a:off x="2908300" y="2744018"/>
          <a:ext cx="698500" cy="4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136806</xdr:rowOff>
    </xdr:from>
    <xdr:to>
      <xdr:col>3</xdr:col>
      <xdr:colOff>257175</xdr:colOff>
      <xdr:row>19</xdr:row>
      <xdr:rowOff>66956</xdr:rowOff>
    </xdr:to>
    <xdr:sp macro="" textlink="">
      <xdr:nvSpPr>
        <xdr:cNvPr id="62" name="フローチャート : 判断 61"/>
        <xdr:cNvSpPr/>
      </xdr:nvSpPr>
      <xdr:spPr bwMode="auto">
        <a:xfrm>
          <a:off x="3556000" y="3270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51733</xdr:rowOff>
    </xdr:from>
    <xdr:ext cx="762000" cy="259045"/>
    <xdr:sp macro="" textlink="">
      <xdr:nvSpPr>
        <xdr:cNvPr id="63" name="テキスト ボックス 62"/>
        <xdr:cNvSpPr txBox="1"/>
      </xdr:nvSpPr>
      <xdr:spPr>
        <a:xfrm>
          <a:off x="3225800" y="33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80669</xdr:rowOff>
    </xdr:from>
    <xdr:to>
      <xdr:col>2</xdr:col>
      <xdr:colOff>692150</xdr:colOff>
      <xdr:row>19</xdr:row>
      <xdr:rowOff>10819</xdr:rowOff>
    </xdr:to>
    <xdr:sp macro="" textlink="">
      <xdr:nvSpPr>
        <xdr:cNvPr id="64" name="フローチャート : 判断 63"/>
        <xdr:cNvSpPr/>
      </xdr:nvSpPr>
      <xdr:spPr bwMode="auto">
        <a:xfrm>
          <a:off x="2857500" y="3214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167046</xdr:rowOff>
    </xdr:from>
    <xdr:ext cx="762000" cy="259045"/>
    <xdr:sp macro="" textlink="">
      <xdr:nvSpPr>
        <xdr:cNvPr id="65" name="テキスト ボックス 64"/>
        <xdr:cNvSpPr txBox="1"/>
      </xdr:nvSpPr>
      <xdr:spPr>
        <a:xfrm>
          <a:off x="2527300" y="330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105145</xdr:rowOff>
    </xdr:from>
    <xdr:to>
      <xdr:col>5</xdr:col>
      <xdr:colOff>34925</xdr:colOff>
      <xdr:row>16</xdr:row>
      <xdr:rowOff>35295</xdr:rowOff>
    </xdr:to>
    <xdr:sp macro="" textlink="">
      <xdr:nvSpPr>
        <xdr:cNvPr id="71" name="円/楕円 70"/>
        <xdr:cNvSpPr/>
      </xdr:nvSpPr>
      <xdr:spPr bwMode="auto">
        <a:xfrm>
          <a:off x="5600700" y="272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121672</xdr:rowOff>
    </xdr:from>
    <xdr:ext cx="762000" cy="259045"/>
    <xdr:sp macro="" textlink="">
      <xdr:nvSpPr>
        <xdr:cNvPr id="72" name="人口1人当たり決算額の推移該当値テキスト130"/>
        <xdr:cNvSpPr txBox="1"/>
      </xdr:nvSpPr>
      <xdr:spPr>
        <a:xfrm>
          <a:off x="5740400" y="256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111,144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159862</xdr:rowOff>
    </xdr:from>
    <xdr:to>
      <xdr:col>4</xdr:col>
      <xdr:colOff>520700</xdr:colOff>
      <xdr:row>16</xdr:row>
      <xdr:rowOff>90012</xdr:rowOff>
    </xdr:to>
    <xdr:sp macro="" textlink="">
      <xdr:nvSpPr>
        <xdr:cNvPr id="73" name="円/楕円 72"/>
        <xdr:cNvSpPr/>
      </xdr:nvSpPr>
      <xdr:spPr bwMode="auto">
        <a:xfrm>
          <a:off x="4953000" y="27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100189</xdr:rowOff>
    </xdr:from>
    <xdr:ext cx="736600" cy="259045"/>
    <xdr:sp macro="" textlink="">
      <xdr:nvSpPr>
        <xdr:cNvPr id="74" name="テキスト ボックス 73"/>
        <xdr:cNvSpPr txBox="1"/>
      </xdr:nvSpPr>
      <xdr:spPr>
        <a:xfrm>
          <a:off x="4622800" y="2548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58021</xdr:rowOff>
    </xdr:from>
    <xdr:to>
      <xdr:col>3</xdr:col>
      <xdr:colOff>955675</xdr:colOff>
      <xdr:row>16</xdr:row>
      <xdr:rowOff>159621</xdr:rowOff>
    </xdr:to>
    <xdr:sp macro="" textlink="">
      <xdr:nvSpPr>
        <xdr:cNvPr id="75" name="円/楕円 74"/>
        <xdr:cNvSpPr/>
      </xdr:nvSpPr>
      <xdr:spPr bwMode="auto">
        <a:xfrm>
          <a:off x="4254500" y="284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169798</xdr:rowOff>
    </xdr:from>
    <xdr:ext cx="762000" cy="259045"/>
    <xdr:sp macro="" textlink="">
      <xdr:nvSpPr>
        <xdr:cNvPr id="76" name="テキスト ボックス 75"/>
        <xdr:cNvSpPr txBox="1"/>
      </xdr:nvSpPr>
      <xdr:spPr>
        <a:xfrm>
          <a:off x="3924300" y="261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103,530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118290</xdr:rowOff>
    </xdr:from>
    <xdr:to>
      <xdr:col>3</xdr:col>
      <xdr:colOff>257175</xdr:colOff>
      <xdr:row>16</xdr:row>
      <xdr:rowOff>48440</xdr:rowOff>
    </xdr:to>
    <xdr:sp macro="" textlink="">
      <xdr:nvSpPr>
        <xdr:cNvPr id="77" name="円/楕円 76"/>
        <xdr:cNvSpPr/>
      </xdr:nvSpPr>
      <xdr:spPr bwMode="auto">
        <a:xfrm>
          <a:off x="3556000" y="273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58617</xdr:rowOff>
    </xdr:from>
    <xdr:ext cx="762000" cy="259045"/>
    <xdr:sp macro="" textlink="">
      <xdr:nvSpPr>
        <xdr:cNvPr id="78" name="テキスト ボックス 77"/>
        <xdr:cNvSpPr txBox="1"/>
      </xdr:nvSpPr>
      <xdr:spPr>
        <a:xfrm>
          <a:off x="3225800" y="250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73843</xdr:rowOff>
    </xdr:from>
    <xdr:to>
      <xdr:col>2</xdr:col>
      <xdr:colOff>692150</xdr:colOff>
      <xdr:row>16</xdr:row>
      <xdr:rowOff>3993</xdr:rowOff>
    </xdr:to>
    <xdr:sp macro="" textlink="">
      <xdr:nvSpPr>
        <xdr:cNvPr id="79" name="円/楕円 78"/>
        <xdr:cNvSpPr/>
      </xdr:nvSpPr>
      <xdr:spPr bwMode="auto">
        <a:xfrm>
          <a:off x="2857500" y="269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14170</xdr:rowOff>
    </xdr:from>
    <xdr:ext cx="762000" cy="259045"/>
    <xdr:sp macro="" textlink="">
      <xdr:nvSpPr>
        <xdr:cNvPr id="80" name="テキスト ボックス 79"/>
        <xdr:cNvSpPr txBox="1"/>
      </xdr:nvSpPr>
      <xdr:spPr>
        <a:xfrm>
          <a:off x="2527300" y="246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58453</xdr:rowOff>
    </xdr:from>
    <xdr:to>
      <xdr:col>4</xdr:col>
      <xdr:colOff>1117600</xdr:colOff>
      <xdr:row>37</xdr:row>
      <xdr:rowOff>137646</xdr:rowOff>
    </xdr:to>
    <xdr:cxnSp macro="">
      <xdr:nvCxnSpPr>
        <xdr:cNvPr id="116" name="直線コネクタ 115"/>
        <xdr:cNvCxnSpPr/>
      </xdr:nvCxnSpPr>
      <xdr:spPr bwMode="auto">
        <a:xfrm>
          <a:off x="5003800" y="7183153"/>
          <a:ext cx="647700" cy="7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164785</xdr:rowOff>
    </xdr:from>
    <xdr:to>
      <xdr:col>4</xdr:col>
      <xdr:colOff>469900</xdr:colOff>
      <xdr:row>37</xdr:row>
      <xdr:rowOff>58453</xdr:rowOff>
    </xdr:to>
    <xdr:cxnSp macro="">
      <xdr:nvCxnSpPr>
        <xdr:cNvPr id="119" name="直線コネクタ 118"/>
        <xdr:cNvCxnSpPr/>
      </xdr:nvCxnSpPr>
      <xdr:spPr bwMode="auto">
        <a:xfrm>
          <a:off x="4305300" y="7118035"/>
          <a:ext cx="698500" cy="6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138902</xdr:rowOff>
    </xdr:from>
    <xdr:to>
      <xdr:col>4</xdr:col>
      <xdr:colOff>520700</xdr:colOff>
      <xdr:row>37</xdr:row>
      <xdr:rowOff>69052</xdr:rowOff>
    </xdr:to>
    <xdr:sp macro="" textlink="">
      <xdr:nvSpPr>
        <xdr:cNvPr id="120" name="フローチャート : 判断 119"/>
        <xdr:cNvSpPr/>
      </xdr:nvSpPr>
      <xdr:spPr bwMode="auto">
        <a:xfrm>
          <a:off x="4953000" y="70921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250679</xdr:rowOff>
    </xdr:from>
    <xdr:ext cx="736600" cy="259045"/>
    <xdr:sp macro="" textlink="">
      <xdr:nvSpPr>
        <xdr:cNvPr id="121" name="テキスト ボックス 120"/>
        <xdr:cNvSpPr txBox="1"/>
      </xdr:nvSpPr>
      <xdr:spPr>
        <a:xfrm>
          <a:off x="4622800" y="6861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195253</xdr:rowOff>
    </xdr:from>
    <xdr:to>
      <xdr:col>3</xdr:col>
      <xdr:colOff>904875</xdr:colOff>
      <xdr:row>36</xdr:row>
      <xdr:rowOff>164785</xdr:rowOff>
    </xdr:to>
    <xdr:cxnSp macro="">
      <xdr:nvCxnSpPr>
        <xdr:cNvPr id="122" name="直線コネクタ 121"/>
        <xdr:cNvCxnSpPr/>
      </xdr:nvCxnSpPr>
      <xdr:spPr bwMode="auto">
        <a:xfrm>
          <a:off x="3606800" y="6805603"/>
          <a:ext cx="698500" cy="31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39526</xdr:rowOff>
    </xdr:from>
    <xdr:to>
      <xdr:col>3</xdr:col>
      <xdr:colOff>955675</xdr:colOff>
      <xdr:row>36</xdr:row>
      <xdr:rowOff>141126</xdr:rowOff>
    </xdr:to>
    <xdr:sp macro="" textlink="">
      <xdr:nvSpPr>
        <xdr:cNvPr id="123" name="フローチャート : 判断 122"/>
        <xdr:cNvSpPr/>
      </xdr:nvSpPr>
      <xdr:spPr bwMode="auto">
        <a:xfrm>
          <a:off x="4254500" y="6992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151303</xdr:rowOff>
    </xdr:from>
    <xdr:ext cx="762000" cy="259045"/>
    <xdr:sp macro="" textlink="">
      <xdr:nvSpPr>
        <xdr:cNvPr id="124" name="テキスト ボックス 123"/>
        <xdr:cNvSpPr txBox="1"/>
      </xdr:nvSpPr>
      <xdr:spPr>
        <a:xfrm>
          <a:off x="3924300" y="676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113316</xdr:rowOff>
    </xdr:from>
    <xdr:to>
      <xdr:col>3</xdr:col>
      <xdr:colOff>206375</xdr:colOff>
      <xdr:row>35</xdr:row>
      <xdr:rowOff>195253</xdr:rowOff>
    </xdr:to>
    <xdr:cxnSp macro="">
      <xdr:nvCxnSpPr>
        <xdr:cNvPr id="125" name="直線コネクタ 124"/>
        <xdr:cNvCxnSpPr/>
      </xdr:nvCxnSpPr>
      <xdr:spPr bwMode="auto">
        <a:xfrm>
          <a:off x="2908300" y="6723666"/>
          <a:ext cx="698500" cy="8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319822</xdr:rowOff>
    </xdr:from>
    <xdr:to>
      <xdr:col>3</xdr:col>
      <xdr:colOff>257175</xdr:colOff>
      <xdr:row>36</xdr:row>
      <xdr:rowOff>78522</xdr:rowOff>
    </xdr:to>
    <xdr:sp macro="" textlink="">
      <xdr:nvSpPr>
        <xdr:cNvPr id="126" name="フローチャート : 判断 125"/>
        <xdr:cNvSpPr/>
      </xdr:nvSpPr>
      <xdr:spPr bwMode="auto">
        <a:xfrm>
          <a:off x="3556000" y="6930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63299</xdr:rowOff>
    </xdr:from>
    <xdr:ext cx="762000" cy="259045"/>
    <xdr:sp macro="" textlink="">
      <xdr:nvSpPr>
        <xdr:cNvPr id="127" name="テキスト ボックス 126"/>
        <xdr:cNvSpPr txBox="1"/>
      </xdr:nvSpPr>
      <xdr:spPr>
        <a:xfrm>
          <a:off x="3225800" y="70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232269</xdr:rowOff>
    </xdr:from>
    <xdr:to>
      <xdr:col>2</xdr:col>
      <xdr:colOff>692150</xdr:colOff>
      <xdr:row>35</xdr:row>
      <xdr:rowOff>333869</xdr:rowOff>
    </xdr:to>
    <xdr:sp macro="" textlink="">
      <xdr:nvSpPr>
        <xdr:cNvPr id="128" name="フローチャート : 判断 127"/>
        <xdr:cNvSpPr/>
      </xdr:nvSpPr>
      <xdr:spPr bwMode="auto">
        <a:xfrm>
          <a:off x="2857500" y="684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318646</xdr:rowOff>
    </xdr:from>
    <xdr:ext cx="762000" cy="259045"/>
    <xdr:sp macro="" textlink="">
      <xdr:nvSpPr>
        <xdr:cNvPr id="129" name="テキスト ボックス 128"/>
        <xdr:cNvSpPr txBox="1"/>
      </xdr:nvSpPr>
      <xdr:spPr>
        <a:xfrm>
          <a:off x="2527300" y="692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86846</xdr:rowOff>
    </xdr:from>
    <xdr:to>
      <xdr:col>5</xdr:col>
      <xdr:colOff>34925</xdr:colOff>
      <xdr:row>37</xdr:row>
      <xdr:rowOff>188446</xdr:rowOff>
    </xdr:to>
    <xdr:sp macro="" textlink="">
      <xdr:nvSpPr>
        <xdr:cNvPr id="135" name="円/楕円 134"/>
        <xdr:cNvSpPr/>
      </xdr:nvSpPr>
      <xdr:spPr bwMode="auto">
        <a:xfrm>
          <a:off x="5600700" y="721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58923</xdr:rowOff>
    </xdr:from>
    <xdr:ext cx="762000" cy="259045"/>
    <xdr:sp macro="" textlink="">
      <xdr:nvSpPr>
        <xdr:cNvPr id="136" name="人口1人当たり決算額の推移該当値テキスト445"/>
        <xdr:cNvSpPr txBox="1"/>
      </xdr:nvSpPr>
      <xdr:spPr>
        <a:xfrm>
          <a:off x="5740400" y="718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7653</xdr:rowOff>
    </xdr:from>
    <xdr:to>
      <xdr:col>4</xdr:col>
      <xdr:colOff>520700</xdr:colOff>
      <xdr:row>37</xdr:row>
      <xdr:rowOff>109253</xdr:rowOff>
    </xdr:to>
    <xdr:sp macro="" textlink="">
      <xdr:nvSpPr>
        <xdr:cNvPr id="137" name="円/楕円 136"/>
        <xdr:cNvSpPr/>
      </xdr:nvSpPr>
      <xdr:spPr bwMode="auto">
        <a:xfrm>
          <a:off x="4953000" y="713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94030</xdr:rowOff>
    </xdr:from>
    <xdr:ext cx="736600" cy="259045"/>
    <xdr:sp macro="" textlink="">
      <xdr:nvSpPr>
        <xdr:cNvPr id="138" name="テキスト ボックス 137"/>
        <xdr:cNvSpPr txBox="1"/>
      </xdr:nvSpPr>
      <xdr:spPr>
        <a:xfrm>
          <a:off x="4622800" y="721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113985</xdr:rowOff>
    </xdr:from>
    <xdr:to>
      <xdr:col>3</xdr:col>
      <xdr:colOff>955675</xdr:colOff>
      <xdr:row>37</xdr:row>
      <xdr:rowOff>44135</xdr:rowOff>
    </xdr:to>
    <xdr:sp macro="" textlink="">
      <xdr:nvSpPr>
        <xdr:cNvPr id="139" name="円/楕円 138"/>
        <xdr:cNvSpPr/>
      </xdr:nvSpPr>
      <xdr:spPr bwMode="auto">
        <a:xfrm>
          <a:off x="4254500" y="706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28912</xdr:rowOff>
    </xdr:from>
    <xdr:ext cx="762000" cy="259045"/>
    <xdr:sp macro="" textlink="">
      <xdr:nvSpPr>
        <xdr:cNvPr id="140" name="テキスト ボックス 139"/>
        <xdr:cNvSpPr txBox="1"/>
      </xdr:nvSpPr>
      <xdr:spPr>
        <a:xfrm>
          <a:off x="3924300" y="715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144453</xdr:rowOff>
    </xdr:from>
    <xdr:to>
      <xdr:col>3</xdr:col>
      <xdr:colOff>257175</xdr:colOff>
      <xdr:row>35</xdr:row>
      <xdr:rowOff>246053</xdr:rowOff>
    </xdr:to>
    <xdr:sp macro="" textlink="">
      <xdr:nvSpPr>
        <xdr:cNvPr id="141" name="円/楕円 140"/>
        <xdr:cNvSpPr/>
      </xdr:nvSpPr>
      <xdr:spPr bwMode="auto">
        <a:xfrm>
          <a:off x="3556000" y="6754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256230</xdr:rowOff>
    </xdr:from>
    <xdr:ext cx="762000" cy="259045"/>
    <xdr:sp macro="" textlink="">
      <xdr:nvSpPr>
        <xdr:cNvPr id="142" name="テキスト ボックス 141"/>
        <xdr:cNvSpPr txBox="1"/>
      </xdr:nvSpPr>
      <xdr:spPr>
        <a:xfrm>
          <a:off x="3225800" y="652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62516</xdr:rowOff>
    </xdr:from>
    <xdr:to>
      <xdr:col>2</xdr:col>
      <xdr:colOff>692150</xdr:colOff>
      <xdr:row>35</xdr:row>
      <xdr:rowOff>164116</xdr:rowOff>
    </xdr:to>
    <xdr:sp macro="" textlink="">
      <xdr:nvSpPr>
        <xdr:cNvPr id="143" name="円/楕円 142"/>
        <xdr:cNvSpPr/>
      </xdr:nvSpPr>
      <xdr:spPr bwMode="auto">
        <a:xfrm>
          <a:off x="2857500" y="667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174293</xdr:rowOff>
    </xdr:from>
    <xdr:ext cx="762000" cy="259045"/>
    <xdr:sp macro="" textlink="">
      <xdr:nvSpPr>
        <xdr:cNvPr id="144" name="テキスト ボックス 143"/>
        <xdr:cNvSpPr txBox="1"/>
      </xdr:nvSpPr>
      <xdr:spPr>
        <a:xfrm>
          <a:off x="2527300" y="644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18,609
18,528
325.76
10,725,513
10,028,587
608,317
6,041,854
9,956,117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130594</xdr:rowOff>
    </xdr:from>
    <xdr:to>
      <xdr:col>6</xdr:col>
      <xdr:colOff>511175</xdr:colOff>
      <xdr:row>32</xdr:row>
      <xdr:rowOff>41821</xdr:rowOff>
    </xdr:to>
    <xdr:cxnSp macro="">
      <xdr:nvCxnSpPr>
        <xdr:cNvPr id="61" name="直線コネクタ 60"/>
        <xdr:cNvCxnSpPr/>
      </xdr:nvCxnSpPr>
      <xdr:spPr>
        <a:xfrm flipV="1">
          <a:off x="3797300" y="5445544"/>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31744</xdr:rowOff>
    </xdr:from>
    <xdr:to>
      <xdr:col>5</xdr:col>
      <xdr:colOff>358775</xdr:colOff>
      <xdr:row>32</xdr:row>
      <xdr:rowOff>41821</xdr:rowOff>
    </xdr:to>
    <xdr:cxnSp macro="">
      <xdr:nvCxnSpPr>
        <xdr:cNvPr id="64" name="直線コネクタ 63"/>
        <xdr:cNvCxnSpPr/>
      </xdr:nvCxnSpPr>
      <xdr:spPr>
        <a:xfrm>
          <a:off x="2908300" y="5518144"/>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81813</xdr:rowOff>
    </xdr:from>
    <xdr:to>
      <xdr:col>5</xdr:col>
      <xdr:colOff>409575</xdr:colOff>
      <xdr:row>37</xdr:row>
      <xdr:rowOff>11963</xdr:rowOff>
    </xdr:to>
    <xdr:sp macro="" textlink="">
      <xdr:nvSpPr>
        <xdr:cNvPr id="65" name="フローチャート : 判断 64"/>
        <xdr:cNvSpPr/>
      </xdr:nvSpPr>
      <xdr:spPr>
        <a:xfrm>
          <a:off x="3746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3090</xdr:rowOff>
    </xdr:from>
    <xdr:ext cx="534377" cy="259045"/>
    <xdr:sp macro="" textlink="">
      <xdr:nvSpPr>
        <xdr:cNvPr id="66" name="テキスト ボックス 65"/>
        <xdr:cNvSpPr txBox="1"/>
      </xdr:nvSpPr>
      <xdr:spPr>
        <a:xfrm>
          <a:off x="3530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32086</xdr:rowOff>
    </xdr:from>
    <xdr:to>
      <xdr:col>4</xdr:col>
      <xdr:colOff>155575</xdr:colOff>
      <xdr:row>32</xdr:row>
      <xdr:rowOff>31744</xdr:rowOff>
    </xdr:to>
    <xdr:cxnSp macro="">
      <xdr:nvCxnSpPr>
        <xdr:cNvPr id="67" name="直線コネクタ 66"/>
        <xdr:cNvCxnSpPr/>
      </xdr:nvCxnSpPr>
      <xdr:spPr>
        <a:xfrm>
          <a:off x="2019300" y="5347036"/>
          <a:ext cx="889000" cy="17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142754</xdr:rowOff>
    </xdr:from>
    <xdr:to>
      <xdr:col>4</xdr:col>
      <xdr:colOff>206375</xdr:colOff>
      <xdr:row>37</xdr:row>
      <xdr:rowOff>72904</xdr:rowOff>
    </xdr:to>
    <xdr:sp macro="" textlink="">
      <xdr:nvSpPr>
        <xdr:cNvPr id="68" name="フローチャート : 判断 67"/>
        <xdr:cNvSpPr/>
      </xdr:nvSpPr>
      <xdr:spPr>
        <a:xfrm>
          <a:off x="2857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64031</xdr:rowOff>
    </xdr:from>
    <xdr:ext cx="534377" cy="259045"/>
    <xdr:sp macro="" textlink="">
      <xdr:nvSpPr>
        <xdr:cNvPr id="69" name="テキスト ボックス 68"/>
        <xdr:cNvSpPr txBox="1"/>
      </xdr:nvSpPr>
      <xdr:spPr>
        <a:xfrm>
          <a:off x="2641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6521</xdr:rowOff>
    </xdr:from>
    <xdr:to>
      <xdr:col>2</xdr:col>
      <xdr:colOff>638175</xdr:colOff>
      <xdr:row>31</xdr:row>
      <xdr:rowOff>32086</xdr:rowOff>
    </xdr:to>
    <xdr:cxnSp macro="">
      <xdr:nvCxnSpPr>
        <xdr:cNvPr id="70" name="直線コネクタ 69"/>
        <xdr:cNvCxnSpPr/>
      </xdr:nvCxnSpPr>
      <xdr:spPr>
        <a:xfrm>
          <a:off x="1130300" y="5321471"/>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97130</xdr:rowOff>
    </xdr:from>
    <xdr:to>
      <xdr:col>3</xdr:col>
      <xdr:colOff>3175</xdr:colOff>
      <xdr:row>37</xdr:row>
      <xdr:rowOff>27280</xdr:rowOff>
    </xdr:to>
    <xdr:sp macro="" textlink="">
      <xdr:nvSpPr>
        <xdr:cNvPr id="71" name="フローチャート : 判断 70"/>
        <xdr:cNvSpPr/>
      </xdr:nvSpPr>
      <xdr:spPr>
        <a:xfrm>
          <a:off x="1968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18407</xdr:rowOff>
    </xdr:from>
    <xdr:ext cx="534377" cy="259045"/>
    <xdr:sp macro="" textlink="">
      <xdr:nvSpPr>
        <xdr:cNvPr id="72" name="テキスト ボックス 71"/>
        <xdr:cNvSpPr txBox="1"/>
      </xdr:nvSpPr>
      <xdr:spPr>
        <a:xfrm>
          <a:off x="1752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16262</xdr:rowOff>
    </xdr:from>
    <xdr:to>
      <xdr:col>1</xdr:col>
      <xdr:colOff>485775</xdr:colOff>
      <xdr:row>36</xdr:row>
      <xdr:rowOff>117862</xdr:rowOff>
    </xdr:to>
    <xdr:sp macro="" textlink="">
      <xdr:nvSpPr>
        <xdr:cNvPr id="73" name="フローチャート : 判断 72"/>
        <xdr:cNvSpPr/>
      </xdr:nvSpPr>
      <xdr:spPr>
        <a:xfrm>
          <a:off x="1079500" y="61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108989</xdr:rowOff>
    </xdr:from>
    <xdr:ext cx="534377" cy="259045"/>
    <xdr:sp macro="" textlink="">
      <xdr:nvSpPr>
        <xdr:cNvPr id="74" name="テキスト ボックス 73"/>
        <xdr:cNvSpPr txBox="1"/>
      </xdr:nvSpPr>
      <xdr:spPr>
        <a:xfrm>
          <a:off x="863111" y="62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79794</xdr:rowOff>
    </xdr:from>
    <xdr:to>
      <xdr:col>6</xdr:col>
      <xdr:colOff>561975</xdr:colOff>
      <xdr:row>32</xdr:row>
      <xdr:rowOff>9944</xdr:rowOff>
    </xdr:to>
    <xdr:sp macro="" textlink="">
      <xdr:nvSpPr>
        <xdr:cNvPr id="80" name="円/楕円 79"/>
        <xdr:cNvSpPr/>
      </xdr:nvSpPr>
      <xdr:spPr>
        <a:xfrm>
          <a:off x="4584700" y="53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102671</xdr:rowOff>
    </xdr:from>
    <xdr:ext cx="599010" cy="259045"/>
    <xdr:sp macro="" textlink="">
      <xdr:nvSpPr>
        <xdr:cNvPr id="81" name="人件費該当値テキスト"/>
        <xdr:cNvSpPr txBox="1"/>
      </xdr:nvSpPr>
      <xdr:spPr>
        <a:xfrm>
          <a:off x="4686300" y="52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107,478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162471</xdr:rowOff>
    </xdr:from>
    <xdr:to>
      <xdr:col>5</xdr:col>
      <xdr:colOff>409575</xdr:colOff>
      <xdr:row>32</xdr:row>
      <xdr:rowOff>92621</xdr:rowOff>
    </xdr:to>
    <xdr:sp macro="" textlink="">
      <xdr:nvSpPr>
        <xdr:cNvPr id="82" name="円/楕円 81"/>
        <xdr:cNvSpPr/>
      </xdr:nvSpPr>
      <xdr:spPr>
        <a:xfrm>
          <a:off x="3746500" y="54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109148</xdr:rowOff>
    </xdr:from>
    <xdr:ext cx="599010" cy="259045"/>
    <xdr:sp macro="" textlink="">
      <xdr:nvSpPr>
        <xdr:cNvPr id="83" name="テキスト ボックス 82"/>
        <xdr:cNvSpPr txBox="1"/>
      </xdr:nvSpPr>
      <xdr:spPr>
        <a:xfrm>
          <a:off x="3497794" y="525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152394</xdr:rowOff>
    </xdr:from>
    <xdr:to>
      <xdr:col>4</xdr:col>
      <xdr:colOff>206375</xdr:colOff>
      <xdr:row>32</xdr:row>
      <xdr:rowOff>82544</xdr:rowOff>
    </xdr:to>
    <xdr:sp macro="" textlink="">
      <xdr:nvSpPr>
        <xdr:cNvPr id="84" name="円/楕円 83"/>
        <xdr:cNvSpPr/>
      </xdr:nvSpPr>
      <xdr:spPr>
        <a:xfrm>
          <a:off x="2857500" y="54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99071</xdr:rowOff>
    </xdr:from>
    <xdr:ext cx="599010" cy="259045"/>
    <xdr:sp macro="" textlink="">
      <xdr:nvSpPr>
        <xdr:cNvPr id="85" name="テキスト ボックス 84"/>
        <xdr:cNvSpPr txBox="1"/>
      </xdr:nvSpPr>
      <xdr:spPr>
        <a:xfrm>
          <a:off x="2608794" y="524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103,667</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152736</xdr:rowOff>
    </xdr:from>
    <xdr:to>
      <xdr:col>3</xdr:col>
      <xdr:colOff>3175</xdr:colOff>
      <xdr:row>31</xdr:row>
      <xdr:rowOff>82886</xdr:rowOff>
    </xdr:to>
    <xdr:sp macro="" textlink="">
      <xdr:nvSpPr>
        <xdr:cNvPr id="86" name="円/楕円 85"/>
        <xdr:cNvSpPr/>
      </xdr:nvSpPr>
      <xdr:spPr>
        <a:xfrm>
          <a:off x="1968500" y="52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99413</xdr:rowOff>
    </xdr:from>
    <xdr:ext cx="599010" cy="259045"/>
    <xdr:sp macro="" textlink="">
      <xdr:nvSpPr>
        <xdr:cNvPr id="87" name="テキスト ボックス 86"/>
        <xdr:cNvSpPr txBox="1"/>
      </xdr:nvSpPr>
      <xdr:spPr>
        <a:xfrm>
          <a:off x="1719794" y="507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127171</xdr:rowOff>
    </xdr:from>
    <xdr:to>
      <xdr:col>1</xdr:col>
      <xdr:colOff>485775</xdr:colOff>
      <xdr:row>31</xdr:row>
      <xdr:rowOff>57321</xdr:rowOff>
    </xdr:to>
    <xdr:sp macro="" textlink="">
      <xdr:nvSpPr>
        <xdr:cNvPr id="88" name="円/楕円 87"/>
        <xdr:cNvSpPr/>
      </xdr:nvSpPr>
      <xdr:spPr>
        <a:xfrm>
          <a:off x="1079500" y="52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73848</xdr:rowOff>
    </xdr:from>
    <xdr:ext cx="599010" cy="259045"/>
    <xdr:sp macro="" textlink="">
      <xdr:nvSpPr>
        <xdr:cNvPr id="89" name="テキスト ボックス 88"/>
        <xdr:cNvSpPr txBox="1"/>
      </xdr:nvSpPr>
      <xdr:spPr>
        <a:xfrm>
          <a:off x="830794" y="504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49654</xdr:rowOff>
    </xdr:from>
    <xdr:to>
      <xdr:col>6</xdr:col>
      <xdr:colOff>511175</xdr:colOff>
      <xdr:row>56</xdr:row>
      <xdr:rowOff>82591</xdr:rowOff>
    </xdr:to>
    <xdr:cxnSp macro="">
      <xdr:nvCxnSpPr>
        <xdr:cNvPr id="116" name="直線コネクタ 115"/>
        <xdr:cNvCxnSpPr/>
      </xdr:nvCxnSpPr>
      <xdr:spPr>
        <a:xfrm flipV="1">
          <a:off x="3797300" y="9650854"/>
          <a:ext cx="8382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82591</xdr:rowOff>
    </xdr:from>
    <xdr:to>
      <xdr:col>5</xdr:col>
      <xdr:colOff>358775</xdr:colOff>
      <xdr:row>56</xdr:row>
      <xdr:rowOff>88498</xdr:rowOff>
    </xdr:to>
    <xdr:cxnSp macro="">
      <xdr:nvCxnSpPr>
        <xdr:cNvPr id="119" name="直線コネクタ 118"/>
        <xdr:cNvCxnSpPr/>
      </xdr:nvCxnSpPr>
      <xdr:spPr>
        <a:xfrm flipV="1">
          <a:off x="2908300" y="9683791"/>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14253</xdr:rowOff>
    </xdr:from>
    <xdr:to>
      <xdr:col>5</xdr:col>
      <xdr:colOff>409575</xdr:colOff>
      <xdr:row>57</xdr:row>
      <xdr:rowOff>115853</xdr:rowOff>
    </xdr:to>
    <xdr:sp macro="" textlink="">
      <xdr:nvSpPr>
        <xdr:cNvPr id="120" name="フローチャート : 判断 119"/>
        <xdr:cNvSpPr/>
      </xdr:nvSpPr>
      <xdr:spPr>
        <a:xfrm>
          <a:off x="3746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106980</xdr:rowOff>
    </xdr:from>
    <xdr:ext cx="534377" cy="259045"/>
    <xdr:sp macro="" textlink="">
      <xdr:nvSpPr>
        <xdr:cNvPr id="121" name="テキスト ボックス 120"/>
        <xdr:cNvSpPr txBox="1"/>
      </xdr:nvSpPr>
      <xdr:spPr>
        <a:xfrm>
          <a:off x="3530111" y="98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88498</xdr:rowOff>
    </xdr:from>
    <xdr:to>
      <xdr:col>4</xdr:col>
      <xdr:colOff>155575</xdr:colOff>
      <xdr:row>56</xdr:row>
      <xdr:rowOff>110234</xdr:rowOff>
    </xdr:to>
    <xdr:cxnSp macro="">
      <xdr:nvCxnSpPr>
        <xdr:cNvPr id="122" name="直線コネクタ 121"/>
        <xdr:cNvCxnSpPr/>
      </xdr:nvCxnSpPr>
      <xdr:spPr>
        <a:xfrm flipV="1">
          <a:off x="2019300" y="9689698"/>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23282</xdr:rowOff>
    </xdr:from>
    <xdr:to>
      <xdr:col>4</xdr:col>
      <xdr:colOff>206375</xdr:colOff>
      <xdr:row>57</xdr:row>
      <xdr:rowOff>124882</xdr:rowOff>
    </xdr:to>
    <xdr:sp macro="" textlink="">
      <xdr:nvSpPr>
        <xdr:cNvPr id="123" name="フローチャート : 判断 122"/>
        <xdr:cNvSpPr/>
      </xdr:nvSpPr>
      <xdr:spPr>
        <a:xfrm>
          <a:off x="2857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116009</xdr:rowOff>
    </xdr:from>
    <xdr:ext cx="534377" cy="259045"/>
    <xdr:sp macro="" textlink="">
      <xdr:nvSpPr>
        <xdr:cNvPr id="124" name="テキスト ボックス 123"/>
        <xdr:cNvSpPr txBox="1"/>
      </xdr:nvSpPr>
      <xdr:spPr>
        <a:xfrm>
          <a:off x="2641111" y="98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110234</xdr:rowOff>
    </xdr:from>
    <xdr:to>
      <xdr:col>2</xdr:col>
      <xdr:colOff>638175</xdr:colOff>
      <xdr:row>56</xdr:row>
      <xdr:rowOff>157641</xdr:rowOff>
    </xdr:to>
    <xdr:cxnSp macro="">
      <xdr:nvCxnSpPr>
        <xdr:cNvPr id="125" name="直線コネクタ 124"/>
        <xdr:cNvCxnSpPr/>
      </xdr:nvCxnSpPr>
      <xdr:spPr>
        <a:xfrm flipV="1">
          <a:off x="1130300" y="9711434"/>
          <a:ext cx="889000" cy="4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30520</xdr:rowOff>
    </xdr:from>
    <xdr:to>
      <xdr:col>3</xdr:col>
      <xdr:colOff>3175</xdr:colOff>
      <xdr:row>57</xdr:row>
      <xdr:rowOff>132120</xdr:rowOff>
    </xdr:to>
    <xdr:sp macro="" textlink="">
      <xdr:nvSpPr>
        <xdr:cNvPr id="126" name="フローチャート : 判断 125"/>
        <xdr:cNvSpPr/>
      </xdr:nvSpPr>
      <xdr:spPr>
        <a:xfrm>
          <a:off x="1968500" y="980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123247</xdr:rowOff>
    </xdr:from>
    <xdr:ext cx="534377" cy="259045"/>
    <xdr:sp macro="" textlink="">
      <xdr:nvSpPr>
        <xdr:cNvPr id="127" name="テキスト ボックス 126"/>
        <xdr:cNvSpPr txBox="1"/>
      </xdr:nvSpPr>
      <xdr:spPr>
        <a:xfrm>
          <a:off x="1752111" y="98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22405</xdr:rowOff>
    </xdr:from>
    <xdr:to>
      <xdr:col>1</xdr:col>
      <xdr:colOff>485775</xdr:colOff>
      <xdr:row>57</xdr:row>
      <xdr:rowOff>124005</xdr:rowOff>
    </xdr:to>
    <xdr:sp macro="" textlink="">
      <xdr:nvSpPr>
        <xdr:cNvPr id="128" name="フローチャート : 判断 127"/>
        <xdr:cNvSpPr/>
      </xdr:nvSpPr>
      <xdr:spPr>
        <a:xfrm>
          <a:off x="1079500" y="979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115132</xdr:rowOff>
    </xdr:from>
    <xdr:ext cx="534377" cy="259045"/>
    <xdr:sp macro="" textlink="">
      <xdr:nvSpPr>
        <xdr:cNvPr id="129" name="テキスト ボックス 128"/>
        <xdr:cNvSpPr txBox="1"/>
      </xdr:nvSpPr>
      <xdr:spPr>
        <a:xfrm>
          <a:off x="863111" y="98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170304</xdr:rowOff>
    </xdr:from>
    <xdr:to>
      <xdr:col>6</xdr:col>
      <xdr:colOff>561975</xdr:colOff>
      <xdr:row>56</xdr:row>
      <xdr:rowOff>100454</xdr:rowOff>
    </xdr:to>
    <xdr:sp macro="" textlink="">
      <xdr:nvSpPr>
        <xdr:cNvPr id="135" name="円/楕円 134"/>
        <xdr:cNvSpPr/>
      </xdr:nvSpPr>
      <xdr:spPr>
        <a:xfrm>
          <a:off x="4584700" y="96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21731</xdr:rowOff>
    </xdr:from>
    <xdr:ext cx="534377" cy="259045"/>
    <xdr:sp macro="" textlink="">
      <xdr:nvSpPr>
        <xdr:cNvPr id="136" name="物件費該当値テキスト"/>
        <xdr:cNvSpPr txBox="1"/>
      </xdr:nvSpPr>
      <xdr:spPr>
        <a:xfrm>
          <a:off x="4686300" y="94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31791</xdr:rowOff>
    </xdr:from>
    <xdr:to>
      <xdr:col>5</xdr:col>
      <xdr:colOff>409575</xdr:colOff>
      <xdr:row>56</xdr:row>
      <xdr:rowOff>133391</xdr:rowOff>
    </xdr:to>
    <xdr:sp macro="" textlink="">
      <xdr:nvSpPr>
        <xdr:cNvPr id="137" name="円/楕円 136"/>
        <xdr:cNvSpPr/>
      </xdr:nvSpPr>
      <xdr:spPr>
        <a:xfrm>
          <a:off x="3746500" y="96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149918</xdr:rowOff>
    </xdr:from>
    <xdr:ext cx="534377" cy="259045"/>
    <xdr:sp macro="" textlink="">
      <xdr:nvSpPr>
        <xdr:cNvPr id="138" name="テキスト ボックス 137"/>
        <xdr:cNvSpPr txBox="1"/>
      </xdr:nvSpPr>
      <xdr:spPr>
        <a:xfrm>
          <a:off x="3530111" y="940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87,491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37698</xdr:rowOff>
    </xdr:from>
    <xdr:to>
      <xdr:col>4</xdr:col>
      <xdr:colOff>206375</xdr:colOff>
      <xdr:row>56</xdr:row>
      <xdr:rowOff>139298</xdr:rowOff>
    </xdr:to>
    <xdr:sp macro="" textlink="">
      <xdr:nvSpPr>
        <xdr:cNvPr id="139" name="円/楕円 138"/>
        <xdr:cNvSpPr/>
      </xdr:nvSpPr>
      <xdr:spPr>
        <a:xfrm>
          <a:off x="2857500" y="96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155825</xdr:rowOff>
    </xdr:from>
    <xdr:ext cx="534377" cy="259045"/>
    <xdr:sp macro="" textlink="">
      <xdr:nvSpPr>
        <xdr:cNvPr id="140" name="テキスト ボックス 139"/>
        <xdr:cNvSpPr txBox="1"/>
      </xdr:nvSpPr>
      <xdr:spPr>
        <a:xfrm>
          <a:off x="2641111" y="9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59434</xdr:rowOff>
    </xdr:from>
    <xdr:to>
      <xdr:col>3</xdr:col>
      <xdr:colOff>3175</xdr:colOff>
      <xdr:row>56</xdr:row>
      <xdr:rowOff>161034</xdr:rowOff>
    </xdr:to>
    <xdr:sp macro="" textlink="">
      <xdr:nvSpPr>
        <xdr:cNvPr id="141" name="円/楕円 140"/>
        <xdr:cNvSpPr/>
      </xdr:nvSpPr>
      <xdr:spPr>
        <a:xfrm>
          <a:off x="1968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6111</xdr:rowOff>
    </xdr:from>
    <xdr:ext cx="534377" cy="259045"/>
    <xdr:sp macro="" textlink="">
      <xdr:nvSpPr>
        <xdr:cNvPr id="142" name="テキスト ボックス 141"/>
        <xdr:cNvSpPr txBox="1"/>
      </xdr:nvSpPr>
      <xdr:spPr>
        <a:xfrm>
          <a:off x="1752111" y="94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106841</xdr:rowOff>
    </xdr:from>
    <xdr:to>
      <xdr:col>1</xdr:col>
      <xdr:colOff>485775</xdr:colOff>
      <xdr:row>57</xdr:row>
      <xdr:rowOff>36991</xdr:rowOff>
    </xdr:to>
    <xdr:sp macro="" textlink="">
      <xdr:nvSpPr>
        <xdr:cNvPr id="143" name="円/楕円 142"/>
        <xdr:cNvSpPr/>
      </xdr:nvSpPr>
      <xdr:spPr>
        <a:xfrm>
          <a:off x="1079500" y="97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53518</xdr:rowOff>
    </xdr:from>
    <xdr:ext cx="534377" cy="259045"/>
    <xdr:sp macro="" textlink="">
      <xdr:nvSpPr>
        <xdr:cNvPr id="144" name="テキスト ボックス 143"/>
        <xdr:cNvSpPr txBox="1"/>
      </xdr:nvSpPr>
      <xdr:spPr>
        <a:xfrm>
          <a:off x="863111" y="94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91694</xdr:rowOff>
    </xdr:from>
    <xdr:to>
      <xdr:col>6</xdr:col>
      <xdr:colOff>511175</xdr:colOff>
      <xdr:row>77</xdr:row>
      <xdr:rowOff>111582</xdr:rowOff>
    </xdr:to>
    <xdr:cxnSp macro="">
      <xdr:nvCxnSpPr>
        <xdr:cNvPr id="171" name="直線コネクタ 170"/>
        <xdr:cNvCxnSpPr/>
      </xdr:nvCxnSpPr>
      <xdr:spPr>
        <a:xfrm>
          <a:off x="3797300" y="13293344"/>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91694</xdr:rowOff>
    </xdr:from>
    <xdr:to>
      <xdr:col>5</xdr:col>
      <xdr:colOff>358775</xdr:colOff>
      <xdr:row>77</xdr:row>
      <xdr:rowOff>91877</xdr:rowOff>
    </xdr:to>
    <xdr:cxnSp macro="">
      <xdr:nvCxnSpPr>
        <xdr:cNvPr id="174" name="直線コネクタ 173"/>
        <xdr:cNvCxnSpPr/>
      </xdr:nvCxnSpPr>
      <xdr:spPr>
        <a:xfrm flipV="1">
          <a:off x="2908300" y="1329334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79435</xdr:rowOff>
    </xdr:from>
    <xdr:to>
      <xdr:col>5</xdr:col>
      <xdr:colOff>409575</xdr:colOff>
      <xdr:row>78</xdr:row>
      <xdr:rowOff>9585</xdr:rowOff>
    </xdr:to>
    <xdr:sp macro="" textlink="">
      <xdr:nvSpPr>
        <xdr:cNvPr id="175" name="フローチャート : 判断 174"/>
        <xdr:cNvSpPr/>
      </xdr:nvSpPr>
      <xdr:spPr>
        <a:xfrm>
          <a:off x="3746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712</xdr:rowOff>
    </xdr:from>
    <xdr:ext cx="469744" cy="259045"/>
    <xdr:sp macro="" textlink="">
      <xdr:nvSpPr>
        <xdr:cNvPr id="176" name="テキスト ボックス 175"/>
        <xdr:cNvSpPr txBox="1"/>
      </xdr:nvSpPr>
      <xdr:spPr>
        <a:xfrm>
          <a:off x="3562427" y="133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91877</xdr:rowOff>
    </xdr:from>
    <xdr:to>
      <xdr:col>4</xdr:col>
      <xdr:colOff>155575</xdr:colOff>
      <xdr:row>78</xdr:row>
      <xdr:rowOff>5694</xdr:rowOff>
    </xdr:to>
    <xdr:cxnSp macro="">
      <xdr:nvCxnSpPr>
        <xdr:cNvPr id="177" name="直線コネクタ 176"/>
        <xdr:cNvCxnSpPr/>
      </xdr:nvCxnSpPr>
      <xdr:spPr>
        <a:xfrm flipV="1">
          <a:off x="2019300" y="13293527"/>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100330</xdr:rowOff>
    </xdr:from>
    <xdr:to>
      <xdr:col>4</xdr:col>
      <xdr:colOff>206375</xdr:colOff>
      <xdr:row>78</xdr:row>
      <xdr:rowOff>30480</xdr:rowOff>
    </xdr:to>
    <xdr:sp macro="" textlink="">
      <xdr:nvSpPr>
        <xdr:cNvPr id="178" name="フローチャート : 判断 177"/>
        <xdr:cNvSpPr/>
      </xdr:nvSpPr>
      <xdr:spPr>
        <a:xfrm>
          <a:off x="2857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21607</xdr:rowOff>
    </xdr:from>
    <xdr:ext cx="469744" cy="259045"/>
    <xdr:sp macro="" textlink="">
      <xdr:nvSpPr>
        <xdr:cNvPr id="179" name="テキスト ボックス 178"/>
        <xdr:cNvSpPr txBox="1"/>
      </xdr:nvSpPr>
      <xdr:spPr>
        <a:xfrm>
          <a:off x="26734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299</xdr:rowOff>
    </xdr:from>
    <xdr:to>
      <xdr:col>2</xdr:col>
      <xdr:colOff>638175</xdr:colOff>
      <xdr:row>78</xdr:row>
      <xdr:rowOff>5694</xdr:rowOff>
    </xdr:to>
    <xdr:cxnSp macro="">
      <xdr:nvCxnSpPr>
        <xdr:cNvPr id="180" name="直線コネクタ 179"/>
        <xdr:cNvCxnSpPr/>
      </xdr:nvCxnSpPr>
      <xdr:spPr>
        <a:xfrm>
          <a:off x="1130300" y="13373399"/>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109155</xdr:rowOff>
    </xdr:from>
    <xdr:to>
      <xdr:col>3</xdr:col>
      <xdr:colOff>3175</xdr:colOff>
      <xdr:row>78</xdr:row>
      <xdr:rowOff>39305</xdr:rowOff>
    </xdr:to>
    <xdr:sp macro="" textlink="">
      <xdr:nvSpPr>
        <xdr:cNvPr id="181" name="フローチャート : 判断 180"/>
        <xdr:cNvSpPr/>
      </xdr:nvSpPr>
      <xdr:spPr>
        <a:xfrm>
          <a:off x="1968500" y="1331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55832</xdr:rowOff>
    </xdr:from>
    <xdr:ext cx="469744" cy="259045"/>
    <xdr:sp macro="" textlink="">
      <xdr:nvSpPr>
        <xdr:cNvPr id="182" name="テキスト ボックス 181"/>
        <xdr:cNvSpPr txBox="1"/>
      </xdr:nvSpPr>
      <xdr:spPr>
        <a:xfrm>
          <a:off x="1784427" y="130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126344</xdr:rowOff>
    </xdr:from>
    <xdr:to>
      <xdr:col>1</xdr:col>
      <xdr:colOff>485775</xdr:colOff>
      <xdr:row>78</xdr:row>
      <xdr:rowOff>56494</xdr:rowOff>
    </xdr:to>
    <xdr:sp macro="" textlink="">
      <xdr:nvSpPr>
        <xdr:cNvPr id="183" name="フローチャート : 判断 182"/>
        <xdr:cNvSpPr/>
      </xdr:nvSpPr>
      <xdr:spPr>
        <a:xfrm>
          <a:off x="1079500" y="133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47621</xdr:rowOff>
    </xdr:from>
    <xdr:ext cx="469744" cy="259045"/>
    <xdr:sp macro="" textlink="">
      <xdr:nvSpPr>
        <xdr:cNvPr id="184" name="テキスト ボックス 183"/>
        <xdr:cNvSpPr txBox="1"/>
      </xdr:nvSpPr>
      <xdr:spPr>
        <a:xfrm>
          <a:off x="895427" y="134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60782</xdr:rowOff>
    </xdr:from>
    <xdr:to>
      <xdr:col>6</xdr:col>
      <xdr:colOff>561975</xdr:colOff>
      <xdr:row>77</xdr:row>
      <xdr:rowOff>162382</xdr:rowOff>
    </xdr:to>
    <xdr:sp macro="" textlink="">
      <xdr:nvSpPr>
        <xdr:cNvPr id="190" name="円/楕円 189"/>
        <xdr:cNvSpPr/>
      </xdr:nvSpPr>
      <xdr:spPr>
        <a:xfrm>
          <a:off x="45847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39209</xdr:rowOff>
    </xdr:from>
    <xdr:ext cx="469744" cy="259045"/>
    <xdr:sp macro="" textlink="">
      <xdr:nvSpPr>
        <xdr:cNvPr id="191" name="維持補修費該当値テキスト"/>
        <xdr:cNvSpPr txBox="1"/>
      </xdr:nvSpPr>
      <xdr:spPr>
        <a:xfrm>
          <a:off x="4686300" y="1324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40894</xdr:rowOff>
    </xdr:from>
    <xdr:to>
      <xdr:col>5</xdr:col>
      <xdr:colOff>409575</xdr:colOff>
      <xdr:row>77</xdr:row>
      <xdr:rowOff>142494</xdr:rowOff>
    </xdr:to>
    <xdr:sp macro="" textlink="">
      <xdr:nvSpPr>
        <xdr:cNvPr id="192" name="円/楕円 191"/>
        <xdr:cNvSpPr/>
      </xdr:nvSpPr>
      <xdr:spPr>
        <a:xfrm>
          <a:off x="3746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159021</xdr:rowOff>
    </xdr:from>
    <xdr:ext cx="469744" cy="259045"/>
    <xdr:sp macro="" textlink="">
      <xdr:nvSpPr>
        <xdr:cNvPr id="193" name="テキスト ボックス 192"/>
        <xdr:cNvSpPr txBox="1"/>
      </xdr:nvSpPr>
      <xdr:spPr>
        <a:xfrm>
          <a:off x="3562427" y="130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41077</xdr:rowOff>
    </xdr:from>
    <xdr:to>
      <xdr:col>4</xdr:col>
      <xdr:colOff>206375</xdr:colOff>
      <xdr:row>77</xdr:row>
      <xdr:rowOff>142677</xdr:rowOff>
    </xdr:to>
    <xdr:sp macro="" textlink="">
      <xdr:nvSpPr>
        <xdr:cNvPr id="194" name="円/楕円 193"/>
        <xdr:cNvSpPr/>
      </xdr:nvSpPr>
      <xdr:spPr>
        <a:xfrm>
          <a:off x="2857500" y="132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159204</xdr:rowOff>
    </xdr:from>
    <xdr:ext cx="469744" cy="259045"/>
    <xdr:sp macro="" textlink="">
      <xdr:nvSpPr>
        <xdr:cNvPr id="195" name="テキスト ボックス 194"/>
        <xdr:cNvSpPr txBox="1"/>
      </xdr:nvSpPr>
      <xdr:spPr>
        <a:xfrm>
          <a:off x="2673427" y="130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126344</xdr:rowOff>
    </xdr:from>
    <xdr:to>
      <xdr:col>3</xdr:col>
      <xdr:colOff>3175</xdr:colOff>
      <xdr:row>78</xdr:row>
      <xdr:rowOff>56494</xdr:rowOff>
    </xdr:to>
    <xdr:sp macro="" textlink="">
      <xdr:nvSpPr>
        <xdr:cNvPr id="196" name="円/楕円 195"/>
        <xdr:cNvSpPr/>
      </xdr:nvSpPr>
      <xdr:spPr>
        <a:xfrm>
          <a:off x="1968500" y="133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47621</xdr:rowOff>
    </xdr:from>
    <xdr:ext cx="469744" cy="259045"/>
    <xdr:sp macro="" textlink="">
      <xdr:nvSpPr>
        <xdr:cNvPr id="197" name="テキスト ボックス 196"/>
        <xdr:cNvSpPr txBox="1"/>
      </xdr:nvSpPr>
      <xdr:spPr>
        <a:xfrm>
          <a:off x="1784427" y="134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120949</xdr:rowOff>
    </xdr:from>
    <xdr:to>
      <xdr:col>1</xdr:col>
      <xdr:colOff>485775</xdr:colOff>
      <xdr:row>78</xdr:row>
      <xdr:rowOff>51099</xdr:rowOff>
    </xdr:to>
    <xdr:sp macro="" textlink="">
      <xdr:nvSpPr>
        <xdr:cNvPr id="198" name="円/楕円 197"/>
        <xdr:cNvSpPr/>
      </xdr:nvSpPr>
      <xdr:spPr>
        <a:xfrm>
          <a:off x="1079500" y="133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67626</xdr:rowOff>
    </xdr:from>
    <xdr:ext cx="469744" cy="259045"/>
    <xdr:sp macro="" textlink="">
      <xdr:nvSpPr>
        <xdr:cNvPr id="199" name="テキスト ボックス 198"/>
        <xdr:cNvSpPr txBox="1"/>
      </xdr:nvSpPr>
      <xdr:spPr>
        <a:xfrm>
          <a:off x="895427" y="130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96989</xdr:rowOff>
    </xdr:from>
    <xdr:to>
      <xdr:col>6</xdr:col>
      <xdr:colOff>511175</xdr:colOff>
      <xdr:row>94</xdr:row>
      <xdr:rowOff>127242</xdr:rowOff>
    </xdr:to>
    <xdr:cxnSp macro="">
      <xdr:nvCxnSpPr>
        <xdr:cNvPr id="229" name="直線コネクタ 228"/>
        <xdr:cNvCxnSpPr/>
      </xdr:nvCxnSpPr>
      <xdr:spPr>
        <a:xfrm flipV="1">
          <a:off x="3797300" y="16213289"/>
          <a:ext cx="8382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127242</xdr:rowOff>
    </xdr:from>
    <xdr:to>
      <xdr:col>5</xdr:col>
      <xdr:colOff>358775</xdr:colOff>
      <xdr:row>95</xdr:row>
      <xdr:rowOff>109544</xdr:rowOff>
    </xdr:to>
    <xdr:cxnSp macro="">
      <xdr:nvCxnSpPr>
        <xdr:cNvPr id="232" name="直線コネクタ 231"/>
        <xdr:cNvCxnSpPr/>
      </xdr:nvCxnSpPr>
      <xdr:spPr>
        <a:xfrm flipV="1">
          <a:off x="2908300" y="16243542"/>
          <a:ext cx="889000" cy="15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35122</xdr:rowOff>
    </xdr:from>
    <xdr:to>
      <xdr:col>5</xdr:col>
      <xdr:colOff>409575</xdr:colOff>
      <xdr:row>95</xdr:row>
      <xdr:rowOff>136722</xdr:rowOff>
    </xdr:to>
    <xdr:sp macro="" textlink="">
      <xdr:nvSpPr>
        <xdr:cNvPr id="233" name="フローチャート : 判断 232"/>
        <xdr:cNvSpPr/>
      </xdr:nvSpPr>
      <xdr:spPr>
        <a:xfrm>
          <a:off x="3746500" y="163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127849</xdr:rowOff>
    </xdr:from>
    <xdr:ext cx="534377" cy="259045"/>
    <xdr:sp macro="" textlink="">
      <xdr:nvSpPr>
        <xdr:cNvPr id="234" name="テキスト ボックス 233"/>
        <xdr:cNvSpPr txBox="1"/>
      </xdr:nvSpPr>
      <xdr:spPr>
        <a:xfrm>
          <a:off x="3530111" y="164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109544</xdr:rowOff>
    </xdr:from>
    <xdr:to>
      <xdr:col>4</xdr:col>
      <xdr:colOff>155575</xdr:colOff>
      <xdr:row>95</xdr:row>
      <xdr:rowOff>129166</xdr:rowOff>
    </xdr:to>
    <xdr:cxnSp macro="">
      <xdr:nvCxnSpPr>
        <xdr:cNvPr id="235" name="直線コネクタ 234"/>
        <xdr:cNvCxnSpPr/>
      </xdr:nvCxnSpPr>
      <xdr:spPr>
        <a:xfrm flipV="1">
          <a:off x="2019300" y="16397294"/>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127552</xdr:rowOff>
    </xdr:from>
    <xdr:to>
      <xdr:col>4</xdr:col>
      <xdr:colOff>206375</xdr:colOff>
      <xdr:row>96</xdr:row>
      <xdr:rowOff>57702</xdr:rowOff>
    </xdr:to>
    <xdr:sp macro="" textlink="">
      <xdr:nvSpPr>
        <xdr:cNvPr id="236" name="フローチャート : 判断 235"/>
        <xdr:cNvSpPr/>
      </xdr:nvSpPr>
      <xdr:spPr>
        <a:xfrm>
          <a:off x="2857500" y="164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48829</xdr:rowOff>
    </xdr:from>
    <xdr:ext cx="534377" cy="259045"/>
    <xdr:sp macro="" textlink="">
      <xdr:nvSpPr>
        <xdr:cNvPr id="237" name="テキスト ボックス 236"/>
        <xdr:cNvSpPr txBox="1"/>
      </xdr:nvSpPr>
      <xdr:spPr>
        <a:xfrm>
          <a:off x="2641111" y="165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129166</xdr:rowOff>
    </xdr:from>
    <xdr:to>
      <xdr:col>2</xdr:col>
      <xdr:colOff>638175</xdr:colOff>
      <xdr:row>95</xdr:row>
      <xdr:rowOff>139872</xdr:rowOff>
    </xdr:to>
    <xdr:cxnSp macro="">
      <xdr:nvCxnSpPr>
        <xdr:cNvPr id="238" name="直線コネクタ 237"/>
        <xdr:cNvCxnSpPr/>
      </xdr:nvCxnSpPr>
      <xdr:spPr>
        <a:xfrm flipV="1">
          <a:off x="1130300" y="16416916"/>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138945</xdr:rowOff>
    </xdr:from>
    <xdr:to>
      <xdr:col>3</xdr:col>
      <xdr:colOff>3175</xdr:colOff>
      <xdr:row>96</xdr:row>
      <xdr:rowOff>69095</xdr:rowOff>
    </xdr:to>
    <xdr:sp macro="" textlink="">
      <xdr:nvSpPr>
        <xdr:cNvPr id="239" name="フローチャート : 判断 238"/>
        <xdr:cNvSpPr/>
      </xdr:nvSpPr>
      <xdr:spPr>
        <a:xfrm>
          <a:off x="1968500" y="164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60222</xdr:rowOff>
    </xdr:from>
    <xdr:ext cx="534377" cy="259045"/>
    <xdr:sp macro="" textlink="">
      <xdr:nvSpPr>
        <xdr:cNvPr id="240" name="テキスト ボックス 239"/>
        <xdr:cNvSpPr txBox="1"/>
      </xdr:nvSpPr>
      <xdr:spPr>
        <a:xfrm>
          <a:off x="1752111" y="165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124352</xdr:rowOff>
    </xdr:from>
    <xdr:to>
      <xdr:col>1</xdr:col>
      <xdr:colOff>485775</xdr:colOff>
      <xdr:row>96</xdr:row>
      <xdr:rowOff>54502</xdr:rowOff>
    </xdr:to>
    <xdr:sp macro="" textlink="">
      <xdr:nvSpPr>
        <xdr:cNvPr id="241" name="フローチャート : 判断 240"/>
        <xdr:cNvSpPr/>
      </xdr:nvSpPr>
      <xdr:spPr>
        <a:xfrm>
          <a:off x="1079500" y="1641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45629</xdr:rowOff>
    </xdr:from>
    <xdr:ext cx="534377" cy="259045"/>
    <xdr:sp macro="" textlink="">
      <xdr:nvSpPr>
        <xdr:cNvPr id="242" name="テキスト ボックス 241"/>
        <xdr:cNvSpPr txBox="1"/>
      </xdr:nvSpPr>
      <xdr:spPr>
        <a:xfrm>
          <a:off x="863111" y="1650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46189</xdr:rowOff>
    </xdr:from>
    <xdr:to>
      <xdr:col>6</xdr:col>
      <xdr:colOff>561975</xdr:colOff>
      <xdr:row>94</xdr:row>
      <xdr:rowOff>147789</xdr:rowOff>
    </xdr:to>
    <xdr:sp macro="" textlink="">
      <xdr:nvSpPr>
        <xdr:cNvPr id="248" name="円/楕円 247"/>
        <xdr:cNvSpPr/>
      </xdr:nvSpPr>
      <xdr:spPr>
        <a:xfrm>
          <a:off x="4584700" y="161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69066</xdr:rowOff>
    </xdr:from>
    <xdr:ext cx="534377" cy="259045"/>
    <xdr:sp macro="" textlink="">
      <xdr:nvSpPr>
        <xdr:cNvPr id="249" name="扶助費該当値テキスト"/>
        <xdr:cNvSpPr txBox="1"/>
      </xdr:nvSpPr>
      <xdr:spPr>
        <a:xfrm>
          <a:off x="4686300" y="1601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76442</xdr:rowOff>
    </xdr:from>
    <xdr:to>
      <xdr:col>5</xdr:col>
      <xdr:colOff>409575</xdr:colOff>
      <xdr:row>95</xdr:row>
      <xdr:rowOff>6592</xdr:rowOff>
    </xdr:to>
    <xdr:sp macro="" textlink="">
      <xdr:nvSpPr>
        <xdr:cNvPr id="250" name="円/楕円 249"/>
        <xdr:cNvSpPr/>
      </xdr:nvSpPr>
      <xdr:spPr>
        <a:xfrm>
          <a:off x="3746500" y="161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23119</xdr:rowOff>
    </xdr:from>
    <xdr:ext cx="534377" cy="259045"/>
    <xdr:sp macro="" textlink="">
      <xdr:nvSpPr>
        <xdr:cNvPr id="251" name="テキスト ボックス 250"/>
        <xdr:cNvSpPr txBox="1"/>
      </xdr:nvSpPr>
      <xdr:spPr>
        <a:xfrm>
          <a:off x="3530111" y="159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58744</xdr:rowOff>
    </xdr:from>
    <xdr:to>
      <xdr:col>4</xdr:col>
      <xdr:colOff>206375</xdr:colOff>
      <xdr:row>95</xdr:row>
      <xdr:rowOff>160344</xdr:rowOff>
    </xdr:to>
    <xdr:sp macro="" textlink="">
      <xdr:nvSpPr>
        <xdr:cNvPr id="252" name="円/楕円 251"/>
        <xdr:cNvSpPr/>
      </xdr:nvSpPr>
      <xdr:spPr>
        <a:xfrm>
          <a:off x="2857500" y="163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5421</xdr:rowOff>
    </xdr:from>
    <xdr:ext cx="534377" cy="259045"/>
    <xdr:sp macro="" textlink="">
      <xdr:nvSpPr>
        <xdr:cNvPr id="253" name="テキスト ボックス 252"/>
        <xdr:cNvSpPr txBox="1"/>
      </xdr:nvSpPr>
      <xdr:spPr>
        <a:xfrm>
          <a:off x="2641111" y="161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78366</xdr:rowOff>
    </xdr:from>
    <xdr:to>
      <xdr:col>3</xdr:col>
      <xdr:colOff>3175</xdr:colOff>
      <xdr:row>96</xdr:row>
      <xdr:rowOff>8516</xdr:rowOff>
    </xdr:to>
    <xdr:sp macro="" textlink="">
      <xdr:nvSpPr>
        <xdr:cNvPr id="254" name="円/楕円 253"/>
        <xdr:cNvSpPr/>
      </xdr:nvSpPr>
      <xdr:spPr>
        <a:xfrm>
          <a:off x="1968500" y="163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25043</xdr:rowOff>
    </xdr:from>
    <xdr:ext cx="534377" cy="259045"/>
    <xdr:sp macro="" textlink="">
      <xdr:nvSpPr>
        <xdr:cNvPr id="255" name="テキスト ボックス 254"/>
        <xdr:cNvSpPr txBox="1"/>
      </xdr:nvSpPr>
      <xdr:spPr>
        <a:xfrm>
          <a:off x="1752111" y="161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89072</xdr:rowOff>
    </xdr:from>
    <xdr:to>
      <xdr:col>1</xdr:col>
      <xdr:colOff>485775</xdr:colOff>
      <xdr:row>96</xdr:row>
      <xdr:rowOff>19222</xdr:rowOff>
    </xdr:to>
    <xdr:sp macro="" textlink="">
      <xdr:nvSpPr>
        <xdr:cNvPr id="256" name="円/楕円 255"/>
        <xdr:cNvSpPr/>
      </xdr:nvSpPr>
      <xdr:spPr>
        <a:xfrm>
          <a:off x="1079500" y="163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35749</xdr:rowOff>
    </xdr:from>
    <xdr:ext cx="534377" cy="259045"/>
    <xdr:sp macro="" textlink="">
      <xdr:nvSpPr>
        <xdr:cNvPr id="257" name="テキスト ボックス 256"/>
        <xdr:cNvSpPr txBox="1"/>
      </xdr:nvSpPr>
      <xdr:spPr>
        <a:xfrm>
          <a:off x="863111" y="161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41737</xdr:rowOff>
    </xdr:from>
    <xdr:to>
      <xdr:col>15</xdr:col>
      <xdr:colOff>180340</xdr:colOff>
      <xdr:row>37</xdr:row>
      <xdr:rowOff>150901</xdr:rowOff>
    </xdr:to>
    <xdr:cxnSp macro="">
      <xdr:nvCxnSpPr>
        <xdr:cNvPr id="281" name="直線コネクタ 280"/>
        <xdr:cNvCxnSpPr/>
      </xdr:nvCxnSpPr>
      <xdr:spPr>
        <a:xfrm flipV="1">
          <a:off x="10475595" y="5356687"/>
          <a:ext cx="1270" cy="113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154729</xdr:rowOff>
    </xdr:from>
    <xdr:ext cx="534377" cy="259045"/>
    <xdr:sp macro="" textlink="">
      <xdr:nvSpPr>
        <xdr:cNvPr id="282" name="補助費等最小値テキスト"/>
        <xdr:cNvSpPr txBox="1"/>
      </xdr:nvSpPr>
      <xdr:spPr>
        <a:xfrm>
          <a:off x="10528300" y="64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37</xdr:row>
      <xdr:rowOff>150901</xdr:rowOff>
    </xdr:from>
    <xdr:to>
      <xdr:col>15</xdr:col>
      <xdr:colOff>269875</xdr:colOff>
      <xdr:row>37</xdr:row>
      <xdr:rowOff>150901</xdr:rowOff>
    </xdr:to>
    <xdr:cxnSp macro="">
      <xdr:nvCxnSpPr>
        <xdr:cNvPr id="283" name="直線コネクタ 282"/>
        <xdr:cNvCxnSpPr/>
      </xdr:nvCxnSpPr>
      <xdr:spPr>
        <a:xfrm>
          <a:off x="10388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159864</xdr:rowOff>
    </xdr:from>
    <xdr:ext cx="599010" cy="259045"/>
    <xdr:sp macro="" textlink="">
      <xdr:nvSpPr>
        <xdr:cNvPr id="284" name="補助費等最大値テキスト"/>
        <xdr:cNvSpPr txBox="1"/>
      </xdr:nvSpPr>
      <xdr:spPr>
        <a:xfrm>
          <a:off x="10528300" y="513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31</xdr:row>
      <xdr:rowOff>41737</xdr:rowOff>
    </xdr:from>
    <xdr:to>
      <xdr:col>15</xdr:col>
      <xdr:colOff>269875</xdr:colOff>
      <xdr:row>31</xdr:row>
      <xdr:rowOff>41737</xdr:rowOff>
    </xdr:to>
    <xdr:cxnSp macro="">
      <xdr:nvCxnSpPr>
        <xdr:cNvPr id="285" name="直線コネクタ 284"/>
        <xdr:cNvCxnSpPr/>
      </xdr:nvCxnSpPr>
      <xdr:spPr>
        <a:xfrm>
          <a:off x="10388600" y="535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150901</xdr:rowOff>
    </xdr:from>
    <xdr:to>
      <xdr:col>15</xdr:col>
      <xdr:colOff>180975</xdr:colOff>
      <xdr:row>38</xdr:row>
      <xdr:rowOff>33599</xdr:rowOff>
    </xdr:to>
    <xdr:cxnSp macro="">
      <xdr:nvCxnSpPr>
        <xdr:cNvPr id="286" name="直線コネクタ 285"/>
        <xdr:cNvCxnSpPr/>
      </xdr:nvCxnSpPr>
      <xdr:spPr>
        <a:xfrm flipV="1">
          <a:off x="9639300" y="6494551"/>
          <a:ext cx="838200" cy="5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150738</xdr:rowOff>
    </xdr:from>
    <xdr:ext cx="534377" cy="259045"/>
    <xdr:sp macro="" textlink="">
      <xdr:nvSpPr>
        <xdr:cNvPr id="287" name="補助費等平均値テキスト"/>
        <xdr:cNvSpPr txBox="1"/>
      </xdr:nvSpPr>
      <xdr:spPr>
        <a:xfrm>
          <a:off x="10528300" y="59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127861</xdr:rowOff>
    </xdr:from>
    <xdr:to>
      <xdr:col>15</xdr:col>
      <xdr:colOff>231775</xdr:colOff>
      <xdr:row>36</xdr:row>
      <xdr:rowOff>58011</xdr:rowOff>
    </xdr:to>
    <xdr:sp macro="" textlink="">
      <xdr:nvSpPr>
        <xdr:cNvPr id="288" name="フローチャート : 判断 287"/>
        <xdr:cNvSpPr/>
      </xdr:nvSpPr>
      <xdr:spPr>
        <a:xfrm>
          <a:off x="104267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33599</xdr:rowOff>
    </xdr:from>
    <xdr:to>
      <xdr:col>14</xdr:col>
      <xdr:colOff>28575</xdr:colOff>
      <xdr:row>38</xdr:row>
      <xdr:rowOff>56215</xdr:rowOff>
    </xdr:to>
    <xdr:cxnSp macro="">
      <xdr:nvCxnSpPr>
        <xdr:cNvPr id="289" name="直線コネクタ 288"/>
        <xdr:cNvCxnSpPr/>
      </xdr:nvCxnSpPr>
      <xdr:spPr>
        <a:xfrm flipV="1">
          <a:off x="8750300" y="6548699"/>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122923</xdr:rowOff>
    </xdr:from>
    <xdr:to>
      <xdr:col>14</xdr:col>
      <xdr:colOff>79375</xdr:colOff>
      <xdr:row>37</xdr:row>
      <xdr:rowOff>53073</xdr:rowOff>
    </xdr:to>
    <xdr:sp macro="" textlink="">
      <xdr:nvSpPr>
        <xdr:cNvPr id="290" name="フローチャート : 判断 289"/>
        <xdr:cNvSpPr/>
      </xdr:nvSpPr>
      <xdr:spPr>
        <a:xfrm>
          <a:off x="9588500" y="62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69600</xdr:rowOff>
    </xdr:from>
    <xdr:ext cx="534377" cy="259045"/>
    <xdr:sp macro="" textlink="">
      <xdr:nvSpPr>
        <xdr:cNvPr id="291" name="テキスト ボックス 290"/>
        <xdr:cNvSpPr txBox="1"/>
      </xdr:nvSpPr>
      <xdr:spPr>
        <a:xfrm>
          <a:off x="9372111" y="60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56215</xdr:rowOff>
    </xdr:from>
    <xdr:to>
      <xdr:col>12</xdr:col>
      <xdr:colOff>511175</xdr:colOff>
      <xdr:row>38</xdr:row>
      <xdr:rowOff>79053</xdr:rowOff>
    </xdr:to>
    <xdr:cxnSp macro="">
      <xdr:nvCxnSpPr>
        <xdr:cNvPr id="292" name="直線コネクタ 291"/>
        <xdr:cNvCxnSpPr/>
      </xdr:nvCxnSpPr>
      <xdr:spPr>
        <a:xfrm flipV="1">
          <a:off x="7861300" y="6571315"/>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134612</xdr:rowOff>
    </xdr:from>
    <xdr:to>
      <xdr:col>12</xdr:col>
      <xdr:colOff>561975</xdr:colOff>
      <xdr:row>37</xdr:row>
      <xdr:rowOff>64762</xdr:rowOff>
    </xdr:to>
    <xdr:sp macro="" textlink="">
      <xdr:nvSpPr>
        <xdr:cNvPr id="293" name="フローチャート : 判断 292"/>
        <xdr:cNvSpPr/>
      </xdr:nvSpPr>
      <xdr:spPr>
        <a:xfrm>
          <a:off x="8699500" y="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81289</xdr:rowOff>
    </xdr:from>
    <xdr:ext cx="534377" cy="259045"/>
    <xdr:sp macro="" textlink="">
      <xdr:nvSpPr>
        <xdr:cNvPr id="294" name="テキスト ボックス 293"/>
        <xdr:cNvSpPr txBox="1"/>
      </xdr:nvSpPr>
      <xdr:spPr>
        <a:xfrm>
          <a:off x="8483111" y="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62555</xdr:rowOff>
    </xdr:from>
    <xdr:to>
      <xdr:col>11</xdr:col>
      <xdr:colOff>307975</xdr:colOff>
      <xdr:row>38</xdr:row>
      <xdr:rowOff>79053</xdr:rowOff>
    </xdr:to>
    <xdr:cxnSp macro="">
      <xdr:nvCxnSpPr>
        <xdr:cNvPr id="295" name="直線コネクタ 294"/>
        <xdr:cNvCxnSpPr/>
      </xdr:nvCxnSpPr>
      <xdr:spPr>
        <a:xfrm>
          <a:off x="6972300" y="6577655"/>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160558</xdr:rowOff>
    </xdr:from>
    <xdr:to>
      <xdr:col>11</xdr:col>
      <xdr:colOff>358775</xdr:colOff>
      <xdr:row>37</xdr:row>
      <xdr:rowOff>90708</xdr:rowOff>
    </xdr:to>
    <xdr:sp macro="" textlink="">
      <xdr:nvSpPr>
        <xdr:cNvPr id="296" name="フローチャート : 判断 295"/>
        <xdr:cNvSpPr/>
      </xdr:nvSpPr>
      <xdr:spPr>
        <a:xfrm>
          <a:off x="7810500" y="633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107235</xdr:rowOff>
    </xdr:from>
    <xdr:ext cx="534377" cy="259045"/>
    <xdr:sp macro="" textlink="">
      <xdr:nvSpPr>
        <xdr:cNvPr id="297" name="テキスト ボックス 296"/>
        <xdr:cNvSpPr txBox="1"/>
      </xdr:nvSpPr>
      <xdr:spPr>
        <a:xfrm>
          <a:off x="7594111" y="61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156047</xdr:rowOff>
    </xdr:from>
    <xdr:to>
      <xdr:col>10</xdr:col>
      <xdr:colOff>155575</xdr:colOff>
      <xdr:row>37</xdr:row>
      <xdr:rowOff>86197</xdr:rowOff>
    </xdr:to>
    <xdr:sp macro="" textlink="">
      <xdr:nvSpPr>
        <xdr:cNvPr id="298" name="フローチャート : 判断 297"/>
        <xdr:cNvSpPr/>
      </xdr:nvSpPr>
      <xdr:spPr>
        <a:xfrm>
          <a:off x="6921500" y="63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102724</xdr:rowOff>
    </xdr:from>
    <xdr:ext cx="534377" cy="259045"/>
    <xdr:sp macro="" textlink="">
      <xdr:nvSpPr>
        <xdr:cNvPr id="299" name="テキスト ボックス 298"/>
        <xdr:cNvSpPr txBox="1"/>
      </xdr:nvSpPr>
      <xdr:spPr>
        <a:xfrm>
          <a:off x="6705111" y="61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100101</xdr:rowOff>
    </xdr:from>
    <xdr:to>
      <xdr:col>15</xdr:col>
      <xdr:colOff>231775</xdr:colOff>
      <xdr:row>38</xdr:row>
      <xdr:rowOff>30251</xdr:rowOff>
    </xdr:to>
    <xdr:sp macro="" textlink="">
      <xdr:nvSpPr>
        <xdr:cNvPr id="305" name="円/楕円 304"/>
        <xdr:cNvSpPr/>
      </xdr:nvSpPr>
      <xdr:spPr>
        <a:xfrm>
          <a:off x="104267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15028</xdr:rowOff>
    </xdr:from>
    <xdr:ext cx="534377" cy="259045"/>
    <xdr:sp macro="" textlink="">
      <xdr:nvSpPr>
        <xdr:cNvPr id="306" name="補助費等該当値テキスト"/>
        <xdr:cNvSpPr txBox="1"/>
      </xdr:nvSpPr>
      <xdr:spPr>
        <a:xfrm>
          <a:off x="10528300" y="63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154249</xdr:rowOff>
    </xdr:from>
    <xdr:to>
      <xdr:col>14</xdr:col>
      <xdr:colOff>79375</xdr:colOff>
      <xdr:row>38</xdr:row>
      <xdr:rowOff>84399</xdr:rowOff>
    </xdr:to>
    <xdr:sp macro="" textlink="">
      <xdr:nvSpPr>
        <xdr:cNvPr id="307" name="円/楕円 306"/>
        <xdr:cNvSpPr/>
      </xdr:nvSpPr>
      <xdr:spPr>
        <a:xfrm>
          <a:off x="9588500" y="64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75526</xdr:rowOff>
    </xdr:from>
    <xdr:ext cx="534377" cy="259045"/>
    <xdr:sp macro="" textlink="">
      <xdr:nvSpPr>
        <xdr:cNvPr id="308" name="テキスト ボックス 307"/>
        <xdr:cNvSpPr txBox="1"/>
      </xdr:nvSpPr>
      <xdr:spPr>
        <a:xfrm>
          <a:off x="9372111" y="65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5415</xdr:rowOff>
    </xdr:from>
    <xdr:to>
      <xdr:col>12</xdr:col>
      <xdr:colOff>561975</xdr:colOff>
      <xdr:row>38</xdr:row>
      <xdr:rowOff>107015</xdr:rowOff>
    </xdr:to>
    <xdr:sp macro="" textlink="">
      <xdr:nvSpPr>
        <xdr:cNvPr id="309" name="円/楕円 308"/>
        <xdr:cNvSpPr/>
      </xdr:nvSpPr>
      <xdr:spPr>
        <a:xfrm>
          <a:off x="8699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98142</xdr:rowOff>
    </xdr:from>
    <xdr:ext cx="534377" cy="259045"/>
    <xdr:sp macro="" textlink="">
      <xdr:nvSpPr>
        <xdr:cNvPr id="310" name="テキスト ボックス 309"/>
        <xdr:cNvSpPr txBox="1"/>
      </xdr:nvSpPr>
      <xdr:spPr>
        <a:xfrm>
          <a:off x="8483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28253</xdr:rowOff>
    </xdr:from>
    <xdr:to>
      <xdr:col>11</xdr:col>
      <xdr:colOff>358775</xdr:colOff>
      <xdr:row>38</xdr:row>
      <xdr:rowOff>129853</xdr:rowOff>
    </xdr:to>
    <xdr:sp macro="" textlink="">
      <xdr:nvSpPr>
        <xdr:cNvPr id="311" name="円/楕円 310"/>
        <xdr:cNvSpPr/>
      </xdr:nvSpPr>
      <xdr:spPr>
        <a:xfrm>
          <a:off x="7810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120980</xdr:rowOff>
    </xdr:from>
    <xdr:ext cx="534377" cy="259045"/>
    <xdr:sp macro="" textlink="">
      <xdr:nvSpPr>
        <xdr:cNvPr id="312" name="テキスト ボックス 311"/>
        <xdr:cNvSpPr txBox="1"/>
      </xdr:nvSpPr>
      <xdr:spPr>
        <a:xfrm>
          <a:off x="7594111" y="66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11755</xdr:rowOff>
    </xdr:from>
    <xdr:to>
      <xdr:col>10</xdr:col>
      <xdr:colOff>155575</xdr:colOff>
      <xdr:row>38</xdr:row>
      <xdr:rowOff>113355</xdr:rowOff>
    </xdr:to>
    <xdr:sp macro="" textlink="">
      <xdr:nvSpPr>
        <xdr:cNvPr id="313" name="円/楕円 312"/>
        <xdr:cNvSpPr/>
      </xdr:nvSpPr>
      <xdr:spPr>
        <a:xfrm>
          <a:off x="6921500" y="65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104482</xdr:rowOff>
    </xdr:from>
    <xdr:ext cx="534377" cy="259045"/>
    <xdr:sp macro="" textlink="">
      <xdr:nvSpPr>
        <xdr:cNvPr id="314" name="テキスト ボックス 313"/>
        <xdr:cNvSpPr txBox="1"/>
      </xdr:nvSpPr>
      <xdr:spPr>
        <a:xfrm>
          <a:off x="6705111" y="66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0" name="直線コネクタ 339"/>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1"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2" name="直線コネクタ 341"/>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3"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4" name="直線コネクタ 343"/>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69703</xdr:rowOff>
    </xdr:from>
    <xdr:to>
      <xdr:col>15</xdr:col>
      <xdr:colOff>180975</xdr:colOff>
      <xdr:row>58</xdr:row>
      <xdr:rowOff>155377</xdr:rowOff>
    </xdr:to>
    <xdr:cxnSp macro="">
      <xdr:nvCxnSpPr>
        <xdr:cNvPr id="345" name="直線コネクタ 344"/>
        <xdr:cNvCxnSpPr/>
      </xdr:nvCxnSpPr>
      <xdr:spPr>
        <a:xfrm>
          <a:off x="9639300" y="10013803"/>
          <a:ext cx="838200" cy="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6"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47" name="フローチャート : 判断 346"/>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69703</xdr:rowOff>
    </xdr:from>
    <xdr:to>
      <xdr:col>14</xdr:col>
      <xdr:colOff>28575</xdr:colOff>
      <xdr:row>59</xdr:row>
      <xdr:rowOff>1082</xdr:rowOff>
    </xdr:to>
    <xdr:cxnSp macro="">
      <xdr:nvCxnSpPr>
        <xdr:cNvPr id="348" name="直線コネクタ 347"/>
        <xdr:cNvCxnSpPr/>
      </xdr:nvCxnSpPr>
      <xdr:spPr>
        <a:xfrm flipV="1">
          <a:off x="8750300" y="10013803"/>
          <a:ext cx="889000" cy="10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154576</xdr:rowOff>
    </xdr:from>
    <xdr:to>
      <xdr:col>14</xdr:col>
      <xdr:colOff>79375</xdr:colOff>
      <xdr:row>59</xdr:row>
      <xdr:rowOff>84726</xdr:rowOff>
    </xdr:to>
    <xdr:sp macro="" textlink="">
      <xdr:nvSpPr>
        <xdr:cNvPr id="349" name="フローチャート : 判断 348"/>
        <xdr:cNvSpPr/>
      </xdr:nvSpPr>
      <xdr:spPr>
        <a:xfrm>
          <a:off x="9588500" y="1009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75853</xdr:rowOff>
    </xdr:from>
    <xdr:ext cx="534377" cy="259045"/>
    <xdr:sp macro="" textlink="">
      <xdr:nvSpPr>
        <xdr:cNvPr id="350" name="テキスト ボックス 349"/>
        <xdr:cNvSpPr txBox="1"/>
      </xdr:nvSpPr>
      <xdr:spPr>
        <a:xfrm>
          <a:off x="9372111" y="1019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1082</xdr:rowOff>
    </xdr:from>
    <xdr:to>
      <xdr:col>12</xdr:col>
      <xdr:colOff>511175</xdr:colOff>
      <xdr:row>59</xdr:row>
      <xdr:rowOff>46284</xdr:rowOff>
    </xdr:to>
    <xdr:cxnSp macro="">
      <xdr:nvCxnSpPr>
        <xdr:cNvPr id="351" name="直線コネクタ 350"/>
        <xdr:cNvCxnSpPr/>
      </xdr:nvCxnSpPr>
      <xdr:spPr>
        <a:xfrm flipV="1">
          <a:off x="7861300" y="10116632"/>
          <a:ext cx="889000" cy="4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143898</xdr:rowOff>
    </xdr:from>
    <xdr:to>
      <xdr:col>12</xdr:col>
      <xdr:colOff>561975</xdr:colOff>
      <xdr:row>59</xdr:row>
      <xdr:rowOff>74048</xdr:rowOff>
    </xdr:to>
    <xdr:sp macro="" textlink="">
      <xdr:nvSpPr>
        <xdr:cNvPr id="352" name="フローチャート : 判断 351"/>
        <xdr:cNvSpPr/>
      </xdr:nvSpPr>
      <xdr:spPr>
        <a:xfrm>
          <a:off x="8699500" y="100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65175</xdr:rowOff>
    </xdr:from>
    <xdr:ext cx="534377" cy="259045"/>
    <xdr:sp macro="" textlink="">
      <xdr:nvSpPr>
        <xdr:cNvPr id="353" name="テキスト ボックス 352"/>
        <xdr:cNvSpPr txBox="1"/>
      </xdr:nvSpPr>
      <xdr:spPr>
        <a:xfrm>
          <a:off x="8483111" y="101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46284</xdr:rowOff>
    </xdr:from>
    <xdr:to>
      <xdr:col>11</xdr:col>
      <xdr:colOff>307975</xdr:colOff>
      <xdr:row>59</xdr:row>
      <xdr:rowOff>48212</xdr:rowOff>
    </xdr:to>
    <xdr:cxnSp macro="">
      <xdr:nvCxnSpPr>
        <xdr:cNvPr id="354" name="直線コネクタ 353"/>
        <xdr:cNvCxnSpPr/>
      </xdr:nvCxnSpPr>
      <xdr:spPr>
        <a:xfrm flipV="1">
          <a:off x="6972300" y="10161834"/>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166834</xdr:rowOff>
    </xdr:from>
    <xdr:to>
      <xdr:col>11</xdr:col>
      <xdr:colOff>358775</xdr:colOff>
      <xdr:row>59</xdr:row>
      <xdr:rowOff>96984</xdr:rowOff>
    </xdr:to>
    <xdr:sp macro="" textlink="">
      <xdr:nvSpPr>
        <xdr:cNvPr id="355" name="フローチャート : 判断 354"/>
        <xdr:cNvSpPr/>
      </xdr:nvSpPr>
      <xdr:spPr>
        <a:xfrm>
          <a:off x="7810500" y="101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113511</xdr:rowOff>
    </xdr:from>
    <xdr:ext cx="534377" cy="259045"/>
    <xdr:sp macro="" textlink="">
      <xdr:nvSpPr>
        <xdr:cNvPr id="356" name="テキスト ボックス 355"/>
        <xdr:cNvSpPr txBox="1"/>
      </xdr:nvSpPr>
      <xdr:spPr>
        <a:xfrm>
          <a:off x="7594111" y="98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163726</xdr:rowOff>
    </xdr:from>
    <xdr:to>
      <xdr:col>10</xdr:col>
      <xdr:colOff>155575</xdr:colOff>
      <xdr:row>59</xdr:row>
      <xdr:rowOff>93876</xdr:rowOff>
    </xdr:to>
    <xdr:sp macro="" textlink="">
      <xdr:nvSpPr>
        <xdr:cNvPr id="357" name="フローチャート : 判断 356"/>
        <xdr:cNvSpPr/>
      </xdr:nvSpPr>
      <xdr:spPr>
        <a:xfrm>
          <a:off x="6921500" y="101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110403</xdr:rowOff>
    </xdr:from>
    <xdr:ext cx="534377" cy="259045"/>
    <xdr:sp macro="" textlink="">
      <xdr:nvSpPr>
        <xdr:cNvPr id="358" name="テキスト ボックス 357"/>
        <xdr:cNvSpPr txBox="1"/>
      </xdr:nvSpPr>
      <xdr:spPr>
        <a:xfrm>
          <a:off x="6705111" y="98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104577</xdr:rowOff>
    </xdr:from>
    <xdr:to>
      <xdr:col>15</xdr:col>
      <xdr:colOff>231775</xdr:colOff>
      <xdr:row>59</xdr:row>
      <xdr:rowOff>34727</xdr:rowOff>
    </xdr:to>
    <xdr:sp macro="" textlink="">
      <xdr:nvSpPr>
        <xdr:cNvPr id="364" name="円/楕円 363"/>
        <xdr:cNvSpPr/>
      </xdr:nvSpPr>
      <xdr:spPr>
        <a:xfrm>
          <a:off x="10426700" y="100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63954</xdr:rowOff>
    </xdr:from>
    <xdr:ext cx="599010" cy="259045"/>
    <xdr:sp macro="" textlink="">
      <xdr:nvSpPr>
        <xdr:cNvPr id="365" name="普通建設事業費該当値テキスト"/>
        <xdr:cNvSpPr txBox="1"/>
      </xdr:nvSpPr>
      <xdr:spPr>
        <a:xfrm>
          <a:off x="10528300" y="983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18903</xdr:rowOff>
    </xdr:from>
    <xdr:to>
      <xdr:col>14</xdr:col>
      <xdr:colOff>79375</xdr:colOff>
      <xdr:row>58</xdr:row>
      <xdr:rowOff>120503</xdr:rowOff>
    </xdr:to>
    <xdr:sp macro="" textlink="">
      <xdr:nvSpPr>
        <xdr:cNvPr id="366" name="円/楕円 365"/>
        <xdr:cNvSpPr/>
      </xdr:nvSpPr>
      <xdr:spPr>
        <a:xfrm>
          <a:off x="9588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137030</xdr:rowOff>
    </xdr:from>
    <xdr:ext cx="599010" cy="259045"/>
    <xdr:sp macro="" textlink="">
      <xdr:nvSpPr>
        <xdr:cNvPr id="367" name="テキスト ボックス 366"/>
        <xdr:cNvSpPr txBox="1"/>
      </xdr:nvSpPr>
      <xdr:spPr>
        <a:xfrm>
          <a:off x="9339794" y="97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121732</xdr:rowOff>
    </xdr:from>
    <xdr:to>
      <xdr:col>12</xdr:col>
      <xdr:colOff>561975</xdr:colOff>
      <xdr:row>59</xdr:row>
      <xdr:rowOff>51882</xdr:rowOff>
    </xdr:to>
    <xdr:sp macro="" textlink="">
      <xdr:nvSpPr>
        <xdr:cNvPr id="368" name="円/楕円 367"/>
        <xdr:cNvSpPr/>
      </xdr:nvSpPr>
      <xdr:spPr>
        <a:xfrm>
          <a:off x="8699500" y="100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68409</xdr:rowOff>
    </xdr:from>
    <xdr:ext cx="534377" cy="259045"/>
    <xdr:sp macro="" textlink="">
      <xdr:nvSpPr>
        <xdr:cNvPr id="369" name="テキスト ボックス 368"/>
        <xdr:cNvSpPr txBox="1"/>
      </xdr:nvSpPr>
      <xdr:spPr>
        <a:xfrm>
          <a:off x="8483111" y="984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166934</xdr:rowOff>
    </xdr:from>
    <xdr:to>
      <xdr:col>11</xdr:col>
      <xdr:colOff>358775</xdr:colOff>
      <xdr:row>59</xdr:row>
      <xdr:rowOff>97084</xdr:rowOff>
    </xdr:to>
    <xdr:sp macro="" textlink="">
      <xdr:nvSpPr>
        <xdr:cNvPr id="370" name="円/楕円 369"/>
        <xdr:cNvSpPr/>
      </xdr:nvSpPr>
      <xdr:spPr>
        <a:xfrm>
          <a:off x="7810500" y="101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88211</xdr:rowOff>
    </xdr:from>
    <xdr:ext cx="534377" cy="259045"/>
    <xdr:sp macro="" textlink="">
      <xdr:nvSpPr>
        <xdr:cNvPr id="371" name="テキスト ボックス 370"/>
        <xdr:cNvSpPr txBox="1"/>
      </xdr:nvSpPr>
      <xdr:spPr>
        <a:xfrm>
          <a:off x="7594111" y="102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168862</xdr:rowOff>
    </xdr:from>
    <xdr:to>
      <xdr:col>10</xdr:col>
      <xdr:colOff>155575</xdr:colOff>
      <xdr:row>59</xdr:row>
      <xdr:rowOff>99012</xdr:rowOff>
    </xdr:to>
    <xdr:sp macro="" textlink="">
      <xdr:nvSpPr>
        <xdr:cNvPr id="372" name="円/楕円 371"/>
        <xdr:cNvSpPr/>
      </xdr:nvSpPr>
      <xdr:spPr>
        <a:xfrm>
          <a:off x="6921500" y="101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90139</xdr:rowOff>
    </xdr:from>
    <xdr:ext cx="534377" cy="259045"/>
    <xdr:sp macro="" textlink="">
      <xdr:nvSpPr>
        <xdr:cNvPr id="373" name="テキスト ボックス 372"/>
        <xdr:cNvSpPr txBox="1"/>
      </xdr:nvSpPr>
      <xdr:spPr>
        <a:xfrm>
          <a:off x="6705111" y="102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397" name="直線コネクタ 396"/>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398"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0"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1" name="直線コネクタ 400"/>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13083</xdr:rowOff>
    </xdr:from>
    <xdr:to>
      <xdr:col>15</xdr:col>
      <xdr:colOff>180975</xdr:colOff>
      <xdr:row>78</xdr:row>
      <xdr:rowOff>128860</xdr:rowOff>
    </xdr:to>
    <xdr:cxnSp macro="">
      <xdr:nvCxnSpPr>
        <xdr:cNvPr id="402" name="直線コネクタ 401"/>
        <xdr:cNvCxnSpPr/>
      </xdr:nvCxnSpPr>
      <xdr:spPr>
        <a:xfrm>
          <a:off x="9639300" y="13386183"/>
          <a:ext cx="838200" cy="1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3"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4" name="フローチャート : 判断 403"/>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126829</xdr:rowOff>
    </xdr:from>
    <xdr:to>
      <xdr:col>14</xdr:col>
      <xdr:colOff>79375</xdr:colOff>
      <xdr:row>79</xdr:row>
      <xdr:rowOff>56979</xdr:rowOff>
    </xdr:to>
    <xdr:sp macro="" textlink="">
      <xdr:nvSpPr>
        <xdr:cNvPr id="405" name="フローチャート : 判断 404"/>
        <xdr:cNvSpPr/>
      </xdr:nvSpPr>
      <xdr:spPr>
        <a:xfrm>
          <a:off x="9588500" y="134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48106</xdr:rowOff>
    </xdr:from>
    <xdr:ext cx="534377" cy="259045"/>
    <xdr:sp macro="" textlink="">
      <xdr:nvSpPr>
        <xdr:cNvPr id="406" name="テキスト ボックス 405"/>
        <xdr:cNvSpPr txBox="1"/>
      </xdr:nvSpPr>
      <xdr:spPr>
        <a:xfrm>
          <a:off x="9372111" y="135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78060</xdr:rowOff>
    </xdr:from>
    <xdr:to>
      <xdr:col>15</xdr:col>
      <xdr:colOff>231775</xdr:colOff>
      <xdr:row>79</xdr:row>
      <xdr:rowOff>8210</xdr:rowOff>
    </xdr:to>
    <xdr:sp macro="" textlink="">
      <xdr:nvSpPr>
        <xdr:cNvPr id="412" name="円/楕円 411"/>
        <xdr:cNvSpPr/>
      </xdr:nvSpPr>
      <xdr:spPr>
        <a:xfrm>
          <a:off x="10426700" y="13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37437</xdr:rowOff>
    </xdr:from>
    <xdr:ext cx="534377" cy="259045"/>
    <xdr:sp macro="" textlink="">
      <xdr:nvSpPr>
        <xdr:cNvPr id="413" name="普通建設事業費 （ うち新規整備　）該当値テキスト"/>
        <xdr:cNvSpPr txBox="1"/>
      </xdr:nvSpPr>
      <xdr:spPr>
        <a:xfrm>
          <a:off x="10528300" y="13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133733</xdr:rowOff>
    </xdr:from>
    <xdr:to>
      <xdr:col>14</xdr:col>
      <xdr:colOff>79375</xdr:colOff>
      <xdr:row>78</xdr:row>
      <xdr:rowOff>63883</xdr:rowOff>
    </xdr:to>
    <xdr:sp macro="" textlink="">
      <xdr:nvSpPr>
        <xdr:cNvPr id="414" name="円/楕円 413"/>
        <xdr:cNvSpPr/>
      </xdr:nvSpPr>
      <xdr:spPr>
        <a:xfrm>
          <a:off x="9588500" y="133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80410</xdr:rowOff>
    </xdr:from>
    <xdr:ext cx="599010" cy="259045"/>
    <xdr:sp macro="" textlink="">
      <xdr:nvSpPr>
        <xdr:cNvPr id="415" name="テキスト ボックス 414"/>
        <xdr:cNvSpPr txBox="1"/>
      </xdr:nvSpPr>
      <xdr:spPr>
        <a:xfrm>
          <a:off x="9339794" y="1311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39" name="直線コネクタ 438"/>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0"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1" name="直線コネクタ 440"/>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2"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3" name="直線コネクタ 442"/>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12122</xdr:rowOff>
    </xdr:from>
    <xdr:to>
      <xdr:col>15</xdr:col>
      <xdr:colOff>180975</xdr:colOff>
      <xdr:row>97</xdr:row>
      <xdr:rowOff>25305</xdr:rowOff>
    </xdr:to>
    <xdr:cxnSp macro="">
      <xdr:nvCxnSpPr>
        <xdr:cNvPr id="444" name="直線コネクタ 443"/>
        <xdr:cNvCxnSpPr/>
      </xdr:nvCxnSpPr>
      <xdr:spPr>
        <a:xfrm flipV="1">
          <a:off x="9639300" y="16471322"/>
          <a:ext cx="838200" cy="1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45"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6" name="フローチャート : 判断 445"/>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71698</xdr:rowOff>
    </xdr:from>
    <xdr:to>
      <xdr:col>14</xdr:col>
      <xdr:colOff>79375</xdr:colOff>
      <xdr:row>97</xdr:row>
      <xdr:rowOff>1848</xdr:rowOff>
    </xdr:to>
    <xdr:sp macro="" textlink="">
      <xdr:nvSpPr>
        <xdr:cNvPr id="447" name="フローチャート : 判断 446"/>
        <xdr:cNvSpPr/>
      </xdr:nvSpPr>
      <xdr:spPr>
        <a:xfrm>
          <a:off x="9588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18375</xdr:rowOff>
    </xdr:from>
    <xdr:ext cx="534377" cy="259045"/>
    <xdr:sp macro="" textlink="">
      <xdr:nvSpPr>
        <xdr:cNvPr id="448" name="テキスト ボックス 447"/>
        <xdr:cNvSpPr txBox="1"/>
      </xdr:nvSpPr>
      <xdr:spPr>
        <a:xfrm>
          <a:off x="9372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132772</xdr:rowOff>
    </xdr:from>
    <xdr:to>
      <xdr:col>15</xdr:col>
      <xdr:colOff>231775</xdr:colOff>
      <xdr:row>96</xdr:row>
      <xdr:rowOff>62922</xdr:rowOff>
    </xdr:to>
    <xdr:sp macro="" textlink="">
      <xdr:nvSpPr>
        <xdr:cNvPr id="454" name="円/楕円 453"/>
        <xdr:cNvSpPr/>
      </xdr:nvSpPr>
      <xdr:spPr>
        <a:xfrm>
          <a:off x="10426700" y="164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155649</xdr:rowOff>
    </xdr:from>
    <xdr:ext cx="534377" cy="259045"/>
    <xdr:sp macro="" textlink="">
      <xdr:nvSpPr>
        <xdr:cNvPr id="455" name="普通建設事業費 （ うち更新整備　）該当値テキスト"/>
        <xdr:cNvSpPr txBox="1"/>
      </xdr:nvSpPr>
      <xdr:spPr>
        <a:xfrm>
          <a:off x="10528300" y="16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145955</xdr:rowOff>
    </xdr:from>
    <xdr:to>
      <xdr:col>14</xdr:col>
      <xdr:colOff>79375</xdr:colOff>
      <xdr:row>97</xdr:row>
      <xdr:rowOff>76105</xdr:rowOff>
    </xdr:to>
    <xdr:sp macro="" textlink="">
      <xdr:nvSpPr>
        <xdr:cNvPr id="456" name="円/楕円 455"/>
        <xdr:cNvSpPr/>
      </xdr:nvSpPr>
      <xdr:spPr>
        <a:xfrm>
          <a:off x="9588500" y="166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67232</xdr:rowOff>
    </xdr:from>
    <xdr:ext cx="534377" cy="259045"/>
    <xdr:sp macro="" textlink="">
      <xdr:nvSpPr>
        <xdr:cNvPr id="457" name="テキスト ボックス 456"/>
        <xdr:cNvSpPr txBox="1"/>
      </xdr:nvSpPr>
      <xdr:spPr>
        <a:xfrm>
          <a:off x="9372111"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8" name="直線コネクタ 46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9" name="テキスト ボックス 46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2" name="直線コネクタ 47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3" name="テキスト ボックス 47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77" name="直線コネクタ 476"/>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78"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9" name="直線コネクタ 478"/>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0"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1" name="直線コネクタ 480"/>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8935</xdr:rowOff>
    </xdr:from>
    <xdr:to>
      <xdr:col>23</xdr:col>
      <xdr:colOff>517525</xdr:colOff>
      <xdr:row>38</xdr:row>
      <xdr:rowOff>9118</xdr:rowOff>
    </xdr:to>
    <xdr:cxnSp macro="">
      <xdr:nvCxnSpPr>
        <xdr:cNvPr id="482" name="直線コネクタ 481"/>
        <xdr:cNvCxnSpPr/>
      </xdr:nvCxnSpPr>
      <xdr:spPr>
        <a:xfrm>
          <a:off x="15481300" y="652403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3"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4" name="フローチャート : 判断 483"/>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4666</xdr:rowOff>
    </xdr:from>
    <xdr:to>
      <xdr:col>22</xdr:col>
      <xdr:colOff>365125</xdr:colOff>
      <xdr:row>38</xdr:row>
      <xdr:rowOff>8935</xdr:rowOff>
    </xdr:to>
    <xdr:cxnSp macro="">
      <xdr:nvCxnSpPr>
        <xdr:cNvPr id="485" name="直線コネクタ 484"/>
        <xdr:cNvCxnSpPr/>
      </xdr:nvCxnSpPr>
      <xdr:spPr>
        <a:xfrm>
          <a:off x="14592300" y="6519766"/>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142141</xdr:rowOff>
    </xdr:from>
    <xdr:to>
      <xdr:col>22</xdr:col>
      <xdr:colOff>415925</xdr:colOff>
      <xdr:row>38</xdr:row>
      <xdr:rowOff>72291</xdr:rowOff>
    </xdr:to>
    <xdr:sp macro="" textlink="">
      <xdr:nvSpPr>
        <xdr:cNvPr id="486" name="フローチャート : 判断 485"/>
        <xdr:cNvSpPr/>
      </xdr:nvSpPr>
      <xdr:spPr>
        <a:xfrm>
          <a:off x="15430500" y="648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63418</xdr:rowOff>
    </xdr:from>
    <xdr:ext cx="378565" cy="259045"/>
    <xdr:sp macro="" textlink="">
      <xdr:nvSpPr>
        <xdr:cNvPr id="487" name="テキスト ボックス 486"/>
        <xdr:cNvSpPr txBox="1"/>
      </xdr:nvSpPr>
      <xdr:spPr>
        <a:xfrm>
          <a:off x="15292017" y="657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160720</xdr:rowOff>
    </xdr:from>
    <xdr:to>
      <xdr:col>21</xdr:col>
      <xdr:colOff>161925</xdr:colOff>
      <xdr:row>38</xdr:row>
      <xdr:rowOff>4666</xdr:rowOff>
    </xdr:to>
    <xdr:cxnSp macro="">
      <xdr:nvCxnSpPr>
        <xdr:cNvPr id="488" name="直線コネクタ 487"/>
        <xdr:cNvCxnSpPr/>
      </xdr:nvCxnSpPr>
      <xdr:spPr>
        <a:xfrm>
          <a:off x="13703300" y="6504370"/>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140855</xdr:rowOff>
    </xdr:from>
    <xdr:to>
      <xdr:col>21</xdr:col>
      <xdr:colOff>212725</xdr:colOff>
      <xdr:row>38</xdr:row>
      <xdr:rowOff>71005</xdr:rowOff>
    </xdr:to>
    <xdr:sp macro="" textlink="">
      <xdr:nvSpPr>
        <xdr:cNvPr id="489" name="フローチャート : 判断 488"/>
        <xdr:cNvSpPr/>
      </xdr:nvSpPr>
      <xdr:spPr>
        <a:xfrm>
          <a:off x="14541500" y="648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62132</xdr:rowOff>
    </xdr:from>
    <xdr:ext cx="378565" cy="259045"/>
    <xdr:sp macro="" textlink="">
      <xdr:nvSpPr>
        <xdr:cNvPr id="490" name="テキスト ボックス 489"/>
        <xdr:cNvSpPr txBox="1"/>
      </xdr:nvSpPr>
      <xdr:spPr>
        <a:xfrm>
          <a:off x="14403017" y="6577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105261</xdr:rowOff>
    </xdr:from>
    <xdr:to>
      <xdr:col>19</xdr:col>
      <xdr:colOff>644525</xdr:colOff>
      <xdr:row>37</xdr:row>
      <xdr:rowOff>160720</xdr:rowOff>
    </xdr:to>
    <xdr:cxnSp macro="">
      <xdr:nvCxnSpPr>
        <xdr:cNvPr id="491" name="直線コネクタ 490"/>
        <xdr:cNvCxnSpPr/>
      </xdr:nvCxnSpPr>
      <xdr:spPr>
        <a:xfrm>
          <a:off x="12814300" y="6448911"/>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134666</xdr:rowOff>
    </xdr:from>
    <xdr:to>
      <xdr:col>20</xdr:col>
      <xdr:colOff>9525</xdr:colOff>
      <xdr:row>38</xdr:row>
      <xdr:rowOff>64816</xdr:rowOff>
    </xdr:to>
    <xdr:sp macro="" textlink="">
      <xdr:nvSpPr>
        <xdr:cNvPr id="492" name="フローチャート : 判断 491"/>
        <xdr:cNvSpPr/>
      </xdr:nvSpPr>
      <xdr:spPr>
        <a:xfrm>
          <a:off x="13652500" y="647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55942</xdr:rowOff>
    </xdr:from>
    <xdr:ext cx="469744" cy="259045"/>
    <xdr:sp macro="" textlink="">
      <xdr:nvSpPr>
        <xdr:cNvPr id="493" name="テキスト ボックス 492"/>
        <xdr:cNvSpPr txBox="1"/>
      </xdr:nvSpPr>
      <xdr:spPr>
        <a:xfrm>
          <a:off x="13468427" y="65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130894</xdr:rowOff>
    </xdr:from>
    <xdr:to>
      <xdr:col>18</xdr:col>
      <xdr:colOff>492125</xdr:colOff>
      <xdr:row>38</xdr:row>
      <xdr:rowOff>61044</xdr:rowOff>
    </xdr:to>
    <xdr:sp macro="" textlink="">
      <xdr:nvSpPr>
        <xdr:cNvPr id="494" name="フローチャート : 判断 493"/>
        <xdr:cNvSpPr/>
      </xdr:nvSpPr>
      <xdr:spPr>
        <a:xfrm>
          <a:off x="12763500" y="647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52171</xdr:rowOff>
    </xdr:from>
    <xdr:ext cx="469744" cy="259045"/>
    <xdr:sp macro="" textlink="">
      <xdr:nvSpPr>
        <xdr:cNvPr id="495" name="テキスト ボックス 494"/>
        <xdr:cNvSpPr txBox="1"/>
      </xdr:nvSpPr>
      <xdr:spPr>
        <a:xfrm>
          <a:off x="12579427" y="656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129768</xdr:rowOff>
    </xdr:from>
    <xdr:to>
      <xdr:col>23</xdr:col>
      <xdr:colOff>568325</xdr:colOff>
      <xdr:row>38</xdr:row>
      <xdr:rowOff>59918</xdr:rowOff>
    </xdr:to>
    <xdr:sp macro="" textlink="">
      <xdr:nvSpPr>
        <xdr:cNvPr id="501" name="円/楕円 500"/>
        <xdr:cNvSpPr/>
      </xdr:nvSpPr>
      <xdr:spPr>
        <a:xfrm>
          <a:off x="16268700" y="64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469744" cy="259045"/>
    <xdr:sp macro="" textlink="">
      <xdr:nvSpPr>
        <xdr:cNvPr id="502" name="災害復旧事業費該当値テキスト"/>
        <xdr:cNvSpPr txBox="1"/>
      </xdr:nvSpPr>
      <xdr:spPr>
        <a:xfrm>
          <a:off x="16370300" y="64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129585</xdr:rowOff>
    </xdr:from>
    <xdr:to>
      <xdr:col>22</xdr:col>
      <xdr:colOff>415925</xdr:colOff>
      <xdr:row>38</xdr:row>
      <xdr:rowOff>59735</xdr:rowOff>
    </xdr:to>
    <xdr:sp macro="" textlink="">
      <xdr:nvSpPr>
        <xdr:cNvPr id="503" name="円/楕円 502"/>
        <xdr:cNvSpPr/>
      </xdr:nvSpPr>
      <xdr:spPr>
        <a:xfrm>
          <a:off x="15430500" y="64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76262</xdr:rowOff>
    </xdr:from>
    <xdr:ext cx="469744" cy="259045"/>
    <xdr:sp macro="" textlink="">
      <xdr:nvSpPr>
        <xdr:cNvPr id="504" name="テキスト ボックス 503"/>
        <xdr:cNvSpPr txBox="1"/>
      </xdr:nvSpPr>
      <xdr:spPr>
        <a:xfrm>
          <a:off x="15246427" y="624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125316</xdr:rowOff>
    </xdr:from>
    <xdr:to>
      <xdr:col>21</xdr:col>
      <xdr:colOff>212725</xdr:colOff>
      <xdr:row>38</xdr:row>
      <xdr:rowOff>55466</xdr:rowOff>
    </xdr:to>
    <xdr:sp macro="" textlink="">
      <xdr:nvSpPr>
        <xdr:cNvPr id="505" name="円/楕円 504"/>
        <xdr:cNvSpPr/>
      </xdr:nvSpPr>
      <xdr:spPr>
        <a:xfrm>
          <a:off x="14541500" y="64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71993</xdr:rowOff>
    </xdr:from>
    <xdr:ext cx="469744" cy="259045"/>
    <xdr:sp macro="" textlink="">
      <xdr:nvSpPr>
        <xdr:cNvPr id="506" name="テキスト ボックス 505"/>
        <xdr:cNvSpPr txBox="1"/>
      </xdr:nvSpPr>
      <xdr:spPr>
        <a:xfrm>
          <a:off x="14357427" y="62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109920</xdr:rowOff>
    </xdr:from>
    <xdr:to>
      <xdr:col>20</xdr:col>
      <xdr:colOff>9525</xdr:colOff>
      <xdr:row>38</xdr:row>
      <xdr:rowOff>40070</xdr:rowOff>
    </xdr:to>
    <xdr:sp macro="" textlink="">
      <xdr:nvSpPr>
        <xdr:cNvPr id="507" name="円/楕円 506"/>
        <xdr:cNvSpPr/>
      </xdr:nvSpPr>
      <xdr:spPr>
        <a:xfrm>
          <a:off x="13652500" y="64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56597</xdr:rowOff>
    </xdr:from>
    <xdr:ext cx="469744" cy="259045"/>
    <xdr:sp macro="" textlink="">
      <xdr:nvSpPr>
        <xdr:cNvPr id="508" name="テキスト ボックス 507"/>
        <xdr:cNvSpPr txBox="1"/>
      </xdr:nvSpPr>
      <xdr:spPr>
        <a:xfrm>
          <a:off x="13468427" y="622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54461</xdr:rowOff>
    </xdr:from>
    <xdr:to>
      <xdr:col>18</xdr:col>
      <xdr:colOff>492125</xdr:colOff>
      <xdr:row>37</xdr:row>
      <xdr:rowOff>156061</xdr:rowOff>
    </xdr:to>
    <xdr:sp macro="" textlink="">
      <xdr:nvSpPr>
        <xdr:cNvPr id="509" name="円/楕円 508"/>
        <xdr:cNvSpPr/>
      </xdr:nvSpPr>
      <xdr:spPr>
        <a:xfrm>
          <a:off x="12763500" y="63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1138</xdr:rowOff>
    </xdr:from>
    <xdr:ext cx="534377" cy="259045"/>
    <xdr:sp macro="" textlink="">
      <xdr:nvSpPr>
        <xdr:cNvPr id="510" name="テキスト ボックス 509"/>
        <xdr:cNvSpPr txBox="1"/>
      </xdr:nvSpPr>
      <xdr:spPr>
        <a:xfrm>
          <a:off x="12547111" y="61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0" name="直線コネクタ 56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1" name="テキスト ボックス 57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2" name="直線コネクタ 57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3" name="テキスト ボックス 57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4" name="直線コネクタ 57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5" name="テキスト ボックス 57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6" name="直線コネクタ 57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77" name="テキスト ボックス 57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8" name="直線コネクタ 57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9" name="テキスト ボックス 57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0" name="直線コネクタ 57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1" name="テキスト ボックス 58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5" name="直線コネクタ 584"/>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6"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87" name="直線コネクタ 586"/>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88"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89" name="直線コネクタ 588"/>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72830</xdr:rowOff>
    </xdr:from>
    <xdr:to>
      <xdr:col>23</xdr:col>
      <xdr:colOff>517525</xdr:colOff>
      <xdr:row>76</xdr:row>
      <xdr:rowOff>78609</xdr:rowOff>
    </xdr:to>
    <xdr:cxnSp macro="">
      <xdr:nvCxnSpPr>
        <xdr:cNvPr id="590" name="直線コネクタ 589"/>
        <xdr:cNvCxnSpPr/>
      </xdr:nvCxnSpPr>
      <xdr:spPr>
        <a:xfrm>
          <a:off x="15481300" y="13103030"/>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1"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2" name="フローチャート : 判断 591"/>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72830</xdr:rowOff>
    </xdr:from>
    <xdr:to>
      <xdr:col>22</xdr:col>
      <xdr:colOff>365125</xdr:colOff>
      <xdr:row>76</xdr:row>
      <xdr:rowOff>82028</xdr:rowOff>
    </xdr:to>
    <xdr:cxnSp macro="">
      <xdr:nvCxnSpPr>
        <xdr:cNvPr id="593" name="直線コネクタ 592"/>
        <xdr:cNvCxnSpPr/>
      </xdr:nvCxnSpPr>
      <xdr:spPr>
        <a:xfrm flipV="1">
          <a:off x="14592300" y="13103030"/>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6158</xdr:rowOff>
    </xdr:from>
    <xdr:to>
      <xdr:col>22</xdr:col>
      <xdr:colOff>415925</xdr:colOff>
      <xdr:row>77</xdr:row>
      <xdr:rowOff>107758</xdr:rowOff>
    </xdr:to>
    <xdr:sp macro="" textlink="">
      <xdr:nvSpPr>
        <xdr:cNvPr id="594" name="フローチャート : 判断 593"/>
        <xdr:cNvSpPr/>
      </xdr:nvSpPr>
      <xdr:spPr>
        <a:xfrm>
          <a:off x="15430500" y="13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98885</xdr:rowOff>
    </xdr:from>
    <xdr:ext cx="534377" cy="259045"/>
    <xdr:sp macro="" textlink="">
      <xdr:nvSpPr>
        <xdr:cNvPr id="595" name="テキスト ボックス 594"/>
        <xdr:cNvSpPr txBox="1"/>
      </xdr:nvSpPr>
      <xdr:spPr>
        <a:xfrm>
          <a:off x="15214111" y="13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168002</xdr:rowOff>
    </xdr:from>
    <xdr:to>
      <xdr:col>21</xdr:col>
      <xdr:colOff>161925</xdr:colOff>
      <xdr:row>76</xdr:row>
      <xdr:rowOff>82028</xdr:rowOff>
    </xdr:to>
    <xdr:cxnSp macro="">
      <xdr:nvCxnSpPr>
        <xdr:cNvPr id="596" name="直線コネクタ 595"/>
        <xdr:cNvCxnSpPr/>
      </xdr:nvCxnSpPr>
      <xdr:spPr>
        <a:xfrm>
          <a:off x="13703300" y="13026752"/>
          <a:ext cx="889000" cy="8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157578</xdr:rowOff>
    </xdr:from>
    <xdr:to>
      <xdr:col>21</xdr:col>
      <xdr:colOff>212725</xdr:colOff>
      <xdr:row>77</xdr:row>
      <xdr:rowOff>87728</xdr:rowOff>
    </xdr:to>
    <xdr:sp macro="" textlink="">
      <xdr:nvSpPr>
        <xdr:cNvPr id="597" name="フローチャート : 判断 596"/>
        <xdr:cNvSpPr/>
      </xdr:nvSpPr>
      <xdr:spPr>
        <a:xfrm>
          <a:off x="14541500" y="1318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78855</xdr:rowOff>
    </xdr:from>
    <xdr:ext cx="534377" cy="259045"/>
    <xdr:sp macro="" textlink="">
      <xdr:nvSpPr>
        <xdr:cNvPr id="598" name="テキスト ボックス 597"/>
        <xdr:cNvSpPr txBox="1"/>
      </xdr:nvSpPr>
      <xdr:spPr>
        <a:xfrm>
          <a:off x="14325111" y="132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129860</xdr:rowOff>
    </xdr:from>
    <xdr:to>
      <xdr:col>19</xdr:col>
      <xdr:colOff>644525</xdr:colOff>
      <xdr:row>75</xdr:row>
      <xdr:rowOff>168002</xdr:rowOff>
    </xdr:to>
    <xdr:cxnSp macro="">
      <xdr:nvCxnSpPr>
        <xdr:cNvPr id="599" name="直線コネクタ 598"/>
        <xdr:cNvCxnSpPr/>
      </xdr:nvCxnSpPr>
      <xdr:spPr>
        <a:xfrm>
          <a:off x="12814300" y="12988610"/>
          <a:ext cx="889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150589</xdr:rowOff>
    </xdr:from>
    <xdr:to>
      <xdr:col>20</xdr:col>
      <xdr:colOff>9525</xdr:colOff>
      <xdr:row>77</xdr:row>
      <xdr:rowOff>80739</xdr:rowOff>
    </xdr:to>
    <xdr:sp macro="" textlink="">
      <xdr:nvSpPr>
        <xdr:cNvPr id="600" name="フローチャート : 判断 599"/>
        <xdr:cNvSpPr/>
      </xdr:nvSpPr>
      <xdr:spPr>
        <a:xfrm>
          <a:off x="13652500" y="1318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71866</xdr:rowOff>
    </xdr:from>
    <xdr:ext cx="534377" cy="259045"/>
    <xdr:sp macro="" textlink="">
      <xdr:nvSpPr>
        <xdr:cNvPr id="601" name="テキスト ボックス 600"/>
        <xdr:cNvSpPr txBox="1"/>
      </xdr:nvSpPr>
      <xdr:spPr>
        <a:xfrm>
          <a:off x="13436111" y="132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117094</xdr:rowOff>
    </xdr:from>
    <xdr:to>
      <xdr:col>18</xdr:col>
      <xdr:colOff>492125</xdr:colOff>
      <xdr:row>77</xdr:row>
      <xdr:rowOff>47244</xdr:rowOff>
    </xdr:to>
    <xdr:sp macro="" textlink="">
      <xdr:nvSpPr>
        <xdr:cNvPr id="602" name="フローチャート : 判断 601"/>
        <xdr:cNvSpPr/>
      </xdr:nvSpPr>
      <xdr:spPr>
        <a:xfrm>
          <a:off x="12763500" y="131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38371</xdr:rowOff>
    </xdr:from>
    <xdr:ext cx="534377" cy="259045"/>
    <xdr:sp macro="" textlink="">
      <xdr:nvSpPr>
        <xdr:cNvPr id="603" name="テキスト ボックス 602"/>
        <xdr:cNvSpPr txBox="1"/>
      </xdr:nvSpPr>
      <xdr:spPr>
        <a:xfrm>
          <a:off x="12547111" y="132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27809</xdr:rowOff>
    </xdr:from>
    <xdr:to>
      <xdr:col>23</xdr:col>
      <xdr:colOff>568325</xdr:colOff>
      <xdr:row>76</xdr:row>
      <xdr:rowOff>129409</xdr:rowOff>
    </xdr:to>
    <xdr:sp macro="" textlink="">
      <xdr:nvSpPr>
        <xdr:cNvPr id="609" name="円/楕円 608"/>
        <xdr:cNvSpPr/>
      </xdr:nvSpPr>
      <xdr:spPr>
        <a:xfrm>
          <a:off x="16268700" y="130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6236</xdr:rowOff>
    </xdr:from>
    <xdr:ext cx="534377" cy="259045"/>
    <xdr:sp macro="" textlink="">
      <xdr:nvSpPr>
        <xdr:cNvPr id="610" name="公債費該当値テキスト"/>
        <xdr:cNvSpPr txBox="1"/>
      </xdr:nvSpPr>
      <xdr:spPr>
        <a:xfrm>
          <a:off x="16370300" y="130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22030</xdr:rowOff>
    </xdr:from>
    <xdr:to>
      <xdr:col>22</xdr:col>
      <xdr:colOff>415925</xdr:colOff>
      <xdr:row>76</xdr:row>
      <xdr:rowOff>123630</xdr:rowOff>
    </xdr:to>
    <xdr:sp macro="" textlink="">
      <xdr:nvSpPr>
        <xdr:cNvPr id="611" name="円/楕円 610"/>
        <xdr:cNvSpPr/>
      </xdr:nvSpPr>
      <xdr:spPr>
        <a:xfrm>
          <a:off x="15430500" y="130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140156</xdr:rowOff>
    </xdr:from>
    <xdr:ext cx="534377" cy="259045"/>
    <xdr:sp macro="" textlink="">
      <xdr:nvSpPr>
        <xdr:cNvPr id="612" name="テキスト ボックス 611"/>
        <xdr:cNvSpPr txBox="1"/>
      </xdr:nvSpPr>
      <xdr:spPr>
        <a:xfrm>
          <a:off x="15214111" y="128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31228</xdr:rowOff>
    </xdr:from>
    <xdr:to>
      <xdr:col>21</xdr:col>
      <xdr:colOff>212725</xdr:colOff>
      <xdr:row>76</xdr:row>
      <xdr:rowOff>132828</xdr:rowOff>
    </xdr:to>
    <xdr:sp macro="" textlink="">
      <xdr:nvSpPr>
        <xdr:cNvPr id="613" name="円/楕円 612"/>
        <xdr:cNvSpPr/>
      </xdr:nvSpPr>
      <xdr:spPr>
        <a:xfrm>
          <a:off x="14541500" y="130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149355</xdr:rowOff>
    </xdr:from>
    <xdr:ext cx="534377" cy="259045"/>
    <xdr:sp macro="" textlink="">
      <xdr:nvSpPr>
        <xdr:cNvPr id="614" name="テキスト ボックス 613"/>
        <xdr:cNvSpPr txBox="1"/>
      </xdr:nvSpPr>
      <xdr:spPr>
        <a:xfrm>
          <a:off x="14325111" y="128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117203</xdr:rowOff>
    </xdr:from>
    <xdr:to>
      <xdr:col>20</xdr:col>
      <xdr:colOff>9525</xdr:colOff>
      <xdr:row>76</xdr:row>
      <xdr:rowOff>47352</xdr:rowOff>
    </xdr:to>
    <xdr:sp macro="" textlink="">
      <xdr:nvSpPr>
        <xdr:cNvPr id="615" name="円/楕円 614"/>
        <xdr:cNvSpPr/>
      </xdr:nvSpPr>
      <xdr:spPr>
        <a:xfrm>
          <a:off x="13652500" y="12975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63880</xdr:rowOff>
    </xdr:from>
    <xdr:ext cx="534377" cy="259045"/>
    <xdr:sp macro="" textlink="">
      <xdr:nvSpPr>
        <xdr:cNvPr id="616" name="テキスト ボックス 615"/>
        <xdr:cNvSpPr txBox="1"/>
      </xdr:nvSpPr>
      <xdr:spPr>
        <a:xfrm>
          <a:off x="13436111" y="127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79060</xdr:rowOff>
    </xdr:from>
    <xdr:to>
      <xdr:col>18</xdr:col>
      <xdr:colOff>492125</xdr:colOff>
      <xdr:row>76</xdr:row>
      <xdr:rowOff>9209</xdr:rowOff>
    </xdr:to>
    <xdr:sp macro="" textlink="">
      <xdr:nvSpPr>
        <xdr:cNvPr id="617" name="円/楕円 616"/>
        <xdr:cNvSpPr/>
      </xdr:nvSpPr>
      <xdr:spPr>
        <a:xfrm>
          <a:off x="12763500" y="12937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25737</xdr:rowOff>
    </xdr:from>
    <xdr:ext cx="534377" cy="259045"/>
    <xdr:sp macro="" textlink="">
      <xdr:nvSpPr>
        <xdr:cNvPr id="618" name="テキスト ボックス 617"/>
        <xdr:cNvSpPr txBox="1"/>
      </xdr:nvSpPr>
      <xdr:spPr>
        <a:xfrm>
          <a:off x="12547111" y="127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9" name="直線コネクタ 62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0" name="テキスト ボックス 62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1" name="直線コネクタ 63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2" name="テキスト ボックス 63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3" name="直線コネクタ 63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4" name="テキスト ボックス 63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5" name="直線コネクタ 63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6" name="テキスト ボックス 63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7" name="直線コネクタ 63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38" name="テキスト ボックス 63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9" name="直線コネクタ 63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0" name="テキスト ボックス 63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2" name="テキスト ボックス 64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4" name="直線コネクタ 643"/>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5"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6" name="直線コネクタ 645"/>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47"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48" name="直線コネクタ 647"/>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38491</xdr:rowOff>
    </xdr:from>
    <xdr:to>
      <xdr:col>23</xdr:col>
      <xdr:colOff>517525</xdr:colOff>
      <xdr:row>99</xdr:row>
      <xdr:rowOff>58953</xdr:rowOff>
    </xdr:to>
    <xdr:cxnSp macro="">
      <xdr:nvCxnSpPr>
        <xdr:cNvPr id="649" name="直線コネクタ 648"/>
        <xdr:cNvCxnSpPr/>
      </xdr:nvCxnSpPr>
      <xdr:spPr>
        <a:xfrm>
          <a:off x="15481300" y="17012041"/>
          <a:ext cx="8382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50"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1" name="フローチャート : 判断 650"/>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38491</xdr:rowOff>
    </xdr:from>
    <xdr:to>
      <xdr:col>22</xdr:col>
      <xdr:colOff>365125</xdr:colOff>
      <xdr:row>99</xdr:row>
      <xdr:rowOff>41418</xdr:rowOff>
    </xdr:to>
    <xdr:cxnSp macro="">
      <xdr:nvCxnSpPr>
        <xdr:cNvPr id="652" name="直線コネクタ 651"/>
        <xdr:cNvCxnSpPr/>
      </xdr:nvCxnSpPr>
      <xdr:spPr>
        <a:xfrm flipV="1">
          <a:off x="14592300" y="1701204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24957</xdr:rowOff>
    </xdr:from>
    <xdr:to>
      <xdr:col>22</xdr:col>
      <xdr:colOff>415925</xdr:colOff>
      <xdr:row>99</xdr:row>
      <xdr:rowOff>126557</xdr:rowOff>
    </xdr:to>
    <xdr:sp macro="" textlink="">
      <xdr:nvSpPr>
        <xdr:cNvPr id="653" name="フローチャート : 判断 652"/>
        <xdr:cNvSpPr/>
      </xdr:nvSpPr>
      <xdr:spPr>
        <a:xfrm>
          <a:off x="15430500" y="1699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117684</xdr:rowOff>
    </xdr:from>
    <xdr:ext cx="534377" cy="259045"/>
    <xdr:sp macro="" textlink="">
      <xdr:nvSpPr>
        <xdr:cNvPr id="654" name="テキスト ボックス 653"/>
        <xdr:cNvSpPr txBox="1"/>
      </xdr:nvSpPr>
      <xdr:spPr>
        <a:xfrm>
          <a:off x="15214111" y="1709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38041</xdr:rowOff>
    </xdr:from>
    <xdr:to>
      <xdr:col>21</xdr:col>
      <xdr:colOff>161925</xdr:colOff>
      <xdr:row>99</xdr:row>
      <xdr:rowOff>41418</xdr:rowOff>
    </xdr:to>
    <xdr:cxnSp macro="">
      <xdr:nvCxnSpPr>
        <xdr:cNvPr id="655" name="直線コネクタ 654"/>
        <xdr:cNvCxnSpPr/>
      </xdr:nvCxnSpPr>
      <xdr:spPr>
        <a:xfrm>
          <a:off x="13703300" y="17011591"/>
          <a:ext cx="8890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26104</xdr:rowOff>
    </xdr:from>
    <xdr:to>
      <xdr:col>21</xdr:col>
      <xdr:colOff>212725</xdr:colOff>
      <xdr:row>99</xdr:row>
      <xdr:rowOff>127704</xdr:rowOff>
    </xdr:to>
    <xdr:sp macro="" textlink="">
      <xdr:nvSpPr>
        <xdr:cNvPr id="656" name="フローチャート : 判断 655"/>
        <xdr:cNvSpPr/>
      </xdr:nvSpPr>
      <xdr:spPr>
        <a:xfrm>
          <a:off x="14541500" y="1699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118831</xdr:rowOff>
    </xdr:from>
    <xdr:ext cx="534377" cy="259045"/>
    <xdr:sp macro="" textlink="">
      <xdr:nvSpPr>
        <xdr:cNvPr id="657" name="テキスト ボックス 656"/>
        <xdr:cNvSpPr txBox="1"/>
      </xdr:nvSpPr>
      <xdr:spPr>
        <a:xfrm>
          <a:off x="14325111" y="170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38041</xdr:rowOff>
    </xdr:from>
    <xdr:to>
      <xdr:col>19</xdr:col>
      <xdr:colOff>644525</xdr:colOff>
      <xdr:row>99</xdr:row>
      <xdr:rowOff>58745</xdr:rowOff>
    </xdr:to>
    <xdr:cxnSp macro="">
      <xdr:nvCxnSpPr>
        <xdr:cNvPr id="658" name="直線コネクタ 657"/>
        <xdr:cNvCxnSpPr/>
      </xdr:nvCxnSpPr>
      <xdr:spPr>
        <a:xfrm flipV="1">
          <a:off x="12814300" y="17011591"/>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30842</xdr:rowOff>
    </xdr:from>
    <xdr:to>
      <xdr:col>20</xdr:col>
      <xdr:colOff>9525</xdr:colOff>
      <xdr:row>99</xdr:row>
      <xdr:rowOff>132442</xdr:rowOff>
    </xdr:to>
    <xdr:sp macro="" textlink="">
      <xdr:nvSpPr>
        <xdr:cNvPr id="659" name="フローチャート : 判断 658"/>
        <xdr:cNvSpPr/>
      </xdr:nvSpPr>
      <xdr:spPr>
        <a:xfrm>
          <a:off x="13652500" y="1700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123569</xdr:rowOff>
    </xdr:from>
    <xdr:ext cx="534377" cy="259045"/>
    <xdr:sp macro="" textlink="">
      <xdr:nvSpPr>
        <xdr:cNvPr id="660" name="テキスト ボックス 659"/>
        <xdr:cNvSpPr txBox="1"/>
      </xdr:nvSpPr>
      <xdr:spPr>
        <a:xfrm>
          <a:off x="13436111" y="170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31415</xdr:rowOff>
    </xdr:from>
    <xdr:to>
      <xdr:col>18</xdr:col>
      <xdr:colOff>492125</xdr:colOff>
      <xdr:row>99</xdr:row>
      <xdr:rowOff>133015</xdr:rowOff>
    </xdr:to>
    <xdr:sp macro="" textlink="">
      <xdr:nvSpPr>
        <xdr:cNvPr id="661" name="フローチャート : 判断 660"/>
        <xdr:cNvSpPr/>
      </xdr:nvSpPr>
      <xdr:spPr>
        <a:xfrm>
          <a:off x="12763500" y="170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124142</xdr:rowOff>
    </xdr:from>
    <xdr:ext cx="534377" cy="259045"/>
    <xdr:sp macro="" textlink="">
      <xdr:nvSpPr>
        <xdr:cNvPr id="662" name="テキスト ボックス 661"/>
        <xdr:cNvSpPr txBox="1"/>
      </xdr:nvSpPr>
      <xdr:spPr>
        <a:xfrm>
          <a:off x="12547111" y="170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8153</xdr:rowOff>
    </xdr:from>
    <xdr:to>
      <xdr:col>23</xdr:col>
      <xdr:colOff>568325</xdr:colOff>
      <xdr:row>99</xdr:row>
      <xdr:rowOff>109753</xdr:rowOff>
    </xdr:to>
    <xdr:sp macro="" textlink="">
      <xdr:nvSpPr>
        <xdr:cNvPr id="668" name="円/楕円 667"/>
        <xdr:cNvSpPr/>
      </xdr:nvSpPr>
      <xdr:spPr>
        <a:xfrm>
          <a:off x="16268700" y="169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138980</xdr:rowOff>
    </xdr:from>
    <xdr:ext cx="534377" cy="259045"/>
    <xdr:sp macro="" textlink="">
      <xdr:nvSpPr>
        <xdr:cNvPr id="669" name="積立金該当値テキスト"/>
        <xdr:cNvSpPr txBox="1"/>
      </xdr:nvSpPr>
      <xdr:spPr>
        <a:xfrm>
          <a:off x="16370300" y="167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159141</xdr:rowOff>
    </xdr:from>
    <xdr:to>
      <xdr:col>22</xdr:col>
      <xdr:colOff>415925</xdr:colOff>
      <xdr:row>99</xdr:row>
      <xdr:rowOff>89291</xdr:rowOff>
    </xdr:to>
    <xdr:sp macro="" textlink="">
      <xdr:nvSpPr>
        <xdr:cNvPr id="670" name="円/楕円 669"/>
        <xdr:cNvSpPr/>
      </xdr:nvSpPr>
      <xdr:spPr>
        <a:xfrm>
          <a:off x="15430500" y="169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105818</xdr:rowOff>
    </xdr:from>
    <xdr:ext cx="534377" cy="259045"/>
    <xdr:sp macro="" textlink="">
      <xdr:nvSpPr>
        <xdr:cNvPr id="671" name="テキスト ボックス 670"/>
        <xdr:cNvSpPr txBox="1"/>
      </xdr:nvSpPr>
      <xdr:spPr>
        <a:xfrm>
          <a:off x="15214111" y="1673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162068</xdr:rowOff>
    </xdr:from>
    <xdr:to>
      <xdr:col>21</xdr:col>
      <xdr:colOff>212725</xdr:colOff>
      <xdr:row>99</xdr:row>
      <xdr:rowOff>92218</xdr:rowOff>
    </xdr:to>
    <xdr:sp macro="" textlink="">
      <xdr:nvSpPr>
        <xdr:cNvPr id="672" name="円/楕円 671"/>
        <xdr:cNvSpPr/>
      </xdr:nvSpPr>
      <xdr:spPr>
        <a:xfrm>
          <a:off x="14541500" y="169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108745</xdr:rowOff>
    </xdr:from>
    <xdr:ext cx="534377" cy="259045"/>
    <xdr:sp macro="" textlink="">
      <xdr:nvSpPr>
        <xdr:cNvPr id="673" name="テキスト ボックス 672"/>
        <xdr:cNvSpPr txBox="1"/>
      </xdr:nvSpPr>
      <xdr:spPr>
        <a:xfrm>
          <a:off x="14325111" y="167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158691</xdr:rowOff>
    </xdr:from>
    <xdr:to>
      <xdr:col>20</xdr:col>
      <xdr:colOff>9525</xdr:colOff>
      <xdr:row>99</xdr:row>
      <xdr:rowOff>88841</xdr:rowOff>
    </xdr:to>
    <xdr:sp macro="" textlink="">
      <xdr:nvSpPr>
        <xdr:cNvPr id="674" name="円/楕円 673"/>
        <xdr:cNvSpPr/>
      </xdr:nvSpPr>
      <xdr:spPr>
        <a:xfrm>
          <a:off x="13652500" y="169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105368</xdr:rowOff>
    </xdr:from>
    <xdr:ext cx="534377" cy="259045"/>
    <xdr:sp macro="" textlink="">
      <xdr:nvSpPr>
        <xdr:cNvPr id="675" name="テキスト ボックス 674"/>
        <xdr:cNvSpPr txBox="1"/>
      </xdr:nvSpPr>
      <xdr:spPr>
        <a:xfrm>
          <a:off x="13436111" y="167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7945</xdr:rowOff>
    </xdr:from>
    <xdr:to>
      <xdr:col>18</xdr:col>
      <xdr:colOff>492125</xdr:colOff>
      <xdr:row>99</xdr:row>
      <xdr:rowOff>109545</xdr:rowOff>
    </xdr:to>
    <xdr:sp macro="" textlink="">
      <xdr:nvSpPr>
        <xdr:cNvPr id="676" name="円/楕円 675"/>
        <xdr:cNvSpPr/>
      </xdr:nvSpPr>
      <xdr:spPr>
        <a:xfrm>
          <a:off x="12763500" y="169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126072</xdr:rowOff>
    </xdr:from>
    <xdr:ext cx="534377" cy="259045"/>
    <xdr:sp macro="" textlink="">
      <xdr:nvSpPr>
        <xdr:cNvPr id="677" name="テキスト ボックス 676"/>
        <xdr:cNvSpPr txBox="1"/>
      </xdr:nvSpPr>
      <xdr:spPr>
        <a:xfrm>
          <a:off x="12547111" y="167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8" name="直線コネクタ 68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9" name="テキスト ボックス 68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0" name="直線コネクタ 68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1" name="テキスト ボックス 69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2" name="直線コネクタ 69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3" name="テキスト ボックス 69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4" name="直線コネクタ 69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5" name="テキスト ボックス 69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6" name="直線コネクタ 69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7" name="テキスト ボックス 69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699" name="直線コネクタ 698"/>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1" name="直線コネクタ 70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2"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3" name="直線コネクタ 702"/>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107970</xdr:rowOff>
    </xdr:from>
    <xdr:to>
      <xdr:col>32</xdr:col>
      <xdr:colOff>187325</xdr:colOff>
      <xdr:row>38</xdr:row>
      <xdr:rowOff>136088</xdr:rowOff>
    </xdr:to>
    <xdr:cxnSp macro="">
      <xdr:nvCxnSpPr>
        <xdr:cNvPr id="704" name="直線コネクタ 703"/>
        <xdr:cNvCxnSpPr/>
      </xdr:nvCxnSpPr>
      <xdr:spPr>
        <a:xfrm flipV="1">
          <a:off x="21323300" y="6623070"/>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05"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6" name="フローチャート : 判断 705"/>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136088</xdr:rowOff>
    </xdr:from>
    <xdr:to>
      <xdr:col>31</xdr:col>
      <xdr:colOff>34925</xdr:colOff>
      <xdr:row>38</xdr:row>
      <xdr:rowOff>139243</xdr:rowOff>
    </xdr:to>
    <xdr:cxnSp macro="">
      <xdr:nvCxnSpPr>
        <xdr:cNvPr id="707" name="直線コネクタ 706"/>
        <xdr:cNvCxnSpPr/>
      </xdr:nvCxnSpPr>
      <xdr:spPr>
        <a:xfrm flipV="1">
          <a:off x="20434300" y="6651188"/>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49261</xdr:rowOff>
    </xdr:from>
    <xdr:to>
      <xdr:col>31</xdr:col>
      <xdr:colOff>85725</xdr:colOff>
      <xdr:row>38</xdr:row>
      <xdr:rowOff>150861</xdr:rowOff>
    </xdr:to>
    <xdr:sp macro="" textlink="">
      <xdr:nvSpPr>
        <xdr:cNvPr id="708" name="フローチャート : 判断 707"/>
        <xdr:cNvSpPr/>
      </xdr:nvSpPr>
      <xdr:spPr>
        <a:xfrm>
          <a:off x="21272500" y="6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167388</xdr:rowOff>
    </xdr:from>
    <xdr:ext cx="378565" cy="259045"/>
    <xdr:sp macro="" textlink="">
      <xdr:nvSpPr>
        <xdr:cNvPr id="709" name="テキスト ボックス 708"/>
        <xdr:cNvSpPr txBox="1"/>
      </xdr:nvSpPr>
      <xdr:spPr>
        <a:xfrm>
          <a:off x="21134017" y="633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138329</xdr:rowOff>
    </xdr:from>
    <xdr:to>
      <xdr:col>29</xdr:col>
      <xdr:colOff>517525</xdr:colOff>
      <xdr:row>38</xdr:row>
      <xdr:rowOff>139243</xdr:rowOff>
    </xdr:to>
    <xdr:cxnSp macro="">
      <xdr:nvCxnSpPr>
        <xdr:cNvPr id="710" name="直線コネクタ 709"/>
        <xdr:cNvCxnSpPr/>
      </xdr:nvCxnSpPr>
      <xdr:spPr>
        <a:xfrm>
          <a:off x="19545300" y="665342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59502</xdr:rowOff>
    </xdr:from>
    <xdr:to>
      <xdr:col>29</xdr:col>
      <xdr:colOff>568325</xdr:colOff>
      <xdr:row>38</xdr:row>
      <xdr:rowOff>161102</xdr:rowOff>
    </xdr:to>
    <xdr:sp macro="" textlink="">
      <xdr:nvSpPr>
        <xdr:cNvPr id="711" name="フローチャート : 判断 710"/>
        <xdr:cNvSpPr/>
      </xdr:nvSpPr>
      <xdr:spPr>
        <a:xfrm>
          <a:off x="20383500" y="6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6179</xdr:rowOff>
    </xdr:from>
    <xdr:ext cx="378565" cy="259045"/>
    <xdr:sp macro="" textlink="">
      <xdr:nvSpPr>
        <xdr:cNvPr id="712" name="テキスト ボックス 711"/>
        <xdr:cNvSpPr txBox="1"/>
      </xdr:nvSpPr>
      <xdr:spPr>
        <a:xfrm>
          <a:off x="20245017" y="634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138329</xdr:rowOff>
    </xdr:from>
    <xdr:to>
      <xdr:col>28</xdr:col>
      <xdr:colOff>314325</xdr:colOff>
      <xdr:row>38</xdr:row>
      <xdr:rowOff>139700</xdr:rowOff>
    </xdr:to>
    <xdr:cxnSp macro="">
      <xdr:nvCxnSpPr>
        <xdr:cNvPr id="713" name="直線コネクタ 712"/>
        <xdr:cNvCxnSpPr/>
      </xdr:nvCxnSpPr>
      <xdr:spPr>
        <a:xfrm flipV="1">
          <a:off x="18656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56621</xdr:rowOff>
    </xdr:from>
    <xdr:to>
      <xdr:col>28</xdr:col>
      <xdr:colOff>365125</xdr:colOff>
      <xdr:row>38</xdr:row>
      <xdr:rowOff>158221</xdr:rowOff>
    </xdr:to>
    <xdr:sp macro="" textlink="">
      <xdr:nvSpPr>
        <xdr:cNvPr id="714" name="フローチャート : 判断 713"/>
        <xdr:cNvSpPr/>
      </xdr:nvSpPr>
      <xdr:spPr>
        <a:xfrm>
          <a:off x="19494500" y="657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3299</xdr:rowOff>
    </xdr:from>
    <xdr:ext cx="378565" cy="259045"/>
    <xdr:sp macro="" textlink="">
      <xdr:nvSpPr>
        <xdr:cNvPr id="715" name="テキスト ボックス 714"/>
        <xdr:cNvSpPr txBox="1"/>
      </xdr:nvSpPr>
      <xdr:spPr>
        <a:xfrm>
          <a:off x="19356017" y="634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62519</xdr:rowOff>
    </xdr:from>
    <xdr:to>
      <xdr:col>27</xdr:col>
      <xdr:colOff>161925</xdr:colOff>
      <xdr:row>38</xdr:row>
      <xdr:rowOff>164119</xdr:rowOff>
    </xdr:to>
    <xdr:sp macro="" textlink="">
      <xdr:nvSpPr>
        <xdr:cNvPr id="716" name="フローチャート : 判断 715"/>
        <xdr:cNvSpPr/>
      </xdr:nvSpPr>
      <xdr:spPr>
        <a:xfrm>
          <a:off x="18605500" y="657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9196</xdr:rowOff>
    </xdr:from>
    <xdr:ext cx="378565" cy="259045"/>
    <xdr:sp macro="" textlink="">
      <xdr:nvSpPr>
        <xdr:cNvPr id="717" name="テキスト ボックス 716"/>
        <xdr:cNvSpPr txBox="1"/>
      </xdr:nvSpPr>
      <xdr:spPr>
        <a:xfrm>
          <a:off x="18467017" y="6352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8" name="テキスト ボックス 71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9" name="テキスト ボックス 71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0" name="テキスト ボックス 71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1" name="テキスト ボックス 72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2" name="テキスト ボックス 72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57170</xdr:rowOff>
    </xdr:from>
    <xdr:to>
      <xdr:col>32</xdr:col>
      <xdr:colOff>238125</xdr:colOff>
      <xdr:row>38</xdr:row>
      <xdr:rowOff>158770</xdr:rowOff>
    </xdr:to>
    <xdr:sp macro="" textlink="">
      <xdr:nvSpPr>
        <xdr:cNvPr id="723" name="円/楕円 722"/>
        <xdr:cNvSpPr/>
      </xdr:nvSpPr>
      <xdr:spPr>
        <a:xfrm>
          <a:off x="22110700" y="65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144045</xdr:rowOff>
    </xdr:from>
    <xdr:ext cx="378565" cy="259045"/>
    <xdr:sp macro="" textlink="">
      <xdr:nvSpPr>
        <xdr:cNvPr id="724" name="投資及び出資金該当値テキスト"/>
        <xdr:cNvSpPr txBox="1"/>
      </xdr:nvSpPr>
      <xdr:spPr>
        <a:xfrm>
          <a:off x="22212300" y="648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85288</xdr:rowOff>
    </xdr:from>
    <xdr:to>
      <xdr:col>31</xdr:col>
      <xdr:colOff>85725</xdr:colOff>
      <xdr:row>39</xdr:row>
      <xdr:rowOff>15438</xdr:rowOff>
    </xdr:to>
    <xdr:sp macro="" textlink="">
      <xdr:nvSpPr>
        <xdr:cNvPr id="725" name="円/楕円 724"/>
        <xdr:cNvSpPr/>
      </xdr:nvSpPr>
      <xdr:spPr>
        <a:xfrm>
          <a:off x="212725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6565</xdr:rowOff>
    </xdr:from>
    <xdr:ext cx="313932" cy="259045"/>
    <xdr:sp macro="" textlink="">
      <xdr:nvSpPr>
        <xdr:cNvPr id="726" name="テキスト ボックス 725"/>
        <xdr:cNvSpPr txBox="1"/>
      </xdr:nvSpPr>
      <xdr:spPr>
        <a:xfrm>
          <a:off x="21166333" y="669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88443</xdr:rowOff>
    </xdr:from>
    <xdr:to>
      <xdr:col>29</xdr:col>
      <xdr:colOff>568325</xdr:colOff>
      <xdr:row>39</xdr:row>
      <xdr:rowOff>18593</xdr:rowOff>
    </xdr:to>
    <xdr:sp macro="" textlink="">
      <xdr:nvSpPr>
        <xdr:cNvPr id="727" name="円/楕円 726"/>
        <xdr:cNvSpPr/>
      </xdr:nvSpPr>
      <xdr:spPr>
        <a:xfrm>
          <a:off x="2038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9720</xdr:rowOff>
    </xdr:from>
    <xdr:ext cx="313932" cy="259045"/>
    <xdr:sp macro="" textlink="">
      <xdr:nvSpPr>
        <xdr:cNvPr id="728" name="テキスト ボックス 727"/>
        <xdr:cNvSpPr txBox="1"/>
      </xdr:nvSpPr>
      <xdr:spPr>
        <a:xfrm>
          <a:off x="20277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87529</xdr:rowOff>
    </xdr:from>
    <xdr:to>
      <xdr:col>28</xdr:col>
      <xdr:colOff>365125</xdr:colOff>
      <xdr:row>39</xdr:row>
      <xdr:rowOff>17679</xdr:rowOff>
    </xdr:to>
    <xdr:sp macro="" textlink="">
      <xdr:nvSpPr>
        <xdr:cNvPr id="729" name="円/楕円 728"/>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8806</xdr:rowOff>
    </xdr:from>
    <xdr:ext cx="313932" cy="259045"/>
    <xdr:sp macro="" textlink="">
      <xdr:nvSpPr>
        <xdr:cNvPr id="730" name="テキスト ボックス 729"/>
        <xdr:cNvSpPr txBox="1"/>
      </xdr:nvSpPr>
      <xdr:spPr>
        <a:xfrm>
          <a:off x="19388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1" name="円/楕円 73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2" name="テキスト ボックス 73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3" name="正方形/長方形 73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4" name="正方形/長方形 73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5" name="正方形/長方形 73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6" name="正方形/長方形 73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7" name="正方形/長方形 73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8" name="正方形/長方形 73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9" name="正方形/長方形 73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0" name="正方形/長方形 73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1" name="テキスト ボックス 74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2" name="直線コネクタ 74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3" name="直線コネクタ 74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4" name="テキスト ボックス 74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6" name="テキスト ボックス 74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47" name="直線コネクタ 74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48" name="テキスト ボックス 74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2" name="直線コネクタ 751"/>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4" name="直線コネクタ 75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5"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6" name="直線コネクタ 755"/>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160445</xdr:rowOff>
    </xdr:from>
    <xdr:to>
      <xdr:col>32</xdr:col>
      <xdr:colOff>187325</xdr:colOff>
      <xdr:row>57</xdr:row>
      <xdr:rowOff>161703</xdr:rowOff>
    </xdr:to>
    <xdr:cxnSp macro="">
      <xdr:nvCxnSpPr>
        <xdr:cNvPr id="757" name="直線コネクタ 756"/>
        <xdr:cNvCxnSpPr/>
      </xdr:nvCxnSpPr>
      <xdr:spPr>
        <a:xfrm>
          <a:off x="21323300" y="9933095"/>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58"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59" name="フローチャート : 判断 758"/>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160445</xdr:rowOff>
    </xdr:from>
    <xdr:to>
      <xdr:col>31</xdr:col>
      <xdr:colOff>34925</xdr:colOff>
      <xdr:row>57</xdr:row>
      <xdr:rowOff>164903</xdr:rowOff>
    </xdr:to>
    <xdr:cxnSp macro="">
      <xdr:nvCxnSpPr>
        <xdr:cNvPr id="760" name="直線コネクタ 759"/>
        <xdr:cNvCxnSpPr/>
      </xdr:nvCxnSpPr>
      <xdr:spPr>
        <a:xfrm flipV="1">
          <a:off x="20434300" y="993309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114389</xdr:rowOff>
    </xdr:from>
    <xdr:to>
      <xdr:col>31</xdr:col>
      <xdr:colOff>85725</xdr:colOff>
      <xdr:row>57</xdr:row>
      <xdr:rowOff>44539</xdr:rowOff>
    </xdr:to>
    <xdr:sp macro="" textlink="">
      <xdr:nvSpPr>
        <xdr:cNvPr id="761" name="フローチャート : 判断 760"/>
        <xdr:cNvSpPr/>
      </xdr:nvSpPr>
      <xdr:spPr>
        <a:xfrm>
          <a:off x="21272500" y="971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61066</xdr:rowOff>
    </xdr:from>
    <xdr:ext cx="469744" cy="259045"/>
    <xdr:sp macro="" textlink="">
      <xdr:nvSpPr>
        <xdr:cNvPr id="762" name="テキスト ボックス 761"/>
        <xdr:cNvSpPr txBox="1"/>
      </xdr:nvSpPr>
      <xdr:spPr>
        <a:xfrm>
          <a:off x="21088427" y="949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159874</xdr:rowOff>
    </xdr:from>
    <xdr:to>
      <xdr:col>29</xdr:col>
      <xdr:colOff>517525</xdr:colOff>
      <xdr:row>57</xdr:row>
      <xdr:rowOff>164903</xdr:rowOff>
    </xdr:to>
    <xdr:cxnSp macro="">
      <xdr:nvCxnSpPr>
        <xdr:cNvPr id="763" name="直線コネクタ 762"/>
        <xdr:cNvCxnSpPr/>
      </xdr:nvCxnSpPr>
      <xdr:spPr>
        <a:xfrm>
          <a:off x="19545300" y="99325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43066</xdr:rowOff>
    </xdr:from>
    <xdr:to>
      <xdr:col>29</xdr:col>
      <xdr:colOff>568325</xdr:colOff>
      <xdr:row>56</xdr:row>
      <xdr:rowOff>144666</xdr:rowOff>
    </xdr:to>
    <xdr:sp macro="" textlink="">
      <xdr:nvSpPr>
        <xdr:cNvPr id="764" name="フローチャート : 判断 763"/>
        <xdr:cNvSpPr/>
      </xdr:nvSpPr>
      <xdr:spPr>
        <a:xfrm>
          <a:off x="20383500" y="96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161193</xdr:rowOff>
    </xdr:from>
    <xdr:ext cx="469744" cy="259045"/>
    <xdr:sp macro="" textlink="">
      <xdr:nvSpPr>
        <xdr:cNvPr id="765" name="テキスト ボックス 764"/>
        <xdr:cNvSpPr txBox="1"/>
      </xdr:nvSpPr>
      <xdr:spPr>
        <a:xfrm>
          <a:off x="20199427" y="941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159874</xdr:rowOff>
    </xdr:from>
    <xdr:to>
      <xdr:col>28</xdr:col>
      <xdr:colOff>314325</xdr:colOff>
      <xdr:row>57</xdr:row>
      <xdr:rowOff>164960</xdr:rowOff>
    </xdr:to>
    <xdr:cxnSp macro="">
      <xdr:nvCxnSpPr>
        <xdr:cNvPr id="766" name="直線コネクタ 765"/>
        <xdr:cNvCxnSpPr/>
      </xdr:nvCxnSpPr>
      <xdr:spPr>
        <a:xfrm flipV="1">
          <a:off x="18656300" y="9932524"/>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88329</xdr:rowOff>
    </xdr:from>
    <xdr:to>
      <xdr:col>28</xdr:col>
      <xdr:colOff>365125</xdr:colOff>
      <xdr:row>57</xdr:row>
      <xdr:rowOff>18479</xdr:rowOff>
    </xdr:to>
    <xdr:sp macro="" textlink="">
      <xdr:nvSpPr>
        <xdr:cNvPr id="767" name="フローチャート : 判断 766"/>
        <xdr:cNvSpPr/>
      </xdr:nvSpPr>
      <xdr:spPr>
        <a:xfrm>
          <a:off x="19494500" y="968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35006</xdr:rowOff>
    </xdr:from>
    <xdr:ext cx="469744" cy="259045"/>
    <xdr:sp macro="" textlink="">
      <xdr:nvSpPr>
        <xdr:cNvPr id="768" name="テキスト ボックス 767"/>
        <xdr:cNvSpPr txBox="1"/>
      </xdr:nvSpPr>
      <xdr:spPr>
        <a:xfrm>
          <a:off x="19310427" y="946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114160</xdr:rowOff>
    </xdr:from>
    <xdr:to>
      <xdr:col>27</xdr:col>
      <xdr:colOff>161925</xdr:colOff>
      <xdr:row>57</xdr:row>
      <xdr:rowOff>44310</xdr:rowOff>
    </xdr:to>
    <xdr:sp macro="" textlink="">
      <xdr:nvSpPr>
        <xdr:cNvPr id="769" name="フローチャート : 判断 768"/>
        <xdr:cNvSpPr/>
      </xdr:nvSpPr>
      <xdr:spPr>
        <a:xfrm>
          <a:off x="18605500" y="971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60837</xdr:rowOff>
    </xdr:from>
    <xdr:ext cx="469744" cy="259045"/>
    <xdr:sp macro="" textlink="">
      <xdr:nvSpPr>
        <xdr:cNvPr id="770" name="テキスト ボックス 769"/>
        <xdr:cNvSpPr txBox="1"/>
      </xdr:nvSpPr>
      <xdr:spPr>
        <a:xfrm>
          <a:off x="18421427" y="94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110903</xdr:rowOff>
    </xdr:from>
    <xdr:to>
      <xdr:col>32</xdr:col>
      <xdr:colOff>238125</xdr:colOff>
      <xdr:row>58</xdr:row>
      <xdr:rowOff>41053</xdr:rowOff>
    </xdr:to>
    <xdr:sp macro="" textlink="">
      <xdr:nvSpPr>
        <xdr:cNvPr id="776" name="円/楕円 775"/>
        <xdr:cNvSpPr/>
      </xdr:nvSpPr>
      <xdr:spPr>
        <a:xfrm>
          <a:off x="22110700" y="98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25830</xdr:rowOff>
    </xdr:from>
    <xdr:ext cx="378565" cy="259045"/>
    <xdr:sp macro="" textlink="">
      <xdr:nvSpPr>
        <xdr:cNvPr id="777" name="貸付金該当値テキスト"/>
        <xdr:cNvSpPr txBox="1"/>
      </xdr:nvSpPr>
      <xdr:spPr>
        <a:xfrm>
          <a:off x="22212300" y="979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109645</xdr:rowOff>
    </xdr:from>
    <xdr:to>
      <xdr:col>31</xdr:col>
      <xdr:colOff>85725</xdr:colOff>
      <xdr:row>58</xdr:row>
      <xdr:rowOff>39795</xdr:rowOff>
    </xdr:to>
    <xdr:sp macro="" textlink="">
      <xdr:nvSpPr>
        <xdr:cNvPr id="778" name="円/楕円 777"/>
        <xdr:cNvSpPr/>
      </xdr:nvSpPr>
      <xdr:spPr>
        <a:xfrm>
          <a:off x="21272500" y="98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30922</xdr:rowOff>
    </xdr:from>
    <xdr:ext cx="378565" cy="259045"/>
    <xdr:sp macro="" textlink="">
      <xdr:nvSpPr>
        <xdr:cNvPr id="779" name="テキスト ボックス 778"/>
        <xdr:cNvSpPr txBox="1"/>
      </xdr:nvSpPr>
      <xdr:spPr>
        <a:xfrm>
          <a:off x="21134017" y="997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114103</xdr:rowOff>
    </xdr:from>
    <xdr:to>
      <xdr:col>29</xdr:col>
      <xdr:colOff>568325</xdr:colOff>
      <xdr:row>58</xdr:row>
      <xdr:rowOff>44253</xdr:rowOff>
    </xdr:to>
    <xdr:sp macro="" textlink="">
      <xdr:nvSpPr>
        <xdr:cNvPr id="780" name="円/楕円 779"/>
        <xdr:cNvSpPr/>
      </xdr:nvSpPr>
      <xdr:spPr>
        <a:xfrm>
          <a:off x="20383500" y="98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35380</xdr:rowOff>
    </xdr:from>
    <xdr:ext cx="378565" cy="259045"/>
    <xdr:sp macro="" textlink="">
      <xdr:nvSpPr>
        <xdr:cNvPr id="781" name="テキスト ボックス 780"/>
        <xdr:cNvSpPr txBox="1"/>
      </xdr:nvSpPr>
      <xdr:spPr>
        <a:xfrm>
          <a:off x="20245017" y="9979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109074</xdr:rowOff>
    </xdr:from>
    <xdr:to>
      <xdr:col>28</xdr:col>
      <xdr:colOff>365125</xdr:colOff>
      <xdr:row>58</xdr:row>
      <xdr:rowOff>39224</xdr:rowOff>
    </xdr:to>
    <xdr:sp macro="" textlink="">
      <xdr:nvSpPr>
        <xdr:cNvPr id="782" name="円/楕円 781"/>
        <xdr:cNvSpPr/>
      </xdr:nvSpPr>
      <xdr:spPr>
        <a:xfrm>
          <a:off x="19494500" y="98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30351</xdr:rowOff>
    </xdr:from>
    <xdr:ext cx="378565" cy="259045"/>
    <xdr:sp macro="" textlink="">
      <xdr:nvSpPr>
        <xdr:cNvPr id="783" name="テキスト ボックス 782"/>
        <xdr:cNvSpPr txBox="1"/>
      </xdr:nvSpPr>
      <xdr:spPr>
        <a:xfrm>
          <a:off x="19356017" y="99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114160</xdr:rowOff>
    </xdr:from>
    <xdr:to>
      <xdr:col>27</xdr:col>
      <xdr:colOff>161925</xdr:colOff>
      <xdr:row>58</xdr:row>
      <xdr:rowOff>44310</xdr:rowOff>
    </xdr:to>
    <xdr:sp macro="" textlink="">
      <xdr:nvSpPr>
        <xdr:cNvPr id="784" name="円/楕円 783"/>
        <xdr:cNvSpPr/>
      </xdr:nvSpPr>
      <xdr:spPr>
        <a:xfrm>
          <a:off x="18605500" y="9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35437</xdr:rowOff>
    </xdr:from>
    <xdr:ext cx="378565" cy="259045"/>
    <xdr:sp macro="" textlink="">
      <xdr:nvSpPr>
        <xdr:cNvPr id="785" name="テキスト ボックス 784"/>
        <xdr:cNvSpPr txBox="1"/>
      </xdr:nvSpPr>
      <xdr:spPr>
        <a:xfrm>
          <a:off x="18467017" y="997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6" name="テキスト ボックス 79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7" name="直線コネクタ 79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8" name="テキスト ボックス 79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9" name="直線コネクタ 79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0" name="テキスト ボックス 79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1" name="直線コネクタ 80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2" name="テキスト ボックス 80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3" name="直線コネクタ 80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4" name="テキスト ボックス 80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5" name="直線コネクタ 80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6" name="テキスト ボックス 80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7" name="直線コネクタ 80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8" name="テキスト ボックス 80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0" name="直線コネクタ 809"/>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1"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2" name="直線コネクタ 811"/>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3"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4" name="直線コネクタ 813"/>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59944</xdr:rowOff>
    </xdr:from>
    <xdr:to>
      <xdr:col>32</xdr:col>
      <xdr:colOff>187325</xdr:colOff>
      <xdr:row>77</xdr:row>
      <xdr:rowOff>126709</xdr:rowOff>
    </xdr:to>
    <xdr:cxnSp macro="">
      <xdr:nvCxnSpPr>
        <xdr:cNvPr id="815" name="直線コネクタ 814"/>
        <xdr:cNvCxnSpPr/>
      </xdr:nvCxnSpPr>
      <xdr:spPr>
        <a:xfrm flipV="1">
          <a:off x="21323300" y="13261594"/>
          <a:ext cx="838200" cy="6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16"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17" name="フローチャート : 判断 816"/>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126709</xdr:rowOff>
    </xdr:from>
    <xdr:to>
      <xdr:col>31</xdr:col>
      <xdr:colOff>34925</xdr:colOff>
      <xdr:row>77</xdr:row>
      <xdr:rowOff>167030</xdr:rowOff>
    </xdr:to>
    <xdr:cxnSp macro="">
      <xdr:nvCxnSpPr>
        <xdr:cNvPr id="818" name="直線コネクタ 817"/>
        <xdr:cNvCxnSpPr/>
      </xdr:nvCxnSpPr>
      <xdr:spPr>
        <a:xfrm flipV="1">
          <a:off x="20434300" y="13328359"/>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166115</xdr:rowOff>
    </xdr:from>
    <xdr:to>
      <xdr:col>31</xdr:col>
      <xdr:colOff>85725</xdr:colOff>
      <xdr:row>78</xdr:row>
      <xdr:rowOff>96265</xdr:rowOff>
    </xdr:to>
    <xdr:sp macro="" textlink="">
      <xdr:nvSpPr>
        <xdr:cNvPr id="819" name="フローチャート : 判断 818"/>
        <xdr:cNvSpPr/>
      </xdr:nvSpPr>
      <xdr:spPr>
        <a:xfrm>
          <a:off x="21272500" y="1336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87392</xdr:rowOff>
    </xdr:from>
    <xdr:ext cx="534377" cy="259045"/>
    <xdr:sp macro="" textlink="">
      <xdr:nvSpPr>
        <xdr:cNvPr id="820" name="テキスト ボックス 819"/>
        <xdr:cNvSpPr txBox="1"/>
      </xdr:nvSpPr>
      <xdr:spPr>
        <a:xfrm>
          <a:off x="21056111" y="1346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167030</xdr:rowOff>
    </xdr:from>
    <xdr:to>
      <xdr:col>29</xdr:col>
      <xdr:colOff>517525</xdr:colOff>
      <xdr:row>77</xdr:row>
      <xdr:rowOff>168859</xdr:rowOff>
    </xdr:to>
    <xdr:cxnSp macro="">
      <xdr:nvCxnSpPr>
        <xdr:cNvPr id="821" name="直線コネクタ 820"/>
        <xdr:cNvCxnSpPr/>
      </xdr:nvCxnSpPr>
      <xdr:spPr>
        <a:xfrm flipV="1">
          <a:off x="19545300" y="1336868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168490</xdr:rowOff>
    </xdr:from>
    <xdr:to>
      <xdr:col>29</xdr:col>
      <xdr:colOff>568325</xdr:colOff>
      <xdr:row>78</xdr:row>
      <xdr:rowOff>98640</xdr:rowOff>
    </xdr:to>
    <xdr:sp macro="" textlink="">
      <xdr:nvSpPr>
        <xdr:cNvPr id="822" name="フローチャート : 判断 821"/>
        <xdr:cNvSpPr/>
      </xdr:nvSpPr>
      <xdr:spPr>
        <a:xfrm>
          <a:off x="20383500" y="1337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89767</xdr:rowOff>
    </xdr:from>
    <xdr:ext cx="534377" cy="259045"/>
    <xdr:sp macro="" textlink="">
      <xdr:nvSpPr>
        <xdr:cNvPr id="823" name="テキスト ボックス 822"/>
        <xdr:cNvSpPr txBox="1"/>
      </xdr:nvSpPr>
      <xdr:spPr>
        <a:xfrm>
          <a:off x="20167111" y="134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159359</xdr:rowOff>
    </xdr:from>
    <xdr:to>
      <xdr:col>28</xdr:col>
      <xdr:colOff>314325</xdr:colOff>
      <xdr:row>77</xdr:row>
      <xdr:rowOff>168859</xdr:rowOff>
    </xdr:to>
    <xdr:cxnSp macro="">
      <xdr:nvCxnSpPr>
        <xdr:cNvPr id="824" name="直線コネクタ 823"/>
        <xdr:cNvCxnSpPr/>
      </xdr:nvCxnSpPr>
      <xdr:spPr>
        <a:xfrm>
          <a:off x="18656300" y="13361009"/>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13894</xdr:rowOff>
    </xdr:from>
    <xdr:to>
      <xdr:col>28</xdr:col>
      <xdr:colOff>365125</xdr:colOff>
      <xdr:row>78</xdr:row>
      <xdr:rowOff>115494</xdr:rowOff>
    </xdr:to>
    <xdr:sp macro="" textlink="">
      <xdr:nvSpPr>
        <xdr:cNvPr id="825" name="フローチャート : 判断 824"/>
        <xdr:cNvSpPr/>
      </xdr:nvSpPr>
      <xdr:spPr>
        <a:xfrm>
          <a:off x="19494500" y="133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106621</xdr:rowOff>
    </xdr:from>
    <xdr:ext cx="534377" cy="259045"/>
    <xdr:sp macro="" textlink="">
      <xdr:nvSpPr>
        <xdr:cNvPr id="826" name="テキスト ボックス 825"/>
        <xdr:cNvSpPr txBox="1"/>
      </xdr:nvSpPr>
      <xdr:spPr>
        <a:xfrm>
          <a:off x="19278111" y="134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20282</xdr:rowOff>
    </xdr:from>
    <xdr:to>
      <xdr:col>27</xdr:col>
      <xdr:colOff>161925</xdr:colOff>
      <xdr:row>78</xdr:row>
      <xdr:rowOff>121882</xdr:rowOff>
    </xdr:to>
    <xdr:sp macro="" textlink="">
      <xdr:nvSpPr>
        <xdr:cNvPr id="827" name="フローチャート : 判断 826"/>
        <xdr:cNvSpPr/>
      </xdr:nvSpPr>
      <xdr:spPr>
        <a:xfrm>
          <a:off x="18605500" y="133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113009</xdr:rowOff>
    </xdr:from>
    <xdr:ext cx="534377" cy="259045"/>
    <xdr:sp macro="" textlink="">
      <xdr:nvSpPr>
        <xdr:cNvPr id="828" name="テキスト ボックス 827"/>
        <xdr:cNvSpPr txBox="1"/>
      </xdr:nvSpPr>
      <xdr:spPr>
        <a:xfrm>
          <a:off x="18389111" y="134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9" name="テキスト ボックス 82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0" name="テキスト ボックス 82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1" name="テキスト ボックス 83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2" name="テキスト ボックス 83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3" name="テキスト ボックス 83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9144</xdr:rowOff>
    </xdr:from>
    <xdr:to>
      <xdr:col>32</xdr:col>
      <xdr:colOff>238125</xdr:colOff>
      <xdr:row>77</xdr:row>
      <xdr:rowOff>110744</xdr:rowOff>
    </xdr:to>
    <xdr:sp macro="" textlink="">
      <xdr:nvSpPr>
        <xdr:cNvPr id="834" name="円/楕円 833"/>
        <xdr:cNvSpPr/>
      </xdr:nvSpPr>
      <xdr:spPr>
        <a:xfrm>
          <a:off x="22110700" y="132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159021</xdr:rowOff>
    </xdr:from>
    <xdr:ext cx="534377" cy="259045"/>
    <xdr:sp macro="" textlink="">
      <xdr:nvSpPr>
        <xdr:cNvPr id="835" name="繰出金該当値テキスト"/>
        <xdr:cNvSpPr txBox="1"/>
      </xdr:nvSpPr>
      <xdr:spPr>
        <a:xfrm>
          <a:off x="22212300" y="131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75909</xdr:rowOff>
    </xdr:from>
    <xdr:to>
      <xdr:col>31</xdr:col>
      <xdr:colOff>85725</xdr:colOff>
      <xdr:row>78</xdr:row>
      <xdr:rowOff>6059</xdr:rowOff>
    </xdr:to>
    <xdr:sp macro="" textlink="">
      <xdr:nvSpPr>
        <xdr:cNvPr id="836" name="円/楕円 835"/>
        <xdr:cNvSpPr/>
      </xdr:nvSpPr>
      <xdr:spPr>
        <a:xfrm>
          <a:off x="21272500" y="13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22586</xdr:rowOff>
    </xdr:from>
    <xdr:ext cx="534377" cy="259045"/>
    <xdr:sp macro="" textlink="">
      <xdr:nvSpPr>
        <xdr:cNvPr id="837" name="テキスト ボックス 836"/>
        <xdr:cNvSpPr txBox="1"/>
      </xdr:nvSpPr>
      <xdr:spPr>
        <a:xfrm>
          <a:off x="21056111" y="130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116230</xdr:rowOff>
    </xdr:from>
    <xdr:to>
      <xdr:col>29</xdr:col>
      <xdr:colOff>568325</xdr:colOff>
      <xdr:row>78</xdr:row>
      <xdr:rowOff>46380</xdr:rowOff>
    </xdr:to>
    <xdr:sp macro="" textlink="">
      <xdr:nvSpPr>
        <xdr:cNvPr id="838" name="円/楕円 837"/>
        <xdr:cNvSpPr/>
      </xdr:nvSpPr>
      <xdr:spPr>
        <a:xfrm>
          <a:off x="20383500" y="133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62907</xdr:rowOff>
    </xdr:from>
    <xdr:ext cx="534377" cy="259045"/>
    <xdr:sp macro="" textlink="">
      <xdr:nvSpPr>
        <xdr:cNvPr id="839" name="テキスト ボックス 838"/>
        <xdr:cNvSpPr txBox="1"/>
      </xdr:nvSpPr>
      <xdr:spPr>
        <a:xfrm>
          <a:off x="20167111" y="130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118059</xdr:rowOff>
    </xdr:from>
    <xdr:to>
      <xdr:col>28</xdr:col>
      <xdr:colOff>365125</xdr:colOff>
      <xdr:row>78</xdr:row>
      <xdr:rowOff>48209</xdr:rowOff>
    </xdr:to>
    <xdr:sp macro="" textlink="">
      <xdr:nvSpPr>
        <xdr:cNvPr id="840" name="円/楕円 839"/>
        <xdr:cNvSpPr/>
      </xdr:nvSpPr>
      <xdr:spPr>
        <a:xfrm>
          <a:off x="19494500" y="133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64736</xdr:rowOff>
    </xdr:from>
    <xdr:ext cx="534377" cy="259045"/>
    <xdr:sp macro="" textlink="">
      <xdr:nvSpPr>
        <xdr:cNvPr id="841" name="テキスト ボックス 840"/>
        <xdr:cNvSpPr txBox="1"/>
      </xdr:nvSpPr>
      <xdr:spPr>
        <a:xfrm>
          <a:off x="19278111" y="1309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108559</xdr:rowOff>
    </xdr:from>
    <xdr:to>
      <xdr:col>27</xdr:col>
      <xdr:colOff>161925</xdr:colOff>
      <xdr:row>78</xdr:row>
      <xdr:rowOff>38709</xdr:rowOff>
    </xdr:to>
    <xdr:sp macro="" textlink="">
      <xdr:nvSpPr>
        <xdr:cNvPr id="842" name="円/楕円 841"/>
        <xdr:cNvSpPr/>
      </xdr:nvSpPr>
      <xdr:spPr>
        <a:xfrm>
          <a:off x="18605500" y="133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55236</xdr:rowOff>
    </xdr:from>
    <xdr:ext cx="534377" cy="259045"/>
    <xdr:sp macro="" textlink="">
      <xdr:nvSpPr>
        <xdr:cNvPr id="843" name="テキスト ボックス 842"/>
        <xdr:cNvSpPr txBox="1"/>
      </xdr:nvSpPr>
      <xdr:spPr>
        <a:xfrm>
          <a:off x="18389111" y="130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4" name="正方形/長方形 84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5" name="正方形/長方形 84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6" name="正方形/長方形 84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7" name="正方形/長方形 84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8" name="正方形/長方形 84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9" name="正方形/長方形 84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0" name="正方形/長方形 84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1" name="正方形/長方形 85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2" name="テキスト ボックス 85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3" name="直線コネクタ 85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4" name="直線コネクタ 85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5" name="テキスト ボックス 85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6" name="直線コネクタ 85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7" name="テキスト ボックス 85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9" name="直線コネクタ 85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3" name="直線コネクタ 86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4" name="直線コネクタ 86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6" name="フローチャート : 判断 86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7" name="直線コネクタ 86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8" name="フローチャート : 判断 86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9" name="テキスト ボックス 86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0" name="直線コネクタ 86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1" name="フローチャート : 判断 87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2" name="テキスト ボックス 87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3" name="直線コネクタ 87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4" name="フローチャート : 判断 87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5" name="テキスト ボックス 87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6" name="フローチャート : 判断 87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7" name="テキスト ボックス 87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8" name="テキスト ボックス 87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9" name="テキスト ボックス 87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0" name="テキスト ボックス 87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1" name="テキスト ボックス 88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2" name="テキスト ボックス 88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円/楕円 88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5" name="円/楕円 88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6" name="テキスト ボックス 88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7" name="円/楕円 88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8" name="テキスト ボックス 88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9" name="円/楕円 88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0" name="テキスト ボックス 88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円/楕円 89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2" name="テキスト ボックス 89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3" name="正方形/長方形 8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4" name="正方形/長方形 8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5" name="テキスト ボックス 8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538,911</a:t>
          </a:r>
          <a:r>
            <a:rPr kumimoji="1" lang="ja-JP" altLang="en-US" sz="1300">
              <a:solidFill>
                <a:schemeClr val="dk1"/>
              </a:solidFill>
              <a:effectLst/>
              <a:latin typeface="+mn-lt"/>
              <a:ea typeface="+mn-ea"/>
              <a:cs typeface="+mn-cs"/>
            </a:rPr>
            <a:t>円となっている。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主な構成項目である人件費について，平成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年度は住民一人当たり</a:t>
          </a:r>
          <a:r>
            <a:rPr kumimoji="1" lang="en-US" altLang="ja-JP" sz="1300">
              <a:solidFill>
                <a:schemeClr val="dk1"/>
              </a:solidFill>
              <a:effectLst/>
              <a:latin typeface="+mn-lt"/>
              <a:ea typeface="+mn-ea"/>
              <a:cs typeface="+mn-cs"/>
            </a:rPr>
            <a:t>107,478</a:t>
          </a:r>
          <a:r>
            <a:rPr kumimoji="1" lang="ja-JP" altLang="en-US"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6,513</a:t>
          </a:r>
          <a:r>
            <a:rPr kumimoji="1" lang="ja-JP" altLang="en-US" sz="1300">
              <a:solidFill>
                <a:schemeClr val="dk1"/>
              </a:solidFill>
              <a:effectLst/>
              <a:latin typeface="+mn-lt"/>
              <a:ea typeface="+mn-ea"/>
              <a:cs typeface="+mn-cs"/>
            </a:rPr>
            <a:t>円減少しているが依然として高止まりの傾向にある。類似団体と比較した際に特に差が目立つのは衛生関係（対比</a:t>
          </a:r>
          <a:r>
            <a:rPr kumimoji="1" lang="en-US" altLang="ja-JP" sz="1300">
              <a:solidFill>
                <a:schemeClr val="dk1"/>
              </a:solidFill>
              <a:effectLst/>
              <a:latin typeface="+mn-lt"/>
              <a:ea typeface="+mn-ea"/>
              <a:cs typeface="+mn-cs"/>
            </a:rPr>
            <a:t>192.1</a:t>
          </a:r>
          <a:r>
            <a:rPr kumimoji="1" lang="ja-JP" altLang="en-US" sz="1300">
              <a:solidFill>
                <a:schemeClr val="dk1"/>
              </a:solidFill>
              <a:effectLst/>
              <a:latin typeface="+mn-lt"/>
              <a:ea typeface="+mn-ea"/>
              <a:cs typeface="+mn-cs"/>
            </a:rPr>
            <a:t>％）と消防関係（対比</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423.7</a:t>
          </a:r>
          <a:r>
            <a:rPr kumimoji="1" lang="ja-JP" altLang="en-US" sz="1300">
              <a:solidFill>
                <a:schemeClr val="dk1"/>
              </a:solidFill>
              <a:effectLst/>
              <a:latin typeface="+mn-lt"/>
              <a:ea typeface="+mn-ea"/>
              <a:cs typeface="+mn-cs"/>
            </a:rPr>
            <a:t>％）で，これは</a:t>
          </a:r>
          <a:r>
            <a:rPr kumimoji="1" lang="ja-JP" altLang="ja-JP" sz="1300">
              <a:solidFill>
                <a:schemeClr val="dk1"/>
              </a:solidFill>
              <a:effectLst/>
              <a:latin typeface="+mn-lt"/>
              <a:ea typeface="+mn-ea"/>
              <a:cs typeface="+mn-cs"/>
            </a:rPr>
            <a:t>ごみ・し尿処理業務，消防業務を町単独で行っているため，職員数が多いことが主な要因</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普通建設事業費は住民一人当たり</a:t>
          </a:r>
          <a:r>
            <a:rPr kumimoji="1" lang="en-US" altLang="ja-JP" sz="1300">
              <a:solidFill>
                <a:schemeClr val="dk1"/>
              </a:solidFill>
              <a:effectLst/>
              <a:latin typeface="+mn-lt"/>
              <a:ea typeface="+mn-ea"/>
              <a:cs typeface="+mn-cs"/>
            </a:rPr>
            <a:t>105,599</a:t>
          </a:r>
          <a:r>
            <a:rPr kumimoji="1" lang="ja-JP" altLang="en-US" sz="1300">
              <a:solidFill>
                <a:schemeClr val="dk1"/>
              </a:solidFill>
              <a:effectLst/>
              <a:latin typeface="+mn-lt"/>
              <a:ea typeface="+mn-ea"/>
              <a:cs typeface="+mn-cs"/>
            </a:rPr>
            <a:t>円で，類似団体と比較して</a:t>
          </a:r>
          <a:r>
            <a:rPr kumimoji="1" lang="en-US" altLang="ja-JP" sz="1300">
              <a:solidFill>
                <a:schemeClr val="dk1"/>
              </a:solidFill>
              <a:effectLst/>
              <a:latin typeface="+mn-lt"/>
              <a:ea typeface="+mn-ea"/>
              <a:cs typeface="+mn-cs"/>
            </a:rPr>
            <a:t>28,022</a:t>
          </a:r>
          <a:r>
            <a:rPr kumimoji="1" lang="ja-JP" altLang="en-US" sz="1300">
              <a:solidFill>
                <a:schemeClr val="dk1"/>
              </a:solidFill>
              <a:effectLst/>
              <a:latin typeface="+mn-lt"/>
              <a:ea typeface="+mn-ea"/>
              <a:cs typeface="+mn-cs"/>
            </a:rPr>
            <a:t>円高い状況となっている。近年は廃棄物処理施設整備事業や学校耐震化事業などの大型普通建設事業等により増加傾向にあるが，平成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前年度と比較</a:t>
          </a:r>
          <a:r>
            <a:rPr kumimoji="1" lang="ja-JP" altLang="en-US" sz="1300">
              <a:solidFill>
                <a:schemeClr val="dk1"/>
              </a:solidFill>
              <a:effectLst/>
              <a:latin typeface="+mn-lt"/>
              <a:ea typeface="+mn-ea"/>
              <a:cs typeface="+mn-cs"/>
            </a:rPr>
            <a:t>して</a:t>
          </a:r>
          <a:r>
            <a:rPr kumimoji="1" lang="en-US" altLang="ja-JP" sz="1300">
              <a:solidFill>
                <a:schemeClr val="dk1"/>
              </a:solidFill>
              <a:effectLst/>
              <a:latin typeface="+mn-lt"/>
              <a:ea typeface="+mn-ea"/>
              <a:cs typeface="+mn-cs"/>
            </a:rPr>
            <a:t>78,702</a:t>
          </a:r>
          <a:r>
            <a:rPr kumimoji="1" lang="ja-JP" altLang="ja-JP" sz="1300">
              <a:solidFill>
                <a:schemeClr val="dk1"/>
              </a:solidFill>
              <a:effectLst/>
              <a:latin typeface="+mn-lt"/>
              <a:ea typeface="+mn-ea"/>
              <a:cs typeface="+mn-cs"/>
            </a:rPr>
            <a:t>円減少</a:t>
          </a:r>
          <a:r>
            <a:rPr kumimoji="1" lang="ja-JP" altLang="en-US" sz="1300">
              <a:solidFill>
                <a:schemeClr val="dk1"/>
              </a:solidFill>
              <a:effectLst/>
              <a:latin typeface="+mn-lt"/>
              <a:ea typeface="+mn-ea"/>
              <a:cs typeface="+mn-cs"/>
            </a:rPr>
            <a:t>となっている。施設の老朽化も進んでいることから，公共施設等総合管理計画等に基づき，事業の取捨選択を徹底することで事業費の増加を抑えていく。</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18,609
18,528
325.76
10,725,513
10,028,587
608,317
6,041,854
9,956,117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60016</xdr:rowOff>
    </xdr:from>
    <xdr:to>
      <xdr:col>6</xdr:col>
      <xdr:colOff>511175</xdr:colOff>
      <xdr:row>34</xdr:row>
      <xdr:rowOff>166479</xdr:rowOff>
    </xdr:to>
    <xdr:cxnSp macro="">
      <xdr:nvCxnSpPr>
        <xdr:cNvPr id="63" name="直線コネクタ 62"/>
        <xdr:cNvCxnSpPr/>
      </xdr:nvCxnSpPr>
      <xdr:spPr>
        <a:xfrm flipV="1">
          <a:off x="3797300" y="5889316"/>
          <a:ext cx="838200" cy="1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166479</xdr:rowOff>
    </xdr:from>
    <xdr:to>
      <xdr:col>5</xdr:col>
      <xdr:colOff>358775</xdr:colOff>
      <xdr:row>36</xdr:row>
      <xdr:rowOff>41728</xdr:rowOff>
    </xdr:to>
    <xdr:cxnSp macro="">
      <xdr:nvCxnSpPr>
        <xdr:cNvPr id="66" name="直線コネクタ 65"/>
        <xdr:cNvCxnSpPr/>
      </xdr:nvCxnSpPr>
      <xdr:spPr>
        <a:xfrm flipV="1">
          <a:off x="2908300" y="5995779"/>
          <a:ext cx="889000" cy="2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155521</xdr:rowOff>
    </xdr:from>
    <xdr:to>
      <xdr:col>5</xdr:col>
      <xdr:colOff>409575</xdr:colOff>
      <xdr:row>39</xdr:row>
      <xdr:rowOff>85671</xdr:rowOff>
    </xdr:to>
    <xdr:sp macro="" textlink="">
      <xdr:nvSpPr>
        <xdr:cNvPr id="67" name="フローチャート : 判断 66"/>
        <xdr:cNvSpPr/>
      </xdr:nvSpPr>
      <xdr:spPr>
        <a:xfrm>
          <a:off x="3746500" y="66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76798</xdr:rowOff>
    </xdr:from>
    <xdr:ext cx="469744" cy="259045"/>
    <xdr:sp macro="" textlink="">
      <xdr:nvSpPr>
        <xdr:cNvPr id="68" name="テキスト ボックス 67"/>
        <xdr:cNvSpPr txBox="1"/>
      </xdr:nvSpPr>
      <xdr:spPr>
        <a:xfrm>
          <a:off x="3562427" y="67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1234</xdr:rowOff>
    </xdr:from>
    <xdr:to>
      <xdr:col>4</xdr:col>
      <xdr:colOff>155575</xdr:colOff>
      <xdr:row>36</xdr:row>
      <xdr:rowOff>41728</xdr:rowOff>
    </xdr:to>
    <xdr:cxnSp macro="">
      <xdr:nvCxnSpPr>
        <xdr:cNvPr id="69" name="直線コネクタ 68"/>
        <xdr:cNvCxnSpPr/>
      </xdr:nvCxnSpPr>
      <xdr:spPr>
        <a:xfrm>
          <a:off x="2019300" y="6173434"/>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157807</xdr:rowOff>
    </xdr:from>
    <xdr:to>
      <xdr:col>4</xdr:col>
      <xdr:colOff>206375</xdr:colOff>
      <xdr:row>39</xdr:row>
      <xdr:rowOff>87957</xdr:rowOff>
    </xdr:to>
    <xdr:sp macro="" textlink="">
      <xdr:nvSpPr>
        <xdr:cNvPr id="70" name="フローチャート : 判断 69"/>
        <xdr:cNvSpPr/>
      </xdr:nvSpPr>
      <xdr:spPr>
        <a:xfrm>
          <a:off x="2857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79084</xdr:rowOff>
    </xdr:from>
    <xdr:ext cx="469744" cy="259045"/>
    <xdr:sp macro="" textlink="">
      <xdr:nvSpPr>
        <xdr:cNvPr id="71" name="テキスト ボックス 70"/>
        <xdr:cNvSpPr txBox="1"/>
      </xdr:nvSpPr>
      <xdr:spPr>
        <a:xfrm>
          <a:off x="2673427"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125331</xdr:rowOff>
    </xdr:from>
    <xdr:to>
      <xdr:col>2</xdr:col>
      <xdr:colOff>638175</xdr:colOff>
      <xdr:row>36</xdr:row>
      <xdr:rowOff>1234</xdr:rowOff>
    </xdr:to>
    <xdr:cxnSp macro="">
      <xdr:nvCxnSpPr>
        <xdr:cNvPr id="72" name="直線コネクタ 71"/>
        <xdr:cNvCxnSpPr/>
      </xdr:nvCxnSpPr>
      <xdr:spPr>
        <a:xfrm>
          <a:off x="1130300" y="595463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116005</xdr:rowOff>
    </xdr:from>
    <xdr:to>
      <xdr:col>3</xdr:col>
      <xdr:colOff>3175</xdr:colOff>
      <xdr:row>39</xdr:row>
      <xdr:rowOff>46155</xdr:rowOff>
    </xdr:to>
    <xdr:sp macro="" textlink="">
      <xdr:nvSpPr>
        <xdr:cNvPr id="73" name="フローチャート : 判断 72"/>
        <xdr:cNvSpPr/>
      </xdr:nvSpPr>
      <xdr:spPr>
        <a:xfrm>
          <a:off x="1968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37282</xdr:rowOff>
    </xdr:from>
    <xdr:ext cx="469744" cy="259045"/>
    <xdr:sp macro="" textlink="">
      <xdr:nvSpPr>
        <xdr:cNvPr id="74" name="テキスト ボックス 73"/>
        <xdr:cNvSpPr txBox="1"/>
      </xdr:nvSpPr>
      <xdr:spPr>
        <a:xfrm>
          <a:off x="1784427" y="67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107841</xdr:rowOff>
    </xdr:from>
    <xdr:to>
      <xdr:col>1</xdr:col>
      <xdr:colOff>485775</xdr:colOff>
      <xdr:row>38</xdr:row>
      <xdr:rowOff>37991</xdr:rowOff>
    </xdr:to>
    <xdr:sp macro="" textlink="">
      <xdr:nvSpPr>
        <xdr:cNvPr id="75" name="フローチャート : 判断 74"/>
        <xdr:cNvSpPr/>
      </xdr:nvSpPr>
      <xdr:spPr>
        <a:xfrm>
          <a:off x="1079500" y="645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29118</xdr:rowOff>
    </xdr:from>
    <xdr:ext cx="469744" cy="259045"/>
    <xdr:sp macro="" textlink="">
      <xdr:nvSpPr>
        <xdr:cNvPr id="76" name="テキスト ボックス 75"/>
        <xdr:cNvSpPr txBox="1"/>
      </xdr:nvSpPr>
      <xdr:spPr>
        <a:xfrm>
          <a:off x="895427" y="65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9216</xdr:rowOff>
    </xdr:from>
    <xdr:to>
      <xdr:col>6</xdr:col>
      <xdr:colOff>561975</xdr:colOff>
      <xdr:row>34</xdr:row>
      <xdr:rowOff>110816</xdr:rowOff>
    </xdr:to>
    <xdr:sp macro="" textlink="">
      <xdr:nvSpPr>
        <xdr:cNvPr id="82" name="円/楕円 81"/>
        <xdr:cNvSpPr/>
      </xdr:nvSpPr>
      <xdr:spPr>
        <a:xfrm>
          <a:off x="4584700" y="5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32093</xdr:rowOff>
    </xdr:from>
    <xdr:ext cx="469744" cy="259045"/>
    <xdr:sp macro="" textlink="">
      <xdr:nvSpPr>
        <xdr:cNvPr id="83" name="議会費該当値テキスト"/>
        <xdr:cNvSpPr txBox="1"/>
      </xdr:nvSpPr>
      <xdr:spPr>
        <a:xfrm>
          <a:off x="4686300" y="568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115679</xdr:rowOff>
    </xdr:from>
    <xdr:to>
      <xdr:col>5</xdr:col>
      <xdr:colOff>409575</xdr:colOff>
      <xdr:row>35</xdr:row>
      <xdr:rowOff>45829</xdr:rowOff>
    </xdr:to>
    <xdr:sp macro="" textlink="">
      <xdr:nvSpPr>
        <xdr:cNvPr id="84" name="円/楕円 83"/>
        <xdr:cNvSpPr/>
      </xdr:nvSpPr>
      <xdr:spPr>
        <a:xfrm>
          <a:off x="3746500" y="59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62356</xdr:rowOff>
    </xdr:from>
    <xdr:ext cx="469744" cy="259045"/>
    <xdr:sp macro="" textlink="">
      <xdr:nvSpPr>
        <xdr:cNvPr id="85" name="テキスト ボックス 84"/>
        <xdr:cNvSpPr txBox="1"/>
      </xdr:nvSpPr>
      <xdr:spPr>
        <a:xfrm>
          <a:off x="3562427" y="572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162378</xdr:rowOff>
    </xdr:from>
    <xdr:to>
      <xdr:col>4</xdr:col>
      <xdr:colOff>206375</xdr:colOff>
      <xdr:row>36</xdr:row>
      <xdr:rowOff>92528</xdr:rowOff>
    </xdr:to>
    <xdr:sp macro="" textlink="">
      <xdr:nvSpPr>
        <xdr:cNvPr id="86" name="円/楕円 85"/>
        <xdr:cNvSpPr/>
      </xdr:nvSpPr>
      <xdr:spPr>
        <a:xfrm>
          <a:off x="2857500" y="6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109055</xdr:rowOff>
    </xdr:from>
    <xdr:ext cx="469744" cy="259045"/>
    <xdr:sp macro="" textlink="">
      <xdr:nvSpPr>
        <xdr:cNvPr id="87" name="テキスト ボックス 86"/>
        <xdr:cNvSpPr txBox="1"/>
      </xdr:nvSpPr>
      <xdr:spPr>
        <a:xfrm>
          <a:off x="2673427"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121884</xdr:rowOff>
    </xdr:from>
    <xdr:to>
      <xdr:col>3</xdr:col>
      <xdr:colOff>3175</xdr:colOff>
      <xdr:row>36</xdr:row>
      <xdr:rowOff>52034</xdr:rowOff>
    </xdr:to>
    <xdr:sp macro="" textlink="">
      <xdr:nvSpPr>
        <xdr:cNvPr id="88" name="円/楕円 87"/>
        <xdr:cNvSpPr/>
      </xdr:nvSpPr>
      <xdr:spPr>
        <a:xfrm>
          <a:off x="19685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68561</xdr:rowOff>
    </xdr:from>
    <xdr:ext cx="469744" cy="259045"/>
    <xdr:sp macro="" textlink="">
      <xdr:nvSpPr>
        <xdr:cNvPr id="89" name="テキスト ボックス 88"/>
        <xdr:cNvSpPr txBox="1"/>
      </xdr:nvSpPr>
      <xdr:spPr>
        <a:xfrm>
          <a:off x="1784427" y="589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74531</xdr:rowOff>
    </xdr:from>
    <xdr:to>
      <xdr:col>1</xdr:col>
      <xdr:colOff>485775</xdr:colOff>
      <xdr:row>35</xdr:row>
      <xdr:rowOff>4681</xdr:rowOff>
    </xdr:to>
    <xdr:sp macro="" textlink="">
      <xdr:nvSpPr>
        <xdr:cNvPr id="90" name="円/楕円 89"/>
        <xdr:cNvSpPr/>
      </xdr:nvSpPr>
      <xdr:spPr>
        <a:xfrm>
          <a:off x="1079500" y="59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21208</xdr:rowOff>
    </xdr:from>
    <xdr:ext cx="469744" cy="259045"/>
    <xdr:sp macro="" textlink="">
      <xdr:nvSpPr>
        <xdr:cNvPr id="91" name="テキスト ボックス 90"/>
        <xdr:cNvSpPr txBox="1"/>
      </xdr:nvSpPr>
      <xdr:spPr>
        <a:xfrm>
          <a:off x="895427" y="567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93105</xdr:rowOff>
    </xdr:from>
    <xdr:to>
      <xdr:col>6</xdr:col>
      <xdr:colOff>511175</xdr:colOff>
      <xdr:row>58</xdr:row>
      <xdr:rowOff>147518</xdr:rowOff>
    </xdr:to>
    <xdr:cxnSp macro="">
      <xdr:nvCxnSpPr>
        <xdr:cNvPr id="122" name="直線コネクタ 121"/>
        <xdr:cNvCxnSpPr/>
      </xdr:nvCxnSpPr>
      <xdr:spPr>
        <a:xfrm>
          <a:off x="3797300" y="10037205"/>
          <a:ext cx="838200" cy="5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93105</xdr:rowOff>
    </xdr:from>
    <xdr:to>
      <xdr:col>5</xdr:col>
      <xdr:colOff>358775</xdr:colOff>
      <xdr:row>58</xdr:row>
      <xdr:rowOff>110344</xdr:rowOff>
    </xdr:to>
    <xdr:cxnSp macro="">
      <xdr:nvCxnSpPr>
        <xdr:cNvPr id="125" name="直線コネクタ 124"/>
        <xdr:cNvCxnSpPr/>
      </xdr:nvCxnSpPr>
      <xdr:spPr>
        <a:xfrm flipV="1">
          <a:off x="2908300" y="10037205"/>
          <a:ext cx="889000" cy="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130393</xdr:rowOff>
    </xdr:from>
    <xdr:to>
      <xdr:col>5</xdr:col>
      <xdr:colOff>409575</xdr:colOff>
      <xdr:row>59</xdr:row>
      <xdr:rowOff>60543</xdr:rowOff>
    </xdr:to>
    <xdr:sp macro="" textlink="">
      <xdr:nvSpPr>
        <xdr:cNvPr id="126" name="フローチャート : 判断 125"/>
        <xdr:cNvSpPr/>
      </xdr:nvSpPr>
      <xdr:spPr>
        <a:xfrm>
          <a:off x="3746500" y="100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51670</xdr:rowOff>
    </xdr:from>
    <xdr:ext cx="534377" cy="259045"/>
    <xdr:sp macro="" textlink="">
      <xdr:nvSpPr>
        <xdr:cNvPr id="127" name="テキスト ボックス 126"/>
        <xdr:cNvSpPr txBox="1"/>
      </xdr:nvSpPr>
      <xdr:spPr>
        <a:xfrm>
          <a:off x="3530111" y="101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93675</xdr:rowOff>
    </xdr:from>
    <xdr:to>
      <xdr:col>4</xdr:col>
      <xdr:colOff>155575</xdr:colOff>
      <xdr:row>58</xdr:row>
      <xdr:rowOff>110344</xdr:rowOff>
    </xdr:to>
    <xdr:cxnSp macro="">
      <xdr:nvCxnSpPr>
        <xdr:cNvPr id="128" name="直線コネクタ 127"/>
        <xdr:cNvCxnSpPr/>
      </xdr:nvCxnSpPr>
      <xdr:spPr>
        <a:xfrm>
          <a:off x="2019300" y="10037775"/>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133976</xdr:rowOff>
    </xdr:from>
    <xdr:to>
      <xdr:col>4</xdr:col>
      <xdr:colOff>206375</xdr:colOff>
      <xdr:row>59</xdr:row>
      <xdr:rowOff>64126</xdr:rowOff>
    </xdr:to>
    <xdr:sp macro="" textlink="">
      <xdr:nvSpPr>
        <xdr:cNvPr id="129" name="フローチャート : 判断 128"/>
        <xdr:cNvSpPr/>
      </xdr:nvSpPr>
      <xdr:spPr>
        <a:xfrm>
          <a:off x="2857500" y="100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55253</xdr:rowOff>
    </xdr:from>
    <xdr:ext cx="534377" cy="259045"/>
    <xdr:sp macro="" textlink="">
      <xdr:nvSpPr>
        <xdr:cNvPr id="130" name="テキスト ボックス 129"/>
        <xdr:cNvSpPr txBox="1"/>
      </xdr:nvSpPr>
      <xdr:spPr>
        <a:xfrm>
          <a:off x="2641111" y="101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93675</xdr:rowOff>
    </xdr:from>
    <xdr:to>
      <xdr:col>2</xdr:col>
      <xdr:colOff>638175</xdr:colOff>
      <xdr:row>58</xdr:row>
      <xdr:rowOff>138202</xdr:rowOff>
    </xdr:to>
    <xdr:cxnSp macro="">
      <xdr:nvCxnSpPr>
        <xdr:cNvPr id="131" name="直線コネクタ 130"/>
        <xdr:cNvCxnSpPr/>
      </xdr:nvCxnSpPr>
      <xdr:spPr>
        <a:xfrm flipV="1">
          <a:off x="1130300" y="10037775"/>
          <a:ext cx="889000" cy="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137984</xdr:rowOff>
    </xdr:from>
    <xdr:to>
      <xdr:col>3</xdr:col>
      <xdr:colOff>3175</xdr:colOff>
      <xdr:row>59</xdr:row>
      <xdr:rowOff>68134</xdr:rowOff>
    </xdr:to>
    <xdr:sp macro="" textlink="">
      <xdr:nvSpPr>
        <xdr:cNvPr id="132" name="フローチャート : 判断 131"/>
        <xdr:cNvSpPr/>
      </xdr:nvSpPr>
      <xdr:spPr>
        <a:xfrm>
          <a:off x="1968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59261</xdr:rowOff>
    </xdr:from>
    <xdr:ext cx="534377" cy="259045"/>
    <xdr:sp macro="" textlink="">
      <xdr:nvSpPr>
        <xdr:cNvPr id="133" name="テキスト ボックス 132"/>
        <xdr:cNvSpPr txBox="1"/>
      </xdr:nvSpPr>
      <xdr:spPr>
        <a:xfrm>
          <a:off x="1752111" y="101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131668</xdr:rowOff>
    </xdr:from>
    <xdr:to>
      <xdr:col>1</xdr:col>
      <xdr:colOff>485775</xdr:colOff>
      <xdr:row>59</xdr:row>
      <xdr:rowOff>61818</xdr:rowOff>
    </xdr:to>
    <xdr:sp macro="" textlink="">
      <xdr:nvSpPr>
        <xdr:cNvPr id="134" name="フローチャート : 判断 133"/>
        <xdr:cNvSpPr/>
      </xdr:nvSpPr>
      <xdr:spPr>
        <a:xfrm>
          <a:off x="1079500" y="1007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52945</xdr:rowOff>
    </xdr:from>
    <xdr:ext cx="534377" cy="259045"/>
    <xdr:sp macro="" textlink="">
      <xdr:nvSpPr>
        <xdr:cNvPr id="135" name="テキスト ボックス 134"/>
        <xdr:cNvSpPr txBox="1"/>
      </xdr:nvSpPr>
      <xdr:spPr>
        <a:xfrm>
          <a:off x="863111" y="101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96718</xdr:rowOff>
    </xdr:from>
    <xdr:to>
      <xdr:col>6</xdr:col>
      <xdr:colOff>561975</xdr:colOff>
      <xdr:row>59</xdr:row>
      <xdr:rowOff>26868</xdr:rowOff>
    </xdr:to>
    <xdr:sp macro="" textlink="">
      <xdr:nvSpPr>
        <xdr:cNvPr id="141" name="円/楕円 140"/>
        <xdr:cNvSpPr/>
      </xdr:nvSpPr>
      <xdr:spPr>
        <a:xfrm>
          <a:off x="4584700" y="100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69570</xdr:rowOff>
    </xdr:from>
    <xdr:ext cx="534377" cy="259045"/>
    <xdr:sp macro="" textlink="">
      <xdr:nvSpPr>
        <xdr:cNvPr id="142" name="総務費該当値テキスト"/>
        <xdr:cNvSpPr txBox="1"/>
      </xdr:nvSpPr>
      <xdr:spPr>
        <a:xfrm>
          <a:off x="4686300" y="100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42305</xdr:rowOff>
    </xdr:from>
    <xdr:to>
      <xdr:col>5</xdr:col>
      <xdr:colOff>409575</xdr:colOff>
      <xdr:row>58</xdr:row>
      <xdr:rowOff>143905</xdr:rowOff>
    </xdr:to>
    <xdr:sp macro="" textlink="">
      <xdr:nvSpPr>
        <xdr:cNvPr id="143" name="円/楕円 142"/>
        <xdr:cNvSpPr/>
      </xdr:nvSpPr>
      <xdr:spPr>
        <a:xfrm>
          <a:off x="3746500" y="99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160432</xdr:rowOff>
    </xdr:from>
    <xdr:ext cx="599010" cy="259045"/>
    <xdr:sp macro="" textlink="">
      <xdr:nvSpPr>
        <xdr:cNvPr id="144" name="テキスト ボックス 143"/>
        <xdr:cNvSpPr txBox="1"/>
      </xdr:nvSpPr>
      <xdr:spPr>
        <a:xfrm>
          <a:off x="3497794" y="97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59544</xdr:rowOff>
    </xdr:from>
    <xdr:to>
      <xdr:col>4</xdr:col>
      <xdr:colOff>206375</xdr:colOff>
      <xdr:row>58</xdr:row>
      <xdr:rowOff>161144</xdr:rowOff>
    </xdr:to>
    <xdr:sp macro="" textlink="">
      <xdr:nvSpPr>
        <xdr:cNvPr id="145" name="円/楕円 144"/>
        <xdr:cNvSpPr/>
      </xdr:nvSpPr>
      <xdr:spPr>
        <a:xfrm>
          <a:off x="2857500" y="100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6221</xdr:rowOff>
    </xdr:from>
    <xdr:ext cx="534377" cy="259045"/>
    <xdr:sp macro="" textlink="">
      <xdr:nvSpPr>
        <xdr:cNvPr id="146" name="テキスト ボックス 145"/>
        <xdr:cNvSpPr txBox="1"/>
      </xdr:nvSpPr>
      <xdr:spPr>
        <a:xfrm>
          <a:off x="2641111" y="97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42875</xdr:rowOff>
    </xdr:from>
    <xdr:to>
      <xdr:col>3</xdr:col>
      <xdr:colOff>3175</xdr:colOff>
      <xdr:row>58</xdr:row>
      <xdr:rowOff>144475</xdr:rowOff>
    </xdr:to>
    <xdr:sp macro="" textlink="">
      <xdr:nvSpPr>
        <xdr:cNvPr id="147" name="円/楕円 146"/>
        <xdr:cNvSpPr/>
      </xdr:nvSpPr>
      <xdr:spPr>
        <a:xfrm>
          <a:off x="1968500" y="99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161002</xdr:rowOff>
    </xdr:from>
    <xdr:ext cx="599010" cy="259045"/>
    <xdr:sp macro="" textlink="">
      <xdr:nvSpPr>
        <xdr:cNvPr id="148" name="テキスト ボックス 147"/>
        <xdr:cNvSpPr txBox="1"/>
      </xdr:nvSpPr>
      <xdr:spPr>
        <a:xfrm>
          <a:off x="1719794" y="976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87402</xdr:rowOff>
    </xdr:from>
    <xdr:to>
      <xdr:col>1</xdr:col>
      <xdr:colOff>485775</xdr:colOff>
      <xdr:row>59</xdr:row>
      <xdr:rowOff>17552</xdr:rowOff>
    </xdr:to>
    <xdr:sp macro="" textlink="">
      <xdr:nvSpPr>
        <xdr:cNvPr id="149" name="円/楕円 148"/>
        <xdr:cNvSpPr/>
      </xdr:nvSpPr>
      <xdr:spPr>
        <a:xfrm>
          <a:off x="1079500" y="100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34079</xdr:rowOff>
    </xdr:from>
    <xdr:ext cx="534377" cy="259045"/>
    <xdr:sp macro="" textlink="">
      <xdr:nvSpPr>
        <xdr:cNvPr id="150" name="テキスト ボックス 149"/>
        <xdr:cNvSpPr txBox="1"/>
      </xdr:nvSpPr>
      <xdr:spPr>
        <a:xfrm>
          <a:off x="863111" y="98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140957</xdr:rowOff>
    </xdr:from>
    <xdr:to>
      <xdr:col>6</xdr:col>
      <xdr:colOff>511175</xdr:colOff>
      <xdr:row>77</xdr:row>
      <xdr:rowOff>33041</xdr:rowOff>
    </xdr:to>
    <xdr:cxnSp macro="">
      <xdr:nvCxnSpPr>
        <xdr:cNvPr id="176" name="直線コネクタ 175"/>
        <xdr:cNvCxnSpPr/>
      </xdr:nvCxnSpPr>
      <xdr:spPr>
        <a:xfrm flipV="1">
          <a:off x="3797300" y="13171157"/>
          <a:ext cx="8382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33041</xdr:rowOff>
    </xdr:from>
    <xdr:to>
      <xdr:col>5</xdr:col>
      <xdr:colOff>358775</xdr:colOff>
      <xdr:row>77</xdr:row>
      <xdr:rowOff>75440</xdr:rowOff>
    </xdr:to>
    <xdr:cxnSp macro="">
      <xdr:nvCxnSpPr>
        <xdr:cNvPr id="179" name="直線コネクタ 178"/>
        <xdr:cNvCxnSpPr/>
      </xdr:nvCxnSpPr>
      <xdr:spPr>
        <a:xfrm flipV="1">
          <a:off x="2908300" y="13234691"/>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77825</xdr:rowOff>
    </xdr:from>
    <xdr:to>
      <xdr:col>5</xdr:col>
      <xdr:colOff>409575</xdr:colOff>
      <xdr:row>78</xdr:row>
      <xdr:rowOff>7975</xdr:rowOff>
    </xdr:to>
    <xdr:sp macro="" textlink="">
      <xdr:nvSpPr>
        <xdr:cNvPr id="180" name="フローチャート : 判断 179"/>
        <xdr:cNvSpPr/>
      </xdr:nvSpPr>
      <xdr:spPr>
        <a:xfrm>
          <a:off x="3746500" y="132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170552</xdr:rowOff>
    </xdr:from>
    <xdr:ext cx="599010" cy="259045"/>
    <xdr:sp macro="" textlink="">
      <xdr:nvSpPr>
        <xdr:cNvPr id="181" name="テキスト ボックス 180"/>
        <xdr:cNvSpPr txBox="1"/>
      </xdr:nvSpPr>
      <xdr:spPr>
        <a:xfrm>
          <a:off x="3497794" y="1337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75440</xdr:rowOff>
    </xdr:from>
    <xdr:to>
      <xdr:col>4</xdr:col>
      <xdr:colOff>155575</xdr:colOff>
      <xdr:row>77</xdr:row>
      <xdr:rowOff>94112</xdr:rowOff>
    </xdr:to>
    <xdr:cxnSp macro="">
      <xdr:nvCxnSpPr>
        <xdr:cNvPr id="182" name="直線コネクタ 181"/>
        <xdr:cNvCxnSpPr/>
      </xdr:nvCxnSpPr>
      <xdr:spPr>
        <a:xfrm flipV="1">
          <a:off x="2019300" y="13277090"/>
          <a:ext cx="889000" cy="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119509</xdr:rowOff>
    </xdr:from>
    <xdr:to>
      <xdr:col>4</xdr:col>
      <xdr:colOff>206375</xdr:colOff>
      <xdr:row>78</xdr:row>
      <xdr:rowOff>49659</xdr:rowOff>
    </xdr:to>
    <xdr:sp macro="" textlink="">
      <xdr:nvSpPr>
        <xdr:cNvPr id="183" name="フローチャート : 判断 182"/>
        <xdr:cNvSpPr/>
      </xdr:nvSpPr>
      <xdr:spPr>
        <a:xfrm>
          <a:off x="2857500" y="1332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40786</xdr:rowOff>
    </xdr:from>
    <xdr:ext cx="599010" cy="259045"/>
    <xdr:sp macro="" textlink="">
      <xdr:nvSpPr>
        <xdr:cNvPr id="184" name="テキスト ボックス 183"/>
        <xdr:cNvSpPr txBox="1"/>
      </xdr:nvSpPr>
      <xdr:spPr>
        <a:xfrm>
          <a:off x="2608794" y="134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59970</xdr:rowOff>
    </xdr:from>
    <xdr:to>
      <xdr:col>2</xdr:col>
      <xdr:colOff>638175</xdr:colOff>
      <xdr:row>77</xdr:row>
      <xdr:rowOff>94112</xdr:rowOff>
    </xdr:to>
    <xdr:cxnSp macro="">
      <xdr:nvCxnSpPr>
        <xdr:cNvPr id="185" name="直線コネクタ 184"/>
        <xdr:cNvCxnSpPr/>
      </xdr:nvCxnSpPr>
      <xdr:spPr>
        <a:xfrm>
          <a:off x="1130300" y="13261620"/>
          <a:ext cx="889000" cy="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140661</xdr:rowOff>
    </xdr:from>
    <xdr:to>
      <xdr:col>3</xdr:col>
      <xdr:colOff>3175</xdr:colOff>
      <xdr:row>78</xdr:row>
      <xdr:rowOff>70811</xdr:rowOff>
    </xdr:to>
    <xdr:sp macro="" textlink="">
      <xdr:nvSpPr>
        <xdr:cNvPr id="186" name="フローチャート : 判断 185"/>
        <xdr:cNvSpPr/>
      </xdr:nvSpPr>
      <xdr:spPr>
        <a:xfrm>
          <a:off x="1968500" y="1334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61938</xdr:rowOff>
    </xdr:from>
    <xdr:ext cx="599010" cy="259045"/>
    <xdr:sp macro="" textlink="">
      <xdr:nvSpPr>
        <xdr:cNvPr id="187" name="テキスト ボックス 186"/>
        <xdr:cNvSpPr txBox="1"/>
      </xdr:nvSpPr>
      <xdr:spPr>
        <a:xfrm>
          <a:off x="1719794" y="1343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127814</xdr:rowOff>
    </xdr:from>
    <xdr:to>
      <xdr:col>1</xdr:col>
      <xdr:colOff>485775</xdr:colOff>
      <xdr:row>78</xdr:row>
      <xdr:rowOff>57964</xdr:rowOff>
    </xdr:to>
    <xdr:sp macro="" textlink="">
      <xdr:nvSpPr>
        <xdr:cNvPr id="188" name="フローチャート : 判断 187"/>
        <xdr:cNvSpPr/>
      </xdr:nvSpPr>
      <xdr:spPr>
        <a:xfrm>
          <a:off x="1079500" y="1332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49091</xdr:rowOff>
    </xdr:from>
    <xdr:ext cx="599010" cy="259045"/>
    <xdr:sp macro="" textlink="">
      <xdr:nvSpPr>
        <xdr:cNvPr id="189" name="テキスト ボックス 188"/>
        <xdr:cNvSpPr txBox="1"/>
      </xdr:nvSpPr>
      <xdr:spPr>
        <a:xfrm>
          <a:off x="830794" y="1342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90157</xdr:rowOff>
    </xdr:from>
    <xdr:to>
      <xdr:col>6</xdr:col>
      <xdr:colOff>561975</xdr:colOff>
      <xdr:row>77</xdr:row>
      <xdr:rowOff>20307</xdr:rowOff>
    </xdr:to>
    <xdr:sp macro="" textlink="">
      <xdr:nvSpPr>
        <xdr:cNvPr id="195" name="円/楕円 194"/>
        <xdr:cNvSpPr/>
      </xdr:nvSpPr>
      <xdr:spPr>
        <a:xfrm>
          <a:off x="4584700" y="131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113034</xdr:rowOff>
    </xdr:from>
    <xdr:ext cx="599010" cy="259045"/>
    <xdr:sp macro="" textlink="">
      <xdr:nvSpPr>
        <xdr:cNvPr id="196" name="民生費該当値テキスト"/>
        <xdr:cNvSpPr txBox="1"/>
      </xdr:nvSpPr>
      <xdr:spPr>
        <a:xfrm>
          <a:off x="4686300" y="1297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153691</xdr:rowOff>
    </xdr:from>
    <xdr:to>
      <xdr:col>5</xdr:col>
      <xdr:colOff>409575</xdr:colOff>
      <xdr:row>77</xdr:row>
      <xdr:rowOff>83841</xdr:rowOff>
    </xdr:to>
    <xdr:sp macro="" textlink="">
      <xdr:nvSpPr>
        <xdr:cNvPr id="197" name="円/楕円 196"/>
        <xdr:cNvSpPr/>
      </xdr:nvSpPr>
      <xdr:spPr>
        <a:xfrm>
          <a:off x="3746500" y="131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100368</xdr:rowOff>
    </xdr:from>
    <xdr:ext cx="599010" cy="259045"/>
    <xdr:sp macro="" textlink="">
      <xdr:nvSpPr>
        <xdr:cNvPr id="198" name="テキスト ボックス 197"/>
        <xdr:cNvSpPr txBox="1"/>
      </xdr:nvSpPr>
      <xdr:spPr>
        <a:xfrm>
          <a:off x="3497794" y="1295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24640</xdr:rowOff>
    </xdr:from>
    <xdr:to>
      <xdr:col>4</xdr:col>
      <xdr:colOff>206375</xdr:colOff>
      <xdr:row>77</xdr:row>
      <xdr:rowOff>126240</xdr:rowOff>
    </xdr:to>
    <xdr:sp macro="" textlink="">
      <xdr:nvSpPr>
        <xdr:cNvPr id="199" name="円/楕円 198"/>
        <xdr:cNvSpPr/>
      </xdr:nvSpPr>
      <xdr:spPr>
        <a:xfrm>
          <a:off x="2857500" y="132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142767</xdr:rowOff>
    </xdr:from>
    <xdr:ext cx="599010" cy="259045"/>
    <xdr:sp macro="" textlink="">
      <xdr:nvSpPr>
        <xdr:cNvPr id="200" name="テキスト ボックス 199"/>
        <xdr:cNvSpPr txBox="1"/>
      </xdr:nvSpPr>
      <xdr:spPr>
        <a:xfrm>
          <a:off x="2608794" y="1300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43312</xdr:rowOff>
    </xdr:from>
    <xdr:to>
      <xdr:col>3</xdr:col>
      <xdr:colOff>3175</xdr:colOff>
      <xdr:row>77</xdr:row>
      <xdr:rowOff>144912</xdr:rowOff>
    </xdr:to>
    <xdr:sp macro="" textlink="">
      <xdr:nvSpPr>
        <xdr:cNvPr id="201" name="円/楕円 200"/>
        <xdr:cNvSpPr/>
      </xdr:nvSpPr>
      <xdr:spPr>
        <a:xfrm>
          <a:off x="1968500" y="132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161439</xdr:rowOff>
    </xdr:from>
    <xdr:ext cx="599010" cy="259045"/>
    <xdr:sp macro="" textlink="">
      <xdr:nvSpPr>
        <xdr:cNvPr id="202" name="テキスト ボックス 201"/>
        <xdr:cNvSpPr txBox="1"/>
      </xdr:nvSpPr>
      <xdr:spPr>
        <a:xfrm>
          <a:off x="1719794" y="1302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9170</xdr:rowOff>
    </xdr:from>
    <xdr:to>
      <xdr:col>1</xdr:col>
      <xdr:colOff>485775</xdr:colOff>
      <xdr:row>77</xdr:row>
      <xdr:rowOff>110770</xdr:rowOff>
    </xdr:to>
    <xdr:sp macro="" textlink="">
      <xdr:nvSpPr>
        <xdr:cNvPr id="203" name="円/楕円 202"/>
        <xdr:cNvSpPr/>
      </xdr:nvSpPr>
      <xdr:spPr>
        <a:xfrm>
          <a:off x="1079500" y="132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127297</xdr:rowOff>
    </xdr:from>
    <xdr:ext cx="599010" cy="259045"/>
    <xdr:sp macro="" textlink="">
      <xdr:nvSpPr>
        <xdr:cNvPr id="204" name="テキスト ボックス 203"/>
        <xdr:cNvSpPr txBox="1"/>
      </xdr:nvSpPr>
      <xdr:spPr>
        <a:xfrm>
          <a:off x="830794" y="1298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115762</xdr:rowOff>
    </xdr:from>
    <xdr:to>
      <xdr:col>6</xdr:col>
      <xdr:colOff>510540</xdr:colOff>
      <xdr:row>98</xdr:row>
      <xdr:rowOff>86339</xdr:rowOff>
    </xdr:to>
    <xdr:cxnSp macro="">
      <xdr:nvCxnSpPr>
        <xdr:cNvPr id="230" name="直線コネクタ 229"/>
        <xdr:cNvCxnSpPr/>
      </xdr:nvCxnSpPr>
      <xdr:spPr>
        <a:xfrm flipV="1">
          <a:off x="4633595" y="15889162"/>
          <a:ext cx="1270" cy="9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90166</xdr:rowOff>
    </xdr:from>
    <xdr:ext cx="534377" cy="259045"/>
    <xdr:sp macro="" textlink="">
      <xdr:nvSpPr>
        <xdr:cNvPr id="231" name="衛生費最小値テキスト"/>
        <xdr:cNvSpPr txBox="1"/>
      </xdr:nvSpPr>
      <xdr:spPr>
        <a:xfrm>
          <a:off x="4686300" y="1689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98</xdr:row>
      <xdr:rowOff>86339</xdr:rowOff>
    </xdr:from>
    <xdr:to>
      <xdr:col>6</xdr:col>
      <xdr:colOff>600075</xdr:colOff>
      <xdr:row>98</xdr:row>
      <xdr:rowOff>86339</xdr:rowOff>
    </xdr:to>
    <xdr:cxnSp macro="">
      <xdr:nvCxnSpPr>
        <xdr:cNvPr id="232" name="直線コネクタ 231"/>
        <xdr:cNvCxnSpPr/>
      </xdr:nvCxnSpPr>
      <xdr:spPr>
        <a:xfrm>
          <a:off x="4546600" y="16888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62439</xdr:rowOff>
    </xdr:from>
    <xdr:ext cx="599010" cy="259045"/>
    <xdr:sp macro="" textlink="">
      <xdr:nvSpPr>
        <xdr:cNvPr id="233" name="衛生費最大値テキスト"/>
        <xdr:cNvSpPr txBox="1"/>
      </xdr:nvSpPr>
      <xdr:spPr>
        <a:xfrm>
          <a:off x="4686300" y="1566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92</xdr:row>
      <xdr:rowOff>115762</xdr:rowOff>
    </xdr:from>
    <xdr:to>
      <xdr:col>6</xdr:col>
      <xdr:colOff>600075</xdr:colOff>
      <xdr:row>92</xdr:row>
      <xdr:rowOff>115762</xdr:rowOff>
    </xdr:to>
    <xdr:cxnSp macro="">
      <xdr:nvCxnSpPr>
        <xdr:cNvPr id="234" name="直線コネクタ 233"/>
        <xdr:cNvCxnSpPr/>
      </xdr:nvCxnSpPr>
      <xdr:spPr>
        <a:xfrm>
          <a:off x="4546600" y="1588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44450</xdr:rowOff>
    </xdr:from>
    <xdr:to>
      <xdr:col>6</xdr:col>
      <xdr:colOff>511175</xdr:colOff>
      <xdr:row>95</xdr:row>
      <xdr:rowOff>151718</xdr:rowOff>
    </xdr:to>
    <xdr:cxnSp macro="">
      <xdr:nvCxnSpPr>
        <xdr:cNvPr id="235" name="直線コネクタ 234"/>
        <xdr:cNvCxnSpPr/>
      </xdr:nvCxnSpPr>
      <xdr:spPr>
        <a:xfrm>
          <a:off x="3797300" y="15474950"/>
          <a:ext cx="838200" cy="9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35726</xdr:rowOff>
    </xdr:from>
    <xdr:ext cx="534377" cy="259045"/>
    <xdr:sp macro="" textlink="">
      <xdr:nvSpPr>
        <xdr:cNvPr id="236" name="衛生費平均値テキスト"/>
        <xdr:cNvSpPr txBox="1"/>
      </xdr:nvSpPr>
      <xdr:spPr>
        <a:xfrm>
          <a:off x="4686300" y="1649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57299</xdr:rowOff>
    </xdr:from>
    <xdr:to>
      <xdr:col>6</xdr:col>
      <xdr:colOff>561975</xdr:colOff>
      <xdr:row>96</xdr:row>
      <xdr:rowOff>158899</xdr:rowOff>
    </xdr:to>
    <xdr:sp macro="" textlink="">
      <xdr:nvSpPr>
        <xdr:cNvPr id="237" name="フローチャート : 判断 236"/>
        <xdr:cNvSpPr/>
      </xdr:nvSpPr>
      <xdr:spPr>
        <a:xfrm>
          <a:off x="4584700" y="1651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44450</xdr:rowOff>
    </xdr:from>
    <xdr:to>
      <xdr:col>5</xdr:col>
      <xdr:colOff>358775</xdr:colOff>
      <xdr:row>96</xdr:row>
      <xdr:rowOff>43557</xdr:rowOff>
    </xdr:to>
    <xdr:cxnSp macro="">
      <xdr:nvCxnSpPr>
        <xdr:cNvPr id="238" name="直線コネクタ 237"/>
        <xdr:cNvCxnSpPr/>
      </xdr:nvCxnSpPr>
      <xdr:spPr>
        <a:xfrm flipV="1">
          <a:off x="2908300" y="15474950"/>
          <a:ext cx="889000" cy="10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12243</xdr:rowOff>
    </xdr:from>
    <xdr:to>
      <xdr:col>5</xdr:col>
      <xdr:colOff>409575</xdr:colOff>
      <xdr:row>97</xdr:row>
      <xdr:rowOff>113843</xdr:rowOff>
    </xdr:to>
    <xdr:sp macro="" textlink="">
      <xdr:nvSpPr>
        <xdr:cNvPr id="239" name="フローチャート : 判断 238"/>
        <xdr:cNvSpPr/>
      </xdr:nvSpPr>
      <xdr:spPr>
        <a:xfrm>
          <a:off x="3746500" y="1664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104970</xdr:rowOff>
    </xdr:from>
    <xdr:ext cx="534377" cy="259045"/>
    <xdr:sp macro="" textlink="">
      <xdr:nvSpPr>
        <xdr:cNvPr id="240" name="テキスト ボックス 239"/>
        <xdr:cNvSpPr txBox="1"/>
      </xdr:nvSpPr>
      <xdr:spPr>
        <a:xfrm>
          <a:off x="3530111"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43557</xdr:rowOff>
    </xdr:from>
    <xdr:to>
      <xdr:col>4</xdr:col>
      <xdr:colOff>155575</xdr:colOff>
      <xdr:row>97</xdr:row>
      <xdr:rowOff>3487</xdr:rowOff>
    </xdr:to>
    <xdr:cxnSp macro="">
      <xdr:nvCxnSpPr>
        <xdr:cNvPr id="241" name="直線コネクタ 240"/>
        <xdr:cNvCxnSpPr/>
      </xdr:nvCxnSpPr>
      <xdr:spPr>
        <a:xfrm flipV="1">
          <a:off x="2019300" y="16502757"/>
          <a:ext cx="8890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43039</xdr:rowOff>
    </xdr:from>
    <xdr:to>
      <xdr:col>4</xdr:col>
      <xdr:colOff>206375</xdr:colOff>
      <xdr:row>97</xdr:row>
      <xdr:rowOff>144639</xdr:rowOff>
    </xdr:to>
    <xdr:sp macro="" textlink="">
      <xdr:nvSpPr>
        <xdr:cNvPr id="242" name="フローチャート : 判断 241"/>
        <xdr:cNvSpPr/>
      </xdr:nvSpPr>
      <xdr:spPr>
        <a:xfrm>
          <a:off x="2857500" y="1667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135766</xdr:rowOff>
    </xdr:from>
    <xdr:ext cx="534377" cy="259045"/>
    <xdr:sp macro="" textlink="">
      <xdr:nvSpPr>
        <xdr:cNvPr id="243" name="テキスト ボックス 242"/>
        <xdr:cNvSpPr txBox="1"/>
      </xdr:nvSpPr>
      <xdr:spPr>
        <a:xfrm>
          <a:off x="2641111" y="16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3487</xdr:rowOff>
    </xdr:from>
    <xdr:to>
      <xdr:col>2</xdr:col>
      <xdr:colOff>638175</xdr:colOff>
      <xdr:row>97</xdr:row>
      <xdr:rowOff>26031</xdr:rowOff>
    </xdr:to>
    <xdr:cxnSp macro="">
      <xdr:nvCxnSpPr>
        <xdr:cNvPr id="244" name="直線コネクタ 243"/>
        <xdr:cNvCxnSpPr/>
      </xdr:nvCxnSpPr>
      <xdr:spPr>
        <a:xfrm flipV="1">
          <a:off x="1130300" y="16634137"/>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52705</xdr:rowOff>
    </xdr:from>
    <xdr:to>
      <xdr:col>3</xdr:col>
      <xdr:colOff>3175</xdr:colOff>
      <xdr:row>97</xdr:row>
      <xdr:rowOff>154305</xdr:rowOff>
    </xdr:to>
    <xdr:sp macro="" textlink="">
      <xdr:nvSpPr>
        <xdr:cNvPr id="245" name="フローチャート : 判断 244"/>
        <xdr:cNvSpPr/>
      </xdr:nvSpPr>
      <xdr:spPr>
        <a:xfrm>
          <a:off x="1968500" y="1668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145432</xdr:rowOff>
    </xdr:from>
    <xdr:ext cx="534377" cy="259045"/>
    <xdr:sp macro="" textlink="">
      <xdr:nvSpPr>
        <xdr:cNvPr id="246" name="テキスト ボックス 245"/>
        <xdr:cNvSpPr txBox="1"/>
      </xdr:nvSpPr>
      <xdr:spPr>
        <a:xfrm>
          <a:off x="1752111" y="167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43920</xdr:rowOff>
    </xdr:from>
    <xdr:to>
      <xdr:col>1</xdr:col>
      <xdr:colOff>485775</xdr:colOff>
      <xdr:row>97</xdr:row>
      <xdr:rowOff>145520</xdr:rowOff>
    </xdr:to>
    <xdr:sp macro="" textlink="">
      <xdr:nvSpPr>
        <xdr:cNvPr id="247" name="フローチャート : 判断 246"/>
        <xdr:cNvSpPr/>
      </xdr:nvSpPr>
      <xdr:spPr>
        <a:xfrm>
          <a:off x="1079500" y="1667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136647</xdr:rowOff>
    </xdr:from>
    <xdr:ext cx="534377" cy="259045"/>
    <xdr:sp macro="" textlink="">
      <xdr:nvSpPr>
        <xdr:cNvPr id="248" name="テキスト ボックス 247"/>
        <xdr:cNvSpPr txBox="1"/>
      </xdr:nvSpPr>
      <xdr:spPr>
        <a:xfrm>
          <a:off x="863111" y="1676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100918</xdr:rowOff>
    </xdr:from>
    <xdr:to>
      <xdr:col>6</xdr:col>
      <xdr:colOff>561975</xdr:colOff>
      <xdr:row>96</xdr:row>
      <xdr:rowOff>31068</xdr:rowOff>
    </xdr:to>
    <xdr:sp macro="" textlink="">
      <xdr:nvSpPr>
        <xdr:cNvPr id="254" name="円/楕円 253"/>
        <xdr:cNvSpPr/>
      </xdr:nvSpPr>
      <xdr:spPr>
        <a:xfrm>
          <a:off x="4584700" y="1638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123795</xdr:rowOff>
    </xdr:from>
    <xdr:ext cx="534377" cy="259045"/>
    <xdr:sp macro="" textlink="">
      <xdr:nvSpPr>
        <xdr:cNvPr id="255" name="衛生費該当値テキスト"/>
        <xdr:cNvSpPr txBox="1"/>
      </xdr:nvSpPr>
      <xdr:spPr>
        <a:xfrm>
          <a:off x="4686300" y="162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58,146</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165100</xdr:rowOff>
    </xdr:from>
    <xdr:to>
      <xdr:col>5</xdr:col>
      <xdr:colOff>409575</xdr:colOff>
      <xdr:row>90</xdr:row>
      <xdr:rowOff>95250</xdr:rowOff>
    </xdr:to>
    <xdr:sp macro="" textlink="">
      <xdr:nvSpPr>
        <xdr:cNvPr id="256" name="円/楕円 255"/>
        <xdr:cNvSpPr/>
      </xdr:nvSpPr>
      <xdr:spPr>
        <a:xfrm>
          <a:off x="3746500" y="154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111777</xdr:rowOff>
    </xdr:from>
    <xdr:ext cx="599010" cy="259045"/>
    <xdr:sp macro="" textlink="">
      <xdr:nvSpPr>
        <xdr:cNvPr id="257" name="テキスト ボックス 256"/>
        <xdr:cNvSpPr txBox="1"/>
      </xdr:nvSpPr>
      <xdr:spPr>
        <a:xfrm>
          <a:off x="3497794" y="1519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146,750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164207</xdr:rowOff>
    </xdr:from>
    <xdr:to>
      <xdr:col>4</xdr:col>
      <xdr:colOff>206375</xdr:colOff>
      <xdr:row>96</xdr:row>
      <xdr:rowOff>94357</xdr:rowOff>
    </xdr:to>
    <xdr:sp macro="" textlink="">
      <xdr:nvSpPr>
        <xdr:cNvPr id="258" name="円/楕円 257"/>
        <xdr:cNvSpPr/>
      </xdr:nvSpPr>
      <xdr:spPr>
        <a:xfrm>
          <a:off x="2857500" y="164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110884</xdr:rowOff>
    </xdr:from>
    <xdr:ext cx="534377" cy="259045"/>
    <xdr:sp macro="" textlink="">
      <xdr:nvSpPr>
        <xdr:cNvPr id="259" name="テキスト ボックス 258"/>
        <xdr:cNvSpPr txBox="1"/>
      </xdr:nvSpPr>
      <xdr:spPr>
        <a:xfrm>
          <a:off x="2641111" y="162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124137</xdr:rowOff>
    </xdr:from>
    <xdr:to>
      <xdr:col>3</xdr:col>
      <xdr:colOff>3175</xdr:colOff>
      <xdr:row>97</xdr:row>
      <xdr:rowOff>54287</xdr:rowOff>
    </xdr:to>
    <xdr:sp macro="" textlink="">
      <xdr:nvSpPr>
        <xdr:cNvPr id="260" name="円/楕円 259"/>
        <xdr:cNvSpPr/>
      </xdr:nvSpPr>
      <xdr:spPr>
        <a:xfrm>
          <a:off x="1968500" y="165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70814</xdr:rowOff>
    </xdr:from>
    <xdr:ext cx="534377" cy="259045"/>
    <xdr:sp macro="" textlink="">
      <xdr:nvSpPr>
        <xdr:cNvPr id="261" name="テキスト ボックス 260"/>
        <xdr:cNvSpPr txBox="1"/>
      </xdr:nvSpPr>
      <xdr:spPr>
        <a:xfrm>
          <a:off x="1752111" y="163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146681</xdr:rowOff>
    </xdr:from>
    <xdr:to>
      <xdr:col>1</xdr:col>
      <xdr:colOff>485775</xdr:colOff>
      <xdr:row>97</xdr:row>
      <xdr:rowOff>76831</xdr:rowOff>
    </xdr:to>
    <xdr:sp macro="" textlink="">
      <xdr:nvSpPr>
        <xdr:cNvPr id="262" name="円/楕円 261"/>
        <xdr:cNvSpPr/>
      </xdr:nvSpPr>
      <xdr:spPr>
        <a:xfrm>
          <a:off x="1079500" y="166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93358</xdr:rowOff>
    </xdr:from>
    <xdr:ext cx="534377" cy="259045"/>
    <xdr:sp macro="" textlink="">
      <xdr:nvSpPr>
        <xdr:cNvPr id="263" name="テキスト ボックス 262"/>
        <xdr:cNvSpPr txBox="1"/>
      </xdr:nvSpPr>
      <xdr:spPr>
        <a:xfrm>
          <a:off x="863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89" name="直線コネクタ 288"/>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2"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3" name="直線コネクタ 292"/>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170561</xdr:rowOff>
    </xdr:from>
    <xdr:to>
      <xdr:col>15</xdr:col>
      <xdr:colOff>180975</xdr:colOff>
      <xdr:row>38</xdr:row>
      <xdr:rowOff>1560</xdr:rowOff>
    </xdr:to>
    <xdr:cxnSp macro="">
      <xdr:nvCxnSpPr>
        <xdr:cNvPr id="294" name="直線コネクタ 293"/>
        <xdr:cNvCxnSpPr/>
      </xdr:nvCxnSpPr>
      <xdr:spPr>
        <a:xfrm>
          <a:off x="9639300" y="6171311"/>
          <a:ext cx="838200" cy="34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55570</xdr:rowOff>
    </xdr:from>
    <xdr:ext cx="378565" cy="259045"/>
    <xdr:sp macro="" textlink="">
      <xdr:nvSpPr>
        <xdr:cNvPr id="295" name="労働費平均値テキスト"/>
        <xdr:cNvSpPr txBox="1"/>
      </xdr:nvSpPr>
      <xdr:spPr>
        <a:xfrm>
          <a:off x="10528300" y="6570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6" name="フローチャート : 判断 295"/>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170561</xdr:rowOff>
    </xdr:from>
    <xdr:to>
      <xdr:col>14</xdr:col>
      <xdr:colOff>28575</xdr:colOff>
      <xdr:row>37</xdr:row>
      <xdr:rowOff>161254</xdr:rowOff>
    </xdr:to>
    <xdr:cxnSp macro="">
      <xdr:nvCxnSpPr>
        <xdr:cNvPr id="297" name="直線コネクタ 296"/>
        <xdr:cNvCxnSpPr/>
      </xdr:nvCxnSpPr>
      <xdr:spPr>
        <a:xfrm flipV="1">
          <a:off x="8750300" y="6171311"/>
          <a:ext cx="889000" cy="33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22279</xdr:rowOff>
    </xdr:from>
    <xdr:to>
      <xdr:col>14</xdr:col>
      <xdr:colOff>79375</xdr:colOff>
      <xdr:row>38</xdr:row>
      <xdr:rowOff>123879</xdr:rowOff>
    </xdr:to>
    <xdr:sp macro="" textlink="">
      <xdr:nvSpPr>
        <xdr:cNvPr id="298" name="フローチャート : 判断 297"/>
        <xdr:cNvSpPr/>
      </xdr:nvSpPr>
      <xdr:spPr>
        <a:xfrm>
          <a:off x="9588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115006</xdr:rowOff>
    </xdr:from>
    <xdr:ext cx="469744" cy="259045"/>
    <xdr:sp macro="" textlink="">
      <xdr:nvSpPr>
        <xdr:cNvPr id="299" name="テキスト ボックス 298"/>
        <xdr:cNvSpPr txBox="1"/>
      </xdr:nvSpPr>
      <xdr:spPr>
        <a:xfrm>
          <a:off x="9404427" y="663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35034</xdr:rowOff>
    </xdr:from>
    <xdr:to>
      <xdr:col>12</xdr:col>
      <xdr:colOff>511175</xdr:colOff>
      <xdr:row>37</xdr:row>
      <xdr:rowOff>161254</xdr:rowOff>
    </xdr:to>
    <xdr:cxnSp macro="">
      <xdr:nvCxnSpPr>
        <xdr:cNvPr id="300" name="直線コネクタ 299"/>
        <xdr:cNvCxnSpPr/>
      </xdr:nvCxnSpPr>
      <xdr:spPr>
        <a:xfrm>
          <a:off x="7861300" y="6378684"/>
          <a:ext cx="889000" cy="1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151602</xdr:rowOff>
    </xdr:from>
    <xdr:to>
      <xdr:col>12</xdr:col>
      <xdr:colOff>561975</xdr:colOff>
      <xdr:row>38</xdr:row>
      <xdr:rowOff>81752</xdr:rowOff>
    </xdr:to>
    <xdr:sp macro="" textlink="">
      <xdr:nvSpPr>
        <xdr:cNvPr id="301" name="フローチャート : 判断 300"/>
        <xdr:cNvSpPr/>
      </xdr:nvSpPr>
      <xdr:spPr>
        <a:xfrm>
          <a:off x="8699500" y="649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72879</xdr:rowOff>
    </xdr:from>
    <xdr:ext cx="469744" cy="259045"/>
    <xdr:sp macro="" textlink="">
      <xdr:nvSpPr>
        <xdr:cNvPr id="302" name="テキスト ボックス 301"/>
        <xdr:cNvSpPr txBox="1"/>
      </xdr:nvSpPr>
      <xdr:spPr>
        <a:xfrm>
          <a:off x="8515427" y="658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159948</xdr:rowOff>
    </xdr:from>
    <xdr:to>
      <xdr:col>11</xdr:col>
      <xdr:colOff>307975</xdr:colOff>
      <xdr:row>37</xdr:row>
      <xdr:rowOff>35034</xdr:rowOff>
    </xdr:to>
    <xdr:cxnSp macro="">
      <xdr:nvCxnSpPr>
        <xdr:cNvPr id="303" name="直線コネクタ 302"/>
        <xdr:cNvCxnSpPr/>
      </xdr:nvCxnSpPr>
      <xdr:spPr>
        <a:xfrm>
          <a:off x="6972300" y="5989248"/>
          <a:ext cx="889000" cy="38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70285</xdr:rowOff>
    </xdr:from>
    <xdr:to>
      <xdr:col>11</xdr:col>
      <xdr:colOff>358775</xdr:colOff>
      <xdr:row>38</xdr:row>
      <xdr:rowOff>436</xdr:rowOff>
    </xdr:to>
    <xdr:sp macro="" textlink="">
      <xdr:nvSpPr>
        <xdr:cNvPr id="304" name="フローチャート : 判断 303"/>
        <xdr:cNvSpPr/>
      </xdr:nvSpPr>
      <xdr:spPr>
        <a:xfrm>
          <a:off x="7810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163013</xdr:rowOff>
    </xdr:from>
    <xdr:ext cx="469744" cy="259045"/>
    <xdr:sp macro="" textlink="">
      <xdr:nvSpPr>
        <xdr:cNvPr id="305" name="テキスト ボックス 304"/>
        <xdr:cNvSpPr txBox="1"/>
      </xdr:nvSpPr>
      <xdr:spPr>
        <a:xfrm>
          <a:off x="7626427"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96574</xdr:rowOff>
    </xdr:from>
    <xdr:to>
      <xdr:col>10</xdr:col>
      <xdr:colOff>155575</xdr:colOff>
      <xdr:row>37</xdr:row>
      <xdr:rowOff>26724</xdr:rowOff>
    </xdr:to>
    <xdr:sp macro="" textlink="">
      <xdr:nvSpPr>
        <xdr:cNvPr id="306" name="フローチャート : 判断 305"/>
        <xdr:cNvSpPr/>
      </xdr:nvSpPr>
      <xdr:spPr>
        <a:xfrm>
          <a:off x="6921500" y="626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17851</xdr:rowOff>
    </xdr:from>
    <xdr:ext cx="469744" cy="259045"/>
    <xdr:sp macro="" textlink="">
      <xdr:nvSpPr>
        <xdr:cNvPr id="307" name="テキスト ボックス 306"/>
        <xdr:cNvSpPr txBox="1"/>
      </xdr:nvSpPr>
      <xdr:spPr>
        <a:xfrm>
          <a:off x="6737427" y="63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122210</xdr:rowOff>
    </xdr:from>
    <xdr:to>
      <xdr:col>15</xdr:col>
      <xdr:colOff>231775</xdr:colOff>
      <xdr:row>38</xdr:row>
      <xdr:rowOff>52360</xdr:rowOff>
    </xdr:to>
    <xdr:sp macro="" textlink="">
      <xdr:nvSpPr>
        <xdr:cNvPr id="313" name="円/楕円 312"/>
        <xdr:cNvSpPr/>
      </xdr:nvSpPr>
      <xdr:spPr>
        <a:xfrm>
          <a:off x="104267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145087</xdr:rowOff>
    </xdr:from>
    <xdr:ext cx="469744" cy="259045"/>
    <xdr:sp macro="" textlink="">
      <xdr:nvSpPr>
        <xdr:cNvPr id="314" name="労働費該当値テキスト"/>
        <xdr:cNvSpPr txBox="1"/>
      </xdr:nvSpPr>
      <xdr:spPr>
        <a:xfrm>
          <a:off x="10528300" y="631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119761</xdr:rowOff>
    </xdr:from>
    <xdr:to>
      <xdr:col>14</xdr:col>
      <xdr:colOff>79375</xdr:colOff>
      <xdr:row>36</xdr:row>
      <xdr:rowOff>49911</xdr:rowOff>
    </xdr:to>
    <xdr:sp macro="" textlink="">
      <xdr:nvSpPr>
        <xdr:cNvPr id="315" name="円/楕円 314"/>
        <xdr:cNvSpPr/>
      </xdr:nvSpPr>
      <xdr:spPr>
        <a:xfrm>
          <a:off x="9588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66438</xdr:rowOff>
    </xdr:from>
    <xdr:ext cx="469744" cy="259045"/>
    <xdr:sp macro="" textlink="">
      <xdr:nvSpPr>
        <xdr:cNvPr id="316" name="テキスト ボックス 315"/>
        <xdr:cNvSpPr txBox="1"/>
      </xdr:nvSpPr>
      <xdr:spPr>
        <a:xfrm>
          <a:off x="9404427" y="58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110454</xdr:rowOff>
    </xdr:from>
    <xdr:to>
      <xdr:col>12</xdr:col>
      <xdr:colOff>561975</xdr:colOff>
      <xdr:row>38</xdr:row>
      <xdr:rowOff>40604</xdr:rowOff>
    </xdr:to>
    <xdr:sp macro="" textlink="">
      <xdr:nvSpPr>
        <xdr:cNvPr id="317" name="円/楕円 316"/>
        <xdr:cNvSpPr/>
      </xdr:nvSpPr>
      <xdr:spPr>
        <a:xfrm>
          <a:off x="8699500" y="64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57131</xdr:rowOff>
    </xdr:from>
    <xdr:ext cx="469744" cy="259045"/>
    <xdr:sp macro="" textlink="">
      <xdr:nvSpPr>
        <xdr:cNvPr id="318" name="テキスト ボックス 317"/>
        <xdr:cNvSpPr txBox="1"/>
      </xdr:nvSpPr>
      <xdr:spPr>
        <a:xfrm>
          <a:off x="8515427" y="622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155684</xdr:rowOff>
    </xdr:from>
    <xdr:to>
      <xdr:col>11</xdr:col>
      <xdr:colOff>358775</xdr:colOff>
      <xdr:row>37</xdr:row>
      <xdr:rowOff>85834</xdr:rowOff>
    </xdr:to>
    <xdr:sp macro="" textlink="">
      <xdr:nvSpPr>
        <xdr:cNvPr id="319" name="円/楕円 318"/>
        <xdr:cNvSpPr/>
      </xdr:nvSpPr>
      <xdr:spPr>
        <a:xfrm>
          <a:off x="7810500" y="63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102361</xdr:rowOff>
    </xdr:from>
    <xdr:ext cx="469744" cy="259045"/>
    <xdr:sp macro="" textlink="">
      <xdr:nvSpPr>
        <xdr:cNvPr id="320" name="テキスト ボックス 319"/>
        <xdr:cNvSpPr txBox="1"/>
      </xdr:nvSpPr>
      <xdr:spPr>
        <a:xfrm>
          <a:off x="7626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109148</xdr:rowOff>
    </xdr:from>
    <xdr:to>
      <xdr:col>10</xdr:col>
      <xdr:colOff>155575</xdr:colOff>
      <xdr:row>35</xdr:row>
      <xdr:rowOff>39298</xdr:rowOff>
    </xdr:to>
    <xdr:sp macro="" textlink="">
      <xdr:nvSpPr>
        <xdr:cNvPr id="321" name="円/楕円 320"/>
        <xdr:cNvSpPr/>
      </xdr:nvSpPr>
      <xdr:spPr>
        <a:xfrm>
          <a:off x="6921500" y="59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55825</xdr:rowOff>
    </xdr:from>
    <xdr:ext cx="469744" cy="259045"/>
    <xdr:sp macro="" textlink="">
      <xdr:nvSpPr>
        <xdr:cNvPr id="322" name="テキスト ボックス 321"/>
        <xdr:cNvSpPr txBox="1"/>
      </xdr:nvSpPr>
      <xdr:spPr>
        <a:xfrm>
          <a:off x="6737427" y="571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4" name="直線コネクタ 343"/>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5"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6" name="直線コネクタ 345"/>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7"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8" name="直線コネクタ 347"/>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37004</xdr:rowOff>
    </xdr:from>
    <xdr:to>
      <xdr:col>15</xdr:col>
      <xdr:colOff>180975</xdr:colOff>
      <xdr:row>58</xdr:row>
      <xdr:rowOff>41530</xdr:rowOff>
    </xdr:to>
    <xdr:cxnSp macro="">
      <xdr:nvCxnSpPr>
        <xdr:cNvPr id="349" name="直線コネクタ 348"/>
        <xdr:cNvCxnSpPr/>
      </xdr:nvCxnSpPr>
      <xdr:spPr>
        <a:xfrm>
          <a:off x="9639300" y="9981104"/>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0"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1" name="フローチャート : 判断 350"/>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21642</xdr:rowOff>
    </xdr:from>
    <xdr:to>
      <xdr:col>14</xdr:col>
      <xdr:colOff>28575</xdr:colOff>
      <xdr:row>58</xdr:row>
      <xdr:rowOff>37004</xdr:rowOff>
    </xdr:to>
    <xdr:cxnSp macro="">
      <xdr:nvCxnSpPr>
        <xdr:cNvPr id="352" name="直線コネクタ 351"/>
        <xdr:cNvCxnSpPr/>
      </xdr:nvCxnSpPr>
      <xdr:spPr>
        <a:xfrm>
          <a:off x="8750300" y="996574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10335</xdr:rowOff>
    </xdr:from>
    <xdr:to>
      <xdr:col>14</xdr:col>
      <xdr:colOff>79375</xdr:colOff>
      <xdr:row>58</xdr:row>
      <xdr:rowOff>111935</xdr:rowOff>
    </xdr:to>
    <xdr:sp macro="" textlink="">
      <xdr:nvSpPr>
        <xdr:cNvPr id="353" name="フローチャート : 判断 352"/>
        <xdr:cNvSpPr/>
      </xdr:nvSpPr>
      <xdr:spPr>
        <a:xfrm>
          <a:off x="9588500" y="99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103062</xdr:rowOff>
    </xdr:from>
    <xdr:ext cx="534377" cy="259045"/>
    <xdr:sp macro="" textlink="">
      <xdr:nvSpPr>
        <xdr:cNvPr id="354" name="テキスト ボックス 353"/>
        <xdr:cNvSpPr txBox="1"/>
      </xdr:nvSpPr>
      <xdr:spPr>
        <a:xfrm>
          <a:off x="9372111" y="100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16924</xdr:rowOff>
    </xdr:from>
    <xdr:to>
      <xdr:col>12</xdr:col>
      <xdr:colOff>511175</xdr:colOff>
      <xdr:row>58</xdr:row>
      <xdr:rowOff>21642</xdr:rowOff>
    </xdr:to>
    <xdr:cxnSp macro="">
      <xdr:nvCxnSpPr>
        <xdr:cNvPr id="355" name="直線コネクタ 354"/>
        <xdr:cNvCxnSpPr/>
      </xdr:nvCxnSpPr>
      <xdr:spPr>
        <a:xfrm>
          <a:off x="7861300" y="9961024"/>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9498</xdr:rowOff>
    </xdr:from>
    <xdr:to>
      <xdr:col>12</xdr:col>
      <xdr:colOff>561975</xdr:colOff>
      <xdr:row>58</xdr:row>
      <xdr:rowOff>111098</xdr:rowOff>
    </xdr:to>
    <xdr:sp macro="" textlink="">
      <xdr:nvSpPr>
        <xdr:cNvPr id="356" name="フローチャート : 判断 355"/>
        <xdr:cNvSpPr/>
      </xdr:nvSpPr>
      <xdr:spPr>
        <a:xfrm>
          <a:off x="8699500" y="995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102225</xdr:rowOff>
    </xdr:from>
    <xdr:ext cx="534377" cy="259045"/>
    <xdr:sp macro="" textlink="">
      <xdr:nvSpPr>
        <xdr:cNvPr id="357" name="テキスト ボックス 356"/>
        <xdr:cNvSpPr txBox="1"/>
      </xdr:nvSpPr>
      <xdr:spPr>
        <a:xfrm>
          <a:off x="8483111" y="100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9910</xdr:rowOff>
    </xdr:from>
    <xdr:to>
      <xdr:col>11</xdr:col>
      <xdr:colOff>307975</xdr:colOff>
      <xdr:row>58</xdr:row>
      <xdr:rowOff>16924</xdr:rowOff>
    </xdr:to>
    <xdr:cxnSp macro="">
      <xdr:nvCxnSpPr>
        <xdr:cNvPr id="358" name="直線コネクタ 357"/>
        <xdr:cNvCxnSpPr/>
      </xdr:nvCxnSpPr>
      <xdr:spPr>
        <a:xfrm>
          <a:off x="6972300" y="9954010"/>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18491</xdr:rowOff>
    </xdr:from>
    <xdr:to>
      <xdr:col>11</xdr:col>
      <xdr:colOff>358775</xdr:colOff>
      <xdr:row>58</xdr:row>
      <xdr:rowOff>120091</xdr:rowOff>
    </xdr:to>
    <xdr:sp macro="" textlink="">
      <xdr:nvSpPr>
        <xdr:cNvPr id="359" name="フローチャート : 判断 358"/>
        <xdr:cNvSpPr/>
      </xdr:nvSpPr>
      <xdr:spPr>
        <a:xfrm>
          <a:off x="7810500" y="996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111218</xdr:rowOff>
    </xdr:from>
    <xdr:ext cx="534377" cy="259045"/>
    <xdr:sp macro="" textlink="">
      <xdr:nvSpPr>
        <xdr:cNvPr id="360" name="テキスト ボックス 359"/>
        <xdr:cNvSpPr txBox="1"/>
      </xdr:nvSpPr>
      <xdr:spPr>
        <a:xfrm>
          <a:off x="7594111" y="100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21088</xdr:rowOff>
    </xdr:from>
    <xdr:to>
      <xdr:col>10</xdr:col>
      <xdr:colOff>155575</xdr:colOff>
      <xdr:row>58</xdr:row>
      <xdr:rowOff>122688</xdr:rowOff>
    </xdr:to>
    <xdr:sp macro="" textlink="">
      <xdr:nvSpPr>
        <xdr:cNvPr id="361" name="フローチャート : 判断 360"/>
        <xdr:cNvSpPr/>
      </xdr:nvSpPr>
      <xdr:spPr>
        <a:xfrm>
          <a:off x="6921500" y="99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113815</xdr:rowOff>
    </xdr:from>
    <xdr:ext cx="534377" cy="259045"/>
    <xdr:sp macro="" textlink="">
      <xdr:nvSpPr>
        <xdr:cNvPr id="362" name="テキスト ボックス 361"/>
        <xdr:cNvSpPr txBox="1"/>
      </xdr:nvSpPr>
      <xdr:spPr>
        <a:xfrm>
          <a:off x="6705111" y="1005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162180</xdr:rowOff>
    </xdr:from>
    <xdr:to>
      <xdr:col>15</xdr:col>
      <xdr:colOff>231775</xdr:colOff>
      <xdr:row>58</xdr:row>
      <xdr:rowOff>92330</xdr:rowOff>
    </xdr:to>
    <xdr:sp macro="" textlink="">
      <xdr:nvSpPr>
        <xdr:cNvPr id="368" name="円/楕円 367"/>
        <xdr:cNvSpPr/>
      </xdr:nvSpPr>
      <xdr:spPr>
        <a:xfrm>
          <a:off x="10426700" y="99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110834</xdr:rowOff>
    </xdr:from>
    <xdr:ext cx="534377" cy="259045"/>
    <xdr:sp macro="" textlink="">
      <xdr:nvSpPr>
        <xdr:cNvPr id="369" name="農林水産業費該当値テキスト"/>
        <xdr:cNvSpPr txBox="1"/>
      </xdr:nvSpPr>
      <xdr:spPr>
        <a:xfrm>
          <a:off x="10528300" y="98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157654</xdr:rowOff>
    </xdr:from>
    <xdr:to>
      <xdr:col>14</xdr:col>
      <xdr:colOff>79375</xdr:colOff>
      <xdr:row>58</xdr:row>
      <xdr:rowOff>87804</xdr:rowOff>
    </xdr:to>
    <xdr:sp macro="" textlink="">
      <xdr:nvSpPr>
        <xdr:cNvPr id="370" name="円/楕円 369"/>
        <xdr:cNvSpPr/>
      </xdr:nvSpPr>
      <xdr:spPr>
        <a:xfrm>
          <a:off x="9588500" y="99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104331</xdr:rowOff>
    </xdr:from>
    <xdr:ext cx="534377" cy="259045"/>
    <xdr:sp macro="" textlink="">
      <xdr:nvSpPr>
        <xdr:cNvPr id="371" name="テキスト ボックス 370"/>
        <xdr:cNvSpPr txBox="1"/>
      </xdr:nvSpPr>
      <xdr:spPr>
        <a:xfrm>
          <a:off x="9372111" y="97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142292</xdr:rowOff>
    </xdr:from>
    <xdr:to>
      <xdr:col>12</xdr:col>
      <xdr:colOff>561975</xdr:colOff>
      <xdr:row>58</xdr:row>
      <xdr:rowOff>72442</xdr:rowOff>
    </xdr:to>
    <xdr:sp macro="" textlink="">
      <xdr:nvSpPr>
        <xdr:cNvPr id="372" name="円/楕円 371"/>
        <xdr:cNvSpPr/>
      </xdr:nvSpPr>
      <xdr:spPr>
        <a:xfrm>
          <a:off x="8699500" y="99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88969</xdr:rowOff>
    </xdr:from>
    <xdr:ext cx="534377" cy="259045"/>
    <xdr:sp macro="" textlink="">
      <xdr:nvSpPr>
        <xdr:cNvPr id="373" name="テキスト ボックス 372"/>
        <xdr:cNvSpPr txBox="1"/>
      </xdr:nvSpPr>
      <xdr:spPr>
        <a:xfrm>
          <a:off x="8483111" y="969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137574</xdr:rowOff>
    </xdr:from>
    <xdr:to>
      <xdr:col>11</xdr:col>
      <xdr:colOff>358775</xdr:colOff>
      <xdr:row>58</xdr:row>
      <xdr:rowOff>67724</xdr:rowOff>
    </xdr:to>
    <xdr:sp macro="" textlink="">
      <xdr:nvSpPr>
        <xdr:cNvPr id="374" name="円/楕円 373"/>
        <xdr:cNvSpPr/>
      </xdr:nvSpPr>
      <xdr:spPr>
        <a:xfrm>
          <a:off x="7810500" y="99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84251</xdr:rowOff>
    </xdr:from>
    <xdr:ext cx="534377" cy="259045"/>
    <xdr:sp macro="" textlink="">
      <xdr:nvSpPr>
        <xdr:cNvPr id="375" name="テキスト ボックス 374"/>
        <xdr:cNvSpPr txBox="1"/>
      </xdr:nvSpPr>
      <xdr:spPr>
        <a:xfrm>
          <a:off x="7594111" y="96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130560</xdr:rowOff>
    </xdr:from>
    <xdr:to>
      <xdr:col>10</xdr:col>
      <xdr:colOff>155575</xdr:colOff>
      <xdr:row>58</xdr:row>
      <xdr:rowOff>60710</xdr:rowOff>
    </xdr:to>
    <xdr:sp macro="" textlink="">
      <xdr:nvSpPr>
        <xdr:cNvPr id="376" name="円/楕円 375"/>
        <xdr:cNvSpPr/>
      </xdr:nvSpPr>
      <xdr:spPr>
        <a:xfrm>
          <a:off x="6921500" y="99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77237</xdr:rowOff>
    </xdr:from>
    <xdr:ext cx="534377" cy="259045"/>
    <xdr:sp macro="" textlink="">
      <xdr:nvSpPr>
        <xdr:cNvPr id="377" name="テキスト ボックス 376"/>
        <xdr:cNvSpPr txBox="1"/>
      </xdr:nvSpPr>
      <xdr:spPr>
        <a:xfrm>
          <a:off x="6705111" y="96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3" name="直線コネクタ 402"/>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4"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5" name="直線コネクタ 404"/>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6"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7" name="直線コネクタ 406"/>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24812</xdr:rowOff>
    </xdr:from>
    <xdr:to>
      <xdr:col>15</xdr:col>
      <xdr:colOff>180975</xdr:colOff>
      <xdr:row>76</xdr:row>
      <xdr:rowOff>83235</xdr:rowOff>
    </xdr:to>
    <xdr:cxnSp macro="">
      <xdr:nvCxnSpPr>
        <xdr:cNvPr id="408" name="直線コネクタ 407"/>
        <xdr:cNvCxnSpPr/>
      </xdr:nvCxnSpPr>
      <xdr:spPr>
        <a:xfrm flipV="1">
          <a:off x="9639300" y="12883562"/>
          <a:ext cx="838200" cy="2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09"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0" name="フローチャート : 判断 409"/>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83235</xdr:rowOff>
    </xdr:from>
    <xdr:to>
      <xdr:col>14</xdr:col>
      <xdr:colOff>28575</xdr:colOff>
      <xdr:row>76</xdr:row>
      <xdr:rowOff>87774</xdr:rowOff>
    </xdr:to>
    <xdr:cxnSp macro="">
      <xdr:nvCxnSpPr>
        <xdr:cNvPr id="411" name="直線コネクタ 410"/>
        <xdr:cNvCxnSpPr/>
      </xdr:nvCxnSpPr>
      <xdr:spPr>
        <a:xfrm flipV="1">
          <a:off x="8750300" y="13113435"/>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2" name="フローチャート : 判断 411"/>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136527</xdr:rowOff>
    </xdr:from>
    <xdr:ext cx="534377" cy="259045"/>
    <xdr:sp macro="" textlink="">
      <xdr:nvSpPr>
        <xdr:cNvPr id="413" name="テキスト ボックス 412"/>
        <xdr:cNvSpPr txBox="1"/>
      </xdr:nvSpPr>
      <xdr:spPr>
        <a:xfrm>
          <a:off x="9372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84705</xdr:rowOff>
    </xdr:from>
    <xdr:to>
      <xdr:col>12</xdr:col>
      <xdr:colOff>511175</xdr:colOff>
      <xdr:row>76</xdr:row>
      <xdr:rowOff>87774</xdr:rowOff>
    </xdr:to>
    <xdr:cxnSp macro="">
      <xdr:nvCxnSpPr>
        <xdr:cNvPr id="414" name="直線コネクタ 413"/>
        <xdr:cNvCxnSpPr/>
      </xdr:nvCxnSpPr>
      <xdr:spPr>
        <a:xfrm>
          <a:off x="7861300" y="13114905"/>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5" name="フローチャート : 判断 414"/>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140316</xdr:rowOff>
    </xdr:from>
    <xdr:ext cx="534377" cy="259045"/>
    <xdr:sp macro="" textlink="">
      <xdr:nvSpPr>
        <xdr:cNvPr id="416" name="テキスト ボックス 415"/>
        <xdr:cNvSpPr txBox="1"/>
      </xdr:nvSpPr>
      <xdr:spPr>
        <a:xfrm>
          <a:off x="8483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84705</xdr:rowOff>
    </xdr:from>
    <xdr:to>
      <xdr:col>11</xdr:col>
      <xdr:colOff>307975</xdr:colOff>
      <xdr:row>77</xdr:row>
      <xdr:rowOff>28209</xdr:rowOff>
    </xdr:to>
    <xdr:cxnSp macro="">
      <xdr:nvCxnSpPr>
        <xdr:cNvPr id="417" name="直線コネクタ 416"/>
        <xdr:cNvCxnSpPr/>
      </xdr:nvCxnSpPr>
      <xdr:spPr>
        <a:xfrm flipV="1">
          <a:off x="6972300" y="13114905"/>
          <a:ext cx="889000" cy="1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8" name="フローチャート : 判断 417"/>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44108</xdr:rowOff>
    </xdr:from>
    <xdr:ext cx="469744" cy="259045"/>
    <xdr:sp macro="" textlink="">
      <xdr:nvSpPr>
        <xdr:cNvPr id="419" name="テキスト ボックス 418"/>
        <xdr:cNvSpPr txBox="1"/>
      </xdr:nvSpPr>
      <xdr:spPr>
        <a:xfrm>
          <a:off x="7626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0" name="フローチャート : 判断 419"/>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40939</xdr:rowOff>
    </xdr:from>
    <xdr:ext cx="469744" cy="259045"/>
    <xdr:sp macro="" textlink="">
      <xdr:nvSpPr>
        <xdr:cNvPr id="421" name="テキスト ボックス 420"/>
        <xdr:cNvSpPr txBox="1"/>
      </xdr:nvSpPr>
      <xdr:spPr>
        <a:xfrm>
          <a:off x="6737427" y="134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145462</xdr:rowOff>
    </xdr:from>
    <xdr:to>
      <xdr:col>15</xdr:col>
      <xdr:colOff>231775</xdr:colOff>
      <xdr:row>75</xdr:row>
      <xdr:rowOff>75612</xdr:rowOff>
    </xdr:to>
    <xdr:sp macro="" textlink="">
      <xdr:nvSpPr>
        <xdr:cNvPr id="427" name="円/楕円 426"/>
        <xdr:cNvSpPr/>
      </xdr:nvSpPr>
      <xdr:spPr>
        <a:xfrm>
          <a:off x="10426700" y="1283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168339</xdr:rowOff>
    </xdr:from>
    <xdr:ext cx="534377" cy="259045"/>
    <xdr:sp macro="" textlink="">
      <xdr:nvSpPr>
        <xdr:cNvPr id="428" name="商工費該当値テキスト"/>
        <xdr:cNvSpPr txBox="1"/>
      </xdr:nvSpPr>
      <xdr:spPr>
        <a:xfrm>
          <a:off x="10528300" y="1268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32435</xdr:rowOff>
    </xdr:from>
    <xdr:to>
      <xdr:col>14</xdr:col>
      <xdr:colOff>79375</xdr:colOff>
      <xdr:row>76</xdr:row>
      <xdr:rowOff>134035</xdr:rowOff>
    </xdr:to>
    <xdr:sp macro="" textlink="">
      <xdr:nvSpPr>
        <xdr:cNvPr id="429" name="円/楕円 428"/>
        <xdr:cNvSpPr/>
      </xdr:nvSpPr>
      <xdr:spPr>
        <a:xfrm>
          <a:off x="9588500" y="130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150563</xdr:rowOff>
    </xdr:from>
    <xdr:ext cx="534377" cy="259045"/>
    <xdr:sp macro="" textlink="">
      <xdr:nvSpPr>
        <xdr:cNvPr id="430" name="テキスト ボックス 429"/>
        <xdr:cNvSpPr txBox="1"/>
      </xdr:nvSpPr>
      <xdr:spPr>
        <a:xfrm>
          <a:off x="9372111" y="128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36974</xdr:rowOff>
    </xdr:from>
    <xdr:to>
      <xdr:col>12</xdr:col>
      <xdr:colOff>561975</xdr:colOff>
      <xdr:row>76</xdr:row>
      <xdr:rowOff>138574</xdr:rowOff>
    </xdr:to>
    <xdr:sp macro="" textlink="">
      <xdr:nvSpPr>
        <xdr:cNvPr id="431" name="円/楕円 430"/>
        <xdr:cNvSpPr/>
      </xdr:nvSpPr>
      <xdr:spPr>
        <a:xfrm>
          <a:off x="8699500" y="130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155102</xdr:rowOff>
    </xdr:from>
    <xdr:ext cx="534377" cy="259045"/>
    <xdr:sp macro="" textlink="">
      <xdr:nvSpPr>
        <xdr:cNvPr id="432" name="テキスト ボックス 431"/>
        <xdr:cNvSpPr txBox="1"/>
      </xdr:nvSpPr>
      <xdr:spPr>
        <a:xfrm>
          <a:off x="8483111" y="128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33905</xdr:rowOff>
    </xdr:from>
    <xdr:to>
      <xdr:col>11</xdr:col>
      <xdr:colOff>358775</xdr:colOff>
      <xdr:row>76</xdr:row>
      <xdr:rowOff>135505</xdr:rowOff>
    </xdr:to>
    <xdr:sp macro="" textlink="">
      <xdr:nvSpPr>
        <xdr:cNvPr id="433" name="円/楕円 432"/>
        <xdr:cNvSpPr/>
      </xdr:nvSpPr>
      <xdr:spPr>
        <a:xfrm>
          <a:off x="7810500" y="130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152033</xdr:rowOff>
    </xdr:from>
    <xdr:ext cx="534377" cy="259045"/>
    <xdr:sp macro="" textlink="">
      <xdr:nvSpPr>
        <xdr:cNvPr id="434" name="テキスト ボックス 433"/>
        <xdr:cNvSpPr txBox="1"/>
      </xdr:nvSpPr>
      <xdr:spPr>
        <a:xfrm>
          <a:off x="7594111" y="128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148859</xdr:rowOff>
    </xdr:from>
    <xdr:to>
      <xdr:col>10</xdr:col>
      <xdr:colOff>155575</xdr:colOff>
      <xdr:row>77</xdr:row>
      <xdr:rowOff>79009</xdr:rowOff>
    </xdr:to>
    <xdr:sp macro="" textlink="">
      <xdr:nvSpPr>
        <xdr:cNvPr id="435" name="円/楕円 434"/>
        <xdr:cNvSpPr/>
      </xdr:nvSpPr>
      <xdr:spPr>
        <a:xfrm>
          <a:off x="6921500" y="131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95535</xdr:rowOff>
    </xdr:from>
    <xdr:ext cx="534377" cy="259045"/>
    <xdr:sp macro="" textlink="">
      <xdr:nvSpPr>
        <xdr:cNvPr id="436" name="テキスト ボックス 435"/>
        <xdr:cNvSpPr txBox="1"/>
      </xdr:nvSpPr>
      <xdr:spPr>
        <a:xfrm>
          <a:off x="6705111" y="129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0" name="直線コネクタ 459"/>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1"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2" name="直線コネクタ 461"/>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3"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4" name="直線コネクタ 463"/>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144597</xdr:rowOff>
    </xdr:from>
    <xdr:to>
      <xdr:col>15</xdr:col>
      <xdr:colOff>180975</xdr:colOff>
      <xdr:row>98</xdr:row>
      <xdr:rowOff>150696</xdr:rowOff>
    </xdr:to>
    <xdr:cxnSp macro="">
      <xdr:nvCxnSpPr>
        <xdr:cNvPr id="465" name="直線コネクタ 464"/>
        <xdr:cNvCxnSpPr/>
      </xdr:nvCxnSpPr>
      <xdr:spPr>
        <a:xfrm flipV="1">
          <a:off x="9639300" y="16946697"/>
          <a:ext cx="8382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6"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7" name="フローチャート : 判断 466"/>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150696</xdr:rowOff>
    </xdr:from>
    <xdr:to>
      <xdr:col>14</xdr:col>
      <xdr:colOff>28575</xdr:colOff>
      <xdr:row>98</xdr:row>
      <xdr:rowOff>161373</xdr:rowOff>
    </xdr:to>
    <xdr:cxnSp macro="">
      <xdr:nvCxnSpPr>
        <xdr:cNvPr id="468" name="直線コネクタ 467"/>
        <xdr:cNvCxnSpPr/>
      </xdr:nvCxnSpPr>
      <xdr:spPr>
        <a:xfrm flipV="1">
          <a:off x="8750300" y="16952796"/>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116236</xdr:rowOff>
    </xdr:from>
    <xdr:to>
      <xdr:col>14</xdr:col>
      <xdr:colOff>79375</xdr:colOff>
      <xdr:row>99</xdr:row>
      <xdr:rowOff>46386</xdr:rowOff>
    </xdr:to>
    <xdr:sp macro="" textlink="">
      <xdr:nvSpPr>
        <xdr:cNvPr id="469" name="フローチャート : 判断 468"/>
        <xdr:cNvSpPr/>
      </xdr:nvSpPr>
      <xdr:spPr>
        <a:xfrm>
          <a:off x="9588500" y="169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37513</xdr:rowOff>
    </xdr:from>
    <xdr:ext cx="534377" cy="259045"/>
    <xdr:sp macro="" textlink="">
      <xdr:nvSpPr>
        <xdr:cNvPr id="470" name="テキスト ボックス 469"/>
        <xdr:cNvSpPr txBox="1"/>
      </xdr:nvSpPr>
      <xdr:spPr>
        <a:xfrm>
          <a:off x="9372111" y="170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161373</xdr:rowOff>
    </xdr:from>
    <xdr:to>
      <xdr:col>12</xdr:col>
      <xdr:colOff>511175</xdr:colOff>
      <xdr:row>99</xdr:row>
      <xdr:rowOff>16342</xdr:rowOff>
    </xdr:to>
    <xdr:cxnSp macro="">
      <xdr:nvCxnSpPr>
        <xdr:cNvPr id="471" name="直線コネクタ 470"/>
        <xdr:cNvCxnSpPr/>
      </xdr:nvCxnSpPr>
      <xdr:spPr>
        <a:xfrm flipV="1">
          <a:off x="7861300" y="16963473"/>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112751</xdr:rowOff>
    </xdr:from>
    <xdr:to>
      <xdr:col>12</xdr:col>
      <xdr:colOff>561975</xdr:colOff>
      <xdr:row>99</xdr:row>
      <xdr:rowOff>42901</xdr:rowOff>
    </xdr:to>
    <xdr:sp macro="" textlink="">
      <xdr:nvSpPr>
        <xdr:cNvPr id="472" name="フローチャート : 判断 471"/>
        <xdr:cNvSpPr/>
      </xdr:nvSpPr>
      <xdr:spPr>
        <a:xfrm>
          <a:off x="8699500" y="1691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34028</xdr:rowOff>
    </xdr:from>
    <xdr:ext cx="534377" cy="259045"/>
    <xdr:sp macro="" textlink="">
      <xdr:nvSpPr>
        <xdr:cNvPr id="473" name="テキスト ボックス 472"/>
        <xdr:cNvSpPr txBox="1"/>
      </xdr:nvSpPr>
      <xdr:spPr>
        <a:xfrm>
          <a:off x="8483111" y="170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16342</xdr:rowOff>
    </xdr:from>
    <xdr:to>
      <xdr:col>11</xdr:col>
      <xdr:colOff>307975</xdr:colOff>
      <xdr:row>99</xdr:row>
      <xdr:rowOff>18306</xdr:rowOff>
    </xdr:to>
    <xdr:cxnSp macro="">
      <xdr:nvCxnSpPr>
        <xdr:cNvPr id="474" name="直線コネクタ 473"/>
        <xdr:cNvCxnSpPr/>
      </xdr:nvCxnSpPr>
      <xdr:spPr>
        <a:xfrm flipV="1">
          <a:off x="6972300" y="16989892"/>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118239</xdr:rowOff>
    </xdr:from>
    <xdr:to>
      <xdr:col>11</xdr:col>
      <xdr:colOff>358775</xdr:colOff>
      <xdr:row>99</xdr:row>
      <xdr:rowOff>48389</xdr:rowOff>
    </xdr:to>
    <xdr:sp macro="" textlink="">
      <xdr:nvSpPr>
        <xdr:cNvPr id="475" name="フローチャート : 判断 474"/>
        <xdr:cNvSpPr/>
      </xdr:nvSpPr>
      <xdr:spPr>
        <a:xfrm>
          <a:off x="7810500" y="169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64916</xdr:rowOff>
    </xdr:from>
    <xdr:ext cx="534377" cy="259045"/>
    <xdr:sp macro="" textlink="">
      <xdr:nvSpPr>
        <xdr:cNvPr id="476" name="テキスト ボックス 475"/>
        <xdr:cNvSpPr txBox="1"/>
      </xdr:nvSpPr>
      <xdr:spPr>
        <a:xfrm>
          <a:off x="7594111" y="166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117918</xdr:rowOff>
    </xdr:from>
    <xdr:to>
      <xdr:col>10</xdr:col>
      <xdr:colOff>155575</xdr:colOff>
      <xdr:row>99</xdr:row>
      <xdr:rowOff>48068</xdr:rowOff>
    </xdr:to>
    <xdr:sp macro="" textlink="">
      <xdr:nvSpPr>
        <xdr:cNvPr id="477" name="フローチャート : 判断 476"/>
        <xdr:cNvSpPr/>
      </xdr:nvSpPr>
      <xdr:spPr>
        <a:xfrm>
          <a:off x="6921500" y="1692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64595</xdr:rowOff>
    </xdr:from>
    <xdr:ext cx="534377" cy="259045"/>
    <xdr:sp macro="" textlink="">
      <xdr:nvSpPr>
        <xdr:cNvPr id="478" name="テキスト ボックス 477"/>
        <xdr:cNvSpPr txBox="1"/>
      </xdr:nvSpPr>
      <xdr:spPr>
        <a:xfrm>
          <a:off x="6705111" y="166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93797</xdr:rowOff>
    </xdr:from>
    <xdr:to>
      <xdr:col>15</xdr:col>
      <xdr:colOff>231775</xdr:colOff>
      <xdr:row>99</xdr:row>
      <xdr:rowOff>23947</xdr:rowOff>
    </xdr:to>
    <xdr:sp macro="" textlink="">
      <xdr:nvSpPr>
        <xdr:cNvPr id="484" name="円/楕円 483"/>
        <xdr:cNvSpPr/>
      </xdr:nvSpPr>
      <xdr:spPr>
        <a:xfrm>
          <a:off x="10426700" y="16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53174</xdr:rowOff>
    </xdr:from>
    <xdr:ext cx="534377" cy="259045"/>
    <xdr:sp macro="" textlink="">
      <xdr:nvSpPr>
        <xdr:cNvPr id="485" name="土木費該当値テキスト"/>
        <xdr:cNvSpPr txBox="1"/>
      </xdr:nvSpPr>
      <xdr:spPr>
        <a:xfrm>
          <a:off x="10528300" y="166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99896</xdr:rowOff>
    </xdr:from>
    <xdr:to>
      <xdr:col>14</xdr:col>
      <xdr:colOff>79375</xdr:colOff>
      <xdr:row>99</xdr:row>
      <xdr:rowOff>30046</xdr:rowOff>
    </xdr:to>
    <xdr:sp macro="" textlink="">
      <xdr:nvSpPr>
        <xdr:cNvPr id="486" name="円/楕円 485"/>
        <xdr:cNvSpPr/>
      </xdr:nvSpPr>
      <xdr:spPr>
        <a:xfrm>
          <a:off x="9588500" y="169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46573</xdr:rowOff>
    </xdr:from>
    <xdr:ext cx="534377" cy="259045"/>
    <xdr:sp macro="" textlink="">
      <xdr:nvSpPr>
        <xdr:cNvPr id="487" name="テキスト ボックス 486"/>
        <xdr:cNvSpPr txBox="1"/>
      </xdr:nvSpPr>
      <xdr:spPr>
        <a:xfrm>
          <a:off x="9372111" y="1667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110573</xdr:rowOff>
    </xdr:from>
    <xdr:to>
      <xdr:col>12</xdr:col>
      <xdr:colOff>561975</xdr:colOff>
      <xdr:row>99</xdr:row>
      <xdr:rowOff>40723</xdr:rowOff>
    </xdr:to>
    <xdr:sp macro="" textlink="">
      <xdr:nvSpPr>
        <xdr:cNvPr id="488" name="円/楕円 487"/>
        <xdr:cNvSpPr/>
      </xdr:nvSpPr>
      <xdr:spPr>
        <a:xfrm>
          <a:off x="8699500" y="169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57250</xdr:rowOff>
    </xdr:from>
    <xdr:ext cx="534377" cy="259045"/>
    <xdr:sp macro="" textlink="">
      <xdr:nvSpPr>
        <xdr:cNvPr id="489" name="テキスト ボックス 488"/>
        <xdr:cNvSpPr txBox="1"/>
      </xdr:nvSpPr>
      <xdr:spPr>
        <a:xfrm>
          <a:off x="8483111" y="166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136992</xdr:rowOff>
    </xdr:from>
    <xdr:to>
      <xdr:col>11</xdr:col>
      <xdr:colOff>358775</xdr:colOff>
      <xdr:row>99</xdr:row>
      <xdr:rowOff>67142</xdr:rowOff>
    </xdr:to>
    <xdr:sp macro="" textlink="">
      <xdr:nvSpPr>
        <xdr:cNvPr id="490" name="円/楕円 489"/>
        <xdr:cNvSpPr/>
      </xdr:nvSpPr>
      <xdr:spPr>
        <a:xfrm>
          <a:off x="7810500" y="169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58269</xdr:rowOff>
    </xdr:from>
    <xdr:ext cx="534377" cy="259045"/>
    <xdr:sp macro="" textlink="">
      <xdr:nvSpPr>
        <xdr:cNvPr id="491" name="テキスト ボックス 490"/>
        <xdr:cNvSpPr txBox="1"/>
      </xdr:nvSpPr>
      <xdr:spPr>
        <a:xfrm>
          <a:off x="7594111" y="170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138956</xdr:rowOff>
    </xdr:from>
    <xdr:to>
      <xdr:col>10</xdr:col>
      <xdr:colOff>155575</xdr:colOff>
      <xdr:row>99</xdr:row>
      <xdr:rowOff>69106</xdr:rowOff>
    </xdr:to>
    <xdr:sp macro="" textlink="">
      <xdr:nvSpPr>
        <xdr:cNvPr id="492" name="円/楕円 491"/>
        <xdr:cNvSpPr/>
      </xdr:nvSpPr>
      <xdr:spPr>
        <a:xfrm>
          <a:off x="6921500" y="1694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60233</xdr:rowOff>
    </xdr:from>
    <xdr:ext cx="534377" cy="259045"/>
    <xdr:sp macro="" textlink="">
      <xdr:nvSpPr>
        <xdr:cNvPr id="493" name="テキスト ボックス 492"/>
        <xdr:cNvSpPr txBox="1"/>
      </xdr:nvSpPr>
      <xdr:spPr>
        <a:xfrm>
          <a:off x="6705111" y="1703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19" name="直線コネクタ 518"/>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0"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1" name="直線コネクタ 520"/>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2"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3" name="直線コネクタ 522"/>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133408</xdr:rowOff>
    </xdr:from>
    <xdr:to>
      <xdr:col>23</xdr:col>
      <xdr:colOff>517525</xdr:colOff>
      <xdr:row>37</xdr:row>
      <xdr:rowOff>149813</xdr:rowOff>
    </xdr:to>
    <xdr:cxnSp macro="">
      <xdr:nvCxnSpPr>
        <xdr:cNvPr id="524" name="直線コネクタ 523"/>
        <xdr:cNvCxnSpPr/>
      </xdr:nvCxnSpPr>
      <xdr:spPr>
        <a:xfrm>
          <a:off x="15481300" y="6477058"/>
          <a:ext cx="8382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5"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6" name="フローチャート : 判断 525"/>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133408</xdr:rowOff>
    </xdr:from>
    <xdr:to>
      <xdr:col>22</xdr:col>
      <xdr:colOff>365125</xdr:colOff>
      <xdr:row>38</xdr:row>
      <xdr:rowOff>12773</xdr:rowOff>
    </xdr:to>
    <xdr:cxnSp macro="">
      <xdr:nvCxnSpPr>
        <xdr:cNvPr id="527" name="直線コネクタ 526"/>
        <xdr:cNvCxnSpPr/>
      </xdr:nvCxnSpPr>
      <xdr:spPr>
        <a:xfrm flipV="1">
          <a:off x="14592300" y="6477058"/>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6604</xdr:rowOff>
    </xdr:from>
    <xdr:to>
      <xdr:col>22</xdr:col>
      <xdr:colOff>415925</xdr:colOff>
      <xdr:row>38</xdr:row>
      <xdr:rowOff>108204</xdr:rowOff>
    </xdr:to>
    <xdr:sp macro="" textlink="">
      <xdr:nvSpPr>
        <xdr:cNvPr id="528" name="フローチャート : 判断 527"/>
        <xdr:cNvSpPr/>
      </xdr:nvSpPr>
      <xdr:spPr>
        <a:xfrm>
          <a:off x="15430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99331</xdr:rowOff>
    </xdr:from>
    <xdr:ext cx="534377" cy="259045"/>
    <xdr:sp macro="" textlink="">
      <xdr:nvSpPr>
        <xdr:cNvPr id="529" name="テキスト ボックス 528"/>
        <xdr:cNvSpPr txBox="1"/>
      </xdr:nvSpPr>
      <xdr:spPr>
        <a:xfrm>
          <a:off x="15214111" y="66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12773</xdr:rowOff>
    </xdr:from>
    <xdr:to>
      <xdr:col>21</xdr:col>
      <xdr:colOff>161925</xdr:colOff>
      <xdr:row>38</xdr:row>
      <xdr:rowOff>49447</xdr:rowOff>
    </xdr:to>
    <xdr:cxnSp macro="">
      <xdr:nvCxnSpPr>
        <xdr:cNvPr id="530" name="直線コネクタ 529"/>
        <xdr:cNvCxnSpPr/>
      </xdr:nvCxnSpPr>
      <xdr:spPr>
        <a:xfrm flipV="1">
          <a:off x="13703300" y="6527873"/>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99611</xdr:rowOff>
    </xdr:from>
    <xdr:to>
      <xdr:col>21</xdr:col>
      <xdr:colOff>212725</xdr:colOff>
      <xdr:row>38</xdr:row>
      <xdr:rowOff>29761</xdr:rowOff>
    </xdr:to>
    <xdr:sp macro="" textlink="">
      <xdr:nvSpPr>
        <xdr:cNvPr id="531" name="フローチャート : 判断 530"/>
        <xdr:cNvSpPr/>
      </xdr:nvSpPr>
      <xdr:spPr>
        <a:xfrm>
          <a:off x="14541500" y="644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46288</xdr:rowOff>
    </xdr:from>
    <xdr:ext cx="534377" cy="259045"/>
    <xdr:sp macro="" textlink="">
      <xdr:nvSpPr>
        <xdr:cNvPr id="532" name="テキスト ボックス 531"/>
        <xdr:cNvSpPr txBox="1"/>
      </xdr:nvSpPr>
      <xdr:spPr>
        <a:xfrm>
          <a:off x="14325111" y="62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44493</xdr:rowOff>
    </xdr:from>
    <xdr:to>
      <xdr:col>19</xdr:col>
      <xdr:colOff>644525</xdr:colOff>
      <xdr:row>38</xdr:row>
      <xdr:rowOff>49447</xdr:rowOff>
    </xdr:to>
    <xdr:cxnSp macro="">
      <xdr:nvCxnSpPr>
        <xdr:cNvPr id="533" name="直線コネクタ 532"/>
        <xdr:cNvCxnSpPr/>
      </xdr:nvCxnSpPr>
      <xdr:spPr>
        <a:xfrm>
          <a:off x="12814300" y="6559593"/>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38118</xdr:rowOff>
    </xdr:from>
    <xdr:to>
      <xdr:col>20</xdr:col>
      <xdr:colOff>9525</xdr:colOff>
      <xdr:row>38</xdr:row>
      <xdr:rowOff>139718</xdr:rowOff>
    </xdr:to>
    <xdr:sp macro="" textlink="">
      <xdr:nvSpPr>
        <xdr:cNvPr id="534" name="フローチャート : 判断 533"/>
        <xdr:cNvSpPr/>
      </xdr:nvSpPr>
      <xdr:spPr>
        <a:xfrm>
          <a:off x="13652500" y="655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130845</xdr:rowOff>
    </xdr:from>
    <xdr:ext cx="534377" cy="259045"/>
    <xdr:sp macro="" textlink="">
      <xdr:nvSpPr>
        <xdr:cNvPr id="535" name="テキスト ボックス 534"/>
        <xdr:cNvSpPr txBox="1"/>
      </xdr:nvSpPr>
      <xdr:spPr>
        <a:xfrm>
          <a:off x="13436111" y="66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45423</xdr:rowOff>
    </xdr:from>
    <xdr:to>
      <xdr:col>18</xdr:col>
      <xdr:colOff>492125</xdr:colOff>
      <xdr:row>38</xdr:row>
      <xdr:rowOff>147023</xdr:rowOff>
    </xdr:to>
    <xdr:sp macro="" textlink="">
      <xdr:nvSpPr>
        <xdr:cNvPr id="536" name="フローチャート : 判断 535"/>
        <xdr:cNvSpPr/>
      </xdr:nvSpPr>
      <xdr:spPr>
        <a:xfrm>
          <a:off x="12763500" y="65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138150</xdr:rowOff>
    </xdr:from>
    <xdr:ext cx="534377" cy="259045"/>
    <xdr:sp macro="" textlink="">
      <xdr:nvSpPr>
        <xdr:cNvPr id="537" name="テキスト ボックス 536"/>
        <xdr:cNvSpPr txBox="1"/>
      </xdr:nvSpPr>
      <xdr:spPr>
        <a:xfrm>
          <a:off x="12547111" y="66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99013</xdr:rowOff>
    </xdr:from>
    <xdr:to>
      <xdr:col>23</xdr:col>
      <xdr:colOff>568325</xdr:colOff>
      <xdr:row>38</xdr:row>
      <xdr:rowOff>29163</xdr:rowOff>
    </xdr:to>
    <xdr:sp macro="" textlink="">
      <xdr:nvSpPr>
        <xdr:cNvPr id="543" name="円/楕円 542"/>
        <xdr:cNvSpPr/>
      </xdr:nvSpPr>
      <xdr:spPr>
        <a:xfrm>
          <a:off x="16268700" y="64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121890</xdr:rowOff>
    </xdr:from>
    <xdr:ext cx="534377" cy="259045"/>
    <xdr:sp macro="" textlink="">
      <xdr:nvSpPr>
        <xdr:cNvPr id="544" name="消防費該当値テキスト"/>
        <xdr:cNvSpPr txBox="1"/>
      </xdr:nvSpPr>
      <xdr:spPr>
        <a:xfrm>
          <a:off x="16370300" y="62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82608</xdr:rowOff>
    </xdr:from>
    <xdr:to>
      <xdr:col>22</xdr:col>
      <xdr:colOff>415925</xdr:colOff>
      <xdr:row>38</xdr:row>
      <xdr:rowOff>12758</xdr:rowOff>
    </xdr:to>
    <xdr:sp macro="" textlink="">
      <xdr:nvSpPr>
        <xdr:cNvPr id="545" name="円/楕円 544"/>
        <xdr:cNvSpPr/>
      </xdr:nvSpPr>
      <xdr:spPr>
        <a:xfrm>
          <a:off x="15430500" y="64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29285</xdr:rowOff>
    </xdr:from>
    <xdr:ext cx="534377" cy="259045"/>
    <xdr:sp macro="" textlink="">
      <xdr:nvSpPr>
        <xdr:cNvPr id="546" name="テキスト ボックス 545"/>
        <xdr:cNvSpPr txBox="1"/>
      </xdr:nvSpPr>
      <xdr:spPr>
        <a:xfrm>
          <a:off x="15214111" y="62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133422</xdr:rowOff>
    </xdr:from>
    <xdr:to>
      <xdr:col>21</xdr:col>
      <xdr:colOff>212725</xdr:colOff>
      <xdr:row>38</xdr:row>
      <xdr:rowOff>63573</xdr:rowOff>
    </xdr:to>
    <xdr:sp macro="" textlink="">
      <xdr:nvSpPr>
        <xdr:cNvPr id="547" name="円/楕円 546"/>
        <xdr:cNvSpPr/>
      </xdr:nvSpPr>
      <xdr:spPr>
        <a:xfrm>
          <a:off x="14541500" y="6477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54700</xdr:rowOff>
    </xdr:from>
    <xdr:ext cx="534377" cy="259045"/>
    <xdr:sp macro="" textlink="">
      <xdr:nvSpPr>
        <xdr:cNvPr id="548" name="テキスト ボックス 547"/>
        <xdr:cNvSpPr txBox="1"/>
      </xdr:nvSpPr>
      <xdr:spPr>
        <a:xfrm>
          <a:off x="14325111" y="656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170097</xdr:rowOff>
    </xdr:from>
    <xdr:to>
      <xdr:col>20</xdr:col>
      <xdr:colOff>9525</xdr:colOff>
      <xdr:row>38</xdr:row>
      <xdr:rowOff>100247</xdr:rowOff>
    </xdr:to>
    <xdr:sp macro="" textlink="">
      <xdr:nvSpPr>
        <xdr:cNvPr id="549" name="円/楕円 548"/>
        <xdr:cNvSpPr/>
      </xdr:nvSpPr>
      <xdr:spPr>
        <a:xfrm>
          <a:off x="13652500" y="65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116774</xdr:rowOff>
    </xdr:from>
    <xdr:ext cx="534377" cy="259045"/>
    <xdr:sp macro="" textlink="">
      <xdr:nvSpPr>
        <xdr:cNvPr id="550" name="テキスト ボックス 549"/>
        <xdr:cNvSpPr txBox="1"/>
      </xdr:nvSpPr>
      <xdr:spPr>
        <a:xfrm>
          <a:off x="13436111" y="62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165143</xdr:rowOff>
    </xdr:from>
    <xdr:to>
      <xdr:col>18</xdr:col>
      <xdr:colOff>492125</xdr:colOff>
      <xdr:row>38</xdr:row>
      <xdr:rowOff>95293</xdr:rowOff>
    </xdr:to>
    <xdr:sp macro="" textlink="">
      <xdr:nvSpPr>
        <xdr:cNvPr id="551" name="円/楕円 550"/>
        <xdr:cNvSpPr/>
      </xdr:nvSpPr>
      <xdr:spPr>
        <a:xfrm>
          <a:off x="12763500" y="65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111820</xdr:rowOff>
    </xdr:from>
    <xdr:ext cx="534377" cy="259045"/>
    <xdr:sp macro="" textlink="">
      <xdr:nvSpPr>
        <xdr:cNvPr id="552" name="テキスト ボックス 551"/>
        <xdr:cNvSpPr txBox="1"/>
      </xdr:nvSpPr>
      <xdr:spPr>
        <a:xfrm>
          <a:off x="12547111" y="62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79" name="直線コネクタ 578"/>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0"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1" name="直線コネクタ 580"/>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2"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3" name="直線コネクタ 582"/>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39356</xdr:rowOff>
    </xdr:from>
    <xdr:to>
      <xdr:col>23</xdr:col>
      <xdr:colOff>517525</xdr:colOff>
      <xdr:row>58</xdr:row>
      <xdr:rowOff>161025</xdr:rowOff>
    </xdr:to>
    <xdr:cxnSp macro="">
      <xdr:nvCxnSpPr>
        <xdr:cNvPr id="584" name="直線コネクタ 583"/>
        <xdr:cNvCxnSpPr/>
      </xdr:nvCxnSpPr>
      <xdr:spPr>
        <a:xfrm flipV="1">
          <a:off x="15481300" y="9812006"/>
          <a:ext cx="838200" cy="29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5"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6" name="フローチャート : 判断 585"/>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13208</xdr:rowOff>
    </xdr:from>
    <xdr:to>
      <xdr:col>22</xdr:col>
      <xdr:colOff>365125</xdr:colOff>
      <xdr:row>58</xdr:row>
      <xdr:rowOff>161025</xdr:rowOff>
    </xdr:to>
    <xdr:cxnSp macro="">
      <xdr:nvCxnSpPr>
        <xdr:cNvPr id="587" name="直線コネクタ 586"/>
        <xdr:cNvCxnSpPr/>
      </xdr:nvCxnSpPr>
      <xdr:spPr>
        <a:xfrm>
          <a:off x="14592300" y="9957308"/>
          <a:ext cx="889000" cy="14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134207</xdr:rowOff>
    </xdr:from>
    <xdr:to>
      <xdr:col>22</xdr:col>
      <xdr:colOff>415925</xdr:colOff>
      <xdr:row>58</xdr:row>
      <xdr:rowOff>64357</xdr:rowOff>
    </xdr:to>
    <xdr:sp macro="" textlink="">
      <xdr:nvSpPr>
        <xdr:cNvPr id="588" name="フローチャート : 判断 587"/>
        <xdr:cNvSpPr/>
      </xdr:nvSpPr>
      <xdr:spPr>
        <a:xfrm>
          <a:off x="15430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80884</xdr:rowOff>
    </xdr:from>
    <xdr:ext cx="534377" cy="259045"/>
    <xdr:sp macro="" textlink="">
      <xdr:nvSpPr>
        <xdr:cNvPr id="589" name="テキスト ボックス 588"/>
        <xdr:cNvSpPr txBox="1"/>
      </xdr:nvSpPr>
      <xdr:spPr>
        <a:xfrm>
          <a:off x="15214111" y="96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13208</xdr:rowOff>
    </xdr:from>
    <xdr:to>
      <xdr:col>21</xdr:col>
      <xdr:colOff>161925</xdr:colOff>
      <xdr:row>58</xdr:row>
      <xdr:rowOff>164312</xdr:rowOff>
    </xdr:to>
    <xdr:cxnSp macro="">
      <xdr:nvCxnSpPr>
        <xdr:cNvPr id="590" name="直線コネクタ 589"/>
        <xdr:cNvCxnSpPr/>
      </xdr:nvCxnSpPr>
      <xdr:spPr>
        <a:xfrm flipV="1">
          <a:off x="13703300" y="9957308"/>
          <a:ext cx="889000" cy="1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134250</xdr:rowOff>
    </xdr:from>
    <xdr:to>
      <xdr:col>21</xdr:col>
      <xdr:colOff>212725</xdr:colOff>
      <xdr:row>58</xdr:row>
      <xdr:rowOff>64400</xdr:rowOff>
    </xdr:to>
    <xdr:sp macro="" textlink="">
      <xdr:nvSpPr>
        <xdr:cNvPr id="591" name="フローチャート : 判断 590"/>
        <xdr:cNvSpPr/>
      </xdr:nvSpPr>
      <xdr:spPr>
        <a:xfrm>
          <a:off x="14541500" y="990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55527</xdr:rowOff>
    </xdr:from>
    <xdr:ext cx="534377" cy="259045"/>
    <xdr:sp macro="" textlink="">
      <xdr:nvSpPr>
        <xdr:cNvPr id="592" name="テキスト ボックス 591"/>
        <xdr:cNvSpPr txBox="1"/>
      </xdr:nvSpPr>
      <xdr:spPr>
        <a:xfrm>
          <a:off x="14325111" y="999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139711</xdr:rowOff>
    </xdr:from>
    <xdr:to>
      <xdr:col>19</xdr:col>
      <xdr:colOff>644525</xdr:colOff>
      <xdr:row>58</xdr:row>
      <xdr:rowOff>164312</xdr:rowOff>
    </xdr:to>
    <xdr:cxnSp macro="">
      <xdr:nvCxnSpPr>
        <xdr:cNvPr id="593" name="直線コネクタ 592"/>
        <xdr:cNvCxnSpPr/>
      </xdr:nvCxnSpPr>
      <xdr:spPr>
        <a:xfrm>
          <a:off x="12814300" y="10083811"/>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10589</xdr:rowOff>
    </xdr:from>
    <xdr:to>
      <xdr:col>20</xdr:col>
      <xdr:colOff>9525</xdr:colOff>
      <xdr:row>58</xdr:row>
      <xdr:rowOff>112189</xdr:rowOff>
    </xdr:to>
    <xdr:sp macro="" textlink="">
      <xdr:nvSpPr>
        <xdr:cNvPr id="594" name="フローチャート : 判断 593"/>
        <xdr:cNvSpPr/>
      </xdr:nvSpPr>
      <xdr:spPr>
        <a:xfrm>
          <a:off x="13652500" y="995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128716</xdr:rowOff>
    </xdr:from>
    <xdr:ext cx="534377" cy="259045"/>
    <xdr:sp macro="" textlink="">
      <xdr:nvSpPr>
        <xdr:cNvPr id="595" name="テキスト ボックス 594"/>
        <xdr:cNvSpPr txBox="1"/>
      </xdr:nvSpPr>
      <xdr:spPr>
        <a:xfrm>
          <a:off x="13436111" y="97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170706</xdr:rowOff>
    </xdr:from>
    <xdr:to>
      <xdr:col>18</xdr:col>
      <xdr:colOff>492125</xdr:colOff>
      <xdr:row>58</xdr:row>
      <xdr:rowOff>100856</xdr:rowOff>
    </xdr:to>
    <xdr:sp macro="" textlink="">
      <xdr:nvSpPr>
        <xdr:cNvPr id="596" name="フローチャート : 判断 595"/>
        <xdr:cNvSpPr/>
      </xdr:nvSpPr>
      <xdr:spPr>
        <a:xfrm>
          <a:off x="12763500" y="994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117383</xdr:rowOff>
    </xdr:from>
    <xdr:ext cx="534377" cy="259045"/>
    <xdr:sp macro="" textlink="">
      <xdr:nvSpPr>
        <xdr:cNvPr id="597" name="テキスト ボックス 596"/>
        <xdr:cNvSpPr txBox="1"/>
      </xdr:nvSpPr>
      <xdr:spPr>
        <a:xfrm>
          <a:off x="12547111" y="97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160006</xdr:rowOff>
    </xdr:from>
    <xdr:to>
      <xdr:col>23</xdr:col>
      <xdr:colOff>568325</xdr:colOff>
      <xdr:row>57</xdr:row>
      <xdr:rowOff>90156</xdr:rowOff>
    </xdr:to>
    <xdr:sp macro="" textlink="">
      <xdr:nvSpPr>
        <xdr:cNvPr id="603" name="円/楕円 602"/>
        <xdr:cNvSpPr/>
      </xdr:nvSpPr>
      <xdr:spPr>
        <a:xfrm>
          <a:off x="16268700" y="97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11433</xdr:rowOff>
    </xdr:from>
    <xdr:ext cx="534377" cy="259045"/>
    <xdr:sp macro="" textlink="">
      <xdr:nvSpPr>
        <xdr:cNvPr id="604" name="教育費該当値テキスト"/>
        <xdr:cNvSpPr txBox="1"/>
      </xdr:nvSpPr>
      <xdr:spPr>
        <a:xfrm>
          <a:off x="16370300" y="96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66,968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110225</xdr:rowOff>
    </xdr:from>
    <xdr:to>
      <xdr:col>22</xdr:col>
      <xdr:colOff>415925</xdr:colOff>
      <xdr:row>59</xdr:row>
      <xdr:rowOff>40375</xdr:rowOff>
    </xdr:to>
    <xdr:sp macro="" textlink="">
      <xdr:nvSpPr>
        <xdr:cNvPr id="605" name="円/楕円 604"/>
        <xdr:cNvSpPr/>
      </xdr:nvSpPr>
      <xdr:spPr>
        <a:xfrm>
          <a:off x="15430500" y="1005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31502</xdr:rowOff>
    </xdr:from>
    <xdr:ext cx="534377" cy="259045"/>
    <xdr:sp macro="" textlink="">
      <xdr:nvSpPr>
        <xdr:cNvPr id="606" name="テキスト ボックス 605"/>
        <xdr:cNvSpPr txBox="1"/>
      </xdr:nvSpPr>
      <xdr:spPr>
        <a:xfrm>
          <a:off x="15214111" y="1014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133858</xdr:rowOff>
    </xdr:from>
    <xdr:to>
      <xdr:col>21</xdr:col>
      <xdr:colOff>212725</xdr:colOff>
      <xdr:row>58</xdr:row>
      <xdr:rowOff>64008</xdr:rowOff>
    </xdr:to>
    <xdr:sp macro="" textlink="">
      <xdr:nvSpPr>
        <xdr:cNvPr id="607" name="円/楕円 606"/>
        <xdr:cNvSpPr/>
      </xdr:nvSpPr>
      <xdr:spPr>
        <a:xfrm>
          <a:off x="14541500" y="99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80535</xdr:rowOff>
    </xdr:from>
    <xdr:ext cx="534377" cy="259045"/>
    <xdr:sp macro="" textlink="">
      <xdr:nvSpPr>
        <xdr:cNvPr id="608" name="テキスト ボックス 607"/>
        <xdr:cNvSpPr txBox="1"/>
      </xdr:nvSpPr>
      <xdr:spPr>
        <a:xfrm>
          <a:off x="14325111" y="96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113512</xdr:rowOff>
    </xdr:from>
    <xdr:to>
      <xdr:col>20</xdr:col>
      <xdr:colOff>9525</xdr:colOff>
      <xdr:row>59</xdr:row>
      <xdr:rowOff>43662</xdr:rowOff>
    </xdr:to>
    <xdr:sp macro="" textlink="">
      <xdr:nvSpPr>
        <xdr:cNvPr id="609" name="円/楕円 608"/>
        <xdr:cNvSpPr/>
      </xdr:nvSpPr>
      <xdr:spPr>
        <a:xfrm>
          <a:off x="13652500" y="100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34789</xdr:rowOff>
    </xdr:from>
    <xdr:ext cx="534377" cy="259045"/>
    <xdr:sp macro="" textlink="">
      <xdr:nvSpPr>
        <xdr:cNvPr id="610" name="テキスト ボックス 609"/>
        <xdr:cNvSpPr txBox="1"/>
      </xdr:nvSpPr>
      <xdr:spPr>
        <a:xfrm>
          <a:off x="13436111" y="1015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88911</xdr:rowOff>
    </xdr:from>
    <xdr:to>
      <xdr:col>18</xdr:col>
      <xdr:colOff>492125</xdr:colOff>
      <xdr:row>59</xdr:row>
      <xdr:rowOff>19061</xdr:rowOff>
    </xdr:to>
    <xdr:sp macro="" textlink="">
      <xdr:nvSpPr>
        <xdr:cNvPr id="611" name="円/楕円 610"/>
        <xdr:cNvSpPr/>
      </xdr:nvSpPr>
      <xdr:spPr>
        <a:xfrm>
          <a:off x="12763500" y="100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10188</xdr:rowOff>
    </xdr:from>
    <xdr:ext cx="534377" cy="259045"/>
    <xdr:sp macro="" textlink="">
      <xdr:nvSpPr>
        <xdr:cNvPr id="612" name="テキスト ボックス 611"/>
        <xdr:cNvSpPr txBox="1"/>
      </xdr:nvSpPr>
      <xdr:spPr>
        <a:xfrm>
          <a:off x="12547111" y="101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2" name="直線コネクタ 631"/>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3"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5"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6" name="直線コネクタ 635"/>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8934</xdr:rowOff>
    </xdr:from>
    <xdr:to>
      <xdr:col>23</xdr:col>
      <xdr:colOff>517525</xdr:colOff>
      <xdr:row>78</xdr:row>
      <xdr:rowOff>9117</xdr:rowOff>
    </xdr:to>
    <xdr:cxnSp macro="">
      <xdr:nvCxnSpPr>
        <xdr:cNvPr id="637" name="直線コネクタ 636"/>
        <xdr:cNvCxnSpPr/>
      </xdr:nvCxnSpPr>
      <xdr:spPr>
        <a:xfrm>
          <a:off x="15481300" y="1338203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8"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39" name="フローチャート : 判断 638"/>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4666</xdr:rowOff>
    </xdr:from>
    <xdr:to>
      <xdr:col>22</xdr:col>
      <xdr:colOff>365125</xdr:colOff>
      <xdr:row>78</xdr:row>
      <xdr:rowOff>8934</xdr:rowOff>
    </xdr:to>
    <xdr:cxnSp macro="">
      <xdr:nvCxnSpPr>
        <xdr:cNvPr id="640" name="直線コネクタ 639"/>
        <xdr:cNvCxnSpPr/>
      </xdr:nvCxnSpPr>
      <xdr:spPr>
        <a:xfrm>
          <a:off x="14592300" y="1337776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142142</xdr:rowOff>
    </xdr:from>
    <xdr:to>
      <xdr:col>22</xdr:col>
      <xdr:colOff>415925</xdr:colOff>
      <xdr:row>78</xdr:row>
      <xdr:rowOff>72292</xdr:rowOff>
    </xdr:to>
    <xdr:sp macro="" textlink="">
      <xdr:nvSpPr>
        <xdr:cNvPr id="641" name="フローチャート : 判断 640"/>
        <xdr:cNvSpPr/>
      </xdr:nvSpPr>
      <xdr:spPr>
        <a:xfrm>
          <a:off x="15430500" y="1334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63419</xdr:rowOff>
    </xdr:from>
    <xdr:ext cx="378565" cy="259045"/>
    <xdr:sp macro="" textlink="">
      <xdr:nvSpPr>
        <xdr:cNvPr id="642" name="テキスト ボックス 641"/>
        <xdr:cNvSpPr txBox="1"/>
      </xdr:nvSpPr>
      <xdr:spPr>
        <a:xfrm>
          <a:off x="15292017" y="1343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160720</xdr:rowOff>
    </xdr:from>
    <xdr:to>
      <xdr:col>21</xdr:col>
      <xdr:colOff>161925</xdr:colOff>
      <xdr:row>78</xdr:row>
      <xdr:rowOff>4666</xdr:rowOff>
    </xdr:to>
    <xdr:cxnSp macro="">
      <xdr:nvCxnSpPr>
        <xdr:cNvPr id="643" name="直線コネクタ 642"/>
        <xdr:cNvCxnSpPr/>
      </xdr:nvCxnSpPr>
      <xdr:spPr>
        <a:xfrm>
          <a:off x="13703300" y="13362370"/>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140855</xdr:rowOff>
    </xdr:from>
    <xdr:to>
      <xdr:col>21</xdr:col>
      <xdr:colOff>212725</xdr:colOff>
      <xdr:row>78</xdr:row>
      <xdr:rowOff>71005</xdr:rowOff>
    </xdr:to>
    <xdr:sp macro="" textlink="">
      <xdr:nvSpPr>
        <xdr:cNvPr id="644" name="フローチャート : 判断 643"/>
        <xdr:cNvSpPr/>
      </xdr:nvSpPr>
      <xdr:spPr>
        <a:xfrm>
          <a:off x="14541500" y="1334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62132</xdr:rowOff>
    </xdr:from>
    <xdr:ext cx="378565" cy="259045"/>
    <xdr:sp macro="" textlink="">
      <xdr:nvSpPr>
        <xdr:cNvPr id="645" name="テキスト ボックス 644"/>
        <xdr:cNvSpPr txBox="1"/>
      </xdr:nvSpPr>
      <xdr:spPr>
        <a:xfrm>
          <a:off x="14403017" y="13435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105262</xdr:rowOff>
    </xdr:from>
    <xdr:to>
      <xdr:col>19</xdr:col>
      <xdr:colOff>644525</xdr:colOff>
      <xdr:row>77</xdr:row>
      <xdr:rowOff>160720</xdr:rowOff>
    </xdr:to>
    <xdr:cxnSp macro="">
      <xdr:nvCxnSpPr>
        <xdr:cNvPr id="646" name="直線コネクタ 645"/>
        <xdr:cNvCxnSpPr/>
      </xdr:nvCxnSpPr>
      <xdr:spPr>
        <a:xfrm>
          <a:off x="12814300" y="13306912"/>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134666</xdr:rowOff>
    </xdr:from>
    <xdr:to>
      <xdr:col>20</xdr:col>
      <xdr:colOff>9525</xdr:colOff>
      <xdr:row>78</xdr:row>
      <xdr:rowOff>64816</xdr:rowOff>
    </xdr:to>
    <xdr:sp macro="" textlink="">
      <xdr:nvSpPr>
        <xdr:cNvPr id="647" name="フローチャート : 判断 646"/>
        <xdr:cNvSpPr/>
      </xdr:nvSpPr>
      <xdr:spPr>
        <a:xfrm>
          <a:off x="13652500" y="133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55943</xdr:rowOff>
    </xdr:from>
    <xdr:ext cx="469744" cy="259045"/>
    <xdr:sp macro="" textlink="">
      <xdr:nvSpPr>
        <xdr:cNvPr id="648" name="テキスト ボックス 647"/>
        <xdr:cNvSpPr txBox="1"/>
      </xdr:nvSpPr>
      <xdr:spPr>
        <a:xfrm>
          <a:off x="13468427" y="13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130894</xdr:rowOff>
    </xdr:from>
    <xdr:to>
      <xdr:col>18</xdr:col>
      <xdr:colOff>492125</xdr:colOff>
      <xdr:row>78</xdr:row>
      <xdr:rowOff>61044</xdr:rowOff>
    </xdr:to>
    <xdr:sp macro="" textlink="">
      <xdr:nvSpPr>
        <xdr:cNvPr id="649" name="フローチャート : 判断 648"/>
        <xdr:cNvSpPr/>
      </xdr:nvSpPr>
      <xdr:spPr>
        <a:xfrm>
          <a:off x="12763500" y="1333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52171</xdr:rowOff>
    </xdr:from>
    <xdr:ext cx="469744" cy="259045"/>
    <xdr:sp macro="" textlink="">
      <xdr:nvSpPr>
        <xdr:cNvPr id="650" name="テキスト ボックス 649"/>
        <xdr:cNvSpPr txBox="1"/>
      </xdr:nvSpPr>
      <xdr:spPr>
        <a:xfrm>
          <a:off x="12579427" y="134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129767</xdr:rowOff>
    </xdr:from>
    <xdr:to>
      <xdr:col>23</xdr:col>
      <xdr:colOff>568325</xdr:colOff>
      <xdr:row>78</xdr:row>
      <xdr:rowOff>59917</xdr:rowOff>
    </xdr:to>
    <xdr:sp macro="" textlink="">
      <xdr:nvSpPr>
        <xdr:cNvPr id="656" name="円/楕円 655"/>
        <xdr:cNvSpPr/>
      </xdr:nvSpPr>
      <xdr:spPr>
        <a:xfrm>
          <a:off x="16268700" y="133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106034</xdr:rowOff>
    </xdr:from>
    <xdr:ext cx="469744" cy="259045"/>
    <xdr:sp macro="" textlink="">
      <xdr:nvSpPr>
        <xdr:cNvPr id="657" name="災害復旧費該当値テキスト"/>
        <xdr:cNvSpPr txBox="1"/>
      </xdr:nvSpPr>
      <xdr:spPr>
        <a:xfrm>
          <a:off x="16370300" y="1330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129584</xdr:rowOff>
    </xdr:from>
    <xdr:to>
      <xdr:col>22</xdr:col>
      <xdr:colOff>415925</xdr:colOff>
      <xdr:row>78</xdr:row>
      <xdr:rowOff>59734</xdr:rowOff>
    </xdr:to>
    <xdr:sp macro="" textlink="">
      <xdr:nvSpPr>
        <xdr:cNvPr id="658" name="円/楕円 657"/>
        <xdr:cNvSpPr/>
      </xdr:nvSpPr>
      <xdr:spPr>
        <a:xfrm>
          <a:off x="15430500" y="133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76261</xdr:rowOff>
    </xdr:from>
    <xdr:ext cx="469744" cy="259045"/>
    <xdr:sp macro="" textlink="">
      <xdr:nvSpPr>
        <xdr:cNvPr id="659" name="テキスト ボックス 658"/>
        <xdr:cNvSpPr txBox="1"/>
      </xdr:nvSpPr>
      <xdr:spPr>
        <a:xfrm>
          <a:off x="15246427" y="1310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125316</xdr:rowOff>
    </xdr:from>
    <xdr:to>
      <xdr:col>21</xdr:col>
      <xdr:colOff>212725</xdr:colOff>
      <xdr:row>78</xdr:row>
      <xdr:rowOff>55466</xdr:rowOff>
    </xdr:to>
    <xdr:sp macro="" textlink="">
      <xdr:nvSpPr>
        <xdr:cNvPr id="660" name="円/楕円 659"/>
        <xdr:cNvSpPr/>
      </xdr:nvSpPr>
      <xdr:spPr>
        <a:xfrm>
          <a:off x="14541500" y="133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71993</xdr:rowOff>
    </xdr:from>
    <xdr:ext cx="469744" cy="259045"/>
    <xdr:sp macro="" textlink="">
      <xdr:nvSpPr>
        <xdr:cNvPr id="661" name="テキスト ボックス 660"/>
        <xdr:cNvSpPr txBox="1"/>
      </xdr:nvSpPr>
      <xdr:spPr>
        <a:xfrm>
          <a:off x="14357427" y="1310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109920</xdr:rowOff>
    </xdr:from>
    <xdr:to>
      <xdr:col>20</xdr:col>
      <xdr:colOff>9525</xdr:colOff>
      <xdr:row>78</xdr:row>
      <xdr:rowOff>40070</xdr:rowOff>
    </xdr:to>
    <xdr:sp macro="" textlink="">
      <xdr:nvSpPr>
        <xdr:cNvPr id="662" name="円/楕円 661"/>
        <xdr:cNvSpPr/>
      </xdr:nvSpPr>
      <xdr:spPr>
        <a:xfrm>
          <a:off x="13652500" y="133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56597</xdr:rowOff>
    </xdr:from>
    <xdr:ext cx="469744" cy="259045"/>
    <xdr:sp macro="" textlink="">
      <xdr:nvSpPr>
        <xdr:cNvPr id="663" name="テキスト ボックス 662"/>
        <xdr:cNvSpPr txBox="1"/>
      </xdr:nvSpPr>
      <xdr:spPr>
        <a:xfrm>
          <a:off x="13468427" y="130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54462</xdr:rowOff>
    </xdr:from>
    <xdr:to>
      <xdr:col>18</xdr:col>
      <xdr:colOff>492125</xdr:colOff>
      <xdr:row>77</xdr:row>
      <xdr:rowOff>156062</xdr:rowOff>
    </xdr:to>
    <xdr:sp macro="" textlink="">
      <xdr:nvSpPr>
        <xdr:cNvPr id="664" name="円/楕円 663"/>
        <xdr:cNvSpPr/>
      </xdr:nvSpPr>
      <xdr:spPr>
        <a:xfrm>
          <a:off x="12763500" y="132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1139</xdr:rowOff>
    </xdr:from>
    <xdr:ext cx="534377" cy="259045"/>
    <xdr:sp macro="" textlink="">
      <xdr:nvSpPr>
        <xdr:cNvPr id="665" name="テキスト ボックス 664"/>
        <xdr:cNvSpPr txBox="1"/>
      </xdr:nvSpPr>
      <xdr:spPr>
        <a:xfrm>
          <a:off x="12547111" y="130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1" name="直線コネクタ 690"/>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2"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3" name="直線コネクタ 692"/>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4"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5" name="直線コネクタ 694"/>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72830</xdr:rowOff>
    </xdr:from>
    <xdr:to>
      <xdr:col>23</xdr:col>
      <xdr:colOff>517525</xdr:colOff>
      <xdr:row>96</xdr:row>
      <xdr:rowOff>78609</xdr:rowOff>
    </xdr:to>
    <xdr:cxnSp macro="">
      <xdr:nvCxnSpPr>
        <xdr:cNvPr id="696" name="直線コネクタ 695"/>
        <xdr:cNvCxnSpPr/>
      </xdr:nvCxnSpPr>
      <xdr:spPr>
        <a:xfrm>
          <a:off x="15481300" y="16532030"/>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7"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8" name="フローチャート : 判断 697"/>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72830</xdr:rowOff>
    </xdr:from>
    <xdr:to>
      <xdr:col>22</xdr:col>
      <xdr:colOff>365125</xdr:colOff>
      <xdr:row>96</xdr:row>
      <xdr:rowOff>82028</xdr:rowOff>
    </xdr:to>
    <xdr:cxnSp macro="">
      <xdr:nvCxnSpPr>
        <xdr:cNvPr id="699" name="直線コネクタ 698"/>
        <xdr:cNvCxnSpPr/>
      </xdr:nvCxnSpPr>
      <xdr:spPr>
        <a:xfrm flipV="1">
          <a:off x="14592300" y="16532030"/>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6158</xdr:rowOff>
    </xdr:from>
    <xdr:to>
      <xdr:col>22</xdr:col>
      <xdr:colOff>415925</xdr:colOff>
      <xdr:row>97</xdr:row>
      <xdr:rowOff>107758</xdr:rowOff>
    </xdr:to>
    <xdr:sp macro="" textlink="">
      <xdr:nvSpPr>
        <xdr:cNvPr id="700" name="フローチャート : 判断 699"/>
        <xdr:cNvSpPr/>
      </xdr:nvSpPr>
      <xdr:spPr>
        <a:xfrm>
          <a:off x="15430500" y="166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98885</xdr:rowOff>
    </xdr:from>
    <xdr:ext cx="534377" cy="259045"/>
    <xdr:sp macro="" textlink="">
      <xdr:nvSpPr>
        <xdr:cNvPr id="701" name="テキスト ボックス 700"/>
        <xdr:cNvSpPr txBox="1"/>
      </xdr:nvSpPr>
      <xdr:spPr>
        <a:xfrm>
          <a:off x="15214111" y="167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168002</xdr:rowOff>
    </xdr:from>
    <xdr:to>
      <xdr:col>21</xdr:col>
      <xdr:colOff>161925</xdr:colOff>
      <xdr:row>96</xdr:row>
      <xdr:rowOff>82028</xdr:rowOff>
    </xdr:to>
    <xdr:cxnSp macro="">
      <xdr:nvCxnSpPr>
        <xdr:cNvPr id="702" name="直線コネクタ 701"/>
        <xdr:cNvCxnSpPr/>
      </xdr:nvCxnSpPr>
      <xdr:spPr>
        <a:xfrm>
          <a:off x="13703300" y="16455752"/>
          <a:ext cx="889000" cy="8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157578</xdr:rowOff>
    </xdr:from>
    <xdr:to>
      <xdr:col>21</xdr:col>
      <xdr:colOff>212725</xdr:colOff>
      <xdr:row>97</xdr:row>
      <xdr:rowOff>87728</xdr:rowOff>
    </xdr:to>
    <xdr:sp macro="" textlink="">
      <xdr:nvSpPr>
        <xdr:cNvPr id="703" name="フローチャート : 判断 702"/>
        <xdr:cNvSpPr/>
      </xdr:nvSpPr>
      <xdr:spPr>
        <a:xfrm>
          <a:off x="14541500" y="1661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78855</xdr:rowOff>
    </xdr:from>
    <xdr:ext cx="534377" cy="259045"/>
    <xdr:sp macro="" textlink="">
      <xdr:nvSpPr>
        <xdr:cNvPr id="704" name="テキスト ボックス 703"/>
        <xdr:cNvSpPr txBox="1"/>
      </xdr:nvSpPr>
      <xdr:spPr>
        <a:xfrm>
          <a:off x="14325111" y="167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129859</xdr:rowOff>
    </xdr:from>
    <xdr:to>
      <xdr:col>19</xdr:col>
      <xdr:colOff>644525</xdr:colOff>
      <xdr:row>95</xdr:row>
      <xdr:rowOff>168002</xdr:rowOff>
    </xdr:to>
    <xdr:cxnSp macro="">
      <xdr:nvCxnSpPr>
        <xdr:cNvPr id="705" name="直線コネクタ 704"/>
        <xdr:cNvCxnSpPr/>
      </xdr:nvCxnSpPr>
      <xdr:spPr>
        <a:xfrm>
          <a:off x="12814300" y="16417609"/>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150589</xdr:rowOff>
    </xdr:from>
    <xdr:to>
      <xdr:col>20</xdr:col>
      <xdr:colOff>9525</xdr:colOff>
      <xdr:row>97</xdr:row>
      <xdr:rowOff>80739</xdr:rowOff>
    </xdr:to>
    <xdr:sp macro="" textlink="">
      <xdr:nvSpPr>
        <xdr:cNvPr id="706" name="フローチャート : 判断 705"/>
        <xdr:cNvSpPr/>
      </xdr:nvSpPr>
      <xdr:spPr>
        <a:xfrm>
          <a:off x="13652500" y="1660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71866</xdr:rowOff>
    </xdr:from>
    <xdr:ext cx="534377" cy="259045"/>
    <xdr:sp macro="" textlink="">
      <xdr:nvSpPr>
        <xdr:cNvPr id="707" name="テキスト ボックス 706"/>
        <xdr:cNvSpPr txBox="1"/>
      </xdr:nvSpPr>
      <xdr:spPr>
        <a:xfrm>
          <a:off x="13436111" y="167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117094</xdr:rowOff>
    </xdr:from>
    <xdr:to>
      <xdr:col>18</xdr:col>
      <xdr:colOff>492125</xdr:colOff>
      <xdr:row>97</xdr:row>
      <xdr:rowOff>47244</xdr:rowOff>
    </xdr:to>
    <xdr:sp macro="" textlink="">
      <xdr:nvSpPr>
        <xdr:cNvPr id="708" name="フローチャート : 判断 707"/>
        <xdr:cNvSpPr/>
      </xdr:nvSpPr>
      <xdr:spPr>
        <a:xfrm>
          <a:off x="12763500" y="1657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38371</xdr:rowOff>
    </xdr:from>
    <xdr:ext cx="534377" cy="259045"/>
    <xdr:sp macro="" textlink="">
      <xdr:nvSpPr>
        <xdr:cNvPr id="709" name="テキスト ボックス 708"/>
        <xdr:cNvSpPr txBox="1"/>
      </xdr:nvSpPr>
      <xdr:spPr>
        <a:xfrm>
          <a:off x="12547111" y="1666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27809</xdr:rowOff>
    </xdr:from>
    <xdr:to>
      <xdr:col>23</xdr:col>
      <xdr:colOff>568325</xdr:colOff>
      <xdr:row>96</xdr:row>
      <xdr:rowOff>129409</xdr:rowOff>
    </xdr:to>
    <xdr:sp macro="" textlink="">
      <xdr:nvSpPr>
        <xdr:cNvPr id="715" name="円/楕円 714"/>
        <xdr:cNvSpPr/>
      </xdr:nvSpPr>
      <xdr:spPr>
        <a:xfrm>
          <a:off x="16268700" y="164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6236</xdr:rowOff>
    </xdr:from>
    <xdr:ext cx="534377" cy="259045"/>
    <xdr:sp macro="" textlink="">
      <xdr:nvSpPr>
        <xdr:cNvPr id="716" name="公債費該当値テキスト"/>
        <xdr:cNvSpPr txBox="1"/>
      </xdr:nvSpPr>
      <xdr:spPr>
        <a:xfrm>
          <a:off x="16370300" y="1646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22030</xdr:rowOff>
    </xdr:from>
    <xdr:to>
      <xdr:col>22</xdr:col>
      <xdr:colOff>415925</xdr:colOff>
      <xdr:row>96</xdr:row>
      <xdr:rowOff>123630</xdr:rowOff>
    </xdr:to>
    <xdr:sp macro="" textlink="">
      <xdr:nvSpPr>
        <xdr:cNvPr id="717" name="円/楕円 716"/>
        <xdr:cNvSpPr/>
      </xdr:nvSpPr>
      <xdr:spPr>
        <a:xfrm>
          <a:off x="15430500" y="164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140157</xdr:rowOff>
    </xdr:from>
    <xdr:ext cx="534377" cy="259045"/>
    <xdr:sp macro="" textlink="">
      <xdr:nvSpPr>
        <xdr:cNvPr id="718" name="テキスト ボックス 717"/>
        <xdr:cNvSpPr txBox="1"/>
      </xdr:nvSpPr>
      <xdr:spPr>
        <a:xfrm>
          <a:off x="15214111" y="162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31228</xdr:rowOff>
    </xdr:from>
    <xdr:to>
      <xdr:col>21</xdr:col>
      <xdr:colOff>212725</xdr:colOff>
      <xdr:row>96</xdr:row>
      <xdr:rowOff>132828</xdr:rowOff>
    </xdr:to>
    <xdr:sp macro="" textlink="">
      <xdr:nvSpPr>
        <xdr:cNvPr id="719" name="円/楕円 718"/>
        <xdr:cNvSpPr/>
      </xdr:nvSpPr>
      <xdr:spPr>
        <a:xfrm>
          <a:off x="14541500" y="164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149355</xdr:rowOff>
    </xdr:from>
    <xdr:ext cx="534377" cy="259045"/>
    <xdr:sp macro="" textlink="">
      <xdr:nvSpPr>
        <xdr:cNvPr id="720" name="テキスト ボックス 719"/>
        <xdr:cNvSpPr txBox="1"/>
      </xdr:nvSpPr>
      <xdr:spPr>
        <a:xfrm>
          <a:off x="14325111" y="162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117202</xdr:rowOff>
    </xdr:from>
    <xdr:to>
      <xdr:col>20</xdr:col>
      <xdr:colOff>9525</xdr:colOff>
      <xdr:row>96</xdr:row>
      <xdr:rowOff>47352</xdr:rowOff>
    </xdr:to>
    <xdr:sp macro="" textlink="">
      <xdr:nvSpPr>
        <xdr:cNvPr id="721" name="円/楕円 720"/>
        <xdr:cNvSpPr/>
      </xdr:nvSpPr>
      <xdr:spPr>
        <a:xfrm>
          <a:off x="13652500" y="164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63879</xdr:rowOff>
    </xdr:from>
    <xdr:ext cx="534377" cy="259045"/>
    <xdr:sp macro="" textlink="">
      <xdr:nvSpPr>
        <xdr:cNvPr id="722" name="テキスト ボックス 721"/>
        <xdr:cNvSpPr txBox="1"/>
      </xdr:nvSpPr>
      <xdr:spPr>
        <a:xfrm>
          <a:off x="13436111" y="161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79059</xdr:rowOff>
    </xdr:from>
    <xdr:to>
      <xdr:col>18</xdr:col>
      <xdr:colOff>492125</xdr:colOff>
      <xdr:row>96</xdr:row>
      <xdr:rowOff>9209</xdr:rowOff>
    </xdr:to>
    <xdr:sp macro="" textlink="">
      <xdr:nvSpPr>
        <xdr:cNvPr id="723" name="円/楕円 722"/>
        <xdr:cNvSpPr/>
      </xdr:nvSpPr>
      <xdr:spPr>
        <a:xfrm>
          <a:off x="12763500" y="163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25736</xdr:rowOff>
    </xdr:from>
    <xdr:ext cx="534377" cy="259045"/>
    <xdr:sp macro="" textlink="">
      <xdr:nvSpPr>
        <xdr:cNvPr id="724" name="テキスト ボックス 723"/>
        <xdr:cNvSpPr txBox="1"/>
      </xdr:nvSpPr>
      <xdr:spPr>
        <a:xfrm>
          <a:off x="12547111" y="1614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8" name="直線コネクタ 747"/>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49"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1"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2" name="直線コネクタ 751"/>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51181</xdr:rowOff>
    </xdr:from>
    <xdr:to>
      <xdr:col>32</xdr:col>
      <xdr:colOff>187325</xdr:colOff>
      <xdr:row>39</xdr:row>
      <xdr:rowOff>44450</xdr:rowOff>
    </xdr:to>
    <xdr:cxnSp macro="">
      <xdr:nvCxnSpPr>
        <xdr:cNvPr id="753" name="直線コネクタ 752"/>
        <xdr:cNvCxnSpPr/>
      </xdr:nvCxnSpPr>
      <xdr:spPr>
        <a:xfrm flipV="1">
          <a:off x="21323300" y="5366131"/>
          <a:ext cx="838200" cy="13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103268</xdr:rowOff>
    </xdr:from>
    <xdr:ext cx="378565" cy="259045"/>
    <xdr:sp macro="" textlink="">
      <xdr:nvSpPr>
        <xdr:cNvPr id="754" name="諸支出金平均値テキスト"/>
        <xdr:cNvSpPr txBox="1"/>
      </xdr:nvSpPr>
      <xdr:spPr>
        <a:xfrm>
          <a:off x="22212300" y="6618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5" name="フローチャート : 判断 754"/>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162560</xdr:rowOff>
    </xdr:from>
    <xdr:to>
      <xdr:col>31</xdr:col>
      <xdr:colOff>85725</xdr:colOff>
      <xdr:row>39</xdr:row>
      <xdr:rowOff>92710</xdr:rowOff>
    </xdr:to>
    <xdr:sp macro="" textlink="">
      <xdr:nvSpPr>
        <xdr:cNvPr id="757" name="フローチャート : 判断 756"/>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109237</xdr:rowOff>
    </xdr:from>
    <xdr:ext cx="313932" cy="259045"/>
    <xdr:sp macro="" textlink="">
      <xdr:nvSpPr>
        <xdr:cNvPr id="758" name="テキスト ボックス 757"/>
        <xdr:cNvSpPr txBox="1"/>
      </xdr:nvSpPr>
      <xdr:spPr>
        <a:xfrm>
          <a:off x="21166333" y="6452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164719</xdr:rowOff>
    </xdr:from>
    <xdr:to>
      <xdr:col>29</xdr:col>
      <xdr:colOff>568325</xdr:colOff>
      <xdr:row>39</xdr:row>
      <xdr:rowOff>94869</xdr:rowOff>
    </xdr:to>
    <xdr:sp macro="" textlink="">
      <xdr:nvSpPr>
        <xdr:cNvPr id="760" name="フローチャート : 判断 759"/>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111396</xdr:rowOff>
    </xdr:from>
    <xdr:ext cx="249299" cy="259045"/>
    <xdr:sp macro="" textlink="">
      <xdr:nvSpPr>
        <xdr:cNvPr id="761" name="テキスト ボックス 760"/>
        <xdr:cNvSpPr txBox="1"/>
      </xdr:nvSpPr>
      <xdr:spPr>
        <a:xfrm>
          <a:off x="20309649"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153543</xdr:rowOff>
    </xdr:from>
    <xdr:to>
      <xdr:col>28</xdr:col>
      <xdr:colOff>365125</xdr:colOff>
      <xdr:row>39</xdr:row>
      <xdr:rowOff>83693</xdr:rowOff>
    </xdr:to>
    <xdr:sp macro="" textlink="">
      <xdr:nvSpPr>
        <xdr:cNvPr id="763" name="フローチャート : 判断 762"/>
        <xdr:cNvSpPr/>
      </xdr:nvSpPr>
      <xdr:spPr>
        <a:xfrm>
          <a:off x="19494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100220</xdr:rowOff>
    </xdr:from>
    <xdr:ext cx="313932" cy="259045"/>
    <xdr:sp macro="" textlink="">
      <xdr:nvSpPr>
        <xdr:cNvPr id="764" name="テキスト ボックス 763"/>
        <xdr:cNvSpPr txBox="1"/>
      </xdr:nvSpPr>
      <xdr:spPr>
        <a:xfrm>
          <a:off x="19388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フローチャート : 判断 764"/>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381</xdr:rowOff>
    </xdr:from>
    <xdr:to>
      <xdr:col>32</xdr:col>
      <xdr:colOff>238125</xdr:colOff>
      <xdr:row>31</xdr:row>
      <xdr:rowOff>101981</xdr:rowOff>
    </xdr:to>
    <xdr:sp macro="" textlink="">
      <xdr:nvSpPr>
        <xdr:cNvPr id="772" name="円/楕円 771"/>
        <xdr:cNvSpPr/>
      </xdr:nvSpPr>
      <xdr:spPr>
        <a:xfrm>
          <a:off x="22110700" y="53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124858</xdr:rowOff>
    </xdr:from>
    <xdr:ext cx="534377" cy="259045"/>
    <xdr:sp macro="" textlink="">
      <xdr:nvSpPr>
        <xdr:cNvPr id="773" name="諸支出金該当値テキスト"/>
        <xdr:cNvSpPr txBox="1"/>
      </xdr:nvSpPr>
      <xdr:spPr>
        <a:xfrm>
          <a:off x="22212300" y="52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1" name="テキスト ボックス 780"/>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民生費は，特別会計への繰出金や保育園整備等により増加しており，住民一人当たり</a:t>
          </a:r>
          <a:r>
            <a:rPr kumimoji="1" lang="en-US" altLang="ja-JP" sz="1300">
              <a:latin typeface="ＭＳ Ｐゴシック"/>
            </a:rPr>
            <a:t>139,780</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教育費は，住民一人当たり教育費が</a:t>
          </a:r>
          <a:r>
            <a:rPr kumimoji="1" lang="en-US" altLang="ja-JP" sz="1300">
              <a:latin typeface="ＭＳ Ｐゴシック"/>
            </a:rPr>
            <a:t>66,968</a:t>
          </a:r>
          <a:r>
            <a:rPr kumimoji="1" lang="ja-JP" altLang="en-US" sz="1300">
              <a:latin typeface="ＭＳ Ｐゴシック"/>
            </a:rPr>
            <a:t>円となっている。これは小中学校耐震補強工事，空調機設置工事等の普通建設事業費等の増によるもので，前年度と比較して</a:t>
          </a:r>
          <a:r>
            <a:rPr kumimoji="1" lang="en-US" altLang="ja-JP" sz="1300">
              <a:latin typeface="ＭＳ Ｐゴシック"/>
            </a:rPr>
            <a:t>26,927</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　諸支出金については，平成</a:t>
          </a:r>
          <a:r>
            <a:rPr kumimoji="1" lang="en-US" altLang="ja-JP" sz="1300">
              <a:latin typeface="ＭＳ Ｐゴシック"/>
            </a:rPr>
            <a:t>27</a:t>
          </a:r>
          <a:r>
            <a:rPr kumimoji="1" lang="ja-JP" altLang="en-US" sz="1300">
              <a:latin typeface="ＭＳ Ｐゴシック"/>
            </a:rPr>
            <a:t>年度は新たに庁舎建設基金への積立（２億円）を行ったことにより，住民一人当たり</a:t>
          </a:r>
          <a:r>
            <a:rPr kumimoji="1" lang="en-US" altLang="ja-JP" sz="1300">
              <a:latin typeface="ＭＳ Ｐゴシック"/>
            </a:rPr>
            <a:t>10,747</a:t>
          </a:r>
          <a:r>
            <a:rPr kumimoji="1" lang="ja-JP" altLang="en-US" sz="1300">
              <a:latin typeface="ＭＳ Ｐゴシック"/>
            </a:rPr>
            <a:t>円となり類似団体中最も高くなっている。</a:t>
          </a:r>
        </a:p>
        <a:p>
          <a:r>
            <a:rPr kumimoji="1" lang="ja-JP" altLang="en-US" sz="1300">
              <a:latin typeface="ＭＳ Ｐゴシック"/>
            </a:rPr>
            <a:t>　また，衛生費が前年度と比較して大幅に減少している要因は，廃棄物処理施設整備事業（ごみ処理施設工場棟建設工事等）の完了によるものである。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財政調整基金残高は，適切な財源の確保と歳出の精査により取崩しを回避しており，前年度とほぼ同額を維持している。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ごみ処理施設工場棟建設などの大規模な事業の完了により，歳入（国庫補助金，町債），歳出ともに減となったことに加え，原子力発電所事故に係る賠償金等の増により，標準財政規模に占める実質収支額の割合は前年度と比較して</a:t>
          </a:r>
          <a:r>
            <a:rPr kumimoji="1" lang="en-US" altLang="ja-JP" sz="1100">
              <a:latin typeface="ＭＳ ゴシック" pitchFamily="49" charset="-128"/>
              <a:ea typeface="ＭＳ ゴシック" pitchFamily="49" charset="-128"/>
            </a:rPr>
            <a:t>3.91</a:t>
          </a:r>
          <a:r>
            <a:rPr kumimoji="1" lang="ja-JP" altLang="en-US" sz="1100">
              <a:latin typeface="ＭＳ ゴシック" pitchFamily="49" charset="-128"/>
              <a:ea typeface="ＭＳ ゴシック" pitchFamily="49" charset="-128"/>
            </a:rPr>
            <a:t>ポイントの増となり，実質単年度収支も</a:t>
          </a:r>
          <a:r>
            <a:rPr kumimoji="1" lang="en-US" altLang="ja-JP" sz="1100">
              <a:latin typeface="ＭＳ ゴシック" pitchFamily="49" charset="-128"/>
              <a:ea typeface="ＭＳ ゴシック" pitchFamily="49" charset="-128"/>
            </a:rPr>
            <a:t>7.44</a:t>
          </a:r>
          <a:r>
            <a:rPr kumimoji="1" lang="ja-JP" altLang="en-US" sz="1100">
              <a:latin typeface="ＭＳ ゴシック" pitchFamily="49" charset="-128"/>
              <a:ea typeface="ＭＳ ゴシック" pitchFamily="49" charset="-128"/>
            </a:rPr>
            <a:t>ポイントの増となっている。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公共施設の老朽化による維持補修費，少子高齢化対策事業など扶助費の増加が見込まれることから，今後も計画的な財政運営，慎重な予算計上に努めていく。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各会計において黒字となっており，健全な状態であるといえる。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引き続き財政基盤の強化を推進し，健全な財政運営に努めていく。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10725513</v>
      </c>
      <c r="BO4" s="409"/>
      <c r="BP4" s="409"/>
      <c r="BQ4" s="409"/>
      <c r="BR4" s="409"/>
      <c r="BS4" s="409"/>
      <c r="BT4" s="409"/>
      <c r="BU4" s="410"/>
      <c r="BV4" s="408">
        <v>11970452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10.1</v>
      </c>
      <c r="CU4" s="586"/>
      <c r="CV4" s="586"/>
      <c r="CW4" s="586"/>
      <c r="CX4" s="586"/>
      <c r="CY4" s="586"/>
      <c r="CZ4" s="586"/>
      <c r="DA4" s="587"/>
      <c r="DB4" s="585">
        <v>6.2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10028587</v>
      </c>
      <c r="BO5" s="414"/>
      <c r="BP5" s="414"/>
      <c r="BQ5" s="414"/>
      <c r="BR5" s="414"/>
      <c r="BS5" s="414"/>
      <c r="BT5" s="414"/>
      <c r="BU5" s="415"/>
      <c r="BV5" s="413">
        <v>11532345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84.5</v>
      </c>
      <c r="CU5" s="384"/>
      <c r="CV5" s="384"/>
      <c r="CW5" s="384"/>
      <c r="CX5" s="384"/>
      <c r="CY5" s="384"/>
      <c r="CZ5" s="384"/>
      <c r="DA5" s="385"/>
      <c r="DB5" s="383">
        <v>84.4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696926</v>
      </c>
      <c r="BO6" s="414"/>
      <c r="BP6" s="414"/>
      <c r="BQ6" s="414"/>
      <c r="BR6" s="414"/>
      <c r="BS6" s="414"/>
      <c r="BT6" s="414"/>
      <c r="BU6" s="415"/>
      <c r="BV6" s="413">
        <v>438107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89.3</v>
      </c>
      <c r="CU6" s="560"/>
      <c r="CV6" s="560"/>
      <c r="CW6" s="560"/>
      <c r="CX6" s="560"/>
      <c r="CY6" s="560"/>
      <c r="CZ6" s="560"/>
      <c r="DA6" s="561"/>
      <c r="DB6" s="559">
        <v>89.6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88609</v>
      </c>
      <c r="BO7" s="414"/>
      <c r="BP7" s="414"/>
      <c r="BQ7" s="414"/>
      <c r="BR7" s="414"/>
      <c r="BS7" s="414"/>
      <c r="BT7" s="414"/>
      <c r="BU7" s="415"/>
      <c r="BV7" s="413">
        <v>75720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6041854</v>
      </c>
      <c r="CU7" s="414"/>
      <c r="CV7" s="414"/>
      <c r="CW7" s="414"/>
      <c r="CX7" s="414"/>
      <c r="CY7" s="414"/>
      <c r="CZ7" s="414"/>
      <c r="DA7" s="415"/>
      <c r="DB7" s="413">
        <v>5885230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608317</v>
      </c>
      <c r="BO8" s="414"/>
      <c r="BP8" s="414"/>
      <c r="BQ8" s="414"/>
      <c r="BR8" s="414"/>
      <c r="BS8" s="414"/>
      <c r="BT8" s="414"/>
      <c r="BU8" s="415"/>
      <c r="BV8" s="413">
        <v>362387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0.32</v>
      </c>
      <c r="CU8" s="523"/>
      <c r="CV8" s="523"/>
      <c r="CW8" s="523"/>
      <c r="CX8" s="523"/>
      <c r="CY8" s="523"/>
      <c r="CZ8" s="523"/>
      <c r="DA8" s="524"/>
      <c r="DB8" s="522">
        <v>0.31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18053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245930</v>
      </c>
      <c r="BO9" s="414"/>
      <c r="BP9" s="414"/>
      <c r="BQ9" s="414"/>
      <c r="BR9" s="414"/>
      <c r="BS9" s="414"/>
      <c r="BT9" s="414"/>
      <c r="BU9" s="415"/>
      <c r="BV9" s="413">
        <v>-20930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11.4</v>
      </c>
      <c r="CU9" s="384"/>
      <c r="CV9" s="384"/>
      <c r="CW9" s="384"/>
      <c r="CX9" s="384"/>
      <c r="CY9" s="384"/>
      <c r="CZ9" s="384"/>
      <c r="DA9" s="385"/>
      <c r="DB9" s="383">
        <v>11.5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20073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81512</v>
      </c>
      <c r="BO10" s="414"/>
      <c r="BP10" s="414"/>
      <c r="BQ10" s="414"/>
      <c r="BR10" s="414"/>
      <c r="BS10" s="414"/>
      <c r="BT10" s="414"/>
      <c r="BU10" s="415"/>
      <c r="BV10" s="413">
        <v>454397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29127</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18609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524200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18528</v>
      </c>
      <c r="S13" s="515"/>
      <c r="T13" s="515"/>
      <c r="U13" s="515"/>
      <c r="V13" s="516"/>
      <c r="W13" s="502" t="s">
        <v>120</v>
      </c>
      <c r="X13" s="426"/>
      <c r="Y13" s="426"/>
      <c r="Z13" s="426"/>
      <c r="AA13" s="426"/>
      <c r="AB13" s="427"/>
      <c r="AC13" s="389">
        <v>1530</v>
      </c>
      <c r="AD13" s="390"/>
      <c r="AE13" s="390"/>
      <c r="AF13" s="390"/>
      <c r="AG13" s="391"/>
      <c r="AH13" s="389">
        <v>2042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356569</v>
      </c>
      <c r="BO13" s="414"/>
      <c r="BP13" s="414"/>
      <c r="BQ13" s="414"/>
      <c r="BR13" s="414"/>
      <c r="BS13" s="414"/>
      <c r="BT13" s="414"/>
      <c r="BU13" s="415"/>
      <c r="BV13" s="413">
        <v>-90733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4.5999999999999996</v>
      </c>
      <c r="CU13" s="384"/>
      <c r="CV13" s="384"/>
      <c r="CW13" s="384"/>
      <c r="CX13" s="384"/>
      <c r="CY13" s="384"/>
      <c r="CZ13" s="384"/>
      <c r="DA13" s="385"/>
      <c r="DB13" s="383">
        <v>6.4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19060</v>
      </c>
      <c r="S14" s="515"/>
      <c r="T14" s="515"/>
      <c r="U14" s="515"/>
      <c r="V14" s="516"/>
      <c r="W14" s="517"/>
      <c r="X14" s="429"/>
      <c r="Y14" s="429"/>
      <c r="Z14" s="429"/>
      <c r="AA14" s="429"/>
      <c r="AB14" s="430"/>
      <c r="AC14" s="507">
        <v>16.100000000000001</v>
      </c>
      <c r="AD14" s="508"/>
      <c r="AE14" s="508"/>
      <c r="AF14" s="508"/>
      <c r="AG14" s="509"/>
      <c r="AH14" s="507">
        <v>18.399999999999999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41.6</v>
      </c>
      <c r="CU14" s="486"/>
      <c r="CV14" s="486"/>
      <c r="CW14" s="486"/>
      <c r="CX14" s="486"/>
      <c r="CY14" s="486"/>
      <c r="CZ14" s="486"/>
      <c r="DA14" s="487"/>
      <c r="DB14" s="518">
        <v>60.3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18976</v>
      </c>
      <c r="S15" s="515"/>
      <c r="T15" s="515"/>
      <c r="U15" s="515"/>
      <c r="V15" s="516"/>
      <c r="W15" s="502" t="s">
        <v>127</v>
      </c>
      <c r="X15" s="426"/>
      <c r="Y15" s="426"/>
      <c r="Z15" s="426"/>
      <c r="AA15" s="426"/>
      <c r="AB15" s="427"/>
      <c r="AC15" s="389">
        <v>2987</v>
      </c>
      <c r="AD15" s="390"/>
      <c r="AE15" s="390"/>
      <c r="AF15" s="390"/>
      <c r="AG15" s="391"/>
      <c r="AH15" s="389">
        <v>3671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1680945</v>
      </c>
      <c r="BO15" s="409"/>
      <c r="BP15" s="409"/>
      <c r="BQ15" s="409"/>
      <c r="BR15" s="409"/>
      <c r="BS15" s="409"/>
      <c r="BT15" s="409"/>
      <c r="BU15" s="410"/>
      <c r="BV15" s="408">
        <v>1644900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31.4</v>
      </c>
      <c r="AD16" s="508"/>
      <c r="AE16" s="508"/>
      <c r="AF16" s="508"/>
      <c r="AG16" s="509"/>
      <c r="AH16" s="507">
        <v>33.1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5283290</v>
      </c>
      <c r="BO16" s="414"/>
      <c r="BP16" s="414"/>
      <c r="BQ16" s="414"/>
      <c r="BR16" s="414"/>
      <c r="BS16" s="414"/>
      <c r="BT16" s="414"/>
      <c r="BU16" s="415"/>
      <c r="BV16" s="413">
        <v>5098561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4992</v>
      </c>
      <c r="AD17" s="390"/>
      <c r="AE17" s="390"/>
      <c r="AF17" s="390"/>
      <c r="AG17" s="391"/>
      <c r="AH17" s="389">
        <v>5355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2102180</v>
      </c>
      <c r="BO17" s="414"/>
      <c r="BP17" s="414"/>
      <c r="BQ17" s="414"/>
      <c r="BR17" s="414"/>
      <c r="BS17" s="414"/>
      <c r="BT17" s="414"/>
      <c r="BU17" s="415"/>
      <c r="BV17" s="413">
        <v>2084629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325.76</v>
      </c>
      <c r="M18" s="478"/>
      <c r="N18" s="478"/>
      <c r="O18" s="478"/>
      <c r="P18" s="478"/>
      <c r="Q18" s="478"/>
      <c r="R18" s="479"/>
      <c r="S18" s="479"/>
      <c r="T18" s="479"/>
      <c r="U18" s="479"/>
      <c r="V18" s="480"/>
      <c r="W18" s="494"/>
      <c r="X18" s="495"/>
      <c r="Y18" s="495"/>
      <c r="Z18" s="495"/>
      <c r="AA18" s="495"/>
      <c r="AB18" s="503"/>
      <c r="AC18" s="377">
        <v>52.5</v>
      </c>
      <c r="AD18" s="378"/>
      <c r="AE18" s="378"/>
      <c r="AF18" s="378"/>
      <c r="AG18" s="481"/>
      <c r="AH18" s="377">
        <v>48.3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5266850</v>
      </c>
      <c r="BO18" s="414"/>
      <c r="BP18" s="414"/>
      <c r="BQ18" s="414"/>
      <c r="BR18" s="414"/>
      <c r="BS18" s="414"/>
      <c r="BT18" s="414"/>
      <c r="BU18" s="415"/>
      <c r="BV18" s="413">
        <v>4972367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55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7335515</v>
      </c>
      <c r="BO19" s="414"/>
      <c r="BP19" s="414"/>
      <c r="BQ19" s="414"/>
      <c r="BR19" s="414"/>
      <c r="BS19" s="414"/>
      <c r="BT19" s="414"/>
      <c r="BU19" s="415"/>
      <c r="BV19" s="413">
        <v>7578630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6733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9956117</v>
      </c>
      <c r="BO23" s="414"/>
      <c r="BP23" s="414"/>
      <c r="BQ23" s="414"/>
      <c r="BR23" s="414"/>
      <c r="BS23" s="414"/>
      <c r="BT23" s="414"/>
      <c r="BU23" s="415"/>
      <c r="BV23" s="413">
        <v>9394368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6210</v>
      </c>
      <c r="R24" s="390"/>
      <c r="S24" s="390"/>
      <c r="T24" s="390"/>
      <c r="U24" s="390"/>
      <c r="V24" s="391"/>
      <c r="W24" s="455"/>
      <c r="X24" s="446"/>
      <c r="Y24" s="447"/>
      <c r="Z24" s="386" t="s">
        <v>150</v>
      </c>
      <c r="AA24" s="387"/>
      <c r="AB24" s="387"/>
      <c r="AC24" s="387"/>
      <c r="AD24" s="387"/>
      <c r="AE24" s="387"/>
      <c r="AF24" s="387"/>
      <c r="AG24" s="388"/>
      <c r="AH24" s="389">
        <v>216</v>
      </c>
      <c r="AI24" s="390"/>
      <c r="AJ24" s="390"/>
      <c r="AK24" s="390"/>
      <c r="AL24" s="391"/>
      <c r="AM24" s="389">
        <v>648216</v>
      </c>
      <c r="AN24" s="390"/>
      <c r="AO24" s="390"/>
      <c r="AP24" s="390"/>
      <c r="AQ24" s="390"/>
      <c r="AR24" s="391"/>
      <c r="AS24" s="389">
        <v>3001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9569869</v>
      </c>
      <c r="BO24" s="414"/>
      <c r="BP24" s="414"/>
      <c r="BQ24" s="414"/>
      <c r="BR24" s="414"/>
      <c r="BS24" s="414"/>
      <c r="BT24" s="414"/>
      <c r="BU24" s="415"/>
      <c r="BV24" s="413">
        <v>8848864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4860</v>
      </c>
      <c r="R25" s="390"/>
      <c r="S25" s="390"/>
      <c r="T25" s="390"/>
      <c r="U25" s="390"/>
      <c r="V25" s="391"/>
      <c r="W25" s="455"/>
      <c r="X25" s="446"/>
      <c r="Y25" s="447"/>
      <c r="Z25" s="386" t="s">
        <v>153</v>
      </c>
      <c r="AA25" s="387"/>
      <c r="AB25" s="387"/>
      <c r="AC25" s="387"/>
      <c r="AD25" s="387"/>
      <c r="AE25" s="387"/>
      <c r="AF25" s="387"/>
      <c r="AG25" s="388"/>
      <c r="AH25" s="389">
        <v>45</v>
      </c>
      <c r="AI25" s="390"/>
      <c r="AJ25" s="390"/>
      <c r="AK25" s="390"/>
      <c r="AL25" s="391"/>
      <c r="AM25" s="389">
        <v>135990</v>
      </c>
      <c r="AN25" s="390"/>
      <c r="AO25" s="390"/>
      <c r="AP25" s="390"/>
      <c r="AQ25" s="390"/>
      <c r="AR25" s="391"/>
      <c r="AS25" s="389">
        <v>3022</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596272</v>
      </c>
      <c r="BO25" s="409"/>
      <c r="BP25" s="409"/>
      <c r="BQ25" s="409"/>
      <c r="BR25" s="409"/>
      <c r="BS25" s="409"/>
      <c r="BT25" s="409"/>
      <c r="BU25" s="410"/>
      <c r="BV25" s="408">
        <v>940589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4500</v>
      </c>
      <c r="R26" s="390"/>
      <c r="S26" s="390"/>
      <c r="T26" s="390"/>
      <c r="U26" s="390"/>
      <c r="V26" s="391"/>
      <c r="W26" s="455"/>
      <c r="X26" s="446"/>
      <c r="Y26" s="447"/>
      <c r="Z26" s="386" t="s">
        <v>156</v>
      </c>
      <c r="AA26" s="468"/>
      <c r="AB26" s="468"/>
      <c r="AC26" s="468"/>
      <c r="AD26" s="468"/>
      <c r="AE26" s="468"/>
      <c r="AF26" s="468"/>
      <c r="AG26" s="469"/>
      <c r="AH26" s="389">
        <v>29</v>
      </c>
      <c r="AI26" s="390"/>
      <c r="AJ26" s="390"/>
      <c r="AK26" s="390"/>
      <c r="AL26" s="391"/>
      <c r="AM26" s="389">
        <v>94163</v>
      </c>
      <c r="AN26" s="390"/>
      <c r="AO26" s="390"/>
      <c r="AP26" s="390"/>
      <c r="AQ26" s="390"/>
      <c r="AR26" s="391"/>
      <c r="AS26" s="389">
        <v>3247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3000</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10256</v>
      </c>
      <c r="AN27" s="390"/>
      <c r="AO27" s="390"/>
      <c r="AP27" s="390"/>
      <c r="AQ27" s="390"/>
      <c r="AR27" s="391"/>
      <c r="AS27" s="389">
        <v>2564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10042</v>
      </c>
      <c r="BO27" s="417"/>
      <c r="BP27" s="417"/>
      <c r="BQ27" s="417"/>
      <c r="BR27" s="417"/>
      <c r="BS27" s="417"/>
      <c r="BT27" s="417"/>
      <c r="BU27" s="418"/>
      <c r="BV27" s="416">
        <v>10039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2700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1752407</v>
      </c>
      <c r="BO28" s="409"/>
      <c r="BP28" s="409"/>
      <c r="BQ28" s="409"/>
      <c r="BR28" s="409"/>
      <c r="BS28" s="409"/>
      <c r="BT28" s="409"/>
      <c r="BU28" s="410"/>
      <c r="BV28" s="408">
        <v>1670895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13</v>
      </c>
      <c r="M29" s="390"/>
      <c r="N29" s="390"/>
      <c r="O29" s="390"/>
      <c r="P29" s="391"/>
      <c r="Q29" s="389">
        <v>2500</v>
      </c>
      <c r="R29" s="390"/>
      <c r="S29" s="390"/>
      <c r="T29" s="390"/>
      <c r="U29" s="390"/>
      <c r="V29" s="391"/>
      <c r="W29" s="456"/>
      <c r="X29" s="457"/>
      <c r="Y29" s="458"/>
      <c r="Z29" s="386" t="s">
        <v>166</v>
      </c>
      <c r="AA29" s="387"/>
      <c r="AB29" s="387"/>
      <c r="AC29" s="387"/>
      <c r="AD29" s="387"/>
      <c r="AE29" s="387"/>
      <c r="AF29" s="387"/>
      <c r="AG29" s="388"/>
      <c r="AH29" s="389">
        <v>220</v>
      </c>
      <c r="AI29" s="390"/>
      <c r="AJ29" s="390"/>
      <c r="AK29" s="390"/>
      <c r="AL29" s="391"/>
      <c r="AM29" s="389">
        <v>658472</v>
      </c>
      <c r="AN29" s="390"/>
      <c r="AO29" s="390"/>
      <c r="AP29" s="390"/>
      <c r="AQ29" s="390"/>
      <c r="AR29" s="391"/>
      <c r="AS29" s="389">
        <v>2993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1281450</v>
      </c>
      <c r="BO29" s="414"/>
      <c r="BP29" s="414"/>
      <c r="BQ29" s="414"/>
      <c r="BR29" s="414"/>
      <c r="BS29" s="414"/>
      <c r="BT29" s="414"/>
      <c r="BU29" s="415"/>
      <c r="BV29" s="413">
        <v>1189389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538813</v>
      </c>
      <c r="BO30" s="417"/>
      <c r="BP30" s="417"/>
      <c r="BQ30" s="417"/>
      <c r="BR30" s="417"/>
      <c r="BS30" s="417"/>
      <c r="BT30" s="417"/>
      <c r="BU30" s="418"/>
      <c r="BV30" s="416">
        <v>279986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大子町国民健康保険事業特別会計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大子町水道事業会計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大子町浄化槽整備事業特別会計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大子町振興公社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大子町介護保険特別会計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大子町後期高齢者医療特別会計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茨城租税債権管理機構</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大子町介護サービス事業特別会計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茨城県後期高齢者医療広域連合(後期高齢医療特別会計)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茨城北農業共済事務組合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533</v>
      </c>
      <c r="D34" s="1181"/>
      <c r="E34" s="1182"/>
      <c r="F34" s="32">
        <v>8.57</v>
      </c>
      <c r="G34" s="33">
        <v>6.15</v>
      </c>
      <c r="H34" s="33">
        <v>6.33</v>
      </c>
      <c r="I34" s="33">
        <v>6.15</v>
      </c>
      <c r="J34" s="34">
        <v>10.06</v>
      </c>
      <c r="K34" s="22"/>
      <c r="L34" s="22"/>
      <c r="M34" s="22"/>
      <c r="N34" s="22"/>
      <c r="O34" s="22"/>
      <c r="P34" s="22"/>
    </row>
    <row r="35" spans="1:16" ht="39" customHeight="1">
      <c r="A35" s="22"/>
      <c r="B35" s="35"/>
      <c r="C35" s="1175" t="s">
        <v>534</v>
      </c>
      <c r="D35" s="1176"/>
      <c r="E35" s="1177"/>
      <c r="F35" s="36">
        <v>9.64</v>
      </c>
      <c r="G35" s="37">
        <v>9.59</v>
      </c>
      <c r="H35" s="37">
        <v>9.57</v>
      </c>
      <c r="I35" s="37">
        <v>9.84</v>
      </c>
      <c r="J35" s="38">
        <v>8.76</v>
      </c>
      <c r="K35" s="22"/>
      <c r="L35" s="22"/>
      <c r="M35" s="22"/>
      <c r="N35" s="22"/>
      <c r="O35" s="22"/>
      <c r="P35" s="22"/>
    </row>
    <row r="36" spans="1:16" ht="39" customHeight="1">
      <c r="A36" s="22"/>
      <c r="B36" s="35"/>
      <c r="C36" s="1175" t="s">
        <v>535</v>
      </c>
      <c r="D36" s="1176"/>
      <c r="E36" s="1177"/>
      <c r="F36" s="36">
        <v>0.84</v>
      </c>
      <c r="G36" s="37">
        <v>0.97</v>
      </c>
      <c r="H36" s="37">
        <v>1.6</v>
      </c>
      <c r="I36" s="37">
        <v>1.23</v>
      </c>
      <c r="J36" s="38">
        <v>1.82</v>
      </c>
      <c r="K36" s="22"/>
      <c r="L36" s="22"/>
      <c r="M36" s="22"/>
      <c r="N36" s="22"/>
      <c r="O36" s="22"/>
      <c r="P36" s="22"/>
    </row>
    <row r="37" spans="1:16" ht="39" customHeight="1">
      <c r="A37" s="22"/>
      <c r="B37" s="35"/>
      <c r="C37" s="1175" t="s">
        <v>536</v>
      </c>
      <c r="D37" s="1176"/>
      <c r="E37" s="1177"/>
      <c r="F37" s="36">
        <v>0.56000000000000005</v>
      </c>
      <c r="G37" s="37">
        <v>1.59</v>
      </c>
      <c r="H37" s="37">
        <v>0.86</v>
      </c>
      <c r="I37" s="37">
        <v>0.19</v>
      </c>
      <c r="J37" s="38">
        <v>0.57999999999999996</v>
      </c>
      <c r="K37" s="22"/>
      <c r="L37" s="22"/>
      <c r="M37" s="22"/>
      <c r="N37" s="22"/>
      <c r="O37" s="22"/>
      <c r="P37" s="22"/>
    </row>
    <row r="38" spans="1:16" ht="39" customHeight="1">
      <c r="A38" s="22"/>
      <c r="B38" s="35"/>
      <c r="C38" s="1175" t="s">
        <v>537</v>
      </c>
      <c r="D38" s="1176"/>
      <c r="E38" s="1177"/>
      <c r="F38" s="36">
        <v>0.16</v>
      </c>
      <c r="G38" s="37">
        <v>0.16</v>
      </c>
      <c r="H38" s="37">
        <v>0.16</v>
      </c>
      <c r="I38" s="37">
        <v>0.16</v>
      </c>
      <c r="J38" s="38">
        <v>0.15</v>
      </c>
      <c r="K38" s="22"/>
      <c r="L38" s="22"/>
      <c r="M38" s="22"/>
      <c r="N38" s="22"/>
      <c r="O38" s="22"/>
      <c r="P38" s="22"/>
    </row>
    <row r="39" spans="1:16" ht="39" customHeight="1">
      <c r="A39" s="22"/>
      <c r="B39" s="35"/>
      <c r="C39" s="1175" t="s">
        <v>538</v>
      </c>
      <c r="D39" s="1176"/>
      <c r="E39" s="1177"/>
      <c r="F39" s="36">
        <v>0.08</v>
      </c>
      <c r="G39" s="37">
        <v>0.02</v>
      </c>
      <c r="H39" s="37">
        <v>0.03</v>
      </c>
      <c r="I39" s="37">
        <v>0</v>
      </c>
      <c r="J39" s="38">
        <v>0</v>
      </c>
      <c r="K39" s="22"/>
      <c r="L39" s="22"/>
      <c r="M39" s="22"/>
      <c r="N39" s="22"/>
      <c r="O39" s="22"/>
      <c r="P39" s="22"/>
    </row>
    <row r="40" spans="1:16" ht="39" customHeight="1">
      <c r="A40" s="22"/>
      <c r="B40" s="35"/>
      <c r="C40" s="1175" t="s">
        <v>539</v>
      </c>
      <c r="D40" s="1176"/>
      <c r="E40" s="1177"/>
      <c r="F40" s="36">
        <v>0.03</v>
      </c>
      <c r="G40" s="37">
        <v>0.02</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540</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541</v>
      </c>
      <c r="D43" s="1179"/>
      <c r="E43" s="1180"/>
      <c r="F43" s="41">
        <v>0</v>
      </c>
      <c r="G43" s="42">
        <v>0</v>
      </c>
      <c r="H43" s="42" t="s">
        <v>487</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1211</v>
      </c>
      <c r="L45" s="60">
        <v>1111</v>
      </c>
      <c r="M45" s="60">
        <v>950</v>
      </c>
      <c r="N45" s="60">
        <v>946</v>
      </c>
      <c r="O45" s="61">
        <v>885</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25</v>
      </c>
      <c r="L48" s="64">
        <v>31</v>
      </c>
      <c r="M48" s="64">
        <v>22</v>
      </c>
      <c r="N48" s="64">
        <v>28</v>
      </c>
      <c r="O48" s="65">
        <v>32</v>
      </c>
      <c r="P48" s="48"/>
      <c r="Q48" s="48"/>
      <c r="R48" s="48"/>
      <c r="S48" s="48"/>
      <c r="T48" s="48"/>
      <c r="U48" s="48"/>
    </row>
    <row r="49" spans="1:21" ht="30.75" customHeight="1">
      <c r="A49" s="48"/>
      <c r="B49" s="1193"/>
      <c r="C49" s="1194"/>
      <c r="D49" s="62"/>
      <c r="E49" s="1185" t="s">
        <v>15</v>
      </c>
      <c r="F49" s="1185"/>
      <c r="G49" s="1185"/>
      <c r="H49" s="1185"/>
      <c r="I49" s="1185"/>
      <c r="J49" s="1186"/>
      <c r="K49" s="63" t="s">
        <v>487</v>
      </c>
      <c r="L49" s="64" t="s">
        <v>487</v>
      </c>
      <c r="M49" s="64" t="s">
        <v>487</v>
      </c>
      <c r="N49" s="64" t="s">
        <v>487</v>
      </c>
      <c r="O49" s="65" t="s">
        <v>487</v>
      </c>
      <c r="P49" s="48"/>
      <c r="Q49" s="48"/>
      <c r="R49" s="48"/>
      <c r="S49" s="48"/>
      <c r="T49" s="48"/>
      <c r="U49" s="48"/>
    </row>
    <row r="50" spans="1:21" ht="30.75" customHeight="1">
      <c r="A50" s="48"/>
      <c r="B50" s="1193"/>
      <c r="C50" s="1194"/>
      <c r="D50" s="62"/>
      <c r="E50" s="1185" t="s">
        <v>16</v>
      </c>
      <c r="F50" s="1185"/>
      <c r="G50" s="1185"/>
      <c r="H50" s="1185"/>
      <c r="I50" s="1185"/>
      <c r="J50" s="1186"/>
      <c r="K50" s="63">
        <v>68</v>
      </c>
      <c r="L50" s="64">
        <v>79</v>
      </c>
      <c r="M50" s="64">
        <v>17</v>
      </c>
      <c r="N50" s="64">
        <v>17</v>
      </c>
      <c r="O50" s="65">
        <v>7</v>
      </c>
      <c r="P50" s="48"/>
      <c r="Q50" s="48"/>
      <c r="R50" s="48"/>
      <c r="S50" s="48"/>
      <c r="T50" s="48"/>
      <c r="U50" s="48"/>
    </row>
    <row r="51" spans="1:21" ht="30.75" customHeight="1">
      <c r="A51" s="48"/>
      <c r="B51" s="1195"/>
      <c r="C51" s="1196"/>
      <c r="D51" s="66"/>
      <c r="E51" s="1185" t="s">
        <v>17</v>
      </c>
      <c r="F51" s="1185"/>
      <c r="G51" s="1185"/>
      <c r="H51" s="1185"/>
      <c r="I51" s="1185"/>
      <c r="J51" s="1186"/>
      <c r="K51" s="63">
        <v>1</v>
      </c>
      <c r="L51" s="64">
        <v>0</v>
      </c>
      <c r="M51" s="64">
        <v>0</v>
      </c>
      <c r="N51" s="64">
        <v>1</v>
      </c>
      <c r="O51" s="65">
        <v>3</v>
      </c>
      <c r="P51" s="48"/>
      <c r="Q51" s="48"/>
      <c r="R51" s="48"/>
      <c r="S51" s="48"/>
      <c r="T51" s="48"/>
      <c r="U51" s="48"/>
    </row>
    <row r="52" spans="1:21" ht="30.75" customHeight="1">
      <c r="A52" s="48"/>
      <c r="B52" s="1183" t="s">
        <v>18</v>
      </c>
      <c r="C52" s="1184"/>
      <c r="D52" s="66"/>
      <c r="E52" s="1185" t="s">
        <v>19</v>
      </c>
      <c r="F52" s="1185"/>
      <c r="G52" s="1185"/>
      <c r="H52" s="1185"/>
      <c r="I52" s="1185"/>
      <c r="J52" s="1186"/>
      <c r="K52" s="63">
        <v>758</v>
      </c>
      <c r="L52" s="64">
        <v>734</v>
      </c>
      <c r="M52" s="64">
        <v>694</v>
      </c>
      <c r="N52" s="64">
        <v>743</v>
      </c>
      <c r="O52" s="65">
        <v>728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547</v>
      </c>
      <c r="L53" s="69">
        <v>487</v>
      </c>
      <c r="M53" s="69">
        <v>295</v>
      </c>
      <c r="N53" s="69">
        <v>249</v>
      </c>
      <c r="O53" s="70">
        <v>199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11" t="s">
        <v>23</v>
      </c>
      <c r="C41" s="1212"/>
      <c r="D41" s="81"/>
      <c r="E41" s="1213" t="s">
        <v>24</v>
      </c>
      <c r="F41" s="1213"/>
      <c r="G41" s="1213"/>
      <c r="H41" s="1214"/>
      <c r="I41" s="82">
        <v>8106</v>
      </c>
      <c r="J41" s="83">
        <v>7955</v>
      </c>
      <c r="K41" s="83">
        <v>8324</v>
      </c>
      <c r="L41" s="83">
        <v>9394</v>
      </c>
      <c r="M41" s="84">
        <v>9956</v>
      </c>
    </row>
    <row r="42" spans="2:13" ht="27.75" customHeight="1">
      <c r="B42" s="1201"/>
      <c r="C42" s="1202"/>
      <c r="D42" s="85"/>
      <c r="E42" s="1205" t="s">
        <v>25</v>
      </c>
      <c r="F42" s="1205"/>
      <c r="G42" s="1205"/>
      <c r="H42" s="1206"/>
      <c r="I42" s="86">
        <v>219</v>
      </c>
      <c r="J42" s="87">
        <v>133</v>
      </c>
      <c r="K42" s="87">
        <v>52</v>
      </c>
      <c r="L42" s="87">
        <v>38</v>
      </c>
      <c r="M42" s="88">
        <v>22</v>
      </c>
    </row>
    <row r="43" spans="2:13" ht="27.75" customHeight="1">
      <c r="B43" s="1201"/>
      <c r="C43" s="1202"/>
      <c r="D43" s="85"/>
      <c r="E43" s="1205" t="s">
        <v>26</v>
      </c>
      <c r="F43" s="1205"/>
      <c r="G43" s="1205"/>
      <c r="H43" s="1206"/>
      <c r="I43" s="86">
        <v>292</v>
      </c>
      <c r="J43" s="87">
        <v>315</v>
      </c>
      <c r="K43" s="87">
        <v>543</v>
      </c>
      <c r="L43" s="87">
        <v>552</v>
      </c>
      <c r="M43" s="88">
        <v>325</v>
      </c>
    </row>
    <row r="44" spans="2:13" ht="27.75" customHeight="1">
      <c r="B44" s="1201"/>
      <c r="C44" s="1202"/>
      <c r="D44" s="85"/>
      <c r="E44" s="1205" t="s">
        <v>27</v>
      </c>
      <c r="F44" s="1205"/>
      <c r="G44" s="1205"/>
      <c r="H44" s="1206"/>
      <c r="I44" s="86" t="s">
        <v>487</v>
      </c>
      <c r="J44" s="87" t="s">
        <v>487</v>
      </c>
      <c r="K44" s="87" t="s">
        <v>487</v>
      </c>
      <c r="L44" s="87" t="s">
        <v>487</v>
      </c>
      <c r="M44" s="88" t="s">
        <v>487</v>
      </c>
    </row>
    <row r="45" spans="2:13" ht="27.75" customHeight="1">
      <c r="B45" s="1201"/>
      <c r="C45" s="1202"/>
      <c r="D45" s="85"/>
      <c r="E45" s="1205" t="s">
        <v>28</v>
      </c>
      <c r="F45" s="1205"/>
      <c r="G45" s="1205"/>
      <c r="H45" s="1206"/>
      <c r="I45" s="86">
        <v>3940</v>
      </c>
      <c r="J45" s="87">
        <v>3915</v>
      </c>
      <c r="K45" s="87">
        <v>3746</v>
      </c>
      <c r="L45" s="87">
        <v>3573</v>
      </c>
      <c r="M45" s="88">
        <v>3453</v>
      </c>
    </row>
    <row r="46" spans="2:13" ht="27.75" customHeight="1">
      <c r="B46" s="1201"/>
      <c r="C46" s="1202"/>
      <c r="D46" s="85"/>
      <c r="E46" s="1205" t="s">
        <v>29</v>
      </c>
      <c r="F46" s="1205"/>
      <c r="G46" s="1205"/>
      <c r="H46" s="1206"/>
      <c r="I46" s="86">
        <v>2</v>
      </c>
      <c r="J46" s="87">
        <v>0</v>
      </c>
      <c r="K46" s="87">
        <v>2</v>
      </c>
      <c r="L46" s="87" t="s">
        <v>487</v>
      </c>
      <c r="M46" s="88" t="s">
        <v>487</v>
      </c>
    </row>
    <row r="47" spans="2:13" ht="27.75" customHeight="1">
      <c r="B47" s="1201"/>
      <c r="C47" s="1202"/>
      <c r="D47" s="85"/>
      <c r="E47" s="1205" t="s">
        <v>30</v>
      </c>
      <c r="F47" s="1205"/>
      <c r="G47" s="1205"/>
      <c r="H47" s="1206"/>
      <c r="I47" s="86" t="s">
        <v>487</v>
      </c>
      <c r="J47" s="87" t="s">
        <v>487</v>
      </c>
      <c r="K47" s="87" t="s">
        <v>487</v>
      </c>
      <c r="L47" s="87" t="s">
        <v>487</v>
      </c>
      <c r="M47" s="88" t="s">
        <v>487</v>
      </c>
    </row>
    <row r="48" spans="2:13" ht="27.75" customHeight="1">
      <c r="B48" s="1203"/>
      <c r="C48" s="1204"/>
      <c r="D48" s="85"/>
      <c r="E48" s="1205" t="s">
        <v>31</v>
      </c>
      <c r="F48" s="1205"/>
      <c r="G48" s="1205"/>
      <c r="H48" s="1206"/>
      <c r="I48" s="86" t="s">
        <v>487</v>
      </c>
      <c r="J48" s="87" t="s">
        <v>487</v>
      </c>
      <c r="K48" s="87" t="s">
        <v>487</v>
      </c>
      <c r="L48" s="87" t="s">
        <v>487</v>
      </c>
      <c r="M48" s="88" t="s">
        <v>487</v>
      </c>
    </row>
    <row r="49" spans="2:13" ht="27.75" customHeight="1">
      <c r="B49" s="1199" t="s">
        <v>32</v>
      </c>
      <c r="C49" s="1200"/>
      <c r="D49" s="89"/>
      <c r="E49" s="1205" t="s">
        <v>33</v>
      </c>
      <c r="F49" s="1205"/>
      <c r="G49" s="1205"/>
      <c r="H49" s="1206"/>
      <c r="I49" s="86">
        <v>2158</v>
      </c>
      <c r="J49" s="87">
        <v>2854</v>
      </c>
      <c r="K49" s="87">
        <v>3541</v>
      </c>
      <c r="L49" s="87">
        <v>3300</v>
      </c>
      <c r="M49" s="88">
        <v>3658</v>
      </c>
    </row>
    <row r="50" spans="2:13" ht="27.75" customHeight="1">
      <c r="B50" s="1201"/>
      <c r="C50" s="1202"/>
      <c r="D50" s="85"/>
      <c r="E50" s="1205" t="s">
        <v>34</v>
      </c>
      <c r="F50" s="1205"/>
      <c r="G50" s="1205"/>
      <c r="H50" s="1206"/>
      <c r="I50" s="86">
        <v>455</v>
      </c>
      <c r="J50" s="87">
        <v>423</v>
      </c>
      <c r="K50" s="87">
        <v>367</v>
      </c>
      <c r="L50" s="87">
        <v>326</v>
      </c>
      <c r="M50" s="88">
        <v>291</v>
      </c>
    </row>
    <row r="51" spans="2:13" ht="27.75" customHeight="1">
      <c r="B51" s="1203"/>
      <c r="C51" s="1204"/>
      <c r="D51" s="85"/>
      <c r="E51" s="1205" t="s">
        <v>35</v>
      </c>
      <c r="F51" s="1205"/>
      <c r="G51" s="1205"/>
      <c r="H51" s="1206"/>
      <c r="I51" s="86">
        <v>6293</v>
      </c>
      <c r="J51" s="87">
        <v>6537</v>
      </c>
      <c r="K51" s="87">
        <v>6568</v>
      </c>
      <c r="L51" s="87">
        <v>6778</v>
      </c>
      <c r="M51" s="88">
        <v>7561</v>
      </c>
    </row>
    <row r="52" spans="2:13" ht="27.75" customHeight="1" thickBot="1">
      <c r="B52" s="1207" t="s">
        <v>36</v>
      </c>
      <c r="C52" s="1208"/>
      <c r="D52" s="90"/>
      <c r="E52" s="1209" t="s">
        <v>37</v>
      </c>
      <c r="F52" s="1209"/>
      <c r="G52" s="1209"/>
      <c r="H52" s="1210"/>
      <c r="I52" s="91">
        <v>3655</v>
      </c>
      <c r="J52" s="92">
        <v>2504</v>
      </c>
      <c r="K52" s="92">
        <v>2192</v>
      </c>
      <c r="L52" s="92">
        <v>3154</v>
      </c>
      <c r="M52" s="93">
        <v>2247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562</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562</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561</v>
      </c>
      <c r="C41" s="246"/>
      <c r="D41" s="246"/>
      <c r="E41" s="246"/>
      <c r="F41" s="246"/>
      <c r="G41" s="246"/>
      <c r="H41" s="246"/>
      <c r="I41" s="246"/>
      <c r="J41" s="246"/>
      <c r="K41" s="246"/>
      <c r="L41" s="246"/>
      <c r="M41" s="246"/>
      <c r="N41" s="246"/>
      <c r="O41" s="246"/>
      <c r="P41" s="247"/>
    </row>
    <row r="42" spans="2:17" ht="13.5">
      <c r="B42" s="248"/>
      <c r="C42" s="244"/>
      <c r="D42" s="244"/>
      <c r="E42" s="244"/>
      <c r="F42" s="244"/>
      <c r="G42" s="353" t="s">
        <v>557</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560</v>
      </c>
    </row>
    <row r="50" spans="1:17" ht="13.5">
      <c r="B50" s="248"/>
      <c r="C50" s="244"/>
      <c r="D50" s="244"/>
      <c r="E50" s="244"/>
      <c r="F50" s="244"/>
      <c r="G50" s="1236"/>
      <c r="H50" s="1237"/>
      <c r="I50" s="1237"/>
      <c r="J50" s="1238"/>
      <c r="K50" s="345" t="s">
        <v>526</v>
      </c>
      <c r="L50" s="345" t="s">
        <v>527</v>
      </c>
      <c r="M50" s="345" t="s">
        <v>528</v>
      </c>
      <c r="N50" s="345" t="s">
        <v>529</v>
      </c>
      <c r="O50" s="345" t="s">
        <v>530</v>
      </c>
    </row>
    <row r="51" spans="1:17" ht="13.5">
      <c r="B51" s="248"/>
      <c r="C51" s="244"/>
      <c r="D51" s="244"/>
      <c r="E51" s="244"/>
      <c r="F51" s="244"/>
      <c r="G51" s="1239" t="s">
        <v>555</v>
      </c>
      <c r="H51" s="1240"/>
      <c r="I51" s="1245" t="s">
        <v>553</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559</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554</v>
      </c>
      <c r="H55" s="1220"/>
      <c r="I55" s="1225" t="s">
        <v>553</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559</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558</v>
      </c>
      <c r="C63" s="244"/>
      <c r="D63" s="244"/>
      <c r="E63" s="244"/>
      <c r="F63" s="244"/>
      <c r="G63" s="244"/>
      <c r="H63" s="244"/>
      <c r="I63" s="244"/>
      <c r="J63" s="244"/>
      <c r="K63" s="244"/>
      <c r="L63" s="244"/>
      <c r="M63" s="244"/>
      <c r="N63" s="244"/>
      <c r="O63" s="244"/>
    </row>
    <row r="64" spans="1:17" ht="13.5">
      <c r="B64" s="248"/>
      <c r="C64" s="244"/>
      <c r="D64" s="244"/>
      <c r="E64" s="244"/>
      <c r="F64" s="244"/>
      <c r="G64" s="353" t="s">
        <v>557</v>
      </c>
      <c r="I64" s="352"/>
      <c r="J64" s="352"/>
      <c r="K64" s="352"/>
      <c r="L64" s="244"/>
      <c r="M64" s="244"/>
      <c r="N64" s="244"/>
      <c r="O64" s="244"/>
    </row>
    <row r="65" spans="2:30" ht="13.5">
      <c r="B65" s="248"/>
      <c r="C65" s="244"/>
      <c r="D65" s="244"/>
      <c r="E65" s="244"/>
      <c r="F65" s="244"/>
      <c r="G65" s="1227" t="s">
        <v>563</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556</v>
      </c>
      <c r="I71" s="349"/>
      <c r="J71" s="348"/>
      <c r="K71" s="348"/>
      <c r="L71" s="347"/>
      <c r="M71" s="348"/>
      <c r="N71" s="347"/>
      <c r="O71" s="346"/>
    </row>
    <row r="72" spans="2:30" ht="13.5">
      <c r="B72" s="248"/>
      <c r="C72" s="244"/>
      <c r="D72" s="244"/>
      <c r="E72" s="244"/>
      <c r="F72" s="244"/>
      <c r="G72" s="1236"/>
      <c r="H72" s="1237"/>
      <c r="I72" s="1237"/>
      <c r="J72" s="1238"/>
      <c r="K72" s="345" t="s">
        <v>526</v>
      </c>
      <c r="L72" s="345" t="s">
        <v>527</v>
      </c>
      <c r="M72" s="345" t="s">
        <v>528</v>
      </c>
      <c r="N72" s="345" t="s">
        <v>529</v>
      </c>
      <c r="O72" s="345" t="s">
        <v>530</v>
      </c>
    </row>
    <row r="73" spans="2:30" ht="13.5">
      <c r="B73" s="248"/>
      <c r="C73" s="244"/>
      <c r="D73" s="244"/>
      <c r="E73" s="244"/>
      <c r="F73" s="244"/>
      <c r="G73" s="1239" t="s">
        <v>555</v>
      </c>
      <c r="H73" s="1240"/>
      <c r="I73" s="1245" t="s">
        <v>553</v>
      </c>
      <c r="J73" s="1245"/>
      <c r="K73" s="1226">
        <v>66.7</v>
      </c>
      <c r="L73" s="1226">
        <v>46.6</v>
      </c>
      <c r="M73" s="1215">
        <v>40.4</v>
      </c>
      <c r="N73" s="1215">
        <v>60.3</v>
      </c>
      <c r="O73" s="1215">
        <v>41.6</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552</v>
      </c>
      <c r="J75" s="1225"/>
      <c r="K75" s="1247">
        <v>10.8</v>
      </c>
      <c r="L75" s="1247">
        <v>9.8000000000000007</v>
      </c>
      <c r="M75" s="1247">
        <v>8.1</v>
      </c>
      <c r="N75" s="1247">
        <v>6.4</v>
      </c>
      <c r="O75" s="1247">
        <v>4.5999999999999996</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554</v>
      </c>
      <c r="H77" s="1220"/>
      <c r="I77" s="1225" t="s">
        <v>553</v>
      </c>
      <c r="J77" s="1225"/>
      <c r="K77" s="1226">
        <v>44.4</v>
      </c>
      <c r="L77" s="1226">
        <v>43</v>
      </c>
      <c r="M77" s="1215">
        <v>37</v>
      </c>
      <c r="N77" s="1215">
        <v>27.8</v>
      </c>
      <c r="O77" s="1215">
        <v>44.9</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552</v>
      </c>
      <c r="J79" s="1217"/>
      <c r="K79" s="1218">
        <v>11.1</v>
      </c>
      <c r="L79" s="1218">
        <v>10.3</v>
      </c>
      <c r="M79" s="1218">
        <v>9.4</v>
      </c>
      <c r="N79" s="1218">
        <v>8.1</v>
      </c>
      <c r="O79" s="1218">
        <v>8.5</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46544</v>
      </c>
      <c r="E3" s="116"/>
      <c r="F3" s="117">
        <v>51262</v>
      </c>
      <c r="G3" s="118"/>
      <c r="H3" s="119"/>
    </row>
    <row r="4" spans="1:8">
      <c r="A4" s="120"/>
      <c r="B4" s="121"/>
      <c r="C4" s="122"/>
      <c r="D4" s="123">
        <v>27349</v>
      </c>
      <c r="E4" s="124"/>
      <c r="F4" s="125">
        <v>25630</v>
      </c>
      <c r="G4" s="126"/>
      <c r="H4" s="127"/>
    </row>
    <row r="5" spans="1:8">
      <c r="A5" s="108" t="s">
        <v>520</v>
      </c>
      <c r="B5" s="113"/>
      <c r="C5" s="114"/>
      <c r="D5" s="115">
        <v>48315</v>
      </c>
      <c r="E5" s="116"/>
      <c r="F5" s="117">
        <v>48407</v>
      </c>
      <c r="G5" s="118"/>
      <c r="H5" s="119"/>
    </row>
    <row r="6" spans="1:8">
      <c r="A6" s="120"/>
      <c r="B6" s="121"/>
      <c r="C6" s="122"/>
      <c r="D6" s="123">
        <v>40893</v>
      </c>
      <c r="E6" s="124"/>
      <c r="F6" s="125">
        <v>23914</v>
      </c>
      <c r="G6" s="126"/>
      <c r="H6" s="127"/>
    </row>
    <row r="7" spans="1:8">
      <c r="A7" s="108" t="s">
        <v>521</v>
      </c>
      <c r="B7" s="113"/>
      <c r="C7" s="114"/>
      <c r="D7" s="115">
        <v>89839</v>
      </c>
      <c r="E7" s="116"/>
      <c r="F7" s="117">
        <v>69477</v>
      </c>
      <c r="G7" s="118"/>
      <c r="H7" s="119"/>
    </row>
    <row r="8" spans="1:8">
      <c r="A8" s="120"/>
      <c r="B8" s="121"/>
      <c r="C8" s="122"/>
      <c r="D8" s="123">
        <v>42870</v>
      </c>
      <c r="E8" s="124"/>
      <c r="F8" s="125">
        <v>31528</v>
      </c>
      <c r="G8" s="126"/>
      <c r="H8" s="127"/>
    </row>
    <row r="9" spans="1:8">
      <c r="A9" s="108" t="s">
        <v>522</v>
      </c>
      <c r="B9" s="113"/>
      <c r="C9" s="114"/>
      <c r="D9" s="115">
        <v>184301</v>
      </c>
      <c r="E9" s="116"/>
      <c r="F9" s="117">
        <v>59668</v>
      </c>
      <c r="G9" s="118"/>
      <c r="H9" s="119"/>
    </row>
    <row r="10" spans="1:8">
      <c r="A10" s="120"/>
      <c r="B10" s="121"/>
      <c r="C10" s="122"/>
      <c r="D10" s="123">
        <v>53438</v>
      </c>
      <c r="E10" s="124"/>
      <c r="F10" s="125">
        <v>31515</v>
      </c>
      <c r="G10" s="126"/>
      <c r="H10" s="127"/>
    </row>
    <row r="11" spans="1:8">
      <c r="A11" s="108" t="s">
        <v>523</v>
      </c>
      <c r="B11" s="113"/>
      <c r="C11" s="114"/>
      <c r="D11" s="115">
        <v>105599</v>
      </c>
      <c r="E11" s="116"/>
      <c r="F11" s="117">
        <v>77577</v>
      </c>
      <c r="G11" s="118"/>
      <c r="H11" s="119"/>
    </row>
    <row r="12" spans="1:8">
      <c r="A12" s="120"/>
      <c r="B12" s="121"/>
      <c r="C12" s="128"/>
      <c r="D12" s="123">
        <v>45435</v>
      </c>
      <c r="E12" s="124"/>
      <c r="F12" s="125">
        <v>40870</v>
      </c>
      <c r="G12" s="126"/>
      <c r="H12" s="127"/>
    </row>
    <row r="13" spans="1:8">
      <c r="A13" s="108"/>
      <c r="B13" s="113"/>
      <c r="C13" s="129"/>
      <c r="D13" s="130">
        <v>94920</v>
      </c>
      <c r="E13" s="131"/>
      <c r="F13" s="132">
        <v>61278</v>
      </c>
      <c r="G13" s="133"/>
      <c r="H13" s="119"/>
    </row>
    <row r="14" spans="1:8">
      <c r="A14" s="120"/>
      <c r="B14" s="121"/>
      <c r="C14" s="122"/>
      <c r="D14" s="123">
        <v>41997</v>
      </c>
      <c r="E14" s="124"/>
      <c r="F14" s="125">
        <v>30691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8.58</v>
      </c>
      <c r="C19" s="134">
        <f>ROUND(VALUE(SUBSTITUTE(実質収支比率等に係る経年分析!G$48,"▲","-")),2)</f>
        <v>6.15</v>
      </c>
      <c r="D19" s="134">
        <f>ROUND(VALUE(SUBSTITUTE(実質収支比率等に係る経年分析!H$48,"▲","-")),2)</f>
        <v>6.33</v>
      </c>
      <c r="E19" s="134">
        <f>ROUND(VALUE(SUBSTITUTE(実質収支比率等に係る経年分析!I$48,"▲","-")),2)</f>
        <v>6.16</v>
      </c>
      <c r="F19" s="134">
        <f>ROUND(VALUE(SUBSTITUTE(実質収支比率等に係る経年分析!J$48,"▲","-")),2)</f>
        <v>10.07</v>
      </c>
    </row>
    <row r="20" spans="1:11">
      <c r="A20" s="134" t="s">
        <v>42</v>
      </c>
      <c r="B20" s="134">
        <f>ROUND(VALUE(SUBSTITUTE(実質収支比率等に係る経年分析!F$47,"▲","-")),2)</f>
        <v>22.81</v>
      </c>
      <c r="C20" s="134">
        <f>ROUND(VALUE(SUBSTITUTE(実質収支比率等に係る経年分析!G$47,"▲","-")),2)</f>
        <v>25.64</v>
      </c>
      <c r="D20" s="134">
        <f>ROUND(VALUE(SUBSTITUTE(実質収支比率等に係る経年分析!H$47,"▲","-")),2)</f>
        <v>28.76</v>
      </c>
      <c r="E20" s="134">
        <f>ROUND(VALUE(SUBSTITUTE(実質収支比率等に係る経年分析!I$47,"▲","-")),2)</f>
        <v>28.39</v>
      </c>
      <c r="F20" s="134">
        <f>ROUND(VALUE(SUBSTITUTE(実質収支比率等に係る経年分析!J$47,"▲","-")),2)</f>
        <v>29</v>
      </c>
    </row>
    <row r="21" spans="1:11">
      <c r="A21" s="134" t="s">
        <v>43</v>
      </c>
      <c r="B21" s="134">
        <f>IF(ISNUMBER(VALUE(SUBSTITUTE(実質収支比率等に係る経年分析!F$49,"▲","-"))),ROUND(VALUE(SUBSTITUTE(実質収支比率等に係る経年分析!F$49,"▲","-")),2),NA())</f>
        <v>4.21</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3.34</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5.9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大子町介護サービス事業特別会計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大子町浄化槽整備事業特別会計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大子町後期高齢者医療特別会計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大子町国民健康保険事業特別会計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大子町介護保険特別会計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大子町水道事業会計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758</v>
      </c>
      <c r="E42" s="136"/>
      <c r="F42" s="136"/>
      <c r="G42" s="136">
        <f>'実質公債費比率（分子）の構造'!L$52</f>
        <v>734</v>
      </c>
      <c r="H42" s="136"/>
      <c r="I42" s="136"/>
      <c r="J42" s="136">
        <f>'実質公債費比率（分子）の構造'!M$52</f>
        <v>694</v>
      </c>
      <c r="K42" s="136"/>
      <c r="L42" s="136"/>
      <c r="M42" s="136">
        <f>'実質公債費比率（分子）の構造'!N$52</f>
        <v>743</v>
      </c>
      <c r="N42" s="136"/>
      <c r="O42" s="136"/>
      <c r="P42" s="136">
        <f>'実質公債費比率（分子）の構造'!O$52</f>
        <v>728</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3</v>
      </c>
      <c r="O43" s="136"/>
      <c r="P43" s="136"/>
    </row>
    <row r="44" spans="1:16">
      <c r="A44" s="136" t="s">
        <v>52</v>
      </c>
      <c r="B44" s="136">
        <f>'実質公債費比率（分子）の構造'!K$50</f>
        <v>68</v>
      </c>
      <c r="C44" s="136"/>
      <c r="D44" s="136"/>
      <c r="E44" s="136">
        <f>'実質公債費比率（分子）の構造'!L$50</f>
        <v>79</v>
      </c>
      <c r="F44" s="136"/>
      <c r="G44" s="136"/>
      <c r="H44" s="136">
        <f>'実質公債費比率（分子）の構造'!M$50</f>
        <v>17</v>
      </c>
      <c r="I44" s="136"/>
      <c r="J44" s="136"/>
      <c r="K44" s="136">
        <f>'実質公債費比率（分子）の構造'!N$50</f>
        <v>17</v>
      </c>
      <c r="L44" s="136"/>
      <c r="M44" s="136"/>
      <c r="N44" s="136">
        <f>'実質公債費比率（分子）の構造'!O$50</f>
        <v>7</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25</v>
      </c>
      <c r="C46" s="136"/>
      <c r="D46" s="136"/>
      <c r="E46" s="136">
        <f>'実質公債費比率（分子）の構造'!L$48</f>
        <v>31</v>
      </c>
      <c r="F46" s="136"/>
      <c r="G46" s="136"/>
      <c r="H46" s="136">
        <f>'実質公債費比率（分子）の構造'!M$48</f>
        <v>22</v>
      </c>
      <c r="I46" s="136"/>
      <c r="J46" s="136"/>
      <c r="K46" s="136">
        <f>'実質公債費比率（分子）の構造'!N$48</f>
        <v>28</v>
      </c>
      <c r="L46" s="136"/>
      <c r="M46" s="136"/>
      <c r="N46" s="136">
        <f>'実質公債費比率（分子）の構造'!O$48</f>
        <v>32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1211</v>
      </c>
      <c r="C49" s="136"/>
      <c r="D49" s="136"/>
      <c r="E49" s="136">
        <f>'実質公債費比率（分子）の構造'!L$45</f>
        <v>1111</v>
      </c>
      <c r="F49" s="136"/>
      <c r="G49" s="136"/>
      <c r="H49" s="136">
        <f>'実質公債費比率（分子）の構造'!M$45</f>
        <v>950</v>
      </c>
      <c r="I49" s="136"/>
      <c r="J49" s="136"/>
      <c r="K49" s="136">
        <f>'実質公債費比率（分子）の構造'!N$45</f>
        <v>946</v>
      </c>
      <c r="L49" s="136"/>
      <c r="M49" s="136"/>
      <c r="N49" s="136">
        <f>'実質公債費比率（分子）の構造'!O$45</f>
        <v>885</v>
      </c>
      <c r="O49" s="136"/>
      <c r="P49" s="136"/>
    </row>
    <row r="50" spans="1:16">
      <c r="A50" s="136" t="s">
        <v>58</v>
      </c>
      <c r="B50" s="136" t="e">
        <f>NA()</f>
        <v>#N/A</v>
      </c>
      <c r="C50" s="136">
        <f>IF(ISNUMBER('実質公債費比率（分子）の構造'!K$53),'実質公債費比率（分子）の構造'!K$53,NA())</f>
        <v>547</v>
      </c>
      <c r="D50" s="136" t="e">
        <f>NA()</f>
        <v>#N/A</v>
      </c>
      <c r="E50" s="136" t="e">
        <f>NA()</f>
        <v>#N/A</v>
      </c>
      <c r="F50" s="136">
        <f>IF(ISNUMBER('実質公債費比率（分子）の構造'!L$53),'実質公債費比率（分子）の構造'!L$53,NA())</f>
        <v>487</v>
      </c>
      <c r="G50" s="136" t="e">
        <f>NA()</f>
        <v>#N/A</v>
      </c>
      <c r="H50" s="136" t="e">
        <f>NA()</f>
        <v>#N/A</v>
      </c>
      <c r="I50" s="136">
        <f>IF(ISNUMBER('実質公債費比率（分子）の構造'!M$53),'実質公債費比率（分子）の構造'!M$53,NA())</f>
        <v>295</v>
      </c>
      <c r="J50" s="136" t="e">
        <f>NA()</f>
        <v>#N/A</v>
      </c>
      <c r="K50" s="136" t="e">
        <f>NA()</f>
        <v>#N/A</v>
      </c>
      <c r="L50" s="136">
        <f>IF(ISNUMBER('実質公債費比率（分子）の構造'!N$53),'実質公債費比率（分子）の構造'!N$53,NA())</f>
        <v>249</v>
      </c>
      <c r="M50" s="136" t="e">
        <f>NA()</f>
        <v>#N/A</v>
      </c>
      <c r="N50" s="136" t="e">
        <f>NA()</f>
        <v>#N/A</v>
      </c>
      <c r="O50" s="136">
        <f>IF(ISNUMBER('実質公債費比率（分子）の構造'!O$53),'実質公債費比率（分子）の構造'!O$53,NA())</f>
        <v>199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6293</v>
      </c>
      <c r="E56" s="135"/>
      <c r="F56" s="135"/>
      <c r="G56" s="135">
        <f>'将来負担比率（分子）の構造'!J$51</f>
        <v>6537</v>
      </c>
      <c r="H56" s="135"/>
      <c r="I56" s="135"/>
      <c r="J56" s="135">
        <f>'将来負担比率（分子）の構造'!K$51</f>
        <v>6568</v>
      </c>
      <c r="K56" s="135"/>
      <c r="L56" s="135"/>
      <c r="M56" s="135">
        <f>'将来負担比率（分子）の構造'!L$51</f>
        <v>6778</v>
      </c>
      <c r="N56" s="135"/>
      <c r="O56" s="135"/>
      <c r="P56" s="135">
        <f>'将来負担比率（分子）の構造'!M$51</f>
        <v>7561</v>
      </c>
    </row>
    <row r="57" spans="1:16">
      <c r="A57" s="135" t="s">
        <v>34</v>
      </c>
      <c r="B57" s="135"/>
      <c r="C57" s="135"/>
      <c r="D57" s="135">
        <f>'将来負担比率（分子）の構造'!I$50</f>
        <v>455</v>
      </c>
      <c r="E57" s="135"/>
      <c r="F57" s="135"/>
      <c r="G57" s="135">
        <f>'将来負担比率（分子）の構造'!J$50</f>
        <v>423</v>
      </c>
      <c r="H57" s="135"/>
      <c r="I57" s="135"/>
      <c r="J57" s="135">
        <f>'将来負担比率（分子）の構造'!K$50</f>
        <v>367</v>
      </c>
      <c r="K57" s="135"/>
      <c r="L57" s="135"/>
      <c r="M57" s="135">
        <f>'将来負担比率（分子）の構造'!L$50</f>
        <v>326</v>
      </c>
      <c r="N57" s="135"/>
      <c r="O57" s="135"/>
      <c r="P57" s="135">
        <f>'将来負担比率（分子）の構造'!M$50</f>
        <v>291</v>
      </c>
    </row>
    <row r="58" spans="1:16">
      <c r="A58" s="135" t="s">
        <v>33</v>
      </c>
      <c r="B58" s="135"/>
      <c r="C58" s="135"/>
      <c r="D58" s="135">
        <f>'将来負担比率（分子）の構造'!I$49</f>
        <v>2158</v>
      </c>
      <c r="E58" s="135"/>
      <c r="F58" s="135"/>
      <c r="G58" s="135">
        <f>'将来負担比率（分子）の構造'!J$49</f>
        <v>2854</v>
      </c>
      <c r="H58" s="135"/>
      <c r="I58" s="135"/>
      <c r="J58" s="135">
        <f>'将来負担比率（分子）の構造'!K$49</f>
        <v>3541</v>
      </c>
      <c r="K58" s="135"/>
      <c r="L58" s="135"/>
      <c r="M58" s="135">
        <f>'将来負担比率（分子）の構造'!L$49</f>
        <v>3300</v>
      </c>
      <c r="N58" s="135"/>
      <c r="O58" s="135"/>
      <c r="P58" s="135">
        <f>'将来負担比率（分子）の構造'!M$49</f>
        <v>3658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0</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3940</v>
      </c>
      <c r="C62" s="135"/>
      <c r="D62" s="135"/>
      <c r="E62" s="135">
        <f>'将来負担比率（分子）の構造'!J$45</f>
        <v>3915</v>
      </c>
      <c r="F62" s="135"/>
      <c r="G62" s="135"/>
      <c r="H62" s="135">
        <f>'将来負担比率（分子）の構造'!K$45</f>
        <v>3746</v>
      </c>
      <c r="I62" s="135"/>
      <c r="J62" s="135"/>
      <c r="K62" s="135">
        <f>'将来負担比率（分子）の構造'!L$45</f>
        <v>3573</v>
      </c>
      <c r="L62" s="135"/>
      <c r="M62" s="135"/>
      <c r="N62" s="135">
        <f>'将来負担比率（分子）の構造'!M$45</f>
        <v>3453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292</v>
      </c>
      <c r="C64" s="135"/>
      <c r="D64" s="135"/>
      <c r="E64" s="135">
        <f>'将来負担比率（分子）の構造'!J$43</f>
        <v>315</v>
      </c>
      <c r="F64" s="135"/>
      <c r="G64" s="135"/>
      <c r="H64" s="135">
        <f>'将来負担比率（分子）の構造'!K$43</f>
        <v>543</v>
      </c>
      <c r="I64" s="135"/>
      <c r="J64" s="135"/>
      <c r="K64" s="135">
        <f>'将来負担比率（分子）の構造'!L$43</f>
        <v>552</v>
      </c>
      <c r="L64" s="135"/>
      <c r="M64" s="135"/>
      <c r="N64" s="135">
        <f>'将来負担比率（分子）の構造'!M$43</f>
        <v>325</v>
      </c>
      <c r="O64" s="135"/>
      <c r="P64" s="135"/>
    </row>
    <row r="65" spans="1:16">
      <c r="A65" s="135" t="s">
        <v>25</v>
      </c>
      <c r="B65" s="135">
        <f>'将来負担比率（分子）の構造'!I$42</f>
        <v>219</v>
      </c>
      <c r="C65" s="135"/>
      <c r="D65" s="135"/>
      <c r="E65" s="135">
        <f>'将来負担比率（分子）の構造'!J$42</f>
        <v>133</v>
      </c>
      <c r="F65" s="135"/>
      <c r="G65" s="135"/>
      <c r="H65" s="135">
        <f>'将来負担比率（分子）の構造'!K$42</f>
        <v>52</v>
      </c>
      <c r="I65" s="135"/>
      <c r="J65" s="135"/>
      <c r="K65" s="135">
        <f>'将来負担比率（分子）の構造'!L$42</f>
        <v>38</v>
      </c>
      <c r="L65" s="135"/>
      <c r="M65" s="135"/>
      <c r="N65" s="135">
        <f>'将来負担比率（分子）の構造'!M$42</f>
        <v>22</v>
      </c>
      <c r="O65" s="135"/>
      <c r="P65" s="135"/>
    </row>
    <row r="66" spans="1:16">
      <c r="A66" s="135" t="s">
        <v>24</v>
      </c>
      <c r="B66" s="135">
        <f>'将来負担比率（分子）の構造'!I$41</f>
        <v>8106</v>
      </c>
      <c r="C66" s="135"/>
      <c r="D66" s="135"/>
      <c r="E66" s="135">
        <f>'将来負担比率（分子）の構造'!J$41</f>
        <v>7955</v>
      </c>
      <c r="F66" s="135"/>
      <c r="G66" s="135"/>
      <c r="H66" s="135">
        <f>'将来負担比率（分子）の構造'!K$41</f>
        <v>8324</v>
      </c>
      <c r="I66" s="135"/>
      <c r="J66" s="135"/>
      <c r="K66" s="135">
        <f>'将来負担比率（分子）の構造'!L$41</f>
        <v>9394</v>
      </c>
      <c r="L66" s="135"/>
      <c r="M66" s="135"/>
      <c r="N66" s="135">
        <f>'将来負担比率（分子）の構造'!M$41</f>
        <v>9956</v>
      </c>
      <c r="O66" s="135"/>
      <c r="P66" s="135"/>
    </row>
    <row r="67" spans="1:16">
      <c r="A67" s="135" t="s">
        <v>62</v>
      </c>
      <c r="B67" s="135" t="e">
        <f>NA()</f>
        <v>#N/A</v>
      </c>
      <c r="C67" s="135">
        <f>IF(ISNUMBER('将来負担比率（分子）の構造'!I$52), IF('将来負担比率（分子）の構造'!I$52 &lt; 0, 0, '将来負担比率（分子）の構造'!I$52), NA())</f>
        <v>3655</v>
      </c>
      <c r="D67" s="135" t="e">
        <f>NA()</f>
        <v>#N/A</v>
      </c>
      <c r="E67" s="135" t="e">
        <f>NA()</f>
        <v>#N/A</v>
      </c>
      <c r="F67" s="135">
        <f>IF(ISNUMBER('将来負担比率（分子）の構造'!J$52), IF('将来負担比率（分子）の構造'!J$52 &lt; 0, 0, '将来負担比率（分子）の構造'!J$52), NA())</f>
        <v>2504</v>
      </c>
      <c r="G67" s="135" t="e">
        <f>NA()</f>
        <v>#N/A</v>
      </c>
      <c r="H67" s="135" t="e">
        <f>NA()</f>
        <v>#N/A</v>
      </c>
      <c r="I67" s="135">
        <f>IF(ISNUMBER('将来負担比率（分子）の構造'!K$52), IF('将来負担比率（分子）の構造'!K$52 &lt; 0, 0, '将来負担比率（分子）の構造'!K$52), NA())</f>
        <v>2192</v>
      </c>
      <c r="J67" s="135" t="e">
        <f>NA()</f>
        <v>#N/A</v>
      </c>
      <c r="K67" s="135" t="e">
        <f>NA()</f>
        <v>#N/A</v>
      </c>
      <c r="L67" s="135">
        <f>IF(ISNUMBER('将来負担比率（分子）の構造'!L$52), IF('将来負担比率（分子）の構造'!L$52 &lt; 0, 0, '将来負担比率（分子）の構造'!L$52), NA())</f>
        <v>3154</v>
      </c>
      <c r="M67" s="135" t="e">
        <f>NA()</f>
        <v>#N/A</v>
      </c>
      <c r="N67" s="135" t="e">
        <f>NA()</f>
        <v>#N/A</v>
      </c>
      <c r="O67" s="135">
        <f>IF(ISNUMBER('将来負担比率（分子）の構造'!M$52), IF('将来負担比率（分子）の構造'!M$52 &lt; 0, 0, '将来負担比率（分子）の構造'!M$52), NA())</f>
        <v>2247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1758023</v>
      </c>
      <c r="S5" s="669"/>
      <c r="T5" s="669"/>
      <c r="U5" s="669"/>
      <c r="V5" s="669"/>
      <c r="W5" s="669"/>
      <c r="X5" s="669"/>
      <c r="Y5" s="716"/>
      <c r="Z5" s="729">
        <v>16.399999999999999</v>
      </c>
      <c r="AA5" s="729"/>
      <c r="AB5" s="729"/>
      <c r="AC5" s="729"/>
      <c r="AD5" s="730">
        <v>1758023</v>
      </c>
      <c r="AE5" s="730"/>
      <c r="AF5" s="730"/>
      <c r="AG5" s="730"/>
      <c r="AH5" s="730"/>
      <c r="AI5" s="730"/>
      <c r="AJ5" s="730"/>
      <c r="AK5" s="730"/>
      <c r="AL5" s="717">
        <v>29.8</v>
      </c>
      <c r="AM5" s="686"/>
      <c r="AN5" s="686"/>
      <c r="AO5" s="718"/>
      <c r="AP5" s="705" t="s">
        <v>205</v>
      </c>
      <c r="AQ5" s="706"/>
      <c r="AR5" s="706"/>
      <c r="AS5" s="706"/>
      <c r="AT5" s="706"/>
      <c r="AU5" s="706"/>
      <c r="AV5" s="706"/>
      <c r="AW5" s="706"/>
      <c r="AX5" s="706"/>
      <c r="AY5" s="706"/>
      <c r="AZ5" s="706"/>
      <c r="BA5" s="706"/>
      <c r="BB5" s="706"/>
      <c r="BC5" s="706"/>
      <c r="BD5" s="706"/>
      <c r="BE5" s="706"/>
      <c r="BF5" s="707"/>
      <c r="BG5" s="618">
        <v>1717744</v>
      </c>
      <c r="BH5" s="619"/>
      <c r="BI5" s="619"/>
      <c r="BJ5" s="619"/>
      <c r="BK5" s="619"/>
      <c r="BL5" s="619"/>
      <c r="BM5" s="619"/>
      <c r="BN5" s="620"/>
      <c r="BO5" s="671">
        <v>97.7</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114224</v>
      </c>
      <c r="S6" s="619"/>
      <c r="T6" s="619"/>
      <c r="U6" s="619"/>
      <c r="V6" s="619"/>
      <c r="W6" s="619"/>
      <c r="X6" s="619"/>
      <c r="Y6" s="620"/>
      <c r="Z6" s="671">
        <v>1.1000000000000001</v>
      </c>
      <c r="AA6" s="671"/>
      <c r="AB6" s="671"/>
      <c r="AC6" s="671"/>
      <c r="AD6" s="672">
        <v>114224</v>
      </c>
      <c r="AE6" s="672"/>
      <c r="AF6" s="672"/>
      <c r="AG6" s="672"/>
      <c r="AH6" s="672"/>
      <c r="AI6" s="672"/>
      <c r="AJ6" s="672"/>
      <c r="AK6" s="672"/>
      <c r="AL6" s="641">
        <v>1.9</v>
      </c>
      <c r="AM6" s="673"/>
      <c r="AN6" s="673"/>
      <c r="AO6" s="674"/>
      <c r="AP6" s="615" t="s">
        <v>211</v>
      </c>
      <c r="AQ6" s="616"/>
      <c r="AR6" s="616"/>
      <c r="AS6" s="616"/>
      <c r="AT6" s="616"/>
      <c r="AU6" s="616"/>
      <c r="AV6" s="616"/>
      <c r="AW6" s="616"/>
      <c r="AX6" s="616"/>
      <c r="AY6" s="616"/>
      <c r="AZ6" s="616"/>
      <c r="BA6" s="616"/>
      <c r="BB6" s="616"/>
      <c r="BC6" s="616"/>
      <c r="BD6" s="616"/>
      <c r="BE6" s="616"/>
      <c r="BF6" s="617"/>
      <c r="BG6" s="618">
        <v>1717744</v>
      </c>
      <c r="BH6" s="619"/>
      <c r="BI6" s="619"/>
      <c r="BJ6" s="619"/>
      <c r="BK6" s="619"/>
      <c r="BL6" s="619"/>
      <c r="BM6" s="619"/>
      <c r="BN6" s="620"/>
      <c r="BO6" s="671">
        <v>97.7</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125500</v>
      </c>
      <c r="CS6" s="619"/>
      <c r="CT6" s="619"/>
      <c r="CU6" s="619"/>
      <c r="CV6" s="619"/>
      <c r="CW6" s="619"/>
      <c r="CX6" s="619"/>
      <c r="CY6" s="620"/>
      <c r="CZ6" s="671">
        <v>1.3</v>
      </c>
      <c r="DA6" s="671"/>
      <c r="DB6" s="671"/>
      <c r="DC6" s="671"/>
      <c r="DD6" s="624" t="s">
        <v>206</v>
      </c>
      <c r="DE6" s="619"/>
      <c r="DF6" s="619"/>
      <c r="DG6" s="619"/>
      <c r="DH6" s="619"/>
      <c r="DI6" s="619"/>
      <c r="DJ6" s="619"/>
      <c r="DK6" s="619"/>
      <c r="DL6" s="619"/>
      <c r="DM6" s="619"/>
      <c r="DN6" s="619"/>
      <c r="DO6" s="619"/>
      <c r="DP6" s="620"/>
      <c r="DQ6" s="624">
        <v>125500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2099</v>
      </c>
      <c r="S7" s="619"/>
      <c r="T7" s="619"/>
      <c r="U7" s="619"/>
      <c r="V7" s="619"/>
      <c r="W7" s="619"/>
      <c r="X7" s="619"/>
      <c r="Y7" s="620"/>
      <c r="Z7" s="671">
        <v>0</v>
      </c>
      <c r="AA7" s="671"/>
      <c r="AB7" s="671"/>
      <c r="AC7" s="671"/>
      <c r="AD7" s="672">
        <v>2099</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698618</v>
      </c>
      <c r="BH7" s="619"/>
      <c r="BI7" s="619"/>
      <c r="BJ7" s="619"/>
      <c r="BK7" s="619"/>
      <c r="BL7" s="619"/>
      <c r="BM7" s="619"/>
      <c r="BN7" s="620"/>
      <c r="BO7" s="671">
        <v>39.700000000000003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1399613</v>
      </c>
      <c r="CS7" s="619"/>
      <c r="CT7" s="619"/>
      <c r="CU7" s="619"/>
      <c r="CV7" s="619"/>
      <c r="CW7" s="619"/>
      <c r="CX7" s="619"/>
      <c r="CY7" s="620"/>
      <c r="CZ7" s="671">
        <v>14</v>
      </c>
      <c r="DA7" s="671"/>
      <c r="DB7" s="671"/>
      <c r="DC7" s="671"/>
      <c r="DD7" s="624">
        <v>127243</v>
      </c>
      <c r="DE7" s="619"/>
      <c r="DF7" s="619"/>
      <c r="DG7" s="619"/>
      <c r="DH7" s="619"/>
      <c r="DI7" s="619"/>
      <c r="DJ7" s="619"/>
      <c r="DK7" s="619"/>
      <c r="DL7" s="619"/>
      <c r="DM7" s="619"/>
      <c r="DN7" s="619"/>
      <c r="DO7" s="619"/>
      <c r="DP7" s="620"/>
      <c r="DQ7" s="624">
        <v>1162000</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7903</v>
      </c>
      <c r="S8" s="619"/>
      <c r="T8" s="619"/>
      <c r="U8" s="619"/>
      <c r="V8" s="619"/>
      <c r="W8" s="619"/>
      <c r="X8" s="619"/>
      <c r="Y8" s="620"/>
      <c r="Z8" s="671">
        <v>0.1</v>
      </c>
      <c r="AA8" s="671"/>
      <c r="AB8" s="671"/>
      <c r="AC8" s="671"/>
      <c r="AD8" s="672">
        <v>7903</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28958</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2601166</v>
      </c>
      <c r="CS8" s="619"/>
      <c r="CT8" s="619"/>
      <c r="CU8" s="619"/>
      <c r="CV8" s="619"/>
      <c r="CW8" s="619"/>
      <c r="CX8" s="619"/>
      <c r="CY8" s="620"/>
      <c r="CZ8" s="671">
        <v>25.9</v>
      </c>
      <c r="DA8" s="671"/>
      <c r="DB8" s="671"/>
      <c r="DC8" s="671"/>
      <c r="DD8" s="624">
        <v>49161</v>
      </c>
      <c r="DE8" s="619"/>
      <c r="DF8" s="619"/>
      <c r="DG8" s="619"/>
      <c r="DH8" s="619"/>
      <c r="DI8" s="619"/>
      <c r="DJ8" s="619"/>
      <c r="DK8" s="619"/>
      <c r="DL8" s="619"/>
      <c r="DM8" s="619"/>
      <c r="DN8" s="619"/>
      <c r="DO8" s="619"/>
      <c r="DP8" s="620"/>
      <c r="DQ8" s="624">
        <v>1733085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7685</v>
      </c>
      <c r="S9" s="619"/>
      <c r="T9" s="619"/>
      <c r="U9" s="619"/>
      <c r="V9" s="619"/>
      <c r="W9" s="619"/>
      <c r="X9" s="619"/>
      <c r="Y9" s="620"/>
      <c r="Z9" s="671">
        <v>0.1</v>
      </c>
      <c r="AA9" s="671"/>
      <c r="AB9" s="671"/>
      <c r="AC9" s="671"/>
      <c r="AD9" s="672">
        <v>7685</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546297</v>
      </c>
      <c r="BH9" s="619"/>
      <c r="BI9" s="619"/>
      <c r="BJ9" s="619"/>
      <c r="BK9" s="619"/>
      <c r="BL9" s="619"/>
      <c r="BM9" s="619"/>
      <c r="BN9" s="620"/>
      <c r="BO9" s="671">
        <v>31.1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1082034</v>
      </c>
      <c r="CS9" s="619"/>
      <c r="CT9" s="619"/>
      <c r="CU9" s="619"/>
      <c r="CV9" s="619"/>
      <c r="CW9" s="619"/>
      <c r="CX9" s="619"/>
      <c r="CY9" s="620"/>
      <c r="CZ9" s="671">
        <v>10.8</v>
      </c>
      <c r="DA9" s="671"/>
      <c r="DB9" s="671"/>
      <c r="DC9" s="671"/>
      <c r="DD9" s="624">
        <v>357566</v>
      </c>
      <c r="DE9" s="619"/>
      <c r="DF9" s="619"/>
      <c r="DG9" s="619"/>
      <c r="DH9" s="619"/>
      <c r="DI9" s="619"/>
      <c r="DJ9" s="619"/>
      <c r="DK9" s="619"/>
      <c r="DL9" s="619"/>
      <c r="DM9" s="619"/>
      <c r="DN9" s="619"/>
      <c r="DO9" s="619"/>
      <c r="DP9" s="620"/>
      <c r="DQ9" s="624">
        <v>588242</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334407</v>
      </c>
      <c r="S10" s="619"/>
      <c r="T10" s="619"/>
      <c r="U10" s="619"/>
      <c r="V10" s="619"/>
      <c r="W10" s="619"/>
      <c r="X10" s="619"/>
      <c r="Y10" s="620"/>
      <c r="Z10" s="671">
        <v>3.1</v>
      </c>
      <c r="AA10" s="671"/>
      <c r="AB10" s="671"/>
      <c r="AC10" s="671"/>
      <c r="AD10" s="672">
        <v>334407</v>
      </c>
      <c r="AE10" s="672"/>
      <c r="AF10" s="672"/>
      <c r="AG10" s="672"/>
      <c r="AH10" s="672"/>
      <c r="AI10" s="672"/>
      <c r="AJ10" s="672"/>
      <c r="AK10" s="672"/>
      <c r="AL10" s="641">
        <v>5.7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37979</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30637</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10355</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4289</v>
      </c>
      <c r="S11" s="619"/>
      <c r="T11" s="619"/>
      <c r="U11" s="619"/>
      <c r="V11" s="619"/>
      <c r="W11" s="619"/>
      <c r="X11" s="619"/>
      <c r="Y11" s="620"/>
      <c r="Z11" s="671">
        <v>0</v>
      </c>
      <c r="AA11" s="671"/>
      <c r="AB11" s="671"/>
      <c r="AC11" s="671"/>
      <c r="AD11" s="672">
        <v>4289</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85384</v>
      </c>
      <c r="BH11" s="619"/>
      <c r="BI11" s="619"/>
      <c r="BJ11" s="619"/>
      <c r="BK11" s="619"/>
      <c r="BL11" s="619"/>
      <c r="BM11" s="619"/>
      <c r="BN11" s="620"/>
      <c r="BO11" s="671">
        <v>4.9000000000000004</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399578</v>
      </c>
      <c r="CS11" s="619"/>
      <c r="CT11" s="619"/>
      <c r="CU11" s="619"/>
      <c r="CV11" s="619"/>
      <c r="CW11" s="619"/>
      <c r="CX11" s="619"/>
      <c r="CY11" s="620"/>
      <c r="CZ11" s="671">
        <v>4</v>
      </c>
      <c r="DA11" s="671"/>
      <c r="DB11" s="671"/>
      <c r="DC11" s="671"/>
      <c r="DD11" s="624">
        <v>157545</v>
      </c>
      <c r="DE11" s="619"/>
      <c r="DF11" s="619"/>
      <c r="DG11" s="619"/>
      <c r="DH11" s="619"/>
      <c r="DI11" s="619"/>
      <c r="DJ11" s="619"/>
      <c r="DK11" s="619"/>
      <c r="DL11" s="619"/>
      <c r="DM11" s="619"/>
      <c r="DN11" s="619"/>
      <c r="DO11" s="619"/>
      <c r="DP11" s="620"/>
      <c r="DQ11" s="624">
        <v>223719</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860657</v>
      </c>
      <c r="BH12" s="619"/>
      <c r="BI12" s="619"/>
      <c r="BJ12" s="619"/>
      <c r="BK12" s="619"/>
      <c r="BL12" s="619"/>
      <c r="BM12" s="619"/>
      <c r="BN12" s="620"/>
      <c r="BO12" s="671">
        <v>49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433002</v>
      </c>
      <c r="CS12" s="619"/>
      <c r="CT12" s="619"/>
      <c r="CU12" s="619"/>
      <c r="CV12" s="619"/>
      <c r="CW12" s="619"/>
      <c r="CX12" s="619"/>
      <c r="CY12" s="620"/>
      <c r="CZ12" s="671">
        <v>4.3</v>
      </c>
      <c r="DA12" s="671"/>
      <c r="DB12" s="671"/>
      <c r="DC12" s="671"/>
      <c r="DD12" s="624">
        <v>21330</v>
      </c>
      <c r="DE12" s="619"/>
      <c r="DF12" s="619"/>
      <c r="DG12" s="619"/>
      <c r="DH12" s="619"/>
      <c r="DI12" s="619"/>
      <c r="DJ12" s="619"/>
      <c r="DK12" s="619"/>
      <c r="DL12" s="619"/>
      <c r="DM12" s="619"/>
      <c r="DN12" s="619"/>
      <c r="DO12" s="619"/>
      <c r="DP12" s="620"/>
      <c r="DQ12" s="624">
        <v>282933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20906</v>
      </c>
      <c r="S13" s="619"/>
      <c r="T13" s="619"/>
      <c r="U13" s="619"/>
      <c r="V13" s="619"/>
      <c r="W13" s="619"/>
      <c r="X13" s="619"/>
      <c r="Y13" s="620"/>
      <c r="Z13" s="671">
        <v>0.2</v>
      </c>
      <c r="AA13" s="671"/>
      <c r="AB13" s="671"/>
      <c r="AC13" s="671"/>
      <c r="AD13" s="672">
        <v>20906</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852134</v>
      </c>
      <c r="BH13" s="619"/>
      <c r="BI13" s="619"/>
      <c r="BJ13" s="619"/>
      <c r="BK13" s="619"/>
      <c r="BL13" s="619"/>
      <c r="BM13" s="619"/>
      <c r="BN13" s="620"/>
      <c r="BO13" s="671">
        <v>48.5</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1044788</v>
      </c>
      <c r="CS13" s="619"/>
      <c r="CT13" s="619"/>
      <c r="CU13" s="619"/>
      <c r="CV13" s="619"/>
      <c r="CW13" s="619"/>
      <c r="CX13" s="619"/>
      <c r="CY13" s="620"/>
      <c r="CZ13" s="671">
        <v>10.4</v>
      </c>
      <c r="DA13" s="671"/>
      <c r="DB13" s="671"/>
      <c r="DC13" s="671"/>
      <c r="DD13" s="624">
        <v>715620</v>
      </c>
      <c r="DE13" s="619"/>
      <c r="DF13" s="619"/>
      <c r="DG13" s="619"/>
      <c r="DH13" s="619"/>
      <c r="DI13" s="619"/>
      <c r="DJ13" s="619"/>
      <c r="DK13" s="619"/>
      <c r="DL13" s="619"/>
      <c r="DM13" s="619"/>
      <c r="DN13" s="619"/>
      <c r="DO13" s="619"/>
      <c r="DP13" s="620"/>
      <c r="DQ13" s="624">
        <v>412736</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46556</v>
      </c>
      <c r="BH14" s="619"/>
      <c r="BI14" s="619"/>
      <c r="BJ14" s="619"/>
      <c r="BK14" s="619"/>
      <c r="BL14" s="619"/>
      <c r="BM14" s="619"/>
      <c r="BN14" s="620"/>
      <c r="BO14" s="671">
        <v>2.6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499119</v>
      </c>
      <c r="CS14" s="619"/>
      <c r="CT14" s="619"/>
      <c r="CU14" s="619"/>
      <c r="CV14" s="619"/>
      <c r="CW14" s="619"/>
      <c r="CX14" s="619"/>
      <c r="CY14" s="620"/>
      <c r="CZ14" s="671">
        <v>5</v>
      </c>
      <c r="DA14" s="671"/>
      <c r="DB14" s="671"/>
      <c r="DC14" s="671"/>
      <c r="DD14" s="624">
        <v>73514</v>
      </c>
      <c r="DE14" s="619"/>
      <c r="DF14" s="619"/>
      <c r="DG14" s="619"/>
      <c r="DH14" s="619"/>
      <c r="DI14" s="619"/>
      <c r="DJ14" s="619"/>
      <c r="DK14" s="619"/>
      <c r="DL14" s="619"/>
      <c r="DM14" s="619"/>
      <c r="DN14" s="619"/>
      <c r="DO14" s="619"/>
      <c r="DP14" s="620"/>
      <c r="DQ14" s="624">
        <v>395362</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2240</v>
      </c>
      <c r="S15" s="619"/>
      <c r="T15" s="619"/>
      <c r="U15" s="619"/>
      <c r="V15" s="619"/>
      <c r="W15" s="619"/>
      <c r="X15" s="619"/>
      <c r="Y15" s="620"/>
      <c r="Z15" s="671">
        <v>0</v>
      </c>
      <c r="AA15" s="671"/>
      <c r="AB15" s="671"/>
      <c r="AC15" s="671"/>
      <c r="AD15" s="672">
        <v>2240</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111913</v>
      </c>
      <c r="BH15" s="619"/>
      <c r="BI15" s="619"/>
      <c r="BJ15" s="619"/>
      <c r="BK15" s="619"/>
      <c r="BL15" s="619"/>
      <c r="BM15" s="619"/>
      <c r="BN15" s="620"/>
      <c r="BO15" s="671">
        <v>6.4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1246206</v>
      </c>
      <c r="CS15" s="619"/>
      <c r="CT15" s="619"/>
      <c r="CU15" s="619"/>
      <c r="CV15" s="619"/>
      <c r="CW15" s="619"/>
      <c r="CX15" s="619"/>
      <c r="CY15" s="620"/>
      <c r="CZ15" s="671">
        <v>12.4</v>
      </c>
      <c r="DA15" s="671"/>
      <c r="DB15" s="671"/>
      <c r="DC15" s="671"/>
      <c r="DD15" s="624">
        <v>463112</v>
      </c>
      <c r="DE15" s="619"/>
      <c r="DF15" s="619"/>
      <c r="DG15" s="619"/>
      <c r="DH15" s="619"/>
      <c r="DI15" s="619"/>
      <c r="DJ15" s="619"/>
      <c r="DK15" s="619"/>
      <c r="DL15" s="619"/>
      <c r="DM15" s="619"/>
      <c r="DN15" s="619"/>
      <c r="DO15" s="619"/>
      <c r="DP15" s="620"/>
      <c r="DQ15" s="624">
        <v>640265</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3822496</v>
      </c>
      <c r="S16" s="619"/>
      <c r="T16" s="619"/>
      <c r="U16" s="619"/>
      <c r="V16" s="619"/>
      <c r="W16" s="619"/>
      <c r="X16" s="619"/>
      <c r="Y16" s="620"/>
      <c r="Z16" s="671">
        <v>35.6</v>
      </c>
      <c r="AA16" s="671"/>
      <c r="AB16" s="671"/>
      <c r="AC16" s="671"/>
      <c r="AD16" s="672">
        <v>3602345</v>
      </c>
      <c r="AE16" s="672"/>
      <c r="AF16" s="672"/>
      <c r="AG16" s="672"/>
      <c r="AH16" s="672"/>
      <c r="AI16" s="672"/>
      <c r="AJ16" s="672"/>
      <c r="AK16" s="672"/>
      <c r="AL16" s="641">
        <v>61.1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53022</v>
      </c>
      <c r="CS16" s="619"/>
      <c r="CT16" s="619"/>
      <c r="CU16" s="619"/>
      <c r="CV16" s="619"/>
      <c r="CW16" s="619"/>
      <c r="CX16" s="619"/>
      <c r="CY16" s="620"/>
      <c r="CZ16" s="671">
        <v>0.5</v>
      </c>
      <c r="DA16" s="671"/>
      <c r="DB16" s="671"/>
      <c r="DC16" s="671"/>
      <c r="DD16" s="624" t="s">
        <v>108</v>
      </c>
      <c r="DE16" s="619"/>
      <c r="DF16" s="619"/>
      <c r="DG16" s="619"/>
      <c r="DH16" s="619"/>
      <c r="DI16" s="619"/>
      <c r="DJ16" s="619"/>
      <c r="DK16" s="619"/>
      <c r="DL16" s="619"/>
      <c r="DM16" s="619"/>
      <c r="DN16" s="619"/>
      <c r="DO16" s="619"/>
      <c r="DP16" s="620"/>
      <c r="DQ16" s="624">
        <v>27959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3602345</v>
      </c>
      <c r="S17" s="619"/>
      <c r="T17" s="619"/>
      <c r="U17" s="619"/>
      <c r="V17" s="619"/>
      <c r="W17" s="619"/>
      <c r="X17" s="619"/>
      <c r="Y17" s="620"/>
      <c r="Z17" s="671">
        <v>33.6</v>
      </c>
      <c r="AA17" s="671"/>
      <c r="AB17" s="671"/>
      <c r="AC17" s="671"/>
      <c r="AD17" s="672">
        <v>3602345</v>
      </c>
      <c r="AE17" s="672"/>
      <c r="AF17" s="672"/>
      <c r="AG17" s="672"/>
      <c r="AH17" s="672"/>
      <c r="AI17" s="672"/>
      <c r="AJ17" s="672"/>
      <c r="AK17" s="672"/>
      <c r="AL17" s="641">
        <v>61.1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913922</v>
      </c>
      <c r="CS17" s="619"/>
      <c r="CT17" s="619"/>
      <c r="CU17" s="619"/>
      <c r="CV17" s="619"/>
      <c r="CW17" s="619"/>
      <c r="CX17" s="619"/>
      <c r="CY17" s="620"/>
      <c r="CZ17" s="671">
        <v>9.1</v>
      </c>
      <c r="DA17" s="671"/>
      <c r="DB17" s="671"/>
      <c r="DC17" s="671"/>
      <c r="DD17" s="624" t="s">
        <v>108</v>
      </c>
      <c r="DE17" s="619"/>
      <c r="DF17" s="619"/>
      <c r="DG17" s="619"/>
      <c r="DH17" s="619"/>
      <c r="DI17" s="619"/>
      <c r="DJ17" s="619"/>
      <c r="DK17" s="619"/>
      <c r="DL17" s="619"/>
      <c r="DM17" s="619"/>
      <c r="DN17" s="619"/>
      <c r="DO17" s="619"/>
      <c r="DP17" s="620"/>
      <c r="DQ17" s="624">
        <v>836433</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216683</v>
      </c>
      <c r="S18" s="619"/>
      <c r="T18" s="619"/>
      <c r="U18" s="619"/>
      <c r="V18" s="619"/>
      <c r="W18" s="619"/>
      <c r="X18" s="619"/>
      <c r="Y18" s="620"/>
      <c r="Z18" s="671">
        <v>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200000</v>
      </c>
      <c r="CS18" s="619"/>
      <c r="CT18" s="619"/>
      <c r="CU18" s="619"/>
      <c r="CV18" s="619"/>
      <c r="CW18" s="619"/>
      <c r="CX18" s="619"/>
      <c r="CY18" s="620"/>
      <c r="CZ18" s="671">
        <v>2</v>
      </c>
      <c r="DA18" s="671"/>
      <c r="DB18" s="671"/>
      <c r="DC18" s="671"/>
      <c r="DD18" s="624" t="s">
        <v>108</v>
      </c>
      <c r="DE18" s="619"/>
      <c r="DF18" s="619"/>
      <c r="DG18" s="619"/>
      <c r="DH18" s="619"/>
      <c r="DI18" s="619"/>
      <c r="DJ18" s="619"/>
      <c r="DK18" s="619"/>
      <c r="DL18" s="619"/>
      <c r="DM18" s="619"/>
      <c r="DN18" s="619"/>
      <c r="DO18" s="619"/>
      <c r="DP18" s="620"/>
      <c r="DQ18" s="624">
        <v>200000</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3468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40279</v>
      </c>
      <c r="BH19" s="619"/>
      <c r="BI19" s="619"/>
      <c r="BJ19" s="619"/>
      <c r="BK19" s="619"/>
      <c r="BL19" s="619"/>
      <c r="BM19" s="619"/>
      <c r="BN19" s="620"/>
      <c r="BO19" s="671">
        <v>2.2999999999999998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6074272</v>
      </c>
      <c r="S20" s="619"/>
      <c r="T20" s="619"/>
      <c r="U20" s="619"/>
      <c r="V20" s="619"/>
      <c r="W20" s="619"/>
      <c r="X20" s="619"/>
      <c r="Y20" s="620"/>
      <c r="Z20" s="671">
        <v>56.6</v>
      </c>
      <c r="AA20" s="671"/>
      <c r="AB20" s="671"/>
      <c r="AC20" s="671"/>
      <c r="AD20" s="672">
        <v>5854121</v>
      </c>
      <c r="AE20" s="672"/>
      <c r="AF20" s="672"/>
      <c r="AG20" s="672"/>
      <c r="AH20" s="672"/>
      <c r="AI20" s="672"/>
      <c r="AJ20" s="672"/>
      <c r="AK20" s="672"/>
      <c r="AL20" s="641">
        <v>99.3</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40279</v>
      </c>
      <c r="BH20" s="619"/>
      <c r="BI20" s="619"/>
      <c r="BJ20" s="619"/>
      <c r="BK20" s="619"/>
      <c r="BL20" s="619"/>
      <c r="BM20" s="619"/>
      <c r="BN20" s="620"/>
      <c r="BO20" s="671">
        <v>2.2999999999999998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10028587</v>
      </c>
      <c r="CS20" s="619"/>
      <c r="CT20" s="619"/>
      <c r="CU20" s="619"/>
      <c r="CV20" s="619"/>
      <c r="CW20" s="619"/>
      <c r="CX20" s="619"/>
      <c r="CY20" s="620"/>
      <c r="CZ20" s="671">
        <v>100</v>
      </c>
      <c r="DA20" s="671"/>
      <c r="DB20" s="671"/>
      <c r="DC20" s="671"/>
      <c r="DD20" s="624">
        <v>1965091</v>
      </c>
      <c r="DE20" s="619"/>
      <c r="DF20" s="619"/>
      <c r="DG20" s="619"/>
      <c r="DH20" s="619"/>
      <c r="DI20" s="619"/>
      <c r="DJ20" s="619"/>
      <c r="DK20" s="619"/>
      <c r="DL20" s="619"/>
      <c r="DM20" s="619"/>
      <c r="DN20" s="619"/>
      <c r="DO20" s="619"/>
      <c r="DP20" s="620"/>
      <c r="DQ20" s="624">
        <v>6638589</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2286</v>
      </c>
      <c r="S21" s="619"/>
      <c r="T21" s="619"/>
      <c r="U21" s="619"/>
      <c r="V21" s="619"/>
      <c r="W21" s="619"/>
      <c r="X21" s="619"/>
      <c r="Y21" s="620"/>
      <c r="Z21" s="671">
        <v>0</v>
      </c>
      <c r="AA21" s="671"/>
      <c r="AB21" s="671"/>
      <c r="AC21" s="671"/>
      <c r="AD21" s="672">
        <v>2286</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40279</v>
      </c>
      <c r="BH21" s="619"/>
      <c r="BI21" s="619"/>
      <c r="BJ21" s="619"/>
      <c r="BK21" s="619"/>
      <c r="BL21" s="619"/>
      <c r="BM21" s="619"/>
      <c r="BN21" s="620"/>
      <c r="BO21" s="671">
        <v>2.2999999999999998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17200</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347072</v>
      </c>
      <c r="S23" s="619"/>
      <c r="T23" s="619"/>
      <c r="U23" s="619"/>
      <c r="V23" s="619"/>
      <c r="W23" s="619"/>
      <c r="X23" s="619"/>
      <c r="Y23" s="620"/>
      <c r="Z23" s="671">
        <v>3.2</v>
      </c>
      <c r="AA23" s="671"/>
      <c r="AB23" s="671"/>
      <c r="AC23" s="671"/>
      <c r="AD23" s="672">
        <v>2612</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104994</v>
      </c>
      <c r="S24" s="619"/>
      <c r="T24" s="619"/>
      <c r="U24" s="619"/>
      <c r="V24" s="619"/>
      <c r="W24" s="619"/>
      <c r="X24" s="619"/>
      <c r="Y24" s="620"/>
      <c r="Z24" s="671">
        <v>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4072250</v>
      </c>
      <c r="CS24" s="669"/>
      <c r="CT24" s="669"/>
      <c r="CU24" s="669"/>
      <c r="CV24" s="669"/>
      <c r="CW24" s="669"/>
      <c r="CX24" s="669"/>
      <c r="CY24" s="716"/>
      <c r="CZ24" s="720">
        <v>40.6</v>
      </c>
      <c r="DA24" s="721"/>
      <c r="DB24" s="721"/>
      <c r="DC24" s="722"/>
      <c r="DD24" s="715">
        <v>3251943</v>
      </c>
      <c r="DE24" s="669"/>
      <c r="DF24" s="669"/>
      <c r="DG24" s="669"/>
      <c r="DH24" s="669"/>
      <c r="DI24" s="669"/>
      <c r="DJ24" s="669"/>
      <c r="DK24" s="716"/>
      <c r="DL24" s="715">
        <v>3151843</v>
      </c>
      <c r="DM24" s="669"/>
      <c r="DN24" s="669"/>
      <c r="DO24" s="669"/>
      <c r="DP24" s="669"/>
      <c r="DQ24" s="669"/>
      <c r="DR24" s="669"/>
      <c r="DS24" s="669"/>
      <c r="DT24" s="669"/>
      <c r="DU24" s="669"/>
      <c r="DV24" s="716"/>
      <c r="DW24" s="717">
        <v>50.6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1178521</v>
      </c>
      <c r="S25" s="619"/>
      <c r="T25" s="619"/>
      <c r="U25" s="619"/>
      <c r="V25" s="619"/>
      <c r="W25" s="619"/>
      <c r="X25" s="619"/>
      <c r="Y25" s="620"/>
      <c r="Z25" s="671">
        <v>11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2000065</v>
      </c>
      <c r="CS25" s="637"/>
      <c r="CT25" s="637"/>
      <c r="CU25" s="637"/>
      <c r="CV25" s="637"/>
      <c r="CW25" s="637"/>
      <c r="CX25" s="637"/>
      <c r="CY25" s="638"/>
      <c r="CZ25" s="621">
        <v>19.899999999999999</v>
      </c>
      <c r="DA25" s="639"/>
      <c r="DB25" s="639"/>
      <c r="DC25" s="640"/>
      <c r="DD25" s="624">
        <v>1961576</v>
      </c>
      <c r="DE25" s="637"/>
      <c r="DF25" s="637"/>
      <c r="DG25" s="637"/>
      <c r="DH25" s="637"/>
      <c r="DI25" s="637"/>
      <c r="DJ25" s="637"/>
      <c r="DK25" s="638"/>
      <c r="DL25" s="624">
        <v>1891025</v>
      </c>
      <c r="DM25" s="637"/>
      <c r="DN25" s="637"/>
      <c r="DO25" s="637"/>
      <c r="DP25" s="637"/>
      <c r="DQ25" s="637"/>
      <c r="DR25" s="637"/>
      <c r="DS25" s="637"/>
      <c r="DT25" s="637"/>
      <c r="DU25" s="637"/>
      <c r="DV25" s="638"/>
      <c r="DW25" s="641">
        <v>30.3</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1198713</v>
      </c>
      <c r="CS26" s="619"/>
      <c r="CT26" s="619"/>
      <c r="CU26" s="619"/>
      <c r="CV26" s="619"/>
      <c r="CW26" s="619"/>
      <c r="CX26" s="619"/>
      <c r="CY26" s="620"/>
      <c r="CZ26" s="621">
        <v>12</v>
      </c>
      <c r="DA26" s="639"/>
      <c r="DB26" s="639"/>
      <c r="DC26" s="640"/>
      <c r="DD26" s="624">
        <v>1171196</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590295</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1758023</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1158263</v>
      </c>
      <c r="CS27" s="637"/>
      <c r="CT27" s="637"/>
      <c r="CU27" s="637"/>
      <c r="CV27" s="637"/>
      <c r="CW27" s="637"/>
      <c r="CX27" s="637"/>
      <c r="CY27" s="638"/>
      <c r="CZ27" s="621">
        <v>11.5</v>
      </c>
      <c r="DA27" s="639"/>
      <c r="DB27" s="639"/>
      <c r="DC27" s="640"/>
      <c r="DD27" s="624">
        <v>453934</v>
      </c>
      <c r="DE27" s="637"/>
      <c r="DF27" s="637"/>
      <c r="DG27" s="637"/>
      <c r="DH27" s="637"/>
      <c r="DI27" s="637"/>
      <c r="DJ27" s="637"/>
      <c r="DK27" s="638"/>
      <c r="DL27" s="624">
        <v>453512</v>
      </c>
      <c r="DM27" s="637"/>
      <c r="DN27" s="637"/>
      <c r="DO27" s="637"/>
      <c r="DP27" s="637"/>
      <c r="DQ27" s="637"/>
      <c r="DR27" s="637"/>
      <c r="DS27" s="637"/>
      <c r="DT27" s="637"/>
      <c r="DU27" s="637"/>
      <c r="DV27" s="638"/>
      <c r="DW27" s="641">
        <v>7.3</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43516</v>
      </c>
      <c r="S28" s="619"/>
      <c r="T28" s="619"/>
      <c r="U28" s="619"/>
      <c r="V28" s="619"/>
      <c r="W28" s="619"/>
      <c r="X28" s="619"/>
      <c r="Y28" s="620"/>
      <c r="Z28" s="671">
        <v>0.4</v>
      </c>
      <c r="AA28" s="671"/>
      <c r="AB28" s="671"/>
      <c r="AC28" s="671"/>
      <c r="AD28" s="672">
        <v>35731</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913922</v>
      </c>
      <c r="CS28" s="619"/>
      <c r="CT28" s="619"/>
      <c r="CU28" s="619"/>
      <c r="CV28" s="619"/>
      <c r="CW28" s="619"/>
      <c r="CX28" s="619"/>
      <c r="CY28" s="620"/>
      <c r="CZ28" s="621">
        <v>9.1</v>
      </c>
      <c r="DA28" s="639"/>
      <c r="DB28" s="639"/>
      <c r="DC28" s="640"/>
      <c r="DD28" s="624">
        <v>836433</v>
      </c>
      <c r="DE28" s="619"/>
      <c r="DF28" s="619"/>
      <c r="DG28" s="619"/>
      <c r="DH28" s="619"/>
      <c r="DI28" s="619"/>
      <c r="DJ28" s="619"/>
      <c r="DK28" s="620"/>
      <c r="DL28" s="624">
        <v>807306</v>
      </c>
      <c r="DM28" s="619"/>
      <c r="DN28" s="619"/>
      <c r="DO28" s="619"/>
      <c r="DP28" s="619"/>
      <c r="DQ28" s="619"/>
      <c r="DR28" s="619"/>
      <c r="DS28" s="619"/>
      <c r="DT28" s="619"/>
      <c r="DU28" s="619"/>
      <c r="DV28" s="620"/>
      <c r="DW28" s="641">
        <v>12.9</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24236</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913921</v>
      </c>
      <c r="CS29" s="637"/>
      <c r="CT29" s="637"/>
      <c r="CU29" s="637"/>
      <c r="CV29" s="637"/>
      <c r="CW29" s="637"/>
      <c r="CX29" s="637"/>
      <c r="CY29" s="638"/>
      <c r="CZ29" s="621">
        <v>9.1</v>
      </c>
      <c r="DA29" s="639"/>
      <c r="DB29" s="639"/>
      <c r="DC29" s="640"/>
      <c r="DD29" s="624">
        <v>836432</v>
      </c>
      <c r="DE29" s="637"/>
      <c r="DF29" s="637"/>
      <c r="DG29" s="637"/>
      <c r="DH29" s="637"/>
      <c r="DI29" s="637"/>
      <c r="DJ29" s="637"/>
      <c r="DK29" s="638"/>
      <c r="DL29" s="624">
        <v>807305</v>
      </c>
      <c r="DM29" s="637"/>
      <c r="DN29" s="637"/>
      <c r="DO29" s="637"/>
      <c r="DP29" s="637"/>
      <c r="DQ29" s="637"/>
      <c r="DR29" s="637"/>
      <c r="DS29" s="637"/>
      <c r="DT29" s="637"/>
      <c r="DU29" s="637"/>
      <c r="DV29" s="638"/>
      <c r="DW29" s="641">
        <v>12.9</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32365</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96.5</v>
      </c>
      <c r="BH30" s="685"/>
      <c r="BI30" s="685"/>
      <c r="BJ30" s="685"/>
      <c r="BK30" s="685"/>
      <c r="BL30" s="685"/>
      <c r="BM30" s="686">
        <v>87.9</v>
      </c>
      <c r="BN30" s="685"/>
      <c r="BO30" s="685"/>
      <c r="BP30" s="685"/>
      <c r="BQ30" s="687"/>
      <c r="BR30" s="684">
        <v>95.4</v>
      </c>
      <c r="BS30" s="685"/>
      <c r="BT30" s="685"/>
      <c r="BU30" s="685"/>
      <c r="BV30" s="685"/>
      <c r="BW30" s="685"/>
      <c r="BX30" s="686">
        <v>85.5</v>
      </c>
      <c r="BY30" s="685"/>
      <c r="BZ30" s="685"/>
      <c r="CA30" s="685"/>
      <c r="CB30" s="687"/>
      <c r="CD30" s="690"/>
      <c r="CE30" s="691"/>
      <c r="CF30" s="655" t="s">
        <v>289</v>
      </c>
      <c r="CG30" s="652"/>
      <c r="CH30" s="652"/>
      <c r="CI30" s="652"/>
      <c r="CJ30" s="652"/>
      <c r="CK30" s="652"/>
      <c r="CL30" s="652"/>
      <c r="CM30" s="652"/>
      <c r="CN30" s="652"/>
      <c r="CO30" s="652"/>
      <c r="CP30" s="652"/>
      <c r="CQ30" s="653"/>
      <c r="CR30" s="618">
        <v>833180</v>
      </c>
      <c r="CS30" s="619"/>
      <c r="CT30" s="619"/>
      <c r="CU30" s="619"/>
      <c r="CV30" s="619"/>
      <c r="CW30" s="619"/>
      <c r="CX30" s="619"/>
      <c r="CY30" s="620"/>
      <c r="CZ30" s="621">
        <v>8.3000000000000007</v>
      </c>
      <c r="DA30" s="639"/>
      <c r="DB30" s="639"/>
      <c r="DC30" s="640"/>
      <c r="DD30" s="624">
        <v>755691</v>
      </c>
      <c r="DE30" s="619"/>
      <c r="DF30" s="619"/>
      <c r="DG30" s="619"/>
      <c r="DH30" s="619"/>
      <c r="DI30" s="619"/>
      <c r="DJ30" s="619"/>
      <c r="DK30" s="620"/>
      <c r="DL30" s="624">
        <v>726564</v>
      </c>
      <c r="DM30" s="619"/>
      <c r="DN30" s="619"/>
      <c r="DO30" s="619"/>
      <c r="DP30" s="619"/>
      <c r="DQ30" s="619"/>
      <c r="DR30" s="619"/>
      <c r="DS30" s="619"/>
      <c r="DT30" s="619"/>
      <c r="DU30" s="619"/>
      <c r="DV30" s="620"/>
      <c r="DW30" s="641">
        <v>11.7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438107</v>
      </c>
      <c r="S31" s="619"/>
      <c r="T31" s="619"/>
      <c r="U31" s="619"/>
      <c r="V31" s="619"/>
      <c r="W31" s="619"/>
      <c r="X31" s="619"/>
      <c r="Y31" s="620"/>
      <c r="Z31" s="671">
        <v>4.0999999999999996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95.1</v>
      </c>
      <c r="BN31" s="683"/>
      <c r="BO31" s="683"/>
      <c r="BP31" s="683"/>
      <c r="BQ31" s="647"/>
      <c r="BR31" s="682">
        <v>97.8</v>
      </c>
      <c r="BS31" s="637"/>
      <c r="BT31" s="637"/>
      <c r="BU31" s="637"/>
      <c r="BV31" s="637"/>
      <c r="BW31" s="637"/>
      <c r="BX31" s="673">
        <v>93.1</v>
      </c>
      <c r="BY31" s="683"/>
      <c r="BZ31" s="683"/>
      <c r="CA31" s="683"/>
      <c r="CB31" s="647"/>
      <c r="CD31" s="690"/>
      <c r="CE31" s="691"/>
      <c r="CF31" s="655" t="s">
        <v>293</v>
      </c>
      <c r="CG31" s="652"/>
      <c r="CH31" s="652"/>
      <c r="CI31" s="652"/>
      <c r="CJ31" s="652"/>
      <c r="CK31" s="652"/>
      <c r="CL31" s="652"/>
      <c r="CM31" s="652"/>
      <c r="CN31" s="652"/>
      <c r="CO31" s="652"/>
      <c r="CP31" s="652"/>
      <c r="CQ31" s="653"/>
      <c r="CR31" s="618">
        <v>80741</v>
      </c>
      <c r="CS31" s="637"/>
      <c r="CT31" s="637"/>
      <c r="CU31" s="637"/>
      <c r="CV31" s="637"/>
      <c r="CW31" s="637"/>
      <c r="CX31" s="637"/>
      <c r="CY31" s="638"/>
      <c r="CZ31" s="621">
        <v>0.8</v>
      </c>
      <c r="DA31" s="639"/>
      <c r="DB31" s="639"/>
      <c r="DC31" s="640"/>
      <c r="DD31" s="624">
        <v>80741</v>
      </c>
      <c r="DE31" s="637"/>
      <c r="DF31" s="637"/>
      <c r="DG31" s="637"/>
      <c r="DH31" s="637"/>
      <c r="DI31" s="637"/>
      <c r="DJ31" s="637"/>
      <c r="DK31" s="638"/>
      <c r="DL31" s="624">
        <v>80741</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477720</v>
      </c>
      <c r="S32" s="619"/>
      <c r="T32" s="619"/>
      <c r="U32" s="619"/>
      <c r="V32" s="619"/>
      <c r="W32" s="619"/>
      <c r="X32" s="619"/>
      <c r="Y32" s="620"/>
      <c r="Z32" s="671">
        <v>4.5</v>
      </c>
      <c r="AA32" s="671"/>
      <c r="AB32" s="671"/>
      <c r="AC32" s="671"/>
      <c r="AD32" s="672">
        <v>2122</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94</v>
      </c>
      <c r="BH32" s="603"/>
      <c r="BI32" s="603"/>
      <c r="BJ32" s="603"/>
      <c r="BK32" s="603"/>
      <c r="BL32" s="603"/>
      <c r="BM32" s="666">
        <v>80.8</v>
      </c>
      <c r="BN32" s="603"/>
      <c r="BO32" s="603"/>
      <c r="BP32" s="603"/>
      <c r="BQ32" s="660"/>
      <c r="BR32" s="681">
        <v>92.4</v>
      </c>
      <c r="BS32" s="603"/>
      <c r="BT32" s="603"/>
      <c r="BU32" s="603"/>
      <c r="BV32" s="603"/>
      <c r="BW32" s="603"/>
      <c r="BX32" s="666">
        <v>77.599999999999994</v>
      </c>
      <c r="BY32" s="603"/>
      <c r="BZ32" s="603"/>
      <c r="CA32" s="603"/>
      <c r="CB32" s="660"/>
      <c r="CD32" s="692"/>
      <c r="CE32" s="693"/>
      <c r="CF32" s="655" t="s">
        <v>296</v>
      </c>
      <c r="CG32" s="652"/>
      <c r="CH32" s="652"/>
      <c r="CI32" s="652"/>
      <c r="CJ32" s="652"/>
      <c r="CK32" s="652"/>
      <c r="CL32" s="652"/>
      <c r="CM32" s="652"/>
      <c r="CN32" s="652"/>
      <c r="CO32" s="652"/>
      <c r="CP32" s="652"/>
      <c r="CQ32" s="653"/>
      <c r="CR32" s="618">
        <v>1</v>
      </c>
      <c r="CS32" s="619"/>
      <c r="CT32" s="619"/>
      <c r="CU32" s="619"/>
      <c r="CV32" s="619"/>
      <c r="CW32" s="619"/>
      <c r="CX32" s="619"/>
      <c r="CY32" s="620"/>
      <c r="CZ32" s="621">
        <v>0</v>
      </c>
      <c r="DA32" s="639"/>
      <c r="DB32" s="639"/>
      <c r="DC32" s="640"/>
      <c r="DD32" s="624">
        <v>1</v>
      </c>
      <c r="DE32" s="619"/>
      <c r="DF32" s="619"/>
      <c r="DG32" s="619"/>
      <c r="DH32" s="619"/>
      <c r="DI32" s="619"/>
      <c r="DJ32" s="619"/>
      <c r="DK32" s="620"/>
      <c r="DL32" s="624">
        <v>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1394929</v>
      </c>
      <c r="S33" s="619"/>
      <c r="T33" s="619"/>
      <c r="U33" s="619"/>
      <c r="V33" s="619"/>
      <c r="W33" s="619"/>
      <c r="X33" s="619"/>
      <c r="Y33" s="620"/>
      <c r="Z33" s="671">
        <v>13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3938224</v>
      </c>
      <c r="CS33" s="637"/>
      <c r="CT33" s="637"/>
      <c r="CU33" s="637"/>
      <c r="CV33" s="637"/>
      <c r="CW33" s="637"/>
      <c r="CX33" s="637"/>
      <c r="CY33" s="638"/>
      <c r="CZ33" s="621">
        <v>39.299999999999997</v>
      </c>
      <c r="DA33" s="639"/>
      <c r="DB33" s="639"/>
      <c r="DC33" s="640"/>
      <c r="DD33" s="624">
        <v>2894406</v>
      </c>
      <c r="DE33" s="637"/>
      <c r="DF33" s="637"/>
      <c r="DG33" s="637"/>
      <c r="DH33" s="637"/>
      <c r="DI33" s="637"/>
      <c r="DJ33" s="637"/>
      <c r="DK33" s="638"/>
      <c r="DL33" s="624">
        <v>2115007</v>
      </c>
      <c r="DM33" s="637"/>
      <c r="DN33" s="637"/>
      <c r="DO33" s="637"/>
      <c r="DP33" s="637"/>
      <c r="DQ33" s="637"/>
      <c r="DR33" s="637"/>
      <c r="DS33" s="637"/>
      <c r="DT33" s="637"/>
      <c r="DU33" s="637"/>
      <c r="DV33" s="638"/>
      <c r="DW33" s="641">
        <v>33.9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1762176</v>
      </c>
      <c r="CS34" s="619"/>
      <c r="CT34" s="619"/>
      <c r="CU34" s="619"/>
      <c r="CV34" s="619"/>
      <c r="CW34" s="619"/>
      <c r="CX34" s="619"/>
      <c r="CY34" s="620"/>
      <c r="CZ34" s="621">
        <v>17.600000000000001</v>
      </c>
      <c r="DA34" s="639"/>
      <c r="DB34" s="639"/>
      <c r="DC34" s="640"/>
      <c r="DD34" s="624">
        <v>1046522</v>
      </c>
      <c r="DE34" s="619"/>
      <c r="DF34" s="619"/>
      <c r="DG34" s="619"/>
      <c r="DH34" s="619"/>
      <c r="DI34" s="619"/>
      <c r="DJ34" s="619"/>
      <c r="DK34" s="620"/>
      <c r="DL34" s="624">
        <v>920079</v>
      </c>
      <c r="DM34" s="619"/>
      <c r="DN34" s="619"/>
      <c r="DO34" s="619"/>
      <c r="DP34" s="619"/>
      <c r="DQ34" s="619"/>
      <c r="DR34" s="619"/>
      <c r="DS34" s="619"/>
      <c r="DT34" s="619"/>
      <c r="DU34" s="619"/>
      <c r="DV34" s="620"/>
      <c r="DW34" s="641">
        <v>14.8</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337329</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1114514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35546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81232</v>
      </c>
      <c r="CS35" s="637"/>
      <c r="CT35" s="637"/>
      <c r="CU35" s="637"/>
      <c r="CV35" s="637"/>
      <c r="CW35" s="637"/>
      <c r="CX35" s="637"/>
      <c r="CY35" s="638"/>
      <c r="CZ35" s="621">
        <v>0.8</v>
      </c>
      <c r="DA35" s="639"/>
      <c r="DB35" s="639"/>
      <c r="DC35" s="640"/>
      <c r="DD35" s="624">
        <v>53489</v>
      </c>
      <c r="DE35" s="637"/>
      <c r="DF35" s="637"/>
      <c r="DG35" s="637"/>
      <c r="DH35" s="637"/>
      <c r="DI35" s="637"/>
      <c r="DJ35" s="637"/>
      <c r="DK35" s="638"/>
      <c r="DL35" s="624">
        <v>53489</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10725513</v>
      </c>
      <c r="S36" s="659"/>
      <c r="T36" s="659"/>
      <c r="U36" s="659"/>
      <c r="V36" s="659"/>
      <c r="W36" s="659"/>
      <c r="X36" s="659"/>
      <c r="Y36" s="662"/>
      <c r="Z36" s="663">
        <v>100</v>
      </c>
      <c r="AA36" s="663"/>
      <c r="AB36" s="663"/>
      <c r="AC36" s="663"/>
      <c r="AD36" s="664">
        <v>5896872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55479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-13356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577439</v>
      </c>
      <c r="CS36" s="619"/>
      <c r="CT36" s="619"/>
      <c r="CU36" s="619"/>
      <c r="CV36" s="619"/>
      <c r="CW36" s="619"/>
      <c r="CX36" s="619"/>
      <c r="CY36" s="620"/>
      <c r="CZ36" s="621">
        <v>5.8</v>
      </c>
      <c r="DA36" s="639"/>
      <c r="DB36" s="639"/>
      <c r="DC36" s="640"/>
      <c r="DD36" s="624">
        <v>436526</v>
      </c>
      <c r="DE36" s="619"/>
      <c r="DF36" s="619"/>
      <c r="DG36" s="619"/>
      <c r="DH36" s="619"/>
      <c r="DI36" s="619"/>
      <c r="DJ36" s="619"/>
      <c r="DK36" s="620"/>
      <c r="DL36" s="624">
        <v>290675</v>
      </c>
      <c r="DM36" s="619"/>
      <c r="DN36" s="619"/>
      <c r="DO36" s="619"/>
      <c r="DP36" s="619"/>
      <c r="DQ36" s="619"/>
      <c r="DR36" s="619"/>
      <c r="DS36" s="619"/>
      <c r="DT36" s="619"/>
      <c r="DU36" s="619"/>
      <c r="DV36" s="620"/>
      <c r="DW36" s="641">
        <v>4.7</v>
      </c>
      <c r="DX36" s="642"/>
      <c r="DY36" s="642"/>
      <c r="DZ36" s="642"/>
      <c r="EA36" s="642"/>
      <c r="EB36" s="642"/>
      <c r="EC36" s="643"/>
    </row>
    <row r="37" spans="2:133" ht="11.25" customHeight="1">
      <c r="AQ37" s="644" t="s">
        <v>311</v>
      </c>
      <c r="AR37" s="645"/>
      <c r="AS37" s="645"/>
      <c r="AT37" s="645"/>
      <c r="AU37" s="645"/>
      <c r="AV37" s="645"/>
      <c r="AW37" s="645"/>
      <c r="AX37" s="645"/>
      <c r="AY37" s="646"/>
      <c r="AZ37" s="618">
        <v>25626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3492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6115</v>
      </c>
      <c r="CS37" s="637"/>
      <c r="CT37" s="637"/>
      <c r="CU37" s="637"/>
      <c r="CV37" s="637"/>
      <c r="CW37" s="637"/>
      <c r="CX37" s="637"/>
      <c r="CY37" s="638"/>
      <c r="CZ37" s="621">
        <v>0.1</v>
      </c>
      <c r="DA37" s="639"/>
      <c r="DB37" s="639"/>
      <c r="DC37" s="640"/>
      <c r="DD37" s="624">
        <v>3709</v>
      </c>
      <c r="DE37" s="637"/>
      <c r="DF37" s="637"/>
      <c r="DG37" s="637"/>
      <c r="DH37" s="637"/>
      <c r="DI37" s="637"/>
      <c r="DJ37" s="637"/>
      <c r="DK37" s="638"/>
      <c r="DL37" s="624">
        <v>3426</v>
      </c>
      <c r="DM37" s="637"/>
      <c r="DN37" s="637"/>
      <c r="DO37" s="637"/>
      <c r="DP37" s="637"/>
      <c r="DQ37" s="637"/>
      <c r="DR37" s="637"/>
      <c r="DS37" s="637"/>
      <c r="DT37" s="637"/>
      <c r="DU37" s="637"/>
      <c r="DV37" s="638"/>
      <c r="DW37" s="641">
        <v>0.1</v>
      </c>
      <c r="DX37" s="642"/>
      <c r="DY37" s="642"/>
      <c r="DZ37" s="642"/>
      <c r="EA37" s="642"/>
      <c r="EB37" s="642"/>
      <c r="EC37" s="643"/>
    </row>
    <row r="38" spans="2:133" ht="11.25" customHeight="1">
      <c r="AQ38" s="644" t="s">
        <v>314</v>
      </c>
      <c r="AR38" s="645"/>
      <c r="AS38" s="645"/>
      <c r="AT38" s="645"/>
      <c r="AU38" s="645"/>
      <c r="AV38" s="645"/>
      <c r="AW38" s="645"/>
      <c r="AX38" s="645"/>
      <c r="AY38" s="646"/>
      <c r="AZ38" s="618">
        <v>788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5972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1038017</v>
      </c>
      <c r="CS38" s="619"/>
      <c r="CT38" s="619"/>
      <c r="CU38" s="619"/>
      <c r="CV38" s="619"/>
      <c r="CW38" s="619"/>
      <c r="CX38" s="619"/>
      <c r="CY38" s="620"/>
      <c r="CZ38" s="621">
        <v>10.4</v>
      </c>
      <c r="DA38" s="639"/>
      <c r="DB38" s="639"/>
      <c r="DC38" s="640"/>
      <c r="DD38" s="624">
        <v>897242</v>
      </c>
      <c r="DE38" s="619"/>
      <c r="DF38" s="619"/>
      <c r="DG38" s="619"/>
      <c r="DH38" s="619"/>
      <c r="DI38" s="619"/>
      <c r="DJ38" s="619"/>
      <c r="DK38" s="620"/>
      <c r="DL38" s="624">
        <v>850004</v>
      </c>
      <c r="DM38" s="619"/>
      <c r="DN38" s="619"/>
      <c r="DO38" s="619"/>
      <c r="DP38" s="619"/>
      <c r="DQ38" s="619"/>
      <c r="DR38" s="619"/>
      <c r="DS38" s="619"/>
      <c r="DT38" s="619"/>
      <c r="DU38" s="619"/>
      <c r="DV38" s="620"/>
      <c r="DW38" s="641">
        <v>13.6</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455006</v>
      </c>
      <c r="CS39" s="637"/>
      <c r="CT39" s="637"/>
      <c r="CU39" s="637"/>
      <c r="CV39" s="637"/>
      <c r="CW39" s="637"/>
      <c r="CX39" s="637"/>
      <c r="CY39" s="638"/>
      <c r="CZ39" s="621">
        <v>4.5</v>
      </c>
      <c r="DA39" s="639"/>
      <c r="DB39" s="639"/>
      <c r="DC39" s="640"/>
      <c r="DD39" s="624">
        <v>447349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263128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24354</v>
      </c>
      <c r="CS40" s="619"/>
      <c r="CT40" s="619"/>
      <c r="CU40" s="619"/>
      <c r="CV40" s="619"/>
      <c r="CW40" s="619"/>
      <c r="CX40" s="619"/>
      <c r="CY40" s="620"/>
      <c r="CZ40" s="621">
        <v>0.2</v>
      </c>
      <c r="DA40" s="639"/>
      <c r="DB40" s="639"/>
      <c r="DC40" s="640"/>
      <c r="DD40" s="624">
        <v>13278</v>
      </c>
      <c r="DE40" s="619"/>
      <c r="DF40" s="619"/>
      <c r="DG40" s="619"/>
      <c r="DH40" s="619"/>
      <c r="DI40" s="619"/>
      <c r="DJ40" s="619"/>
      <c r="DK40" s="620"/>
      <c r="DL40" s="624">
        <v>760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769493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2018113</v>
      </c>
      <c r="CS42" s="619"/>
      <c r="CT42" s="619"/>
      <c r="CU42" s="619"/>
      <c r="CV42" s="619"/>
      <c r="CW42" s="619"/>
      <c r="CX42" s="619"/>
      <c r="CY42" s="620"/>
      <c r="CZ42" s="621">
        <v>20.100000000000001</v>
      </c>
      <c r="DA42" s="622"/>
      <c r="DB42" s="622"/>
      <c r="DC42" s="623"/>
      <c r="DD42" s="624">
        <v>492240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64288</v>
      </c>
      <c r="CS43" s="637"/>
      <c r="CT43" s="637"/>
      <c r="CU43" s="637"/>
      <c r="CV43" s="637"/>
      <c r="CW43" s="637"/>
      <c r="CX43" s="637"/>
      <c r="CY43" s="638"/>
      <c r="CZ43" s="621">
        <v>0.6</v>
      </c>
      <c r="DA43" s="639"/>
      <c r="DB43" s="639"/>
      <c r="DC43" s="640"/>
      <c r="DD43" s="624">
        <v>63700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1965091</v>
      </c>
      <c r="CS44" s="619"/>
      <c r="CT44" s="619"/>
      <c r="CU44" s="619"/>
      <c r="CV44" s="619"/>
      <c r="CW44" s="619"/>
      <c r="CX44" s="619"/>
      <c r="CY44" s="620"/>
      <c r="CZ44" s="621">
        <v>19.600000000000001</v>
      </c>
      <c r="DA44" s="622"/>
      <c r="DB44" s="622"/>
      <c r="DC44" s="623"/>
      <c r="DD44" s="624">
        <v>464281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1090362</v>
      </c>
      <c r="CS45" s="637"/>
      <c r="CT45" s="637"/>
      <c r="CU45" s="637"/>
      <c r="CV45" s="637"/>
      <c r="CW45" s="637"/>
      <c r="CX45" s="637"/>
      <c r="CY45" s="638"/>
      <c r="CZ45" s="621">
        <v>10.9</v>
      </c>
      <c r="DA45" s="639"/>
      <c r="DB45" s="639"/>
      <c r="DC45" s="640"/>
      <c r="DD45" s="624">
        <v>155219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845504</v>
      </c>
      <c r="CS46" s="619"/>
      <c r="CT46" s="619"/>
      <c r="CU46" s="619"/>
      <c r="CV46" s="619"/>
      <c r="CW46" s="619"/>
      <c r="CX46" s="619"/>
      <c r="CY46" s="620"/>
      <c r="CZ46" s="621">
        <v>8.4</v>
      </c>
      <c r="DA46" s="622"/>
      <c r="DB46" s="622"/>
      <c r="DC46" s="623"/>
      <c r="DD46" s="624">
        <v>309037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53022</v>
      </c>
      <c r="CS47" s="637"/>
      <c r="CT47" s="637"/>
      <c r="CU47" s="637"/>
      <c r="CV47" s="637"/>
      <c r="CW47" s="637"/>
      <c r="CX47" s="637"/>
      <c r="CY47" s="638"/>
      <c r="CZ47" s="621">
        <v>0.5</v>
      </c>
      <c r="DA47" s="639"/>
      <c r="DB47" s="639"/>
      <c r="DC47" s="640"/>
      <c r="DD47" s="624">
        <v>27959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10028587</v>
      </c>
      <c r="CS49" s="603"/>
      <c r="CT49" s="603"/>
      <c r="CU49" s="603"/>
      <c r="CV49" s="603"/>
      <c r="CW49" s="603"/>
      <c r="CX49" s="603"/>
      <c r="CY49" s="604"/>
      <c r="CZ49" s="605">
        <v>100</v>
      </c>
      <c r="DA49" s="606"/>
      <c r="DB49" s="606"/>
      <c r="DC49" s="607"/>
      <c r="DD49" s="608">
        <v>6638589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10729</v>
      </c>
      <c r="R7" s="1131"/>
      <c r="S7" s="1131"/>
      <c r="T7" s="1131"/>
      <c r="U7" s="1131"/>
      <c r="V7" s="1131">
        <v>10032</v>
      </c>
      <c r="W7" s="1131"/>
      <c r="X7" s="1131"/>
      <c r="Y7" s="1131"/>
      <c r="Z7" s="1131"/>
      <c r="AA7" s="1131">
        <v>697</v>
      </c>
      <c r="AB7" s="1131"/>
      <c r="AC7" s="1131"/>
      <c r="AD7" s="1131"/>
      <c r="AE7" s="1132"/>
      <c r="AF7" s="1133">
        <v>608</v>
      </c>
      <c r="AG7" s="1134"/>
      <c r="AH7" s="1134"/>
      <c r="AI7" s="1134"/>
      <c r="AJ7" s="1135"/>
      <c r="AK7" s="1117">
        <v>10</v>
      </c>
      <c r="AL7" s="1118"/>
      <c r="AM7" s="1118"/>
      <c r="AN7" s="1118"/>
      <c r="AO7" s="1118"/>
      <c r="AP7" s="1118">
        <v>9956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542</v>
      </c>
      <c r="BT7" s="1122"/>
      <c r="BU7" s="1122"/>
      <c r="BV7" s="1122"/>
      <c r="BW7" s="1122"/>
      <c r="BX7" s="1122"/>
      <c r="BY7" s="1122"/>
      <c r="BZ7" s="1122"/>
      <c r="CA7" s="1122"/>
      <c r="CB7" s="1122"/>
      <c r="CC7" s="1122"/>
      <c r="CD7" s="1122"/>
      <c r="CE7" s="1122"/>
      <c r="CF7" s="1122"/>
      <c r="CG7" s="1123"/>
      <c r="CH7" s="1114">
        <v>1</v>
      </c>
      <c r="CI7" s="1115"/>
      <c r="CJ7" s="1115"/>
      <c r="CK7" s="1115"/>
      <c r="CL7" s="1116"/>
      <c r="CM7" s="1114">
        <v>-1</v>
      </c>
      <c r="CN7" s="1115"/>
      <c r="CO7" s="1115"/>
      <c r="CP7" s="1115"/>
      <c r="CQ7" s="1116"/>
      <c r="CR7" s="1114">
        <v>1</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v>697</v>
      </c>
      <c r="AB23" s="1095"/>
      <c r="AC23" s="1095"/>
      <c r="AD23" s="1095"/>
      <c r="AE23" s="1096"/>
      <c r="AF23" s="1097">
        <v>608</v>
      </c>
      <c r="AG23" s="1095"/>
      <c r="AH23" s="1095"/>
      <c r="AI23" s="1095"/>
      <c r="AJ23" s="1098"/>
      <c r="AK23" s="1099"/>
      <c r="AL23" s="1100"/>
      <c r="AM23" s="1100"/>
      <c r="AN23" s="1100"/>
      <c r="AO23" s="1100"/>
      <c r="AP23" s="1095">
        <v>9956</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3036</v>
      </c>
      <c r="R28" s="1080"/>
      <c r="S28" s="1080"/>
      <c r="T28" s="1080"/>
      <c r="U28" s="1080"/>
      <c r="V28" s="1080">
        <v>3000</v>
      </c>
      <c r="W28" s="1080"/>
      <c r="X28" s="1080"/>
      <c r="Y28" s="1080"/>
      <c r="Z28" s="1080"/>
      <c r="AA28" s="1080">
        <v>36</v>
      </c>
      <c r="AB28" s="1080"/>
      <c r="AC28" s="1080"/>
      <c r="AD28" s="1080"/>
      <c r="AE28" s="1081"/>
      <c r="AF28" s="1082">
        <v>36</v>
      </c>
      <c r="AG28" s="1080"/>
      <c r="AH28" s="1080"/>
      <c r="AI28" s="1080"/>
      <c r="AJ28" s="1083"/>
      <c r="AK28" s="1084">
        <v>263</v>
      </c>
      <c r="AL28" s="1072"/>
      <c r="AM28" s="1072"/>
      <c r="AN28" s="1072"/>
      <c r="AO28" s="1072"/>
      <c r="AP28" s="1072" t="s">
        <v>487</v>
      </c>
      <c r="AQ28" s="1072"/>
      <c r="AR28" s="1072"/>
      <c r="AS28" s="1072"/>
      <c r="AT28" s="1072"/>
      <c r="AU28" s="1072" t="s">
        <v>487</v>
      </c>
      <c r="AV28" s="1072"/>
      <c r="AW28" s="1072"/>
      <c r="AX28" s="1072"/>
      <c r="AY28" s="1072"/>
      <c r="AZ28" s="1073" t="s">
        <v>487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2417</v>
      </c>
      <c r="R29" s="1070"/>
      <c r="S29" s="1070"/>
      <c r="T29" s="1070"/>
      <c r="U29" s="1070"/>
      <c r="V29" s="1070">
        <v>2307</v>
      </c>
      <c r="W29" s="1070"/>
      <c r="X29" s="1070"/>
      <c r="Y29" s="1070"/>
      <c r="Z29" s="1070"/>
      <c r="AA29" s="1070">
        <v>110</v>
      </c>
      <c r="AB29" s="1070"/>
      <c r="AC29" s="1070"/>
      <c r="AD29" s="1070"/>
      <c r="AE29" s="1071"/>
      <c r="AF29" s="1045">
        <v>110</v>
      </c>
      <c r="AG29" s="1046"/>
      <c r="AH29" s="1046"/>
      <c r="AI29" s="1046"/>
      <c r="AJ29" s="1047"/>
      <c r="AK29" s="1006">
        <v>369</v>
      </c>
      <c r="AL29" s="997"/>
      <c r="AM29" s="997"/>
      <c r="AN29" s="997"/>
      <c r="AO29" s="997"/>
      <c r="AP29" s="997" t="s">
        <v>487</v>
      </c>
      <c r="AQ29" s="997"/>
      <c r="AR29" s="997"/>
      <c r="AS29" s="997"/>
      <c r="AT29" s="997"/>
      <c r="AU29" s="997" t="s">
        <v>487</v>
      </c>
      <c r="AV29" s="997"/>
      <c r="AW29" s="997"/>
      <c r="AX29" s="997"/>
      <c r="AY29" s="997"/>
      <c r="AZ29" s="1068" t="s">
        <v>487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232</v>
      </c>
      <c r="R30" s="1070"/>
      <c r="S30" s="1070"/>
      <c r="T30" s="1070"/>
      <c r="U30" s="1070"/>
      <c r="V30" s="1070">
        <v>222</v>
      </c>
      <c r="W30" s="1070"/>
      <c r="X30" s="1070"/>
      <c r="Y30" s="1070"/>
      <c r="Z30" s="1070"/>
      <c r="AA30" s="1070">
        <v>10</v>
      </c>
      <c r="AB30" s="1070"/>
      <c r="AC30" s="1070"/>
      <c r="AD30" s="1070"/>
      <c r="AE30" s="1071"/>
      <c r="AF30" s="1045">
        <v>10</v>
      </c>
      <c r="AG30" s="1046"/>
      <c r="AH30" s="1046"/>
      <c r="AI30" s="1046"/>
      <c r="AJ30" s="1047"/>
      <c r="AK30" s="1006">
        <v>92</v>
      </c>
      <c r="AL30" s="997"/>
      <c r="AM30" s="997"/>
      <c r="AN30" s="997"/>
      <c r="AO30" s="997"/>
      <c r="AP30" s="997" t="s">
        <v>487</v>
      </c>
      <c r="AQ30" s="997"/>
      <c r="AR30" s="997"/>
      <c r="AS30" s="997"/>
      <c r="AT30" s="997"/>
      <c r="AU30" s="997" t="s">
        <v>487</v>
      </c>
      <c r="AV30" s="997"/>
      <c r="AW30" s="997"/>
      <c r="AX30" s="997"/>
      <c r="AY30" s="997"/>
      <c r="AZ30" s="1068" t="s">
        <v>487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26</v>
      </c>
      <c r="R31" s="1070"/>
      <c r="S31" s="1070"/>
      <c r="T31" s="1070"/>
      <c r="U31" s="1070"/>
      <c r="V31" s="1070">
        <v>26</v>
      </c>
      <c r="W31" s="1070"/>
      <c r="X31" s="1070"/>
      <c r="Y31" s="1070"/>
      <c r="Z31" s="1070"/>
      <c r="AA31" s="1070" t="s">
        <v>487</v>
      </c>
      <c r="AB31" s="1070"/>
      <c r="AC31" s="1070"/>
      <c r="AD31" s="1070"/>
      <c r="AE31" s="1071"/>
      <c r="AF31" s="1045" t="s">
        <v>379</v>
      </c>
      <c r="AG31" s="1046"/>
      <c r="AH31" s="1046"/>
      <c r="AI31" s="1046"/>
      <c r="AJ31" s="1047"/>
      <c r="AK31" s="1006">
        <v>15</v>
      </c>
      <c r="AL31" s="997"/>
      <c r="AM31" s="997"/>
      <c r="AN31" s="997"/>
      <c r="AO31" s="997"/>
      <c r="AP31" s="997" t="s">
        <v>487</v>
      </c>
      <c r="AQ31" s="997"/>
      <c r="AR31" s="997"/>
      <c r="AS31" s="997"/>
      <c r="AT31" s="997"/>
      <c r="AU31" s="997" t="s">
        <v>487</v>
      </c>
      <c r="AV31" s="997"/>
      <c r="AW31" s="997"/>
      <c r="AX31" s="997"/>
      <c r="AY31" s="997"/>
      <c r="AZ31" s="1068" t="s">
        <v>487</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476</v>
      </c>
      <c r="R32" s="1070"/>
      <c r="S32" s="1070"/>
      <c r="T32" s="1070"/>
      <c r="U32" s="1070"/>
      <c r="V32" s="1070">
        <v>431</v>
      </c>
      <c r="W32" s="1070"/>
      <c r="X32" s="1070"/>
      <c r="Y32" s="1070"/>
      <c r="Z32" s="1070"/>
      <c r="AA32" s="1070">
        <v>45</v>
      </c>
      <c r="AB32" s="1070"/>
      <c r="AC32" s="1070"/>
      <c r="AD32" s="1070"/>
      <c r="AE32" s="1071"/>
      <c r="AF32" s="1045">
        <v>529</v>
      </c>
      <c r="AG32" s="1046"/>
      <c r="AH32" s="1046"/>
      <c r="AI32" s="1046"/>
      <c r="AJ32" s="1047"/>
      <c r="AK32" s="1006">
        <v>39</v>
      </c>
      <c r="AL32" s="997"/>
      <c r="AM32" s="997"/>
      <c r="AN32" s="997"/>
      <c r="AO32" s="997"/>
      <c r="AP32" s="997">
        <v>966</v>
      </c>
      <c r="AQ32" s="997"/>
      <c r="AR32" s="997"/>
      <c r="AS32" s="997"/>
      <c r="AT32" s="997"/>
      <c r="AU32" s="997">
        <v>97</v>
      </c>
      <c r="AV32" s="997"/>
      <c r="AW32" s="997"/>
      <c r="AX32" s="997"/>
      <c r="AY32" s="997"/>
      <c r="AZ32" s="1068" t="s">
        <v>487</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101</v>
      </c>
      <c r="R33" s="1070"/>
      <c r="S33" s="1070"/>
      <c r="T33" s="1070"/>
      <c r="U33" s="1070"/>
      <c r="V33" s="1070">
        <v>101</v>
      </c>
      <c r="W33" s="1070"/>
      <c r="X33" s="1070"/>
      <c r="Y33" s="1070"/>
      <c r="Z33" s="1070"/>
      <c r="AA33" s="1070">
        <v>0</v>
      </c>
      <c r="AB33" s="1070"/>
      <c r="AC33" s="1070"/>
      <c r="AD33" s="1070"/>
      <c r="AE33" s="1071"/>
      <c r="AF33" s="1045">
        <v>0</v>
      </c>
      <c r="AG33" s="1046"/>
      <c r="AH33" s="1046"/>
      <c r="AI33" s="1046"/>
      <c r="AJ33" s="1047"/>
      <c r="AK33" s="1006">
        <v>26</v>
      </c>
      <c r="AL33" s="997"/>
      <c r="AM33" s="997"/>
      <c r="AN33" s="997"/>
      <c r="AO33" s="997"/>
      <c r="AP33" s="997">
        <v>228</v>
      </c>
      <c r="AQ33" s="997"/>
      <c r="AR33" s="997"/>
      <c r="AS33" s="997"/>
      <c r="AT33" s="997"/>
      <c r="AU33" s="997">
        <v>228</v>
      </c>
      <c r="AV33" s="997"/>
      <c r="AW33" s="997"/>
      <c r="AX33" s="997"/>
      <c r="AY33" s="997"/>
      <c r="AZ33" s="1068" t="s">
        <v>487</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685</v>
      </c>
      <c r="AG63" s="985"/>
      <c r="AH63" s="985"/>
      <c r="AI63" s="985"/>
      <c r="AJ63" s="1056"/>
      <c r="AK63" s="1057"/>
      <c r="AL63" s="989"/>
      <c r="AM63" s="989"/>
      <c r="AN63" s="989"/>
      <c r="AO63" s="989"/>
      <c r="AP63" s="985">
        <v>1194</v>
      </c>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550</v>
      </c>
      <c r="AQ68" s="1008"/>
      <c r="AR68" s="1008"/>
      <c r="AS68" s="1008"/>
      <c r="AT68" s="1008"/>
      <c r="AU68" s="1008" t="s">
        <v>550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550</v>
      </c>
      <c r="AQ69" s="997"/>
      <c r="AR69" s="997"/>
      <c r="AS69" s="997"/>
      <c r="AT69" s="997"/>
      <c r="AU69" s="997" t="s">
        <v>551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549</v>
      </c>
      <c r="AL70" s="997"/>
      <c r="AM70" s="997"/>
      <c r="AN70" s="997"/>
      <c r="AO70" s="997"/>
      <c r="AP70" s="997" t="s">
        <v>550</v>
      </c>
      <c r="AQ70" s="997"/>
      <c r="AR70" s="997"/>
      <c r="AS70" s="997"/>
      <c r="AT70" s="997"/>
      <c r="AU70" s="997" t="s">
        <v>550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550</v>
      </c>
      <c r="AL71" s="997"/>
      <c r="AM71" s="997"/>
      <c r="AN71" s="997"/>
      <c r="AO71" s="997"/>
      <c r="AP71" s="997" t="s">
        <v>551</v>
      </c>
      <c r="AQ71" s="997"/>
      <c r="AR71" s="997"/>
      <c r="AS71" s="997"/>
      <c r="AT71" s="997"/>
      <c r="AU71" s="997" t="s">
        <v>550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550</v>
      </c>
      <c r="AQ72" s="997"/>
      <c r="AR72" s="997"/>
      <c r="AS72" s="997"/>
      <c r="AT72" s="997"/>
      <c r="AU72" s="997" t="s">
        <v>550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548</v>
      </c>
      <c r="C73" s="1001"/>
      <c r="D73" s="1001"/>
      <c r="E73" s="1001"/>
      <c r="F73" s="1001"/>
      <c r="G73" s="1001"/>
      <c r="H73" s="1001"/>
      <c r="I73" s="1001"/>
      <c r="J73" s="1001"/>
      <c r="K73" s="1001"/>
      <c r="L73" s="1001"/>
      <c r="M73" s="1001"/>
      <c r="N73" s="1001"/>
      <c r="O73" s="1001"/>
      <c r="P73" s="1002"/>
      <c r="Q73" s="1003">
        <v>880</v>
      </c>
      <c r="R73" s="997"/>
      <c r="S73" s="997"/>
      <c r="T73" s="997"/>
      <c r="U73" s="997"/>
      <c r="V73" s="997">
        <v>859</v>
      </c>
      <c r="W73" s="997"/>
      <c r="X73" s="997"/>
      <c r="Y73" s="997"/>
      <c r="Z73" s="997"/>
      <c r="AA73" s="997">
        <v>21</v>
      </c>
      <c r="AB73" s="997"/>
      <c r="AC73" s="997"/>
      <c r="AD73" s="997"/>
      <c r="AE73" s="997"/>
      <c r="AF73" s="997">
        <v>1384</v>
      </c>
      <c r="AG73" s="997"/>
      <c r="AH73" s="997"/>
      <c r="AI73" s="997"/>
      <c r="AJ73" s="997"/>
      <c r="AK73" s="997" t="s">
        <v>550</v>
      </c>
      <c r="AL73" s="997"/>
      <c r="AM73" s="997"/>
      <c r="AN73" s="997"/>
      <c r="AO73" s="997"/>
      <c r="AP73" s="997" t="s">
        <v>550</v>
      </c>
      <c r="AQ73" s="997"/>
      <c r="AR73" s="997"/>
      <c r="AS73" s="997"/>
      <c r="AT73" s="997"/>
      <c r="AU73" s="997" t="s">
        <v>550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6477</v>
      </c>
      <c r="AG88" s="985"/>
      <c r="AH88" s="985"/>
      <c r="AI88" s="985"/>
      <c r="AJ88" s="985"/>
      <c r="AK88" s="989"/>
      <c r="AL88" s="989"/>
      <c r="AM88" s="989"/>
      <c r="AN88" s="989"/>
      <c r="AO88" s="989"/>
      <c r="AP88" s="985" t="s">
        <v>550</v>
      </c>
      <c r="AQ88" s="985"/>
      <c r="AR88" s="985"/>
      <c r="AS88" s="985"/>
      <c r="AT88" s="985"/>
      <c r="AU88" s="985" t="s">
        <v>550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950185</v>
      </c>
      <c r="AB110" s="903"/>
      <c r="AC110" s="903"/>
      <c r="AD110" s="903"/>
      <c r="AE110" s="904"/>
      <c r="AF110" s="905">
        <v>946179</v>
      </c>
      <c r="AG110" s="903"/>
      <c r="AH110" s="903"/>
      <c r="AI110" s="903"/>
      <c r="AJ110" s="904"/>
      <c r="AK110" s="905">
        <v>884794</v>
      </c>
      <c r="AL110" s="903"/>
      <c r="AM110" s="903"/>
      <c r="AN110" s="903"/>
      <c r="AO110" s="904"/>
      <c r="AP110" s="906">
        <v>16.399999999999999</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8323577</v>
      </c>
      <c r="BR110" s="830"/>
      <c r="BS110" s="830"/>
      <c r="BT110" s="830"/>
      <c r="BU110" s="830"/>
      <c r="BV110" s="830">
        <v>9394368</v>
      </c>
      <c r="BW110" s="830"/>
      <c r="BX110" s="830"/>
      <c r="BY110" s="830"/>
      <c r="BZ110" s="830"/>
      <c r="CA110" s="830">
        <v>9956117</v>
      </c>
      <c r="CB110" s="830"/>
      <c r="CC110" s="830"/>
      <c r="CD110" s="830"/>
      <c r="CE110" s="830"/>
      <c r="CF110" s="891">
        <v>184.7</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52088</v>
      </c>
      <c r="BR111" s="801"/>
      <c r="BS111" s="801"/>
      <c r="BT111" s="801"/>
      <c r="BU111" s="801"/>
      <c r="BV111" s="801">
        <v>37892</v>
      </c>
      <c r="BW111" s="801"/>
      <c r="BX111" s="801"/>
      <c r="BY111" s="801"/>
      <c r="BZ111" s="801"/>
      <c r="CA111" s="801">
        <v>22237</v>
      </c>
      <c r="CB111" s="801"/>
      <c r="CC111" s="801"/>
      <c r="CD111" s="801"/>
      <c r="CE111" s="801"/>
      <c r="CF111" s="878">
        <v>0.4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543336</v>
      </c>
      <c r="BR112" s="801"/>
      <c r="BS112" s="801"/>
      <c r="BT112" s="801"/>
      <c r="BU112" s="801"/>
      <c r="BV112" s="801">
        <v>552310</v>
      </c>
      <c r="BW112" s="801"/>
      <c r="BX112" s="801"/>
      <c r="BY112" s="801"/>
      <c r="BZ112" s="801"/>
      <c r="CA112" s="801">
        <v>325054</v>
      </c>
      <c r="CB112" s="801"/>
      <c r="CC112" s="801"/>
      <c r="CD112" s="801"/>
      <c r="CE112" s="801"/>
      <c r="CF112" s="878">
        <v>6</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21772</v>
      </c>
      <c r="AB113" s="939"/>
      <c r="AC113" s="939"/>
      <c r="AD113" s="939"/>
      <c r="AE113" s="940"/>
      <c r="AF113" s="941">
        <v>27739</v>
      </c>
      <c r="AG113" s="939"/>
      <c r="AH113" s="939"/>
      <c r="AI113" s="939"/>
      <c r="AJ113" s="940"/>
      <c r="AK113" s="941">
        <v>31780</v>
      </c>
      <c r="AL113" s="939"/>
      <c r="AM113" s="939"/>
      <c r="AN113" s="939"/>
      <c r="AO113" s="940"/>
      <c r="AP113" s="942">
        <v>0.6</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t="s">
        <v>411</v>
      </c>
      <c r="BR113" s="801"/>
      <c r="BS113" s="801"/>
      <c r="BT113" s="801"/>
      <c r="BU113" s="801"/>
      <c r="BV113" s="801" t="s">
        <v>411</v>
      </c>
      <c r="BW113" s="801"/>
      <c r="BX113" s="801"/>
      <c r="BY113" s="801"/>
      <c r="BZ113" s="801"/>
      <c r="CA113" s="801" t="s">
        <v>411</v>
      </c>
      <c r="CB113" s="801"/>
      <c r="CC113" s="801"/>
      <c r="CD113" s="801"/>
      <c r="CE113" s="801"/>
      <c r="CF113" s="878" t="s">
        <v>411</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411</v>
      </c>
      <c r="AB114" s="814"/>
      <c r="AC114" s="814"/>
      <c r="AD114" s="814"/>
      <c r="AE114" s="815"/>
      <c r="AF114" s="816" t="s">
        <v>411</v>
      </c>
      <c r="AG114" s="814"/>
      <c r="AH114" s="814"/>
      <c r="AI114" s="814"/>
      <c r="AJ114" s="815"/>
      <c r="AK114" s="816" t="s">
        <v>411</v>
      </c>
      <c r="AL114" s="814"/>
      <c r="AM114" s="814"/>
      <c r="AN114" s="814"/>
      <c r="AO114" s="815"/>
      <c r="AP114" s="784" t="s">
        <v>411</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3746462</v>
      </c>
      <c r="BR114" s="801"/>
      <c r="BS114" s="801"/>
      <c r="BT114" s="801"/>
      <c r="BU114" s="801"/>
      <c r="BV114" s="801">
        <v>3573054</v>
      </c>
      <c r="BW114" s="801"/>
      <c r="BX114" s="801"/>
      <c r="BY114" s="801"/>
      <c r="BZ114" s="801"/>
      <c r="CA114" s="801">
        <v>3453339</v>
      </c>
      <c r="CB114" s="801"/>
      <c r="CC114" s="801"/>
      <c r="CD114" s="801"/>
      <c r="CE114" s="801"/>
      <c r="CF114" s="878">
        <v>64.099999999999994</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16557</v>
      </c>
      <c r="AB115" s="939"/>
      <c r="AC115" s="939"/>
      <c r="AD115" s="939"/>
      <c r="AE115" s="940"/>
      <c r="AF115" s="941">
        <v>17190</v>
      </c>
      <c r="AG115" s="939"/>
      <c r="AH115" s="939"/>
      <c r="AI115" s="939"/>
      <c r="AJ115" s="940"/>
      <c r="AK115" s="941">
        <v>7292</v>
      </c>
      <c r="AL115" s="939"/>
      <c r="AM115" s="939"/>
      <c r="AN115" s="939"/>
      <c r="AO115" s="940"/>
      <c r="AP115" s="942">
        <v>0.1</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2316</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56</v>
      </c>
      <c r="AB116" s="814"/>
      <c r="AC116" s="814"/>
      <c r="AD116" s="814"/>
      <c r="AE116" s="815"/>
      <c r="AF116" s="816">
        <v>1350</v>
      </c>
      <c r="AG116" s="814"/>
      <c r="AH116" s="814"/>
      <c r="AI116" s="814"/>
      <c r="AJ116" s="815"/>
      <c r="AK116" s="816">
        <v>2946</v>
      </c>
      <c r="AL116" s="814"/>
      <c r="AM116" s="814"/>
      <c r="AN116" s="814"/>
      <c r="AO116" s="815"/>
      <c r="AP116" s="784">
        <v>0.1</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17317</v>
      </c>
      <c r="DH116" s="814"/>
      <c r="DI116" s="814"/>
      <c r="DJ116" s="814"/>
      <c r="DK116" s="815"/>
      <c r="DL116" s="816">
        <v>8633</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988570</v>
      </c>
      <c r="AB117" s="925"/>
      <c r="AC117" s="925"/>
      <c r="AD117" s="925"/>
      <c r="AE117" s="926"/>
      <c r="AF117" s="928">
        <v>992458</v>
      </c>
      <c r="AG117" s="925"/>
      <c r="AH117" s="925"/>
      <c r="AI117" s="925"/>
      <c r="AJ117" s="926"/>
      <c r="AK117" s="928">
        <v>926812</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12667779</v>
      </c>
      <c r="BR118" s="888"/>
      <c r="BS118" s="888"/>
      <c r="BT118" s="888"/>
      <c r="BU118" s="888"/>
      <c r="BV118" s="888">
        <v>13557624</v>
      </c>
      <c r="BW118" s="888"/>
      <c r="BX118" s="888"/>
      <c r="BY118" s="888"/>
      <c r="BZ118" s="888"/>
      <c r="CA118" s="888">
        <v>13756747</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3541330</v>
      </c>
      <c r="BR119" s="830"/>
      <c r="BS119" s="830"/>
      <c r="BT119" s="830"/>
      <c r="BU119" s="830"/>
      <c r="BV119" s="830">
        <v>3299564</v>
      </c>
      <c r="BW119" s="830"/>
      <c r="BX119" s="830"/>
      <c r="BY119" s="830"/>
      <c r="BZ119" s="830"/>
      <c r="CA119" s="830">
        <v>3658241</v>
      </c>
      <c r="CB119" s="830"/>
      <c r="CC119" s="830"/>
      <c r="CD119" s="830"/>
      <c r="CE119" s="830"/>
      <c r="CF119" s="891">
        <v>67.900000000000006</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34771</v>
      </c>
      <c r="DH119" s="747"/>
      <c r="DI119" s="747"/>
      <c r="DJ119" s="747"/>
      <c r="DK119" s="748"/>
      <c r="DL119" s="749">
        <v>29259</v>
      </c>
      <c r="DM119" s="747"/>
      <c r="DN119" s="747"/>
      <c r="DO119" s="747"/>
      <c r="DP119" s="748"/>
      <c r="DQ119" s="749">
        <v>22237</v>
      </c>
      <c r="DR119" s="747"/>
      <c r="DS119" s="747"/>
      <c r="DT119" s="747"/>
      <c r="DU119" s="748"/>
      <c r="DV119" s="837">
        <v>0.4</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366545</v>
      </c>
      <c r="BR120" s="801"/>
      <c r="BS120" s="801"/>
      <c r="BT120" s="801"/>
      <c r="BU120" s="801"/>
      <c r="BV120" s="801">
        <v>325994</v>
      </c>
      <c r="BW120" s="801"/>
      <c r="BX120" s="801"/>
      <c r="BY120" s="801"/>
      <c r="BZ120" s="801"/>
      <c r="CA120" s="801">
        <v>291006</v>
      </c>
      <c r="CB120" s="801"/>
      <c r="CC120" s="801"/>
      <c r="CD120" s="801"/>
      <c r="CE120" s="801"/>
      <c r="CF120" s="878">
        <v>5.4</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436147</v>
      </c>
      <c r="DH120" s="830"/>
      <c r="DI120" s="830"/>
      <c r="DJ120" s="830"/>
      <c r="DK120" s="830"/>
      <c r="DL120" s="830">
        <v>454558</v>
      </c>
      <c r="DM120" s="830"/>
      <c r="DN120" s="830"/>
      <c r="DO120" s="830"/>
      <c r="DP120" s="830"/>
      <c r="DQ120" s="830">
        <v>228446</v>
      </c>
      <c r="DR120" s="830"/>
      <c r="DS120" s="830"/>
      <c r="DT120" s="830"/>
      <c r="DU120" s="830"/>
      <c r="DV120" s="831">
        <v>4.2</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6568346</v>
      </c>
      <c r="BR121" s="888"/>
      <c r="BS121" s="888"/>
      <c r="BT121" s="888"/>
      <c r="BU121" s="888"/>
      <c r="BV121" s="888">
        <v>6777918</v>
      </c>
      <c r="BW121" s="888"/>
      <c r="BX121" s="888"/>
      <c r="BY121" s="888"/>
      <c r="BZ121" s="888"/>
      <c r="CA121" s="888">
        <v>7560535</v>
      </c>
      <c r="CB121" s="888"/>
      <c r="CC121" s="888"/>
      <c r="CD121" s="888"/>
      <c r="CE121" s="888"/>
      <c r="CF121" s="889">
        <v>140.19999999999999</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107189</v>
      </c>
      <c r="DH121" s="801"/>
      <c r="DI121" s="801"/>
      <c r="DJ121" s="801"/>
      <c r="DK121" s="801"/>
      <c r="DL121" s="801">
        <v>97752</v>
      </c>
      <c r="DM121" s="801"/>
      <c r="DN121" s="801"/>
      <c r="DO121" s="801"/>
      <c r="DP121" s="801"/>
      <c r="DQ121" s="801">
        <v>96608</v>
      </c>
      <c r="DR121" s="801"/>
      <c r="DS121" s="801"/>
      <c r="DT121" s="801"/>
      <c r="DU121" s="801"/>
      <c r="DV121" s="853">
        <v>1.8</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10476221</v>
      </c>
      <c r="BR122" s="870"/>
      <c r="BS122" s="870"/>
      <c r="BT122" s="870"/>
      <c r="BU122" s="870"/>
      <c r="BV122" s="870">
        <v>10403476</v>
      </c>
      <c r="BW122" s="870"/>
      <c r="BX122" s="870"/>
      <c r="BY122" s="870"/>
      <c r="BZ122" s="870"/>
      <c r="CA122" s="870">
        <v>11509782</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8317</v>
      </c>
      <c r="AB123" s="814"/>
      <c r="AC123" s="814"/>
      <c r="AD123" s="814"/>
      <c r="AE123" s="815"/>
      <c r="AF123" s="816">
        <v>8685</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40.4</v>
      </c>
      <c r="BR123" s="862"/>
      <c r="BS123" s="862"/>
      <c r="BT123" s="862"/>
      <c r="BU123" s="862"/>
      <c r="BV123" s="862">
        <v>60.3</v>
      </c>
      <c r="BW123" s="862"/>
      <c r="BX123" s="862"/>
      <c r="BY123" s="862"/>
      <c r="BZ123" s="862"/>
      <c r="CA123" s="862">
        <v>41.6</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8240</v>
      </c>
      <c r="AB126" s="814"/>
      <c r="AC126" s="814"/>
      <c r="AD126" s="814"/>
      <c r="AE126" s="815"/>
      <c r="AF126" s="816">
        <v>8505</v>
      </c>
      <c r="AG126" s="814"/>
      <c r="AH126" s="814"/>
      <c r="AI126" s="814"/>
      <c r="AJ126" s="815"/>
      <c r="AK126" s="816">
        <v>7292</v>
      </c>
      <c r="AL126" s="814"/>
      <c r="AM126" s="814"/>
      <c r="AN126" s="814"/>
      <c r="AO126" s="815"/>
      <c r="AP126" s="784">
        <v>0.1</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14.43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2316</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59908</v>
      </c>
      <c r="AB128" s="754"/>
      <c r="AC128" s="754"/>
      <c r="AD128" s="754"/>
      <c r="AE128" s="755"/>
      <c r="AF128" s="756">
        <v>81142</v>
      </c>
      <c r="AG128" s="754"/>
      <c r="AH128" s="754"/>
      <c r="AI128" s="754"/>
      <c r="AJ128" s="755"/>
      <c r="AK128" s="756">
        <v>77489</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450</v>
      </c>
      <c r="BG128" s="821"/>
      <c r="BH128" s="821"/>
      <c r="BI128" s="821"/>
      <c r="BJ128" s="821"/>
      <c r="BK128" s="821"/>
      <c r="BL128" s="822"/>
      <c r="BM128" s="820">
        <v>19.43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6052644</v>
      </c>
      <c r="AB129" s="814"/>
      <c r="AC129" s="814"/>
      <c r="AD129" s="814"/>
      <c r="AE129" s="815"/>
      <c r="AF129" s="816">
        <v>5885230</v>
      </c>
      <c r="AG129" s="814"/>
      <c r="AH129" s="814"/>
      <c r="AI129" s="814"/>
      <c r="AJ129" s="815"/>
      <c r="AK129" s="816">
        <v>6041854</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4.5999999999999996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634779</v>
      </c>
      <c r="AB130" s="814"/>
      <c r="AC130" s="814"/>
      <c r="AD130" s="814"/>
      <c r="AE130" s="815"/>
      <c r="AF130" s="816">
        <v>661640</v>
      </c>
      <c r="AG130" s="814"/>
      <c r="AH130" s="814"/>
      <c r="AI130" s="814"/>
      <c r="AJ130" s="815"/>
      <c r="AK130" s="816">
        <v>650695</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41.6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5417865</v>
      </c>
      <c r="AB131" s="747"/>
      <c r="AC131" s="747"/>
      <c r="AD131" s="747"/>
      <c r="AE131" s="748"/>
      <c r="AF131" s="749">
        <v>5223590</v>
      </c>
      <c r="AG131" s="747"/>
      <c r="AH131" s="747"/>
      <c r="AI131" s="747"/>
      <c r="AJ131" s="748"/>
      <c r="AK131" s="749">
        <v>5391159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5.4243322779999996</v>
      </c>
      <c r="AB132" s="770"/>
      <c r="AC132" s="770"/>
      <c r="AD132" s="770"/>
      <c r="AE132" s="771"/>
      <c r="AF132" s="772">
        <v>4.7797778920000003</v>
      </c>
      <c r="AG132" s="770"/>
      <c r="AH132" s="770"/>
      <c r="AI132" s="770"/>
      <c r="AJ132" s="771"/>
      <c r="AK132" s="772">
        <v>3.6843283609999999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8.1</v>
      </c>
      <c r="AB133" s="779"/>
      <c r="AC133" s="779"/>
      <c r="AD133" s="779"/>
      <c r="AE133" s="780"/>
      <c r="AF133" s="778">
        <v>6.4</v>
      </c>
      <c r="AG133" s="779"/>
      <c r="AH133" s="779"/>
      <c r="AI133" s="779"/>
      <c r="AJ133" s="780"/>
      <c r="AK133" s="778">
        <v>4.5999999999999996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63" t="s">
        <v>482</v>
      </c>
      <c r="H9" s="1164"/>
      <c r="I9" s="1164"/>
      <c r="J9" s="1165"/>
      <c r="K9" s="263">
        <v>2000065</v>
      </c>
      <c r="L9" s="264">
        <v>107478</v>
      </c>
      <c r="M9" s="265">
        <v>77257</v>
      </c>
      <c r="N9" s="266">
        <v>39.1</v>
      </c>
    </row>
    <row r="10" spans="1:16">
      <c r="A10" s="248"/>
      <c r="B10" s="244"/>
      <c r="C10" s="244"/>
      <c r="D10" s="244"/>
      <c r="E10" s="244"/>
      <c r="F10" s="244"/>
      <c r="G10" s="1163" t="s">
        <v>483</v>
      </c>
      <c r="H10" s="1164"/>
      <c r="I10" s="1164"/>
      <c r="J10" s="1165"/>
      <c r="K10" s="267">
        <v>46945</v>
      </c>
      <c r="L10" s="268">
        <v>2523</v>
      </c>
      <c r="M10" s="269">
        <v>7577</v>
      </c>
      <c r="N10" s="270">
        <v>-66.7</v>
      </c>
    </row>
    <row r="11" spans="1:16" ht="13.5" customHeight="1">
      <c r="A11" s="248"/>
      <c r="B11" s="244"/>
      <c r="C11" s="244"/>
      <c r="D11" s="244"/>
      <c r="E11" s="244"/>
      <c r="F11" s="244"/>
      <c r="G11" s="1163" t="s">
        <v>484</v>
      </c>
      <c r="H11" s="1164"/>
      <c r="I11" s="1164"/>
      <c r="J11" s="1165"/>
      <c r="K11" s="267">
        <v>2758</v>
      </c>
      <c r="L11" s="268">
        <v>148</v>
      </c>
      <c r="M11" s="269">
        <v>12059</v>
      </c>
      <c r="N11" s="270">
        <v>-98.8</v>
      </c>
    </row>
    <row r="12" spans="1:16" ht="13.5" customHeight="1">
      <c r="A12" s="248"/>
      <c r="B12" s="244"/>
      <c r="C12" s="244"/>
      <c r="D12" s="244"/>
      <c r="E12" s="244"/>
      <c r="F12" s="244"/>
      <c r="G12" s="1163" t="s">
        <v>485</v>
      </c>
      <c r="H12" s="1164"/>
      <c r="I12" s="1164"/>
      <c r="J12" s="1165"/>
      <c r="K12" s="267">
        <v>9805</v>
      </c>
      <c r="L12" s="268">
        <v>527</v>
      </c>
      <c r="M12" s="269">
        <v>890</v>
      </c>
      <c r="N12" s="270">
        <v>-40.799999999999997</v>
      </c>
    </row>
    <row r="13" spans="1:16" ht="13.5" customHeight="1">
      <c r="A13" s="248"/>
      <c r="B13" s="244"/>
      <c r="C13" s="244"/>
      <c r="D13" s="244"/>
      <c r="E13" s="244"/>
      <c r="F13" s="244"/>
      <c r="G13" s="1163" t="s">
        <v>486</v>
      </c>
      <c r="H13" s="1164"/>
      <c r="I13" s="1164"/>
      <c r="J13" s="1165"/>
      <c r="K13" s="267" t="s">
        <v>487</v>
      </c>
      <c r="L13" s="268" t="s">
        <v>487</v>
      </c>
      <c r="M13" s="269">
        <v>0</v>
      </c>
      <c r="N13" s="270" t="s">
        <v>487</v>
      </c>
    </row>
    <row r="14" spans="1:16" ht="13.5" customHeight="1">
      <c r="A14" s="248"/>
      <c r="B14" s="244"/>
      <c r="C14" s="244"/>
      <c r="D14" s="244"/>
      <c r="E14" s="244"/>
      <c r="F14" s="244"/>
      <c r="G14" s="1163" t="s">
        <v>488</v>
      </c>
      <c r="H14" s="1164"/>
      <c r="I14" s="1164"/>
      <c r="J14" s="1165"/>
      <c r="K14" s="267">
        <v>138246</v>
      </c>
      <c r="L14" s="268">
        <v>7429</v>
      </c>
      <c r="M14" s="269">
        <v>4205</v>
      </c>
      <c r="N14" s="270">
        <v>76.7</v>
      </c>
    </row>
    <row r="15" spans="1:16" ht="13.5" customHeight="1">
      <c r="A15" s="248"/>
      <c r="B15" s="244"/>
      <c r="C15" s="244"/>
      <c r="D15" s="244"/>
      <c r="E15" s="244"/>
      <c r="F15" s="244"/>
      <c r="G15" s="1163" t="s">
        <v>489</v>
      </c>
      <c r="H15" s="1164"/>
      <c r="I15" s="1164"/>
      <c r="J15" s="1165"/>
      <c r="K15" s="267">
        <v>64288</v>
      </c>
      <c r="L15" s="268">
        <v>3455</v>
      </c>
      <c r="M15" s="269">
        <v>1846</v>
      </c>
      <c r="N15" s="270">
        <v>87.2</v>
      </c>
    </row>
    <row r="16" spans="1:16">
      <c r="A16" s="248"/>
      <c r="B16" s="244"/>
      <c r="C16" s="244"/>
      <c r="D16" s="244"/>
      <c r="E16" s="244"/>
      <c r="F16" s="244"/>
      <c r="G16" s="1166" t="s">
        <v>490</v>
      </c>
      <c r="H16" s="1167"/>
      <c r="I16" s="1167"/>
      <c r="J16" s="1168"/>
      <c r="K16" s="268">
        <v>-193830</v>
      </c>
      <c r="L16" s="268">
        <v>-10416</v>
      </c>
      <c r="M16" s="269">
        <v>-8513</v>
      </c>
      <c r="N16" s="270">
        <v>22.4</v>
      </c>
    </row>
    <row r="17" spans="1:16">
      <c r="A17" s="248"/>
      <c r="B17" s="244"/>
      <c r="C17" s="244"/>
      <c r="D17" s="244"/>
      <c r="E17" s="244"/>
      <c r="F17" s="244"/>
      <c r="G17" s="1166" t="s">
        <v>166</v>
      </c>
      <c r="H17" s="1167"/>
      <c r="I17" s="1167"/>
      <c r="J17" s="1168"/>
      <c r="K17" s="268">
        <v>2068277</v>
      </c>
      <c r="L17" s="268">
        <v>111144</v>
      </c>
      <c r="M17" s="269">
        <v>95320</v>
      </c>
      <c r="N17" s="270">
        <v>16.600000000000001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0" t="s">
        <v>495</v>
      </c>
      <c r="H21" s="1161"/>
      <c r="I21" s="1161"/>
      <c r="J21" s="1162"/>
      <c r="K21" s="280">
        <v>11.82</v>
      </c>
      <c r="L21" s="281">
        <v>8.93</v>
      </c>
      <c r="M21" s="282">
        <v>2.89</v>
      </c>
      <c r="N21" s="249"/>
      <c r="O21" s="283"/>
      <c r="P21" s="279"/>
    </row>
    <row r="22" spans="1:16" s="284" customFormat="1">
      <c r="A22" s="279"/>
      <c r="B22" s="249"/>
      <c r="C22" s="249"/>
      <c r="D22" s="249"/>
      <c r="E22" s="249"/>
      <c r="F22" s="249"/>
      <c r="G22" s="1160" t="s">
        <v>496</v>
      </c>
      <c r="H22" s="1161"/>
      <c r="I22" s="1161"/>
      <c r="J22" s="1162"/>
      <c r="K22" s="285">
        <v>99.1</v>
      </c>
      <c r="L22" s="286">
        <v>96.9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51" t="s">
        <v>500</v>
      </c>
      <c r="H32" s="1152"/>
      <c r="I32" s="1152"/>
      <c r="J32" s="1153"/>
      <c r="K32" s="294">
        <v>884794</v>
      </c>
      <c r="L32" s="294">
        <v>47547</v>
      </c>
      <c r="M32" s="295">
        <v>49286</v>
      </c>
      <c r="N32" s="296">
        <v>-3.5</v>
      </c>
    </row>
    <row r="33" spans="1:16" ht="13.5" customHeight="1">
      <c r="A33" s="248"/>
      <c r="B33" s="244"/>
      <c r="C33" s="244"/>
      <c r="D33" s="244"/>
      <c r="E33" s="244"/>
      <c r="F33" s="244"/>
      <c r="G33" s="1151" t="s">
        <v>501</v>
      </c>
      <c r="H33" s="1152"/>
      <c r="I33" s="1152"/>
      <c r="J33" s="1153"/>
      <c r="K33" s="294" t="s">
        <v>487</v>
      </c>
      <c r="L33" s="294" t="s">
        <v>487</v>
      </c>
      <c r="M33" s="295" t="s">
        <v>487</v>
      </c>
      <c r="N33" s="296" t="s">
        <v>487</v>
      </c>
    </row>
    <row r="34" spans="1:16" ht="27" customHeight="1">
      <c r="A34" s="248"/>
      <c r="B34" s="244"/>
      <c r="C34" s="244"/>
      <c r="D34" s="244"/>
      <c r="E34" s="244"/>
      <c r="F34" s="244"/>
      <c r="G34" s="1151" t="s">
        <v>502</v>
      </c>
      <c r="H34" s="1152"/>
      <c r="I34" s="1152"/>
      <c r="J34" s="1153"/>
      <c r="K34" s="294" t="s">
        <v>487</v>
      </c>
      <c r="L34" s="294" t="s">
        <v>487</v>
      </c>
      <c r="M34" s="295">
        <v>6</v>
      </c>
      <c r="N34" s="296" t="s">
        <v>487</v>
      </c>
    </row>
    <row r="35" spans="1:16" ht="27" customHeight="1">
      <c r="A35" s="248"/>
      <c r="B35" s="244"/>
      <c r="C35" s="244"/>
      <c r="D35" s="244"/>
      <c r="E35" s="244"/>
      <c r="F35" s="244"/>
      <c r="G35" s="1151" t="s">
        <v>503</v>
      </c>
      <c r="H35" s="1152"/>
      <c r="I35" s="1152"/>
      <c r="J35" s="1153"/>
      <c r="K35" s="294">
        <v>31780</v>
      </c>
      <c r="L35" s="294">
        <v>1708</v>
      </c>
      <c r="M35" s="295">
        <v>18395</v>
      </c>
      <c r="N35" s="296">
        <v>-90.7</v>
      </c>
    </row>
    <row r="36" spans="1:16" ht="27" customHeight="1">
      <c r="A36" s="248"/>
      <c r="B36" s="244"/>
      <c r="C36" s="244"/>
      <c r="D36" s="244"/>
      <c r="E36" s="244"/>
      <c r="F36" s="244"/>
      <c r="G36" s="1151" t="s">
        <v>504</v>
      </c>
      <c r="H36" s="1152"/>
      <c r="I36" s="1152"/>
      <c r="J36" s="1153"/>
      <c r="K36" s="294" t="s">
        <v>487</v>
      </c>
      <c r="L36" s="294" t="s">
        <v>487</v>
      </c>
      <c r="M36" s="295">
        <v>4784</v>
      </c>
      <c r="N36" s="296" t="s">
        <v>487</v>
      </c>
    </row>
    <row r="37" spans="1:16" ht="13.5" customHeight="1">
      <c r="A37" s="248"/>
      <c r="B37" s="244"/>
      <c r="C37" s="244"/>
      <c r="D37" s="244"/>
      <c r="E37" s="244"/>
      <c r="F37" s="244"/>
      <c r="G37" s="1151" t="s">
        <v>505</v>
      </c>
      <c r="H37" s="1152"/>
      <c r="I37" s="1152"/>
      <c r="J37" s="1153"/>
      <c r="K37" s="294">
        <v>7292</v>
      </c>
      <c r="L37" s="294">
        <v>392</v>
      </c>
      <c r="M37" s="295">
        <v>901</v>
      </c>
      <c r="N37" s="296">
        <v>-56.5</v>
      </c>
    </row>
    <row r="38" spans="1:16" ht="27" customHeight="1">
      <c r="A38" s="248"/>
      <c r="B38" s="244"/>
      <c r="C38" s="244"/>
      <c r="D38" s="244"/>
      <c r="E38" s="244"/>
      <c r="F38" s="244"/>
      <c r="G38" s="1154" t="s">
        <v>506</v>
      </c>
      <c r="H38" s="1155"/>
      <c r="I38" s="1155"/>
      <c r="J38" s="1156"/>
      <c r="K38" s="297">
        <v>2946</v>
      </c>
      <c r="L38" s="297">
        <v>158</v>
      </c>
      <c r="M38" s="298">
        <v>6</v>
      </c>
      <c r="N38" s="299">
        <v>2533.3000000000002</v>
      </c>
      <c r="O38" s="293"/>
    </row>
    <row r="39" spans="1:16">
      <c r="A39" s="248"/>
      <c r="B39" s="244"/>
      <c r="C39" s="244"/>
      <c r="D39" s="244"/>
      <c r="E39" s="244"/>
      <c r="F39" s="244"/>
      <c r="G39" s="1154" t="s">
        <v>507</v>
      </c>
      <c r="H39" s="1155"/>
      <c r="I39" s="1155"/>
      <c r="J39" s="1156"/>
      <c r="K39" s="300">
        <v>-77489</v>
      </c>
      <c r="L39" s="300">
        <v>-4164</v>
      </c>
      <c r="M39" s="301">
        <v>-3045</v>
      </c>
      <c r="N39" s="302">
        <v>36.700000000000003</v>
      </c>
      <c r="O39" s="293"/>
    </row>
    <row r="40" spans="1:16" ht="27" customHeight="1">
      <c r="A40" s="248"/>
      <c r="B40" s="244"/>
      <c r="C40" s="244"/>
      <c r="D40" s="244"/>
      <c r="E40" s="244"/>
      <c r="F40" s="244"/>
      <c r="G40" s="1151" t="s">
        <v>508</v>
      </c>
      <c r="H40" s="1152"/>
      <c r="I40" s="1152"/>
      <c r="J40" s="1153"/>
      <c r="K40" s="300">
        <v>-650695</v>
      </c>
      <c r="L40" s="300">
        <v>-34967</v>
      </c>
      <c r="M40" s="301">
        <v>-49958</v>
      </c>
      <c r="N40" s="302">
        <v>-30</v>
      </c>
      <c r="O40" s="293"/>
    </row>
    <row r="41" spans="1:16">
      <c r="A41" s="248"/>
      <c r="B41" s="244"/>
      <c r="C41" s="244"/>
      <c r="D41" s="244"/>
      <c r="E41" s="244"/>
      <c r="F41" s="244"/>
      <c r="G41" s="1157" t="s">
        <v>277</v>
      </c>
      <c r="H41" s="1158"/>
      <c r="I41" s="1158"/>
      <c r="J41" s="1159"/>
      <c r="K41" s="294">
        <v>198628</v>
      </c>
      <c r="L41" s="300">
        <v>10674</v>
      </c>
      <c r="M41" s="301">
        <v>20376</v>
      </c>
      <c r="N41" s="302">
        <v>-47.6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4" t="s">
        <v>477</v>
      </c>
      <c r="J49" s="1146" t="s">
        <v>512</v>
      </c>
      <c r="K49" s="1147"/>
      <c r="L49" s="1147"/>
      <c r="M49" s="1147"/>
      <c r="N49" s="1148"/>
    </row>
    <row r="50" spans="1:14">
      <c r="A50" s="248"/>
      <c r="B50" s="244"/>
      <c r="C50" s="244"/>
      <c r="D50" s="244"/>
      <c r="E50" s="244"/>
      <c r="F50" s="244"/>
      <c r="G50" s="312"/>
      <c r="H50" s="313"/>
      <c r="I50" s="1145"/>
      <c r="J50" s="314" t="s">
        <v>513</v>
      </c>
      <c r="K50" s="315" t="s">
        <v>514</v>
      </c>
      <c r="L50" s="316" t="s">
        <v>515</v>
      </c>
      <c r="M50" s="317" t="s">
        <v>516</v>
      </c>
      <c r="N50" s="318" t="s">
        <v>517</v>
      </c>
    </row>
    <row r="51" spans="1:14">
      <c r="A51" s="248"/>
      <c r="B51" s="244"/>
      <c r="C51" s="244"/>
      <c r="D51" s="244"/>
      <c r="E51" s="244"/>
      <c r="F51" s="244"/>
      <c r="G51" s="310" t="s">
        <v>518</v>
      </c>
      <c r="H51" s="311"/>
      <c r="I51" s="319">
        <v>937397</v>
      </c>
      <c r="J51" s="320">
        <v>46544</v>
      </c>
      <c r="K51" s="321">
        <v>-64.400000000000006</v>
      </c>
      <c r="L51" s="322">
        <v>51262</v>
      </c>
      <c r="M51" s="323">
        <v>-13.6</v>
      </c>
      <c r="N51" s="324">
        <v>-50.8</v>
      </c>
    </row>
    <row r="52" spans="1:14">
      <c r="A52" s="248"/>
      <c r="B52" s="244"/>
      <c r="C52" s="244"/>
      <c r="D52" s="244"/>
      <c r="E52" s="244"/>
      <c r="F52" s="244"/>
      <c r="G52" s="325"/>
      <c r="H52" s="326" t="s">
        <v>519</v>
      </c>
      <c r="I52" s="327">
        <v>550801</v>
      </c>
      <c r="J52" s="328">
        <v>27349</v>
      </c>
      <c r="K52" s="329">
        <v>-47.8</v>
      </c>
      <c r="L52" s="330">
        <v>25630</v>
      </c>
      <c r="M52" s="331">
        <v>-24.8</v>
      </c>
      <c r="N52" s="332">
        <v>-23</v>
      </c>
    </row>
    <row r="53" spans="1:14">
      <c r="A53" s="248"/>
      <c r="B53" s="244"/>
      <c r="C53" s="244"/>
      <c r="D53" s="244"/>
      <c r="E53" s="244"/>
      <c r="F53" s="244"/>
      <c r="G53" s="310" t="s">
        <v>520</v>
      </c>
      <c r="H53" s="311"/>
      <c r="I53" s="319">
        <v>954999</v>
      </c>
      <c r="J53" s="320">
        <v>48315</v>
      </c>
      <c r="K53" s="321">
        <v>3.8</v>
      </c>
      <c r="L53" s="322">
        <v>48407</v>
      </c>
      <c r="M53" s="323">
        <v>-5.6</v>
      </c>
      <c r="N53" s="324">
        <v>9.4</v>
      </c>
    </row>
    <row r="54" spans="1:14">
      <c r="A54" s="248"/>
      <c r="B54" s="244"/>
      <c r="C54" s="244"/>
      <c r="D54" s="244"/>
      <c r="E54" s="244"/>
      <c r="F54" s="244"/>
      <c r="G54" s="325"/>
      <c r="H54" s="326" t="s">
        <v>519</v>
      </c>
      <c r="I54" s="327">
        <v>808299</v>
      </c>
      <c r="J54" s="328">
        <v>40893</v>
      </c>
      <c r="K54" s="329">
        <v>49.5</v>
      </c>
      <c r="L54" s="330">
        <v>23914</v>
      </c>
      <c r="M54" s="331">
        <v>-6.7</v>
      </c>
      <c r="N54" s="332">
        <v>56.2</v>
      </c>
    </row>
    <row r="55" spans="1:14">
      <c r="A55" s="248"/>
      <c r="B55" s="244"/>
      <c r="C55" s="244"/>
      <c r="D55" s="244"/>
      <c r="E55" s="244"/>
      <c r="F55" s="244"/>
      <c r="G55" s="310" t="s">
        <v>521</v>
      </c>
      <c r="H55" s="311"/>
      <c r="I55" s="319">
        <v>1749342</v>
      </c>
      <c r="J55" s="320">
        <v>89839</v>
      </c>
      <c r="K55" s="321">
        <v>85.9</v>
      </c>
      <c r="L55" s="322">
        <v>69477</v>
      </c>
      <c r="M55" s="323">
        <v>43.5</v>
      </c>
      <c r="N55" s="324">
        <v>42.4</v>
      </c>
    </row>
    <row r="56" spans="1:14">
      <c r="A56" s="248"/>
      <c r="B56" s="244"/>
      <c r="C56" s="244"/>
      <c r="D56" s="244"/>
      <c r="E56" s="244"/>
      <c r="F56" s="244"/>
      <c r="G56" s="325"/>
      <c r="H56" s="326" t="s">
        <v>519</v>
      </c>
      <c r="I56" s="327">
        <v>834766</v>
      </c>
      <c r="J56" s="328">
        <v>42870</v>
      </c>
      <c r="K56" s="329">
        <v>4.8</v>
      </c>
      <c r="L56" s="330">
        <v>31528</v>
      </c>
      <c r="M56" s="331">
        <v>31.8</v>
      </c>
      <c r="N56" s="332">
        <v>-27</v>
      </c>
    </row>
    <row r="57" spans="1:14">
      <c r="A57" s="248"/>
      <c r="B57" s="244"/>
      <c r="C57" s="244"/>
      <c r="D57" s="244"/>
      <c r="E57" s="244"/>
      <c r="F57" s="244"/>
      <c r="G57" s="310" t="s">
        <v>522</v>
      </c>
      <c r="H57" s="311"/>
      <c r="I57" s="319">
        <v>3512780</v>
      </c>
      <c r="J57" s="320">
        <v>184301</v>
      </c>
      <c r="K57" s="321">
        <v>105.1</v>
      </c>
      <c r="L57" s="322">
        <v>59668</v>
      </c>
      <c r="M57" s="323">
        <v>-14.1</v>
      </c>
      <c r="N57" s="324">
        <v>119.2</v>
      </c>
    </row>
    <row r="58" spans="1:14">
      <c r="A58" s="248"/>
      <c r="B58" s="244"/>
      <c r="C58" s="244"/>
      <c r="D58" s="244"/>
      <c r="E58" s="244"/>
      <c r="F58" s="244"/>
      <c r="G58" s="325"/>
      <c r="H58" s="326" t="s">
        <v>519</v>
      </c>
      <c r="I58" s="327">
        <v>1018536</v>
      </c>
      <c r="J58" s="328">
        <v>53438</v>
      </c>
      <c r="K58" s="329">
        <v>24.7</v>
      </c>
      <c r="L58" s="330">
        <v>31515</v>
      </c>
      <c r="M58" s="331">
        <v>0</v>
      </c>
      <c r="N58" s="332">
        <v>24.7</v>
      </c>
    </row>
    <row r="59" spans="1:14">
      <c r="A59" s="248"/>
      <c r="B59" s="244"/>
      <c r="C59" s="244"/>
      <c r="D59" s="244"/>
      <c r="E59" s="244"/>
      <c r="F59" s="244"/>
      <c r="G59" s="310" t="s">
        <v>523</v>
      </c>
      <c r="H59" s="311"/>
      <c r="I59" s="319">
        <v>1965091</v>
      </c>
      <c r="J59" s="320">
        <v>105599</v>
      </c>
      <c r="K59" s="321">
        <v>-42.7</v>
      </c>
      <c r="L59" s="322">
        <v>77577</v>
      </c>
      <c r="M59" s="323">
        <v>30</v>
      </c>
      <c r="N59" s="324">
        <v>-72.7</v>
      </c>
    </row>
    <row r="60" spans="1:14">
      <c r="A60" s="248"/>
      <c r="B60" s="244"/>
      <c r="C60" s="244"/>
      <c r="D60" s="244"/>
      <c r="E60" s="244"/>
      <c r="F60" s="244"/>
      <c r="G60" s="325"/>
      <c r="H60" s="326" t="s">
        <v>519</v>
      </c>
      <c r="I60" s="333">
        <v>845504</v>
      </c>
      <c r="J60" s="328">
        <v>45435</v>
      </c>
      <c r="K60" s="329">
        <v>-15</v>
      </c>
      <c r="L60" s="330">
        <v>40870</v>
      </c>
      <c r="M60" s="331">
        <v>29.7</v>
      </c>
      <c r="N60" s="332">
        <v>-44.7</v>
      </c>
    </row>
    <row r="61" spans="1:14">
      <c r="A61" s="248"/>
      <c r="B61" s="244"/>
      <c r="C61" s="244"/>
      <c r="D61" s="244"/>
      <c r="E61" s="244"/>
      <c r="F61" s="244"/>
      <c r="G61" s="310" t="s">
        <v>524</v>
      </c>
      <c r="H61" s="334"/>
      <c r="I61" s="335">
        <v>1823922</v>
      </c>
      <c r="J61" s="336">
        <v>94920</v>
      </c>
      <c r="K61" s="337">
        <v>17.5</v>
      </c>
      <c r="L61" s="338">
        <v>61278</v>
      </c>
      <c r="M61" s="339">
        <v>8</v>
      </c>
      <c r="N61" s="324">
        <v>9.5</v>
      </c>
    </row>
    <row r="62" spans="1:14">
      <c r="A62" s="248"/>
      <c r="B62" s="244"/>
      <c r="C62" s="244"/>
      <c r="D62" s="244"/>
      <c r="E62" s="244"/>
      <c r="F62" s="244"/>
      <c r="G62" s="325"/>
      <c r="H62" s="326" t="s">
        <v>519</v>
      </c>
      <c r="I62" s="327">
        <v>811581</v>
      </c>
      <c r="J62" s="328">
        <v>41997</v>
      </c>
      <c r="K62" s="329">
        <v>3.2</v>
      </c>
      <c r="L62" s="330">
        <v>30691</v>
      </c>
      <c r="M62" s="331">
        <v>6</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22.81</v>
      </c>
      <c r="G47" s="12">
        <v>25.64</v>
      </c>
      <c r="H47" s="12">
        <v>28.76</v>
      </c>
      <c r="I47" s="12">
        <v>28.39</v>
      </c>
      <c r="J47" s="13">
        <v>29</v>
      </c>
    </row>
    <row r="48" spans="2:10" ht="57.75" customHeight="1">
      <c r="B48" s="14"/>
      <c r="C48" s="1171" t="s">
        <v>4</v>
      </c>
      <c r="D48" s="1171"/>
      <c r="E48" s="1172"/>
      <c r="F48" s="15">
        <v>8.58</v>
      </c>
      <c r="G48" s="16">
        <v>6.15</v>
      </c>
      <c r="H48" s="16">
        <v>6.33</v>
      </c>
      <c r="I48" s="16">
        <v>6.16</v>
      </c>
      <c r="J48" s="17">
        <v>10.07</v>
      </c>
    </row>
    <row r="49" spans="2:10" ht="57.75" customHeight="1" thickBot="1">
      <c r="B49" s="18"/>
      <c r="C49" s="1173" t="s">
        <v>5</v>
      </c>
      <c r="D49" s="1173"/>
      <c r="E49" s="1174"/>
      <c r="F49" s="19">
        <v>4.21</v>
      </c>
      <c r="G49" s="20" t="s">
        <v>531</v>
      </c>
      <c r="H49" s="20">
        <v>3.34</v>
      </c>
      <c r="I49" s="20" t="s">
        <v>532</v>
      </c>
      <c r="J49" s="21">
        <v>5.9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2017-05-12T06:17:23Z</cp:lastPrinted>
  <dcterms:created xsi:type="dcterms:W3CDTF">2017-02-15T16:35:42Z</dcterms:created>
  <dcterms:modified xsi:type="dcterms:W3CDTF">2017-05-26T09:13:38Z</dcterms:modified>
</cp:coreProperties>
</file>