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CO34" i="9"/>
  <c r="CO35" i="9" s="1"/>
  <c r="BW34" i="9"/>
  <c r="BW35" i="9" s="1"/>
  <c r="BW36" i="9" s="1"/>
  <c r="BW37" i="9" s="1"/>
  <c r="BW38" i="9" s="1"/>
  <c r="BW39" i="9" s="1"/>
  <c r="BW40" i="9" s="1"/>
  <c r="BW41" i="9" s="1"/>
  <c r="BW42" i="9" s="1"/>
  <c r="BW43" i="9" s="1"/>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<sst xmlns="http://schemas.openxmlformats.org/spreadsheetml/2006/main" count="1031" uniqueCount="565">
  <si>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</si>
  <si>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</si>
  <si>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</si>
  <si>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</si>
  <si>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</si>
  <si>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</si>
  <si>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</si>
  <si>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</si>
  <si>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</si>
  <si>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</si>
  <si>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</si>
  <si>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</si>
  <si>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</si>
  <si>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</si>
  <si>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</si>
  <si>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</si>
  <si>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</si>
  <si>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</si>
  <si>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</si>
  <si>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</si>
  <si>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</si>
  <si>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</si>
  <si>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</si>
  <si>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</si>
  <si>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</si>
  <si>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</si>
  <si>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</si>
  <si>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</si>
  <si>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</si>
  <si>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</si>
  <si>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</si>
  <si>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</si>
  <si>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</si>
  <si>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</si>
  <si>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</si>
  <si>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</si>
  <si>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</si>
  <si>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</si>
  <si>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</si>
  <si>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</si>
  <si>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</si>
  <si>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</si>
  <si>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</si>
  <si>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</si>
  <si>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</si>
  <si>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</si>
  <si>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</si>
  <si>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</si>
  <si>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</si>
  <si>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</si>
  <si>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</si>
  <si>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</si>
  <si>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</si>
  <si>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</si>
  <si>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</si>
  <si>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</si>
  <si>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</si>
  <si>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</si>
  <si>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</si>
  <si>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</si>
  <si>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</si>
  <si>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</si>
  <si>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</si>
  <si>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</si>
  <si>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</si>
  <si>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</si>
  <si>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</si>
  <si>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</si>
  <si>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</si>
  <si>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</si>
  <si>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</si>
  <si>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</si>
  <si>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</si>
  <si>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</si>
  <si>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</si>
  <si>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</si>
  <si>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</si>
  <si>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</si>
  <si>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</si>
  <si>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</si>
  <si>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</si>
  <si>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</si>
  <si>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</si>
  <si>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</si>
  <si>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</si>
  <si>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</si>
  <si>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</si>
  <si>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</si>
  <si>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</si>
  <si>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</si>
  <si>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</si>
  <si>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</si>
  <si>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</si>
  <si>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</si>
  <si>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</si>
  <si>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</si>
  <si>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</si>
  <si>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</si>
  <si>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</si>
  <si>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</si>
  <si>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</si>
  <si>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</si>
  <si>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</si>
  <si>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</si>
  <si>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</si>
  <si>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</si>
  <si>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</si>
  <si>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</si>
  <si>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</si>
  <si>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</si>
  <si>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</si>
  <si>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</si>
  <si>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</si>
  <si>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</si>
  <si>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</si>
  <si>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</si>
  <si>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</si>
  <si>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</si>
  <si>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</si>
  <si>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</si>
  <si>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</si>
  <si>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</si>
  <si>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</si>
  <si>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</si>
  <si>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</si>
  <si>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</si>
  <si>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</si>
  <si>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</si>
  <si>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</si>
  <si>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</si>
  <si>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</si>
  <si>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</si>
  <si>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</si>
  <si>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</si>
  <si>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</si>
  <si>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</si>
  <si>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</si>
  <si>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</si>
  <si>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</si>
  <si>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</si>
  <si>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</si>
  <si>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</si>
  <si>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</si>
  <si>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</si>
  <si>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</si>
  <si>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</si>
  <si>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</si>
  <si>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</si>
  <si>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</si>
  <si>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</si>
  <si>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</si>
  <si>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</si>
  <si>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</si>
  <si>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</si>
  <si>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</si>
  <si>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</si>
  <si>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</si>
  <si>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</si>
  <si>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</si>
  <si>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</si>
  <si>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</si>
  <si>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</si>
  <si>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</si>
  <si>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</si>
  <si>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</si>
  <si>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</si>
  <si>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</si>
  <si>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</si>
  <si>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</si>
  <si>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</si>
  <si>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</si>
  <si>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</si>
  <si>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</si>
  <si>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</si>
  <si>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</si>
  <si>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</si>
  <si>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</si>
  <si>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</si>
  <si>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</si>
  <si>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</si>
  <si>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</si>
  <si>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</si>
  <si>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</si>
  <si>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</si>
  <si>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</si>
  <si>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</si>
  <si>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</si>
  <si>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</si>
  <si>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</si>
  <si>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</si>
  <si>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</si>
  <si>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茨城県八千代町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</si>
  <si>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</si>
  <si>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</si>
  <si>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</si>
  <si>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</si>
  <si>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</si>
  <si>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</si>
  <si>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</si>
  <si>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</si>
  <si>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</si>
  <si>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</si>
  <si>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</si>
  <si>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</si>
  <si>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</si>
  <si>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</si>
  <si>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</si>
  <si>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</si>
  <si>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</si>
  <si>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</si>
  <si>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</si>
  <si>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</si>
  <si>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</si>
  <si>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</si>
  <si>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</si>
  <si>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</si>
  <si>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</si>
  <si>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</si>
  <si>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</si>
  <si>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</si>
  <si>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</si>
  <si>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</si>
  <si>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</si>
  <si>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</si>
  <si>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</si>
  <si>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</si>
  <si>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</si>
  <si>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</si>
  <si>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</si>
  <si>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</si>
  <si>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</si>
  <si>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</si>
  <si>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</si>
  <si>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</si>
  <si>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</si>
  <si>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</si>
  <si>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</si>
  <si>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</si>
  <si>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</si>
  <si>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</si>
  <si>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</si>
  <si>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</si>
  <si>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</si>
  <si>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</si>
  <si>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</si>
  <si>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</si>
  <si>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</si>
  <si>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</si>
  <si>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</si>
  <si>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</si>
  <si>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</si>
  <si>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</si>
  <si>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</si>
  <si>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</si>
  <si>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</si>
  <si>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</si>
  <si>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</si>
  <si>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</si>
  <si>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</si>
  <si>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</si>
  <si>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</si>
  <si>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</si>
  <si>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</si>
  <si>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</si>
  <si>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</si>
  <si>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</si>
  <si>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</si>
  <si>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</si>
  <si>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</si>
  <si>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</si>
  <si>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</si>
  <si>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</si>
  <si>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</si>
  <si>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</si>
  <si>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</si>
  <si>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</si>
  <si>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</si>
  <si>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</si>
  <si>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</si>
  <si>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</si>
  <si>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</si>
  <si>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</si>
  <si>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</si>
  <si>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</si>
  <si>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</si>
  <si>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</si>
  <si>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</si>
  <si>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</si>
  <si>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</si>
  <si>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</si>
  <si>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</si>
  <si>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</si>
  <si>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</si>
  <si>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</si>
  <si>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</si>
  <si>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</si>
  <si>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</si>
  <si>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</si>
  <si>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</si>
  <si>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</si>
  <si>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</si>
  <si>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</si>
  <si>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</si>
  <si>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</si>
  <si>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</si>
  <si>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</si>
  <si>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</si>
  <si>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</si>
  <si>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</si>
  <si>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</si>
  <si>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</si>
  <si>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</si>
  <si>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</si>
  <si>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</si>
  <si>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</si>
  <si>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</si>
  <si>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</si>
  <si>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</si>
  <si>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</si>
  <si>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</si>
  <si>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</si>
  <si>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</si>
  <si>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</si>
  <si>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</si>
  <si>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</si>
  <si>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</si>
  <si>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</si>
  <si>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</si>
  <si>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</si>
  <si>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</si>
  <si>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</si>
  <si>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</si>
  <si>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</si>
  <si>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</si>
  <si>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</si>
  <si>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</si>
  <si>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</si>
  <si>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</si>
  <si>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</si>
  <si>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茨城県八千代町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</si>
  <si>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</si>
  <si>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</si>
  <si>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</si>
  <si>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</si>
  <si>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</si>
  <si>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</si>
  <si>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</si>
  <si>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</si>
  <si>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</si>
  <si>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</si>
  <si>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</si>
  <si>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</si>
  <si>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</si>
  <si>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</si>
  <si>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</si>
  <si>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</si>
  <si>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</si>
  <si>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</si>
  <si>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</si>
  <si>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</si>
  <si>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</si>
  <si>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</si>
  <si>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</si>
  <si>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</si>
  <si>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</si>
  <si>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</si>
  <si>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</si>
  <si>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</si>
  <si>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</si>
  <si>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</si>
  <si>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</si>
  <si>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</si>
  <si>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</si>
  <si>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</si>
  <si>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</si>
  <si>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</si>
  <si>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</si>
  <si>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</si>
  <si>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</si>
  <si>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</si>
  <si>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</si>
  <si>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</si>
  <si>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</si>
  <si>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</si>
  <si>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</si>
  <si>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</si>
  <si>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</si>
  <si>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</si>
  <si>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</si>
  <si>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</si>
  <si>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</si>
  <si>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</si>
  <si>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</si>
  <si>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</si>
  <si>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</si>
  <si>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</si>
  <si>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</si>
  <si>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</si>
  <si>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</si>
  <si>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</si>
  <si>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</si>
  <si>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</si>
  <si>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</si>
  <si>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</si>
  <si>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</si>
  <si>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</si>
  <si>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</si>
  <si>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</si>
  <si>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</si>
  <si>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</si>
  <si>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</si>
  <si>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</si>
  <si>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</si>
  <si>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</si>
  <si>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</si>
  <si>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</si>
  <si>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</si>
  <si>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</si>
  <si>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</si>
  <si>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</si>
  <si>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</si>
  <si>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</si>
  <si>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</si>
  <si>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</si>
  <si>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</si>
  <si>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</si>
  <si>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</si>
  <si>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</si>
  <si>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</si>
  <si>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</si>
  <si>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</si>
  <si>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</si>
  <si>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</si>
  <si>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</si>
  <si>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</si>
  <si>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</si>
  <si>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</si>
  <si>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</si>
  <si>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</si>
  <si>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</si>
  <si>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中央土地区画整理事業特別会計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</si>
  <si>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</si>
  <si>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</si>
  <si>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</si>
  <si>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</si>
  <si>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</si>
  <si>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</si>
  <si>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</si>
  <si>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</si>
  <si>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</si>
  <si>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</si>
  <si>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</si>
  <si>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</si>
  <si>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</si>
  <si>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</si>
  <si>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</si>
  <si>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</si>
  <si>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</si>
  <si>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</si>
  <si>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</si>
  <si>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</si>
  <si>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</si>
  <si>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</si>
  <si>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</si>
  <si>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</si>
  <si>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</si>
  <si>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</si>
  <si>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</si>
  <si>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</si>
  <si>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</si>
  <si>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</si>
  <si>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</si>
  <si>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</si>
  <si>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</si>
  <si>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</si>
  <si>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</si>
  <si>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</si>
  <si>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</si>
  <si>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</si>
  <si>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</si>
  <si>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</si>
  <si>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</si>
  <si>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</si>
  <si>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</si>
  <si>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</si>
  <si>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</si>
  <si>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</si>
  <si>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</si>
  <si>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</si>
  <si>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</si>
  <si>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</si>
  <si>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</si>
  <si>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</si>
  <si>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</si>
  <si>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</si>
  <si>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</si>
  <si>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</si>
  <si>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</si>
  <si>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</si>
  <si>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</si>
  <si>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</si>
  <si>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</si>
  <si>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</si>
  <si>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</si>
  <si>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</si>
  <si>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</si>
  <si>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</si>
  <si>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</si>
  <si>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</si>
  <si>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</si>
  <si>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</si>
  <si>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</si>
  <si>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</si>
  <si>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</si>
  <si>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</si>
  <si>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</si>
  <si>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</si>
  <si>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</si>
  <si>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</si>
  <si>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</si>
  <si>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</si>
  <si>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</si>
  <si>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</si>
  <si>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</si>
  <si>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</si>
  <si>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</si>
  <si>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</si>
  <si>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</si>
  <si>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</si>
  <si>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介護保険特別会計（保険事業勘定）</t>
  </si>
  <si>
    <t>中央土地区画整理事業特別会計</t>
  </si>
  <si>
    <t>下水道事業特別会計</t>
  </si>
  <si>
    <t>後期高齢者医療特別会計</t>
  </si>
  <si>
    <t>農業集落排水事業特別会計</t>
  </si>
  <si>
    <t>その他会計（赤字）</t>
  </si>
  <si>
    <t>その他会計（黒字）</t>
  </si>
  <si>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</si>
  <si>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</si>
  <si>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</si>
  <si>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　一般会計</t>
    <rPh sb="0" eb="2">
      <t>イバラキ</t>
    </rPh>
    <rPh sb="2" eb="4">
      <t>ソゼイ</t>
    </rPh>
    <rPh sb="4" eb="6">
      <t>サイケン</t>
    </rPh>
    <rPh sb="6" eb="8">
      <t>カンリ</t>
    </rPh>
    <rPh sb="8" eb="10">
      <t>キコウ</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</si>
  <si>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phoneticPr fontId="24"/>
  </si>
  <si>
    <t>茨城県後期高齢者医療広域連合　後期高齢者医療特別会計</t>
    <rPh sb="15" eb="17">
      <t>コウキ</t>
    </rPh>
    <rPh sb="17" eb="20">
      <t>コウレイシャ</t>
    </rPh>
    <rPh sb="20" eb="22">
      <t>イリョウ</t>
    </rPh>
    <rPh sb="22" eb="24">
      <t>トクベツ</t>
    </rPh>
    <rPh sb="24" eb="26">
      <t>カイケイ</t>
    </rPh>
    <phoneticPr fontId="24"/>
  </si>
  <si>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phoneticPr fontId="24"/>
  </si>
  <si>
    <t>茨城西南地方広域市町村圏事務組合　利根老人ホーム事業特別会計</t>
    <rPh sb="17" eb="19">
      <t>トネ</t>
    </rPh>
    <rPh sb="19" eb="21">
      <t>ロウジン</t>
    </rPh>
    <rPh sb="24" eb="26">
      <t>ジギョウ</t>
    </rPh>
    <rPh sb="26" eb="28">
      <t>トクベツ</t>
    </rPh>
    <rPh sb="28" eb="30">
      <t>カイケイ</t>
    </rPh>
    <phoneticPr fontId="24"/>
  </si>
  <si>
    <t>茨城西南地方広域市町村圏事務組合　特殊湛水防除事業特別会計</t>
    <rPh sb="17" eb="19">
      <t>トクシュ</t>
    </rPh>
    <rPh sb="19" eb="20">
      <t>タン</t>
    </rPh>
    <rPh sb="20" eb="21">
      <t>スイ</t>
    </rPh>
    <rPh sb="21" eb="23">
      <t>ボウジョ</t>
    </rPh>
    <rPh sb="23" eb="25">
      <t>ジギョウ</t>
    </rPh>
    <rPh sb="25" eb="27">
      <t>トクベツ</t>
    </rPh>
    <rPh sb="27" eb="29">
      <t>カイケイ</t>
    </rPh>
    <phoneticPr fontId="24"/>
  </si>
  <si>
    <t>下妻地方広域事務組合　一般会計</t>
    <rPh sb="0" eb="2">
      <t>シモツマ</t>
    </rPh>
    <rPh sb="2" eb="4">
      <t>チホウ</t>
    </rPh>
    <rPh sb="4" eb="6">
      <t>コウイキ</t>
    </rPh>
    <rPh sb="6" eb="8">
      <t>ジム</t>
    </rPh>
    <rPh sb="8" eb="10">
      <t>クミアイ</t>
    </rPh>
    <phoneticPr fontId="24"/>
  </si>
  <si>
    <t>下妻地方広域事務組合　フィットネスパーク・きぬ特別会計</t>
    <rPh sb="23" eb="25">
      <t>トクベツ</t>
    </rPh>
    <rPh sb="25" eb="27">
      <t>カイケイ</t>
    </rPh>
    <phoneticPr fontId="2"/>
  </si>
  <si>
    <t>下妻地方広域事務組合　城山公苑特別会計</t>
    <rPh sb="11" eb="13">
      <t>シロヤマ</t>
    </rPh>
    <rPh sb="13" eb="15">
      <t>コウエン</t>
    </rPh>
    <phoneticPr fontId="24"/>
  </si>
  <si>
    <t>下妻地方広域事務組合　クリーンポート・きぬ特別会計</t>
    <phoneticPr fontId="2"/>
  </si>
  <si>
    <t>下妻地方広域事務組合　ヘキサホール・きぬ特別会計</t>
    <phoneticPr fontId="2"/>
  </si>
  <si>
    <t>下妻地方広域事務組合　クリーンパーク・きぬ特別会計</t>
    <phoneticPr fontId="2"/>
  </si>
  <si>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</si>
  <si>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</si>
  <si>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</si>
  <si>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</si>
  <si>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</si>
  <si>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</si>
  <si>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</si>
  <si>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</si>
  <si>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</si>
  <si>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</si>
  <si>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</si>
  <si>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ほぼ同じ水準となっており、平成23年度以降低下傾向になっている。将来負担比率は類似団体と比較して高いものの、平成23年度以降低下傾向になっている。実質公債費比率の減少している主な要因としては、平成17年度に借入を行った庁舎建設事業に伴う起債の償還が完了したことや、一部事務組合への負担金が減少したことが考えられる。また今後、中学校校舎建設による地方債償還が平成29年度より始まり、実質公債比率が上昇していくことが考えられるため、これまで以上に公債費の適正化に取り組んでいく必要がある。</t>
    <rPh sb="0" eb="2">
      <t>ジッシツ</t>
    </rPh>
    <rPh sb="2" eb="4">
      <t>コウサイ</t>
    </rPh>
    <rPh sb="4" eb="6">
      <t>ヒリツ</t>
    </rPh>
    <rPh sb="7" eb="9">
      <t>ルイジ</t>
    </rPh>
    <rPh sb="9" eb="11">
      <t>ダンタイ</t>
    </rPh>
    <rPh sb="12" eb="14">
      <t>ヒカク</t>
    </rPh>
    <rPh sb="18" eb="19">
      <t>オナ</t>
    </rPh>
    <rPh sb="20" eb="22">
      <t>スイジュン</t>
    </rPh>
    <rPh sb="29" eb="31">
      <t>ヘイセイ</t>
    </rPh>
    <rPh sb="33" eb="35">
      <t>ネンド</t>
    </rPh>
    <rPh sb="35" eb="37">
      <t>イコウ</t>
    </rPh>
    <rPh sb="37" eb="39">
      <t>テイカ</t>
    </rPh>
    <rPh sb="39" eb="41">
      <t>ケイコウ</t>
    </rPh>
    <rPh sb="48" eb="50">
      <t>ショウライ</t>
    </rPh>
    <rPh sb="50" eb="52">
      <t>フタン</t>
    </rPh>
    <rPh sb="52" eb="54">
      <t>ヒリツ</t>
    </rPh>
    <rPh sb="55" eb="57">
      <t>ルイジ</t>
    </rPh>
    <rPh sb="57" eb="59">
      <t>ダンタイ</t>
    </rPh>
    <rPh sb="60" eb="62">
      <t>ヒカク</t>
    </rPh>
    <rPh sb="64" eb="65">
      <t>タカ</t>
    </rPh>
    <rPh sb="70" eb="72">
      <t>ヘイセイ</t>
    </rPh>
    <rPh sb="74" eb="76">
      <t>ネンド</t>
    </rPh>
    <rPh sb="76" eb="78">
      <t>イコウ</t>
    </rPh>
    <rPh sb="78" eb="80">
      <t>テイカ</t>
    </rPh>
    <rPh sb="80" eb="82">
      <t>ケイコウ</t>
    </rPh>
    <rPh sb="89" eb="91">
      <t>ジッシツ</t>
    </rPh>
    <rPh sb="91" eb="93">
      <t>コウサイ</t>
    </rPh>
    <rPh sb="93" eb="94">
      <t>ヒ</t>
    </rPh>
    <rPh sb="94" eb="96">
      <t>ヒリツ</t>
    </rPh>
    <rPh sb="97" eb="99">
      <t>ゲンショウ</t>
    </rPh>
    <rPh sb="103" eb="104">
      <t>オモ</t>
    </rPh>
    <rPh sb="105" eb="107">
      <t>ヨウイン</t>
    </rPh>
    <rPh sb="112" eb="114">
      <t>ヘイセイ</t>
    </rPh>
    <rPh sb="116" eb="118">
      <t>ネンド</t>
    </rPh>
    <rPh sb="119" eb="121">
      <t>カリイレ</t>
    </rPh>
    <rPh sb="122" eb="123">
      <t>オコナ</t>
    </rPh>
    <rPh sb="125" eb="127">
      <t>チョウシャ</t>
    </rPh>
    <rPh sb="127" eb="129">
      <t>ケンセツ</t>
    </rPh>
    <rPh sb="129" eb="131">
      <t>ジギョウ</t>
    </rPh>
    <rPh sb="132" eb="133">
      <t>トモナ</t>
    </rPh>
    <rPh sb="134" eb="136">
      <t>キサイ</t>
    </rPh>
    <rPh sb="137" eb="139">
      <t>ショウカン</t>
    </rPh>
    <rPh sb="140" eb="142">
      <t>カンリョウ</t>
    </rPh>
    <rPh sb="148" eb="150">
      <t>イチブ</t>
    </rPh>
    <rPh sb="150" eb="152">
      <t>ジム</t>
    </rPh>
    <rPh sb="152" eb="154">
      <t>クミアイ</t>
    </rPh>
    <rPh sb="156" eb="159">
      <t>フタンキン</t>
    </rPh>
    <rPh sb="160" eb="162">
      <t>ゲンショウ</t>
    </rPh>
    <rPh sb="167" eb="168">
      <t>カンガ</t>
    </rPh>
    <rPh sb="175" eb="177">
      <t>コンゴ</t>
    </rPh>
    <rPh sb="178" eb="181">
      <t>チュウガッコウ</t>
    </rPh>
    <rPh sb="181" eb="183">
      <t>コウシャ</t>
    </rPh>
    <rPh sb="183" eb="185">
      <t>ケンセツ</t>
    </rPh>
    <rPh sb="188" eb="190">
      <t>チホウ</t>
    </rPh>
    <rPh sb="190" eb="191">
      <t>サイ</t>
    </rPh>
    <rPh sb="191" eb="193">
      <t>ショウカン</t>
    </rPh>
    <rPh sb="194" eb="196">
      <t>ヘイセイ</t>
    </rPh>
    <rPh sb="198" eb="200">
      <t>ネンド</t>
    </rPh>
    <rPh sb="202" eb="203">
      <t>ハジ</t>
    </rPh>
    <rPh sb="206" eb="208">
      <t>ジッシツ</t>
    </rPh>
    <rPh sb="208" eb="210">
      <t>コウサイ</t>
    </rPh>
    <rPh sb="210" eb="212">
      <t>ヒリツ</t>
    </rPh>
    <rPh sb="213" eb="215">
      <t>ジョウショウ</t>
    </rPh>
    <rPh sb="222" eb="223">
      <t>カンガ</t>
    </rPh>
    <rPh sb="234" eb="236">
      <t>イジョウ</t>
    </rPh>
    <rPh sb="237" eb="240">
      <t>コウサイヒ</t>
    </rPh>
    <rPh sb="241" eb="244">
      <t>テキセイカ</t>
    </rPh>
    <rPh sb="245" eb="246">
      <t>ト</t>
    </rPh>
    <rPh sb="247" eb="248">
      <t>ク</t>
    </rPh>
    <rPh sb="252" eb="25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</si>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</sst>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82292</c:v>
                </c:pt>
                <c:pt idx="1">
                  <c:v>80577</c:v>
                </c:pt>
                <c:pt idx="2">
                  <c:v>92698</c:v>
                </c:pt>
                <c:pt idx="3">
                  <c:v>78556</c:v>
                </c:pt>
                <c:pt idx="4">
                  <c:v>87924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21378</c:v>
                </c:pt>
                <c:pt idx="1">
                  <c:v>22439</c:v>
                </c:pt>
                <c:pt idx="2">
                  <c:v>43754</c:v>
                </c:pt>
                <c:pt idx="3">
                  <c:v>68721</c:v>
                </c:pt>
                <c:pt idx="4">
                  <c:v>37971</c:v>
                </c:pt>
              </c:numCache>
            </c:numRef>
          </c:val>
          <c:smooth val="0"/>
        </c:ser>
        <c:dLbls>
          <c:showLegendKey val="0"/>
          <c:showVal val="0"/>
          <c:showCatName val="0"/>
          <c:showSerName val="0"/>
          <c:showPercent val="0"/>
          <c:showBubbleSize val="0"/>
        </c:dLbls>
        <c:marker val="1"/>
        <c:smooth val="0"/>
        <c:axId val="107728896"/>
        <c:axId val="107730816"/>
      </c:lineChart>
      <c:catAx>
        <c:axId val="10772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30816"/>
        <c:crosses val="autoZero"/>
        <c:auto val="1"/>
        <c:lblAlgn val="ctr"/>
        <c:lblOffset val="100"/>
        <c:tickLblSkip val="1"/>
        <c:tickMarkSkip val="1"/>
        <c:noMultiLvlLbl val="0"/>
      </c:catAx>
      <c:valAx>
        <c:axId val="107730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2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9.82</c:v>
                </c:pt>
                <c:pt idx="1">
                  <c:v>8.7200000000000006</c:v>
                </c:pt>
                <c:pt idx="2">
                  <c:v>9.66</c:v>
                </c:pt>
                <c:pt idx="3">
                  <c:v>10.6</c:v>
                </c:pt>
                <c:pt idx="4">
                  <c:v>10.43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11.16</c:v>
                </c:pt>
                <c:pt idx="1">
                  <c:v>14.25</c:v>
                </c:pt>
                <c:pt idx="2">
                  <c:v>15.98</c:v>
                </c:pt>
                <c:pt idx="3">
                  <c:v>17.62</c:v>
                </c:pt>
                <c:pt idx="4">
                  <c:v>17.420000000000002</c:v>
                </c:pt>
              </c:numCache>
            </c:numRef>
          </c:val>
        </c:ser>
        <c:dLbls>
          <c:showLegendKey val="0"/>
          <c:showVal val="0"/>
          <c:showCatName val="0"/>
          <c:showSerName val="0"/>
          <c:showPercent val="0"/>
          <c:showBubbleSize val="0"/>
        </c:dLbls>
        <c:gapWidth val="250"/>
        <c:overlap val="100"/>
        <c:axId val="114265088"/>
        <c:axId val="11427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3.36</c:v>
                </c:pt>
                <c:pt idx="1">
                  <c:v>1.65</c:v>
                </c:pt>
                <c:pt idx="2">
                  <c:v>2.97</c:v>
                </c:pt>
                <c:pt idx="3">
                  <c:v>2.14</c:v>
                </c:pt>
                <c:pt idx="4">
                  <c:v>0.23</c:v>
                </c:pt>
              </c:numCache>
            </c:numRef>
          </c:val>
          <c:smooth val="0"/>
        </c:ser>
        <c:dLbls>
          <c:showLegendKey val="0"/>
          <c:showVal val="0"/>
          <c:showCatName val="0"/>
          <c:showSerName val="0"/>
          <c:showPercent val="0"/>
          <c:showBubbleSize val="0"/>
        </c:dLbls>
        <c:marker val="1"/>
        <c:smooth val="0"/>
        <c:axId val="114265088"/>
        <c:axId val="114271360"/>
      </c:lineChart>
      <c:catAx>
        <c:axId val="1142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71360"/>
        <c:crosses val="autoZero"/>
        <c:auto val="1"/>
        <c:lblAlgn val="ctr"/>
        <c:lblOffset val="100"/>
        <c:tickLblSkip val="1"/>
        <c:tickMarkSkip val="1"/>
        <c:noMultiLvlLbl val="0"/>
      </c:catAx>
      <c:valAx>
        <c:axId val="11427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6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0.08</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7.0000000000000007E-2</c:v>
                </c:pt>
                <c:pt idx="4">
                  <c:v>#N/A</c:v>
                </c:pt>
                <c:pt idx="5">
                  <c:v>0.06</c:v>
                </c:pt>
                <c:pt idx="6">
                  <c:v>#N/A</c:v>
                </c:pt>
                <c:pt idx="7">
                  <c:v>0.06</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0.17</c:v>
                </c:pt>
                <c:pt idx="4">
                  <c:v>#N/A</c:v>
                </c:pt>
                <c:pt idx="5">
                  <c:v>0.23</c:v>
                </c:pt>
                <c:pt idx="6">
                  <c:v>#N/A</c:v>
                </c:pt>
                <c:pt idx="7">
                  <c:v>0.16</c:v>
                </c:pt>
                <c:pt idx="8">
                  <c:v>#N/A</c:v>
                </c:pt>
                <c:pt idx="9">
                  <c:v>0.17</c:v>
                </c:pt>
              </c:numCache>
            </c:numRef>
          </c:val>
        </c:ser>
        <c:ser>
          <c:idx val="5"/>
          <c:order val="5"/>
          <c:tx>
            <c:strRef>
              <c:f>データシート!$A$32</c:f>
              <c:strCache>
                <c:ptCount val="1"/>
                <c:pt idx="0">
                  <c:v>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2.5</c:v>
                </c:pt>
                <c:pt idx="2">
                  <c:v>#N/A</c:v>
                </c:pt>
                <c:pt idx="3">
                  <c:v>2.31</c:v>
                </c:pt>
                <c:pt idx="4">
                  <c:v>#N/A</c:v>
                </c:pt>
                <c:pt idx="5">
                  <c:v>1.4</c:v>
                </c:pt>
                <c:pt idx="6">
                  <c:v>#N/A</c:v>
                </c:pt>
                <c:pt idx="7">
                  <c:v>1.19</c:v>
                </c:pt>
                <c:pt idx="8">
                  <c:v>#N/A</c:v>
                </c:pt>
                <c:pt idx="9">
                  <c:v>1.28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0.66</c:v>
                </c:pt>
                <c:pt idx="4">
                  <c:v>#N/A</c:v>
                </c:pt>
                <c:pt idx="5">
                  <c:v>0.99</c:v>
                </c:pt>
                <c:pt idx="6">
                  <c:v>#N/A</c:v>
                </c:pt>
                <c:pt idx="7">
                  <c:v>1.05</c:v>
                </c:pt>
                <c:pt idx="8">
                  <c:v>#N/A</c:v>
                </c:pt>
                <c:pt idx="9">
                  <c:v>1.56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4.9400000000000004</c:v>
                </c:pt>
                <c:pt idx="2">
                  <c:v>#N/A</c:v>
                </c:pt>
                <c:pt idx="3">
                  <c:v>3.97</c:v>
                </c:pt>
                <c:pt idx="4">
                  <c:v>#N/A</c:v>
                </c:pt>
                <c:pt idx="5">
                  <c:v>2.2599999999999998</c:v>
                </c:pt>
                <c:pt idx="6">
                  <c:v>#N/A</c:v>
                </c:pt>
                <c:pt idx="7">
                  <c:v>1.71</c:v>
                </c:pt>
                <c:pt idx="8">
                  <c:v>#N/A</c:v>
                </c:pt>
                <c:pt idx="9">
                  <c:v>1.85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9.81</c:v>
                </c:pt>
                <c:pt idx="2">
                  <c:v>#N/A</c:v>
                </c:pt>
                <c:pt idx="3">
                  <c:v>8.7200000000000006</c:v>
                </c:pt>
                <c:pt idx="4">
                  <c:v>#N/A</c:v>
                </c:pt>
                <c:pt idx="5">
                  <c:v>9.66</c:v>
                </c:pt>
                <c:pt idx="6">
                  <c:v>#N/A</c:v>
                </c:pt>
                <c:pt idx="7">
                  <c:v>10.6</c:v>
                </c:pt>
                <c:pt idx="8">
                  <c:v>#N/A</c:v>
                </c:pt>
                <c:pt idx="9">
                  <c:v>10.43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15.17</c:v>
                </c:pt>
                <c:pt idx="2">
                  <c:v>#N/A</c:v>
                </c:pt>
                <c:pt idx="3">
                  <c:v>15.55</c:v>
                </c:pt>
                <c:pt idx="4">
                  <c:v>#N/A</c:v>
                </c:pt>
                <c:pt idx="5">
                  <c:v>16.190000000000001</c:v>
                </c:pt>
                <c:pt idx="6">
                  <c:v>#N/A</c:v>
                </c:pt>
                <c:pt idx="7">
                  <c:v>17.66</c:v>
                </c:pt>
                <c:pt idx="8">
                  <c:v>#N/A</c:v>
                </c:pt>
                <c:pt idx="9">
                  <c:v>19.690000000000001</c:v>
                </c:pt>
              </c:numCache>
            </c:numRef>
          </c:val>
        </c:ser>
        <c:dLbls>
          <c:showLegendKey val="0"/>
          <c:showVal val="0"/>
          <c:showCatName val="0"/>
          <c:showSerName val="0"/>
          <c:showPercent val="0"/>
          <c:showBubbleSize val="0"/>
        </c:dLbls>
        <c:gapWidth val="150"/>
        <c:overlap val="100"/>
        <c:axId val="114635520"/>
        <c:axId val="114637056"/>
      </c:barChart>
      <c:catAx>
        <c:axId val="1146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37056"/>
        <c:crosses val="autoZero"/>
        <c:auto val="1"/>
        <c:lblAlgn val="ctr"/>
        <c:lblOffset val="100"/>
        <c:tickLblSkip val="1"/>
        <c:tickMarkSkip val="1"/>
        <c:noMultiLvlLbl val="0"/>
      </c:catAx>
      <c:valAx>
        <c:axId val="1146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3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556</c:v>
                </c:pt>
                <c:pt idx="5">
                  <c:v>552</c:v>
                </c:pt>
                <c:pt idx="8">
                  <c:v>576</c:v>
                </c:pt>
                <c:pt idx="11">
                  <c:v>592</c:v>
                </c:pt>
                <c:pt idx="14">
                  <c:v>581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58</c:v>
                </c:pt>
                <c:pt idx="3">
                  <c:v>53</c:v>
                </c:pt>
                <c:pt idx="6">
                  <c:v>48</c:v>
                </c:pt>
                <c:pt idx="9">
                  <c:v>44</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221</c:v>
                </c:pt>
                <c:pt idx="3">
                  <c:v>150</c:v>
                </c:pt>
                <c:pt idx="6">
                  <c:v>122</c:v>
                </c:pt>
                <c:pt idx="9">
                  <c:v>67</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241</c:v>
                </c:pt>
                <c:pt idx="3">
                  <c:v>252</c:v>
                </c:pt>
                <c:pt idx="6">
                  <c:v>277</c:v>
                </c:pt>
                <c:pt idx="9">
                  <c:v>277</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736</c:v>
                </c:pt>
                <c:pt idx="3">
                  <c:v>700</c:v>
                </c:pt>
                <c:pt idx="6">
                  <c:v>689</c:v>
                </c:pt>
                <c:pt idx="9">
                  <c:v>604</c:v>
                </c:pt>
                <c:pt idx="12">
                  <c:v>560</c:v>
                </c:pt>
              </c:numCache>
            </c:numRef>
          </c:val>
        </c:ser>
        <c:dLbls>
          <c:showLegendKey val="0"/>
          <c:showVal val="0"/>
          <c:showCatName val="0"/>
          <c:showSerName val="0"/>
          <c:showPercent val="0"/>
          <c:showBubbleSize val="0"/>
        </c:dLbls>
        <c:gapWidth val="100"/>
        <c:overlap val="100"/>
        <c:axId val="4297472"/>
        <c:axId val="429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700</c:v>
                </c:pt>
                <c:pt idx="2">
                  <c:v>#N/A</c:v>
                </c:pt>
                <c:pt idx="3">
                  <c:v>#N/A</c:v>
                </c:pt>
                <c:pt idx="4">
                  <c:v>603</c:v>
                </c:pt>
                <c:pt idx="5">
                  <c:v>#N/A</c:v>
                </c:pt>
                <c:pt idx="6">
                  <c:v>#N/A</c:v>
                </c:pt>
                <c:pt idx="7">
                  <c:v>560</c:v>
                </c:pt>
                <c:pt idx="8">
                  <c:v>#N/A</c:v>
                </c:pt>
                <c:pt idx="9">
                  <c:v>#N/A</c:v>
                </c:pt>
                <c:pt idx="10">
                  <c:v>400</c:v>
                </c:pt>
                <c:pt idx="11">
                  <c:v>#N/A</c:v>
                </c:pt>
                <c:pt idx="12">
                  <c:v>#N/A</c:v>
                </c:pt>
                <c:pt idx="13">
                  <c:v>359</c:v>
                </c:pt>
                <c:pt idx="14">
                  <c:v>#N/A</c:v>
                </c:pt>
              </c:numCache>
            </c:numRef>
          </c:val>
          <c:smooth val="0"/>
        </c:ser>
        <c:dLbls>
          <c:showLegendKey val="0"/>
          <c:showVal val="0"/>
          <c:showCatName val="0"/>
          <c:showSerName val="0"/>
          <c:showPercent val="0"/>
          <c:showBubbleSize val="0"/>
        </c:dLbls>
        <c:marker val="1"/>
        <c:smooth val="0"/>
        <c:axId val="4297472"/>
        <c:axId val="4299392"/>
      </c:lineChart>
      <c:catAx>
        <c:axId val="42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9392"/>
        <c:crosses val="autoZero"/>
        <c:auto val="1"/>
        <c:lblAlgn val="ctr"/>
        <c:lblOffset val="100"/>
        <c:tickLblSkip val="1"/>
        <c:tickMarkSkip val="1"/>
        <c:noMultiLvlLbl val="0"/>
      </c:catAx>
      <c:valAx>
        <c:axId val="429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7096</c:v>
                </c:pt>
                <c:pt idx="5">
                  <c:v>7150</c:v>
                </c:pt>
                <c:pt idx="8">
                  <c:v>7359</c:v>
                </c:pt>
                <c:pt idx="11">
                  <c:v>7741</c:v>
                </c:pt>
                <c:pt idx="14">
                  <c:v>7966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1</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2067</c:v>
                </c:pt>
                <c:pt idx="5">
                  <c:v>2324</c:v>
                </c:pt>
                <c:pt idx="8">
                  <c:v>2613</c:v>
                </c:pt>
                <c:pt idx="11">
                  <c:v>2588</c:v>
                </c:pt>
                <c:pt idx="14">
                  <c:v>2826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0</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1659</c:v>
                </c:pt>
                <c:pt idx="3">
                  <c:v>1622</c:v>
                </c:pt>
                <c:pt idx="6">
                  <c:v>1565</c:v>
                </c:pt>
                <c:pt idx="9">
                  <c:v>1417</c:v>
                </c:pt>
                <c:pt idx="12">
                  <c:v>1338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388</c:v>
                </c:pt>
                <c:pt idx="3">
                  <c:v>253</c:v>
                </c:pt>
                <c:pt idx="6">
                  <c:v>162</c:v>
                </c:pt>
                <c:pt idx="9">
                  <c:v>122</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4564</c:v>
                </c:pt>
                <c:pt idx="3">
                  <c:v>4522</c:v>
                </c:pt>
                <c:pt idx="6">
                  <c:v>4752</c:v>
                </c:pt>
                <c:pt idx="9">
                  <c:v>4808</c:v>
                </c:pt>
                <c:pt idx="12">
                  <c:v>4915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653</c:v>
                </c:pt>
                <c:pt idx="3">
                  <c:v>532</c:v>
                </c:pt>
                <c:pt idx="6">
                  <c:v>533</c:v>
                </c:pt>
                <c:pt idx="9">
                  <c:v>488</c:v>
                </c:pt>
                <c:pt idx="12">
                  <c:v>448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6323</c:v>
                </c:pt>
                <c:pt idx="3">
                  <c:v>6215</c:v>
                </c:pt>
                <c:pt idx="6">
                  <c:v>6309</c:v>
                </c:pt>
                <c:pt idx="9">
                  <c:v>6709</c:v>
                </c:pt>
                <c:pt idx="12">
                  <c:v>6881</c:v>
                </c:pt>
              </c:numCache>
            </c:numRef>
          </c:val>
        </c:ser>
        <c:dLbls>
          <c:showLegendKey val="0"/>
          <c:showVal val="0"/>
          <c:showCatName val="0"/>
          <c:showSerName val="0"/>
          <c:showPercent val="0"/>
          <c:showBubbleSize val="0"/>
        </c:dLbls>
        <c:gapWidth val="100"/>
        <c:overlap val="100"/>
        <c:axId val="107954560"/>
        <c:axId val="10795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4422</c:v>
                </c:pt>
                <c:pt idx="2">
                  <c:v>#N/A</c:v>
                </c:pt>
                <c:pt idx="3">
                  <c:v>#N/A</c:v>
                </c:pt>
                <c:pt idx="4">
                  <c:v>3670</c:v>
                </c:pt>
                <c:pt idx="5">
                  <c:v>#N/A</c:v>
                </c:pt>
                <c:pt idx="6">
                  <c:v>#N/A</c:v>
                </c:pt>
                <c:pt idx="7">
                  <c:v>3348</c:v>
                </c:pt>
                <c:pt idx="8">
                  <c:v>#N/A</c:v>
                </c:pt>
                <c:pt idx="9">
                  <c:v>#N/A</c:v>
                </c:pt>
                <c:pt idx="10">
                  <c:v>3216</c:v>
                </c:pt>
                <c:pt idx="11">
                  <c:v>#N/A</c:v>
                </c:pt>
                <c:pt idx="12">
                  <c:v>#N/A</c:v>
                </c:pt>
                <c:pt idx="13">
                  <c:v>2889</c:v>
                </c:pt>
                <c:pt idx="14">
                  <c:v>#N/A</c:v>
                </c:pt>
              </c:numCache>
            </c:numRef>
          </c:val>
          <c:smooth val="0"/>
        </c:ser>
        <c:dLbls>
          <c:showLegendKey val="0"/>
          <c:showVal val="0"/>
          <c:showCatName val="0"/>
          <c:showSerName val="0"/>
          <c:showPercent val="0"/>
          <c:showBubbleSize val="0"/>
        </c:dLbls>
        <c:marker val="1"/>
        <c:smooth val="0"/>
        <c:axId val="107954560"/>
        <c:axId val="107956480"/>
      </c:lineChart>
      <c:catAx>
        <c:axId val="1079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56480"/>
        <c:crosses val="autoZero"/>
        <c:auto val="1"/>
        <c:lblAlgn val="ctr"/>
        <c:lblOffset val="100"/>
        <c:tickLblSkip val="1"/>
        <c:tickMarkSkip val="1"/>
        <c:noMultiLvlLbl val="0"/>
      </c:catAx>
      <c:valAx>
        <c:axId val="10795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{1FF5546E-9D1A-4854-8023-CA90562FCD0E}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{6D577F5B-E1D0-4C54-B279-5BA4CC2C4D36}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{065ED31C-658F-4E5E-BE5B-4BFB13084649}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{3407808F-D340-46CD-AD19-188C45B2CC88}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{161CF6BD-BD03-4BE8-B246-73BAB7AE3B8A}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{7D3657B9-EBB1-4F7E-A3AD-AA262DB6BB08}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{2007E9EF-37F3-4D3B-83A3-6AC83E5E2FA6}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{66DBD64D-C352-4852-BFD7-DF4F871DF1DF}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{FC8FE6DB-308C-44DC-B3A8-2DF370F301E7}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{CFCEBFD6-A84B-4106-93C4-6D7AE6DA4A3F}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321728"/>
        <c:axId val="117323648"/>
      </c:scatterChart>
      <c:valAx>
        <c:axId val="117321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23648"/>
        <c:crosses val="autoZero"/>
        <c:crossBetween val="midCat"/>
      </c:valAx>
      <c:valAx>
        <c:axId val="11732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21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{420425D1-5D43-4B64-B68C-2CF880844266}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{DEE83CC4-C588-4134-A8D9-65D11D321212}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{CEAC797D-6B3E-430C-8769-2E7AF2499D0E}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{7A19853E-8B72-4FD9-841F-552F345DC4CE}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{1C653E47-2BDF-45BF-BCD3-EFC2248FB80B}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14.5</c:v>
                </c:pt>
                <c:pt idx="2">
                  <c:v>13.3</c:v>
                </c:pt>
                <c:pt idx="3">
                  <c:v>11.3</c:v>
                </c:pt>
                <c:pt idx="4">
                  <c:v>9.5</c:v>
                </c:pt>
              </c:numCache>
            </c:numRef>
          </c:xVal>
          <c:yVal>
            <c:numRef>
              <c:f>公会計指標分析・財政指標組合せ分析表!$K$73:$O$73</c:f>
              <c:numCache>
                <c:formatCode>#,##0.0;"▲ "#,##0.0</c:formatCode>
                <c:ptCount val="5"/>
                <c:pt idx="0">
                  <c:v>94.4</c:v>
                </c:pt>
                <c:pt idx="1">
                  <c:v>79.7</c:v>
                </c:pt>
                <c:pt idx="2">
                  <c:v>72</c:v>
                </c:pt>
                <c:pt idx="3">
                  <c:v>70.8</c:v>
                </c:pt>
                <c:pt idx="4">
                  <c:v>61.9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{B1AABE31-9FAB-4FA1-B816-5724714E02F2}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{3A2BDFE5-59F0-4425-A7A2-BC0C1845058C}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{554329CD-D9E0-4BA7-BF66-BE3F040ECA23}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{0A6115CD-17D4-4B18-B118-36F30BAED2EF}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{6BE2B11F-700F-41A5-B36F-636EB3A78F06}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12.7</c:v>
                </c:pt>
                <c:pt idx="2">
                  <c:v>11.7</c:v>
                </c:pt>
                <c:pt idx="3">
                  <c:v>10.4</c:v>
                </c:pt>
                <c:pt idx="4">
                  <c:v>9.9</c:v>
                </c:pt>
              </c:numCache>
            </c:numRef>
          </c:xVal>
          <c:yVal>
            <c:numRef>
              <c:f>公会計指標分析・財政指標組合せ分析表!$K$77:$O$77</c:f>
              <c:numCache>
                <c:formatCode>#,##0.0;"▲ "#,##0.0</c:formatCode>
                <c:ptCount val="5"/>
                <c:pt idx="0">
                  <c:v>67.400000000000006</c:v>
                </c:pt>
                <c:pt idx="1">
                  <c:v>59.7</c:v>
                </c:pt>
                <c:pt idx="2">
                  <c:v>51.9</c:v>
                </c:pt>
                <c:pt idx="3">
                  <c:v>46.9</c:v>
                </c:pt>
                <c:pt idx="4">
                  <c:v>44.6</c:v>
                </c:pt>
              </c:numCache>
            </c:numRef>
          </c:yVal>
          <c:smooth val="0"/>
        </c:ser>
        <c:dLbls>
          <c:showLegendKey val="0"/>
          <c:showVal val="0"/>
          <c:showCatName val="0"/>
          <c:showSerName val="0"/>
          <c:showPercent val="0"/>
          <c:showBubbleSize val="0"/>
        </c:dLbls>
        <c:axId val="117345280"/>
        <c:axId val="117924992"/>
      </c:scatterChart>
      <c:valAx>
        <c:axId val="117345280"/>
        <c:scaling>
          <c:orientation val="minMax"/>
          <c:max val="16.200000000000003"/>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24992"/>
        <c:crosses val="autoZero"/>
        <c:crossBetween val="midCat"/>
      </c:valAx>
      <c:valAx>
        <c:axId val="117924992"/>
        <c:scaling>
          <c:orientation val="minMax"/>
          <c:max val="103"/>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45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１６～１８年度に実施した庁舎建設事業に伴う起債の償還や臨時財政対策債の元金償還が開始されたことにより元利償還金は５～７億円程度で推移しているが，一方で平成９～１０年度に加入一部事務組合で実施したごみ処理施設建設事業，平成１７年度に実施した庁舎建設事業に伴う起債の償還が完了してきたことにより元利償還金及び準元利償還金が減少しており，実質公債費比率の分子全体額では年々低下している。</a:t>
          </a:r>
          <a:endParaRPr kumimoji="1" lang="ja-JP" altLang="en-US" sz="1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や公営企業債の繰入見込額が増加している一方で，加入一部事務組合の負担見込額や退職手当負担見込額が減少していることや充当可能財源等が増加していることから，将来負担比率の分子全体では年々低下している。</a:t>
          </a:r>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力指数は増減があまりなく，平成２７年度では０．５８となり，類似団体平均を上回っている。平成１７年度から全職員による町税の滞納整理を実施し一定の成果をあげている（徴収率９４．７％）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169333</xdr:rowOff>
    </xdr:to>
    <xdr:cxnSp macro="">
      <xdr:nvCxnSpPr>
        <xdr:cNvPr id="68" name="直線コネクタ 67"/>
        <xdr:cNvCxnSpPr/>
      </xdr:nvCxnSpPr>
      <xdr:spPr>
        <a:xfrm flipV="1">
          <a:off x="4114800" y="62611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9"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169333</xdr:rowOff>
    </xdr:from>
    <xdr:to>
      <xdr:col>6</xdr:col>
      <xdr:colOff>0</xdr:colOff>
      <xdr:row>37</xdr:row>
      <xdr:rowOff>38100</xdr:rowOff>
    </xdr:to>
    <xdr:cxnSp macro="">
      <xdr:nvCxnSpPr>
        <xdr:cNvPr id="71" name="直線コネクタ 70"/>
        <xdr:cNvCxnSpPr/>
      </xdr:nvCxnSpPr>
      <xdr:spPr>
        <a:xfrm flipV="1">
          <a:off x="3225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118533</xdr:rowOff>
    </xdr:to>
    <xdr:cxnSp macro="">
      <xdr:nvCxnSpPr>
        <xdr:cNvPr id="74" name="直線コネクタ 73"/>
        <xdr:cNvCxnSpPr/>
      </xdr:nvCxnSpPr>
      <xdr:spPr>
        <a:xfrm flipV="1">
          <a:off x="2336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118533</xdr:rowOff>
    </xdr:to>
    <xdr:cxnSp macro="">
      <xdr:nvCxnSpPr>
        <xdr:cNvPr id="77" name="直線コネクタ 76"/>
        <xdr:cNvCxnSpPr/>
      </xdr:nvCxnSpPr>
      <xdr:spPr>
        <a:xfrm>
          <a:off x="1447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8" name="フローチャート :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9" name="テキスト ボックス 78"/>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87" name="円/楕円 86"/>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88"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118533</xdr:rowOff>
    </xdr:from>
    <xdr:to>
      <xdr:col>6</xdr:col>
      <xdr:colOff>50800</xdr:colOff>
      <xdr:row>37</xdr:row>
      <xdr:rowOff>48683</xdr:rowOff>
    </xdr:to>
    <xdr:sp macro="" textlink="">
      <xdr:nvSpPr>
        <xdr:cNvPr id="89" name="円/楕円 88"/>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58860</xdr:rowOff>
    </xdr:from>
    <xdr:ext cx="736600" cy="259045"/>
    <xdr:sp macro="" textlink="">
      <xdr:nvSpPr>
        <xdr:cNvPr id="90" name="テキスト ボックス 89"/>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において人件費が３４百万円，補助費等が９４百万円増加したが，扶助費が１１０百万円，公債費が４３百万円，維持補修費が２９百万円減少したため，全体では３１百万円の減となった。前年度比率は２．５ポイント低下し，類似団体の平均値を下回っている。今後は八千代町第３次行財政集中改革プランに基づいた更なる経常経費の削減に加え，地方債発行の抑制に努め，財政運営において弾力性の改善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126093</xdr:rowOff>
    </xdr:from>
    <xdr:to>
      <xdr:col>7</xdr:col>
      <xdr:colOff>152400</xdr:colOff>
      <xdr:row>67</xdr:row>
      <xdr:rowOff>8769</xdr:rowOff>
    </xdr:to>
    <xdr:cxnSp macro="">
      <xdr:nvCxnSpPr>
        <xdr:cNvPr id="128" name="直線コネクタ 127"/>
        <xdr:cNvCxnSpPr/>
      </xdr:nvCxnSpPr>
      <xdr:spPr>
        <a:xfrm flipV="1">
          <a:off x="4953000" y="9898743"/>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152296</xdr:rowOff>
    </xdr:from>
    <xdr:ext cx="762000" cy="259045"/>
    <xdr:sp macro="" textlink="">
      <xdr:nvSpPr>
        <xdr:cNvPr id="129" name="財政構造の弾力性最小値テキスト"/>
        <xdr:cNvSpPr txBox="1"/>
      </xdr:nvSpPr>
      <xdr:spPr>
        <a:xfrm>
          <a:off x="5041900" y="114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8769</xdr:rowOff>
    </xdr:from>
    <xdr:to>
      <xdr:col>7</xdr:col>
      <xdr:colOff>241300</xdr:colOff>
      <xdr:row>67</xdr:row>
      <xdr:rowOff>8769</xdr:rowOff>
    </xdr:to>
    <xdr:cxnSp macro="">
      <xdr:nvCxnSpPr>
        <xdr:cNvPr id="130" name="直線コネクタ 129"/>
        <xdr:cNvCxnSpPr/>
      </xdr:nvCxnSpPr>
      <xdr:spPr>
        <a:xfrm>
          <a:off x="4864100" y="114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41020</xdr:rowOff>
    </xdr:from>
    <xdr:ext cx="762000" cy="259045"/>
    <xdr:sp macro="" textlink="">
      <xdr:nvSpPr>
        <xdr:cNvPr id="131"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57</xdr:row>
      <xdr:rowOff>126093</xdr:rowOff>
    </xdr:from>
    <xdr:to>
      <xdr:col>7</xdr:col>
      <xdr:colOff>241300</xdr:colOff>
      <xdr:row>57</xdr:row>
      <xdr:rowOff>126093</xdr:rowOff>
    </xdr:to>
    <xdr:cxnSp macro="">
      <xdr:nvCxnSpPr>
        <xdr:cNvPr id="132" name="直線コネクタ 131"/>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3326</xdr:rowOff>
    </xdr:from>
    <xdr:to>
      <xdr:col>7</xdr:col>
      <xdr:colOff>152400</xdr:colOff>
      <xdr:row>62</xdr:row>
      <xdr:rowOff>119138</xdr:rowOff>
    </xdr:to>
    <xdr:cxnSp macro="">
      <xdr:nvCxnSpPr>
        <xdr:cNvPr id="133" name="直線コネクタ 132"/>
        <xdr:cNvCxnSpPr/>
      </xdr:nvCxnSpPr>
      <xdr:spPr>
        <a:xfrm flipV="1">
          <a:off x="4114800" y="10461776"/>
          <a:ext cx="8382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39508</xdr:rowOff>
    </xdr:from>
    <xdr:ext cx="762000" cy="259045"/>
    <xdr:sp macro="" textlink="">
      <xdr:nvSpPr>
        <xdr:cNvPr id="134" name="財政構造の弾力性平均値テキスト"/>
        <xdr:cNvSpPr txBox="1"/>
      </xdr:nvSpPr>
      <xdr:spPr>
        <a:xfrm>
          <a:off x="5041900" y="1049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67431</xdr:rowOff>
    </xdr:from>
    <xdr:to>
      <xdr:col>7</xdr:col>
      <xdr:colOff>203200</xdr:colOff>
      <xdr:row>61</xdr:row>
      <xdr:rowOff>169031</xdr:rowOff>
    </xdr:to>
    <xdr:sp macro="" textlink="">
      <xdr:nvSpPr>
        <xdr:cNvPr id="135" name="フローチャート : 判断 134"/>
        <xdr:cNvSpPr/>
      </xdr:nvSpPr>
      <xdr:spPr>
        <a:xfrm>
          <a:off x="49022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62</xdr:row>
      <xdr:rowOff>119138</xdr:rowOff>
    </xdr:to>
    <xdr:cxnSp macro="">
      <xdr:nvCxnSpPr>
        <xdr:cNvPr id="136" name="直線コネクタ 135"/>
        <xdr:cNvCxnSpPr/>
      </xdr:nvCxnSpPr>
      <xdr:spPr>
        <a:xfrm>
          <a:off x="3225800" y="1058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147865</xdr:rowOff>
    </xdr:from>
    <xdr:to>
      <xdr:col>6</xdr:col>
      <xdr:colOff>50800</xdr:colOff>
      <xdr:row>62</xdr:row>
      <xdr:rowOff>78015</xdr:rowOff>
    </xdr:to>
    <xdr:sp macro="" textlink="">
      <xdr:nvSpPr>
        <xdr:cNvPr id="137" name="フローチャート : 判断 136"/>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38" name="テキスト ボックス 137"/>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129722</xdr:rowOff>
    </xdr:from>
    <xdr:to>
      <xdr:col>4</xdr:col>
      <xdr:colOff>482600</xdr:colOff>
      <xdr:row>62</xdr:row>
      <xdr:rowOff>15724</xdr:rowOff>
    </xdr:to>
    <xdr:cxnSp macro="">
      <xdr:nvCxnSpPr>
        <xdr:cNvPr id="139" name="直線コネクタ 138"/>
        <xdr:cNvCxnSpPr/>
      </xdr:nvCxnSpPr>
      <xdr:spPr>
        <a:xfrm flipV="1">
          <a:off x="2336800" y="105881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112485</xdr:rowOff>
    </xdr:from>
    <xdr:to>
      <xdr:col>4</xdr:col>
      <xdr:colOff>533400</xdr:colOff>
      <xdr:row>61</xdr:row>
      <xdr:rowOff>42635</xdr:rowOff>
    </xdr:to>
    <xdr:sp macro="" textlink="">
      <xdr:nvSpPr>
        <xdr:cNvPr id="140" name="フローチャート : 判断 139"/>
        <xdr:cNvSpPr/>
      </xdr:nvSpPr>
      <xdr:spPr>
        <a:xfrm>
          <a:off x="3175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41" name="テキスト ボックス 140"/>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14817</xdr:rowOff>
    </xdr:from>
    <xdr:to>
      <xdr:col>3</xdr:col>
      <xdr:colOff>279400</xdr:colOff>
      <xdr:row>62</xdr:row>
      <xdr:rowOff>15724</xdr:rowOff>
    </xdr:to>
    <xdr:cxnSp macro="">
      <xdr:nvCxnSpPr>
        <xdr:cNvPr id="142" name="直線コネクタ 141"/>
        <xdr:cNvCxnSpPr/>
      </xdr:nvCxnSpPr>
      <xdr:spPr>
        <a:xfrm>
          <a:off x="1447800" y="1047326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55941</xdr:rowOff>
    </xdr:from>
    <xdr:to>
      <xdr:col>3</xdr:col>
      <xdr:colOff>330200</xdr:colOff>
      <xdr:row>61</xdr:row>
      <xdr:rowOff>157541</xdr:rowOff>
    </xdr:to>
    <xdr:sp macro="" textlink="">
      <xdr:nvSpPr>
        <xdr:cNvPr id="143" name="フローチャート : 判断 142"/>
        <xdr:cNvSpPr/>
      </xdr:nvSpPr>
      <xdr:spPr>
        <a:xfrm>
          <a:off x="2286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167718</xdr:rowOff>
    </xdr:from>
    <xdr:ext cx="762000" cy="259045"/>
    <xdr:sp macro="" textlink="">
      <xdr:nvSpPr>
        <xdr:cNvPr id="144" name="テキスト ボックス 143"/>
        <xdr:cNvSpPr txBox="1"/>
      </xdr:nvSpPr>
      <xdr:spPr>
        <a:xfrm>
          <a:off x="1955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21469</xdr:rowOff>
    </xdr:from>
    <xdr:to>
      <xdr:col>2</xdr:col>
      <xdr:colOff>127000</xdr:colOff>
      <xdr:row>61</xdr:row>
      <xdr:rowOff>123069</xdr:rowOff>
    </xdr:to>
    <xdr:sp macro="" textlink="">
      <xdr:nvSpPr>
        <xdr:cNvPr id="145" name="フローチャート : 判断 144"/>
        <xdr:cNvSpPr/>
      </xdr:nvSpPr>
      <xdr:spPr>
        <a:xfrm>
          <a:off x="1397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107846</xdr:rowOff>
    </xdr:from>
    <xdr:ext cx="762000" cy="259045"/>
    <xdr:sp macro="" textlink="">
      <xdr:nvSpPr>
        <xdr:cNvPr id="146" name="テキスト ボックス 145"/>
        <xdr:cNvSpPr txBox="1"/>
      </xdr:nvSpPr>
      <xdr:spPr>
        <a:xfrm>
          <a:off x="1066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123976</xdr:rowOff>
    </xdr:from>
    <xdr:to>
      <xdr:col>7</xdr:col>
      <xdr:colOff>203200</xdr:colOff>
      <xdr:row>61</xdr:row>
      <xdr:rowOff>54126</xdr:rowOff>
    </xdr:to>
    <xdr:sp macro="" textlink="">
      <xdr:nvSpPr>
        <xdr:cNvPr id="152" name="円/楕円 151"/>
        <xdr:cNvSpPr/>
      </xdr:nvSpPr>
      <xdr:spPr>
        <a:xfrm>
          <a:off x="4902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140503</xdr:rowOff>
    </xdr:from>
    <xdr:ext cx="762000" cy="259045"/>
    <xdr:sp macro="" textlink="">
      <xdr:nvSpPr>
        <xdr:cNvPr id="153" name="財政構造の弾力性該当値テキスト"/>
        <xdr:cNvSpPr txBox="1"/>
      </xdr:nvSpPr>
      <xdr:spPr>
        <a:xfrm>
          <a:off x="5041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68338</xdr:rowOff>
    </xdr:from>
    <xdr:to>
      <xdr:col>6</xdr:col>
      <xdr:colOff>50800</xdr:colOff>
      <xdr:row>62</xdr:row>
      <xdr:rowOff>169938</xdr:rowOff>
    </xdr:to>
    <xdr:sp macro="" textlink="">
      <xdr:nvSpPr>
        <xdr:cNvPr id="154" name="円/楕円 153"/>
        <xdr:cNvSpPr/>
      </xdr:nvSpPr>
      <xdr:spPr>
        <a:xfrm>
          <a:off x="4064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154715</xdr:rowOff>
    </xdr:from>
    <xdr:ext cx="736600" cy="259045"/>
    <xdr:sp macro="" textlink="">
      <xdr:nvSpPr>
        <xdr:cNvPr id="155" name="テキスト ボックス 154"/>
        <xdr:cNvSpPr txBox="1"/>
      </xdr:nvSpPr>
      <xdr:spPr>
        <a:xfrm>
          <a:off x="3733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78922</xdr:rowOff>
    </xdr:from>
    <xdr:to>
      <xdr:col>4</xdr:col>
      <xdr:colOff>533400</xdr:colOff>
      <xdr:row>62</xdr:row>
      <xdr:rowOff>9072</xdr:rowOff>
    </xdr:to>
    <xdr:sp macro="" textlink="">
      <xdr:nvSpPr>
        <xdr:cNvPr id="156" name="円/楕円 155"/>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57" name="テキスト ボックス 156"/>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136374</xdr:rowOff>
    </xdr:from>
    <xdr:to>
      <xdr:col>3</xdr:col>
      <xdr:colOff>330200</xdr:colOff>
      <xdr:row>62</xdr:row>
      <xdr:rowOff>66524</xdr:rowOff>
    </xdr:to>
    <xdr:sp macro="" textlink="">
      <xdr:nvSpPr>
        <xdr:cNvPr id="158" name="円/楕円 157"/>
        <xdr:cNvSpPr/>
      </xdr:nvSpPr>
      <xdr:spPr>
        <a:xfrm>
          <a:off x="2286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51301</xdr:rowOff>
    </xdr:from>
    <xdr:ext cx="762000" cy="259045"/>
    <xdr:sp macro="" textlink="">
      <xdr:nvSpPr>
        <xdr:cNvPr id="159" name="テキスト ボックス 158"/>
        <xdr:cNvSpPr txBox="1"/>
      </xdr:nvSpPr>
      <xdr:spPr>
        <a:xfrm>
          <a:off x="1955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60" name="円/楕円 159"/>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75794</xdr:rowOff>
    </xdr:from>
    <xdr:ext cx="762000" cy="259045"/>
    <xdr:sp macro="" textlink="">
      <xdr:nvSpPr>
        <xdr:cNvPr id="161" name="テキスト ボックス 16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ついては旧来からの給与体系により類似団体平均より低水準にある。物件費についても毎年度予算要求の段階で配分枠を示しており必要最低限の経費に抑えている。類似団体との比較でも最小限の経費に抑えられている。しかしながら，逼迫した財政状況を考慮し，今後も更なる経費削減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10058</xdr:rowOff>
    </xdr:from>
    <xdr:to>
      <xdr:col>7</xdr:col>
      <xdr:colOff>152400</xdr:colOff>
      <xdr:row>90</xdr:row>
      <xdr:rowOff>9787</xdr:rowOff>
    </xdr:to>
    <xdr:cxnSp macro="">
      <xdr:nvCxnSpPr>
        <xdr:cNvPr id="191" name="直線コネクタ 190"/>
        <xdr:cNvCxnSpPr/>
      </xdr:nvCxnSpPr>
      <xdr:spPr>
        <a:xfrm flipV="1">
          <a:off x="4953000" y="13897508"/>
          <a:ext cx="0" cy="154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153314</xdr:rowOff>
    </xdr:from>
    <xdr:ext cx="762000" cy="259045"/>
    <xdr:sp macro="" textlink="">
      <xdr:nvSpPr>
        <xdr:cNvPr id="192" name="人件費・物件費等の状況最小値テキスト"/>
        <xdr:cNvSpPr txBox="1"/>
      </xdr:nvSpPr>
      <xdr:spPr>
        <a:xfrm>
          <a:off x="5041900" y="154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212,309</a:t>
          </a:r>
          <a:endParaRPr kumimoji="1" lang="ja-JP" altLang="en-US" sz="1000" b="1">
            <a:latin typeface="ＭＳ Ｐゴシック"/>
          </a:endParaRPr>
        </a:p>
      </xdr:txBody>
    </xdr:sp>
    <xdr:clientData/>
  </xdr:oneCellAnchor>
  <xdr:twoCellAnchor>
    <xdr:from>
      <xdr:col>7</xdr:col>
      <xdr:colOff>63500</xdr:colOff>
      <xdr:row>90</xdr:row>
      <xdr:rowOff>9787</xdr:rowOff>
    </xdr:from>
    <xdr:to>
      <xdr:col>7</xdr:col>
      <xdr:colOff>241300</xdr:colOff>
      <xdr:row>90</xdr:row>
      <xdr:rowOff>9787</xdr:rowOff>
    </xdr:to>
    <xdr:cxnSp macro="">
      <xdr:nvCxnSpPr>
        <xdr:cNvPr id="193" name="直線コネクタ 192"/>
        <xdr:cNvCxnSpPr/>
      </xdr:nvCxnSpPr>
      <xdr:spPr>
        <a:xfrm>
          <a:off x="4864100" y="15440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96435</xdr:rowOff>
    </xdr:from>
    <xdr:ext cx="762000" cy="259045"/>
    <xdr:sp macro="" textlink="">
      <xdr:nvSpPr>
        <xdr:cNvPr id="194" name="人件費・物件費等の状況最大値テキスト"/>
        <xdr:cNvSpPr txBox="1"/>
      </xdr:nvSpPr>
      <xdr:spPr>
        <a:xfrm>
          <a:off x="5041900" y="1364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97,224</a:t>
          </a:r>
          <a:endParaRPr kumimoji="1" lang="ja-JP" altLang="en-US" sz="1000" b="1">
            <a:latin typeface="ＭＳ Ｐゴシック"/>
          </a:endParaRPr>
        </a:p>
      </xdr:txBody>
    </xdr:sp>
    <xdr:clientData/>
  </xdr:oneCellAnchor>
  <xdr:twoCellAnchor>
    <xdr:from>
      <xdr:col>7</xdr:col>
      <xdr:colOff>63500</xdr:colOff>
      <xdr:row>81</xdr:row>
      <xdr:rowOff>10058</xdr:rowOff>
    </xdr:from>
    <xdr:to>
      <xdr:col>7</xdr:col>
      <xdr:colOff>241300</xdr:colOff>
      <xdr:row>81</xdr:row>
      <xdr:rowOff>10058</xdr:rowOff>
    </xdr:to>
    <xdr:cxnSp macro="">
      <xdr:nvCxnSpPr>
        <xdr:cNvPr id="195" name="直線コネクタ 194"/>
        <xdr:cNvCxnSpPr/>
      </xdr:nvCxnSpPr>
      <xdr:spPr>
        <a:xfrm>
          <a:off x="4864100" y="1389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169081</xdr:rowOff>
    </xdr:from>
    <xdr:to>
      <xdr:col>7</xdr:col>
      <xdr:colOff>152400</xdr:colOff>
      <xdr:row>81</xdr:row>
      <xdr:rowOff>10058</xdr:rowOff>
    </xdr:to>
    <xdr:cxnSp macro="">
      <xdr:nvCxnSpPr>
        <xdr:cNvPr id="196" name="直線コネクタ 195"/>
        <xdr:cNvCxnSpPr/>
      </xdr:nvCxnSpPr>
      <xdr:spPr>
        <a:xfrm>
          <a:off x="4114800" y="13885081"/>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181</xdr:rowOff>
    </xdr:from>
    <xdr:ext cx="762000" cy="259045"/>
    <xdr:sp macro="" textlink="">
      <xdr:nvSpPr>
        <xdr:cNvPr id="197" name="人件費・物件費等の状況平均値テキスト"/>
        <xdr:cNvSpPr txBox="1"/>
      </xdr:nvSpPr>
      <xdr:spPr>
        <a:xfrm>
          <a:off x="5041900" y="14744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28104</xdr:rowOff>
    </xdr:from>
    <xdr:to>
      <xdr:col>7</xdr:col>
      <xdr:colOff>203200</xdr:colOff>
      <xdr:row>86</xdr:row>
      <xdr:rowOff>129704</xdr:rowOff>
    </xdr:to>
    <xdr:sp macro="" textlink="">
      <xdr:nvSpPr>
        <xdr:cNvPr id="198" name="フローチャート : 判断 197"/>
        <xdr:cNvSpPr/>
      </xdr:nvSpPr>
      <xdr:spPr>
        <a:xfrm>
          <a:off x="4902200" y="1477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41983</xdr:rowOff>
    </xdr:from>
    <xdr:to>
      <xdr:col>6</xdr:col>
      <xdr:colOff>0</xdr:colOff>
      <xdr:row>80</xdr:row>
      <xdr:rowOff>169081</xdr:rowOff>
    </xdr:to>
    <xdr:cxnSp macro="">
      <xdr:nvCxnSpPr>
        <xdr:cNvPr id="199" name="直線コネクタ 198"/>
        <xdr:cNvCxnSpPr/>
      </xdr:nvCxnSpPr>
      <xdr:spPr>
        <a:xfrm>
          <a:off x="3225800" y="13757983"/>
          <a:ext cx="889000" cy="1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69373</xdr:rowOff>
    </xdr:from>
    <xdr:to>
      <xdr:col>6</xdr:col>
      <xdr:colOff>50800</xdr:colOff>
      <xdr:row>85</xdr:row>
      <xdr:rowOff>170973</xdr:rowOff>
    </xdr:to>
    <xdr:sp macro="" textlink="">
      <xdr:nvSpPr>
        <xdr:cNvPr id="200" name="フローチャート : 判断 199"/>
        <xdr:cNvSpPr/>
      </xdr:nvSpPr>
      <xdr:spPr>
        <a:xfrm>
          <a:off x="4064000" y="1464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155750</xdr:rowOff>
    </xdr:from>
    <xdr:ext cx="736600" cy="259045"/>
    <xdr:sp macro="" textlink="">
      <xdr:nvSpPr>
        <xdr:cNvPr id="201" name="テキスト ボックス 200"/>
        <xdr:cNvSpPr txBox="1"/>
      </xdr:nvSpPr>
      <xdr:spPr>
        <a:xfrm>
          <a:off x="3733800" y="1472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41983</xdr:rowOff>
    </xdr:from>
    <xdr:to>
      <xdr:col>4</xdr:col>
      <xdr:colOff>482600</xdr:colOff>
      <xdr:row>80</xdr:row>
      <xdr:rowOff>72803</xdr:rowOff>
    </xdr:to>
    <xdr:cxnSp macro="">
      <xdr:nvCxnSpPr>
        <xdr:cNvPr id="202" name="直線コネクタ 201"/>
        <xdr:cNvCxnSpPr/>
      </xdr:nvCxnSpPr>
      <xdr:spPr>
        <a:xfrm flipV="1">
          <a:off x="2336800" y="13757983"/>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111593</xdr:rowOff>
    </xdr:from>
    <xdr:to>
      <xdr:col>4</xdr:col>
      <xdr:colOff>533400</xdr:colOff>
      <xdr:row>85</xdr:row>
      <xdr:rowOff>41743</xdr:rowOff>
    </xdr:to>
    <xdr:sp macro="" textlink="">
      <xdr:nvSpPr>
        <xdr:cNvPr id="203" name="フローチャート : 判断 202"/>
        <xdr:cNvSpPr/>
      </xdr:nvSpPr>
      <xdr:spPr>
        <a:xfrm>
          <a:off x="31750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26520</xdr:rowOff>
    </xdr:from>
    <xdr:ext cx="762000" cy="259045"/>
    <xdr:sp macro="" textlink="">
      <xdr:nvSpPr>
        <xdr:cNvPr id="204" name="テキスト ボックス 203"/>
        <xdr:cNvSpPr txBox="1"/>
      </xdr:nvSpPr>
      <xdr:spPr>
        <a:xfrm>
          <a:off x="2844800" y="1459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72803</xdr:rowOff>
    </xdr:from>
    <xdr:to>
      <xdr:col>3</xdr:col>
      <xdr:colOff>279400</xdr:colOff>
      <xdr:row>80</xdr:row>
      <xdr:rowOff>142163</xdr:rowOff>
    </xdr:to>
    <xdr:cxnSp macro="">
      <xdr:nvCxnSpPr>
        <xdr:cNvPr id="205" name="直線コネクタ 204"/>
        <xdr:cNvCxnSpPr/>
      </xdr:nvCxnSpPr>
      <xdr:spPr>
        <a:xfrm flipV="1">
          <a:off x="1447800" y="13788803"/>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131581</xdr:rowOff>
    </xdr:from>
    <xdr:to>
      <xdr:col>3</xdr:col>
      <xdr:colOff>330200</xdr:colOff>
      <xdr:row>85</xdr:row>
      <xdr:rowOff>61731</xdr:rowOff>
    </xdr:to>
    <xdr:sp macro="" textlink="">
      <xdr:nvSpPr>
        <xdr:cNvPr id="206" name="フローチャート : 判断 205"/>
        <xdr:cNvSpPr/>
      </xdr:nvSpPr>
      <xdr:spPr>
        <a:xfrm>
          <a:off x="2286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46508</xdr:rowOff>
    </xdr:from>
    <xdr:ext cx="762000" cy="259045"/>
    <xdr:sp macro="" textlink="">
      <xdr:nvSpPr>
        <xdr:cNvPr id="207" name="テキスト ボックス 206"/>
        <xdr:cNvSpPr txBox="1"/>
      </xdr:nvSpPr>
      <xdr:spPr>
        <a:xfrm>
          <a:off x="1955800" y="1461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5173</xdr:rowOff>
    </xdr:from>
    <xdr:to>
      <xdr:col>2</xdr:col>
      <xdr:colOff>127000</xdr:colOff>
      <xdr:row>85</xdr:row>
      <xdr:rowOff>106773</xdr:rowOff>
    </xdr:to>
    <xdr:sp macro="" textlink="">
      <xdr:nvSpPr>
        <xdr:cNvPr id="208" name="フローチャート : 判断 207"/>
        <xdr:cNvSpPr/>
      </xdr:nvSpPr>
      <xdr:spPr>
        <a:xfrm>
          <a:off x="1397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91550</xdr:rowOff>
    </xdr:from>
    <xdr:ext cx="762000" cy="259045"/>
    <xdr:sp macro="" textlink="">
      <xdr:nvSpPr>
        <xdr:cNvPr id="209" name="テキスト ボックス 208"/>
        <xdr:cNvSpPr txBox="1"/>
      </xdr:nvSpPr>
      <xdr:spPr>
        <a:xfrm>
          <a:off x="1066800" y="1466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130708</xdr:rowOff>
    </xdr:from>
    <xdr:to>
      <xdr:col>7</xdr:col>
      <xdr:colOff>203200</xdr:colOff>
      <xdr:row>81</xdr:row>
      <xdr:rowOff>60858</xdr:rowOff>
    </xdr:to>
    <xdr:sp macro="" textlink="">
      <xdr:nvSpPr>
        <xdr:cNvPr id="215" name="円/楕円 214"/>
        <xdr:cNvSpPr/>
      </xdr:nvSpPr>
      <xdr:spPr>
        <a:xfrm>
          <a:off x="4902200" y="138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51985</xdr:rowOff>
    </xdr:from>
    <xdr:ext cx="762000" cy="259045"/>
    <xdr:sp macro="" textlink="">
      <xdr:nvSpPr>
        <xdr:cNvPr id="216" name="人件費・物件費等の状況該当値テキスト"/>
        <xdr:cNvSpPr txBox="1"/>
      </xdr:nvSpPr>
      <xdr:spPr>
        <a:xfrm>
          <a:off x="5041900" y="1376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118281</xdr:rowOff>
    </xdr:from>
    <xdr:to>
      <xdr:col>6</xdr:col>
      <xdr:colOff>50800</xdr:colOff>
      <xdr:row>81</xdr:row>
      <xdr:rowOff>48431</xdr:rowOff>
    </xdr:to>
    <xdr:sp macro="" textlink="">
      <xdr:nvSpPr>
        <xdr:cNvPr id="217" name="円/楕円 216"/>
        <xdr:cNvSpPr/>
      </xdr:nvSpPr>
      <xdr:spPr>
        <a:xfrm>
          <a:off x="4064000" y="138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58608</xdr:rowOff>
    </xdr:from>
    <xdr:ext cx="736600" cy="259045"/>
    <xdr:sp macro="" textlink="">
      <xdr:nvSpPr>
        <xdr:cNvPr id="218" name="テキスト ボックス 217"/>
        <xdr:cNvSpPr txBox="1"/>
      </xdr:nvSpPr>
      <xdr:spPr>
        <a:xfrm>
          <a:off x="3733800" y="1360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96,297</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162633</xdr:rowOff>
    </xdr:from>
    <xdr:to>
      <xdr:col>4</xdr:col>
      <xdr:colOff>533400</xdr:colOff>
      <xdr:row>80</xdr:row>
      <xdr:rowOff>92783</xdr:rowOff>
    </xdr:to>
    <xdr:sp macro="" textlink="">
      <xdr:nvSpPr>
        <xdr:cNvPr id="219" name="円/楕円 218"/>
        <xdr:cNvSpPr/>
      </xdr:nvSpPr>
      <xdr:spPr>
        <a:xfrm>
          <a:off x="3175000" y="13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102960</xdr:rowOff>
    </xdr:from>
    <xdr:ext cx="762000" cy="259045"/>
    <xdr:sp macro="" textlink="">
      <xdr:nvSpPr>
        <xdr:cNvPr id="220" name="テキスト ボックス 219"/>
        <xdr:cNvSpPr txBox="1"/>
      </xdr:nvSpPr>
      <xdr:spPr>
        <a:xfrm>
          <a:off x="2844800" y="134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22003</xdr:rowOff>
    </xdr:from>
    <xdr:to>
      <xdr:col>3</xdr:col>
      <xdr:colOff>330200</xdr:colOff>
      <xdr:row>80</xdr:row>
      <xdr:rowOff>123603</xdr:rowOff>
    </xdr:to>
    <xdr:sp macro="" textlink="">
      <xdr:nvSpPr>
        <xdr:cNvPr id="221" name="円/楕円 220"/>
        <xdr:cNvSpPr/>
      </xdr:nvSpPr>
      <xdr:spPr>
        <a:xfrm>
          <a:off x="2286000" y="13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133780</xdr:rowOff>
    </xdr:from>
    <xdr:ext cx="762000" cy="259045"/>
    <xdr:sp macro="" textlink="">
      <xdr:nvSpPr>
        <xdr:cNvPr id="222" name="テキスト ボックス 221"/>
        <xdr:cNvSpPr txBox="1"/>
      </xdr:nvSpPr>
      <xdr:spPr>
        <a:xfrm>
          <a:off x="1955800" y="1350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91363</xdr:rowOff>
    </xdr:from>
    <xdr:to>
      <xdr:col>2</xdr:col>
      <xdr:colOff>127000</xdr:colOff>
      <xdr:row>81</xdr:row>
      <xdr:rowOff>21513</xdr:rowOff>
    </xdr:to>
    <xdr:sp macro="" textlink="">
      <xdr:nvSpPr>
        <xdr:cNvPr id="223" name="円/楕円 222"/>
        <xdr:cNvSpPr/>
      </xdr:nvSpPr>
      <xdr:spPr>
        <a:xfrm>
          <a:off x="1397000" y="138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31690</xdr:rowOff>
    </xdr:from>
    <xdr:ext cx="762000" cy="259045"/>
    <xdr:sp macro="" textlink="">
      <xdr:nvSpPr>
        <xdr:cNvPr id="224" name="テキスト ボックス 223"/>
        <xdr:cNvSpPr txBox="1"/>
      </xdr:nvSpPr>
      <xdr:spPr>
        <a:xfrm>
          <a:off x="1066800" y="135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２３・２４年度は国が給与の減額支給措置を実施したことから数値が１００を越えていた。現在、人件費抑制のため八千代町第３次行財政集中改革プランによる職員数の適正化や時差出勤制度等の導入による時間外勤務手当の削減などを行っているが、引き続き人件費の抑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86</xdr:row>
      <xdr:rowOff>53339</xdr:rowOff>
    </xdr:to>
    <xdr:cxnSp macro="">
      <xdr:nvCxnSpPr>
        <xdr:cNvPr id="253" name="直線コネクタ 252"/>
        <xdr:cNvCxnSpPr/>
      </xdr:nvCxnSpPr>
      <xdr:spPr>
        <a:xfrm flipV="1">
          <a:off x="17018000" y="14066096"/>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4"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5" name="直線コネクタ 254"/>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6"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7" name="直線コネクタ 256"/>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53339</xdr:rowOff>
    </xdr:to>
    <xdr:cxnSp macro="">
      <xdr:nvCxnSpPr>
        <xdr:cNvPr id="258" name="直線コネクタ 257"/>
        <xdr:cNvCxnSpPr/>
      </xdr:nvCxnSpPr>
      <xdr:spPr>
        <a:xfrm>
          <a:off x="16179800" y="147176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9"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21166</xdr:rowOff>
    </xdr:to>
    <xdr:cxnSp macro="">
      <xdr:nvCxnSpPr>
        <xdr:cNvPr id="261" name="直線コネクタ 260"/>
        <xdr:cNvCxnSpPr/>
      </xdr:nvCxnSpPr>
      <xdr:spPr>
        <a:xfrm flipV="1">
          <a:off x="15290800" y="147176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2" name="フローチャート : 判断 261"/>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3" name="テキスト ボックス 262"/>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88</xdr:row>
      <xdr:rowOff>160866</xdr:rowOff>
    </xdr:to>
    <xdr:cxnSp macro="">
      <xdr:nvCxnSpPr>
        <xdr:cNvPr id="264" name="直線コネクタ 263"/>
        <xdr:cNvCxnSpPr/>
      </xdr:nvCxnSpPr>
      <xdr:spPr>
        <a:xfrm flipV="1">
          <a:off x="14401800" y="1476586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5" name="フローチャート : 判断 264"/>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6" name="テキスト ボックス 265"/>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37677</xdr:rowOff>
    </xdr:to>
    <xdr:cxnSp macro="">
      <xdr:nvCxnSpPr>
        <xdr:cNvPr id="267" name="直線コネクタ 266"/>
        <xdr:cNvCxnSpPr/>
      </xdr:nvCxnSpPr>
      <xdr:spPr>
        <a:xfrm flipV="1">
          <a:off x="13512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68" name="フローチャート : 判断 267"/>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26264</xdr:rowOff>
    </xdr:from>
    <xdr:ext cx="762000" cy="259045"/>
    <xdr:sp macro="" textlink="">
      <xdr:nvSpPr>
        <xdr:cNvPr id="269" name="テキスト ボックス 268"/>
        <xdr:cNvSpPr txBox="1"/>
      </xdr:nvSpPr>
      <xdr:spPr>
        <a:xfrm>
          <a:off x="14020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70" name="フローチャート : 判断 269"/>
        <xdr:cNvSpPr/>
      </xdr:nvSpPr>
      <xdr:spPr>
        <a:xfrm>
          <a:off x="13462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42350</xdr:rowOff>
    </xdr:from>
    <xdr:ext cx="762000" cy="259045"/>
    <xdr:sp macro="" textlink="">
      <xdr:nvSpPr>
        <xdr:cNvPr id="271" name="テキスト ボックス 270"/>
        <xdr:cNvSpPr txBox="1"/>
      </xdr:nvSpPr>
      <xdr:spPr>
        <a:xfrm>
          <a:off x="13131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7" name="円/楕円 27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8"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9" name="円/楕円 278"/>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80" name="テキスト ボックス 279"/>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5" name="円/楕円 284"/>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6" name="テキスト ボックス 285"/>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職員数の抑制を図っており、類似団体と比較しても少ない職員数で行政運営を行っている。職員数については再任用職員と新規採用職員のバランスを考慮しながら、多様化する住民ニーズに応えられるような体制づくりを目指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54610</xdr:rowOff>
    </xdr:from>
    <xdr:to>
      <xdr:col>24</xdr:col>
      <xdr:colOff>558800</xdr:colOff>
      <xdr:row>67</xdr:row>
      <xdr:rowOff>157571</xdr:rowOff>
    </xdr:to>
    <xdr:cxnSp macro="">
      <xdr:nvCxnSpPr>
        <xdr:cNvPr id="318" name="直線コネクタ 317"/>
        <xdr:cNvCxnSpPr/>
      </xdr:nvCxnSpPr>
      <xdr:spPr>
        <a:xfrm flipV="1">
          <a:off x="17018000" y="9998710"/>
          <a:ext cx="0" cy="1646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129648</xdr:rowOff>
    </xdr:from>
    <xdr:ext cx="762000" cy="259045"/>
    <xdr:sp macro="" textlink="">
      <xdr:nvSpPr>
        <xdr:cNvPr id="319" name="定員管理の状況最小値テキスト"/>
        <xdr:cNvSpPr txBox="1"/>
      </xdr:nvSpPr>
      <xdr:spPr>
        <a:xfrm>
          <a:off x="17106900" y="116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15.93</a:t>
          </a:r>
          <a:endParaRPr kumimoji="1" lang="ja-JP" altLang="en-US" sz="1000" b="1">
            <a:latin typeface="ＭＳ Ｐゴシック"/>
          </a:endParaRPr>
        </a:p>
      </xdr:txBody>
    </xdr:sp>
    <xdr:clientData/>
  </xdr:oneCellAnchor>
  <xdr:twoCellAnchor>
    <xdr:from>
      <xdr:col>24</xdr:col>
      <xdr:colOff>469900</xdr:colOff>
      <xdr:row>67</xdr:row>
      <xdr:rowOff>157571</xdr:rowOff>
    </xdr:from>
    <xdr:to>
      <xdr:col>24</xdr:col>
      <xdr:colOff>647700</xdr:colOff>
      <xdr:row>67</xdr:row>
      <xdr:rowOff>157571</xdr:rowOff>
    </xdr:to>
    <xdr:cxnSp macro="">
      <xdr:nvCxnSpPr>
        <xdr:cNvPr id="320" name="直線コネクタ 319"/>
        <xdr:cNvCxnSpPr/>
      </xdr:nvCxnSpPr>
      <xdr:spPr>
        <a:xfrm>
          <a:off x="16929100" y="1164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140987</xdr:rowOff>
    </xdr:from>
    <xdr:ext cx="762000" cy="259045"/>
    <xdr:sp macro="" textlink="">
      <xdr:nvSpPr>
        <xdr:cNvPr id="321" name="定員管理の状況最大値テキスト"/>
        <xdr:cNvSpPr txBox="1"/>
      </xdr:nvSpPr>
      <xdr:spPr>
        <a:xfrm>
          <a:off x="17106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24</xdr:col>
      <xdr:colOff>469900</xdr:colOff>
      <xdr:row>58</xdr:row>
      <xdr:rowOff>54610</xdr:rowOff>
    </xdr:from>
    <xdr:to>
      <xdr:col>24</xdr:col>
      <xdr:colOff>647700</xdr:colOff>
      <xdr:row>58</xdr:row>
      <xdr:rowOff>54610</xdr:rowOff>
    </xdr:to>
    <xdr:cxnSp macro="">
      <xdr:nvCxnSpPr>
        <xdr:cNvPr id="322" name="直線コネクタ 321"/>
        <xdr:cNvCxnSpPr/>
      </xdr:nvCxnSpPr>
      <xdr:spPr>
        <a:xfrm>
          <a:off x="16929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42545</xdr:rowOff>
    </xdr:from>
    <xdr:to>
      <xdr:col>24</xdr:col>
      <xdr:colOff>558800</xdr:colOff>
      <xdr:row>58</xdr:row>
      <xdr:rowOff>54610</xdr:rowOff>
    </xdr:to>
    <xdr:cxnSp macro="">
      <xdr:nvCxnSpPr>
        <xdr:cNvPr id="323" name="直線コネクタ 322"/>
        <xdr:cNvCxnSpPr/>
      </xdr:nvCxnSpPr>
      <xdr:spPr>
        <a:xfrm>
          <a:off x="16179800" y="99866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4"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170906</xdr:rowOff>
    </xdr:from>
    <xdr:to>
      <xdr:col>23</xdr:col>
      <xdr:colOff>406400</xdr:colOff>
      <xdr:row>58</xdr:row>
      <xdr:rowOff>42545</xdr:rowOff>
    </xdr:to>
    <xdr:cxnSp macro="">
      <xdr:nvCxnSpPr>
        <xdr:cNvPr id="326" name="直線コネクタ 325"/>
        <xdr:cNvCxnSpPr/>
      </xdr:nvCxnSpPr>
      <xdr:spPr>
        <a:xfrm>
          <a:off x="15290800" y="994355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132352</xdr:rowOff>
    </xdr:from>
    <xdr:to>
      <xdr:col>23</xdr:col>
      <xdr:colOff>457200</xdr:colOff>
      <xdr:row>62</xdr:row>
      <xdr:rowOff>62502</xdr:rowOff>
    </xdr:to>
    <xdr:sp macro="" textlink="">
      <xdr:nvSpPr>
        <xdr:cNvPr id="327" name="フローチャート : 判断 326"/>
        <xdr:cNvSpPr/>
      </xdr:nvSpPr>
      <xdr:spPr>
        <a:xfrm>
          <a:off x="16129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47279</xdr:rowOff>
    </xdr:from>
    <xdr:ext cx="736600" cy="259045"/>
    <xdr:sp macro="" textlink="">
      <xdr:nvSpPr>
        <xdr:cNvPr id="328" name="テキスト ボックス 327"/>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170906</xdr:rowOff>
    </xdr:from>
    <xdr:to>
      <xdr:col>22</xdr:col>
      <xdr:colOff>203200</xdr:colOff>
      <xdr:row>58</xdr:row>
      <xdr:rowOff>28756</xdr:rowOff>
    </xdr:to>
    <xdr:cxnSp macro="">
      <xdr:nvCxnSpPr>
        <xdr:cNvPr id="329" name="直線コネクタ 328"/>
        <xdr:cNvCxnSpPr/>
      </xdr:nvCxnSpPr>
      <xdr:spPr>
        <a:xfrm flipV="1">
          <a:off x="14401800" y="994355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128905</xdr:rowOff>
    </xdr:from>
    <xdr:to>
      <xdr:col>22</xdr:col>
      <xdr:colOff>254000</xdr:colOff>
      <xdr:row>62</xdr:row>
      <xdr:rowOff>59055</xdr:rowOff>
    </xdr:to>
    <xdr:sp macro="" textlink="">
      <xdr:nvSpPr>
        <xdr:cNvPr id="330" name="フローチャート : 判断 329"/>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43832</xdr:rowOff>
    </xdr:from>
    <xdr:ext cx="762000" cy="259045"/>
    <xdr:sp macro="" textlink="">
      <xdr:nvSpPr>
        <xdr:cNvPr id="331" name="テキスト ボックス 330"/>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28756</xdr:rowOff>
    </xdr:from>
    <xdr:to>
      <xdr:col>21</xdr:col>
      <xdr:colOff>0</xdr:colOff>
      <xdr:row>58</xdr:row>
      <xdr:rowOff>85634</xdr:rowOff>
    </xdr:to>
    <xdr:cxnSp macro="">
      <xdr:nvCxnSpPr>
        <xdr:cNvPr id="332" name="直線コネクタ 331"/>
        <xdr:cNvCxnSpPr/>
      </xdr:nvCxnSpPr>
      <xdr:spPr>
        <a:xfrm flipV="1">
          <a:off x="13512800" y="9972856"/>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137523</xdr:rowOff>
    </xdr:from>
    <xdr:to>
      <xdr:col>21</xdr:col>
      <xdr:colOff>50800</xdr:colOff>
      <xdr:row>62</xdr:row>
      <xdr:rowOff>67673</xdr:rowOff>
    </xdr:to>
    <xdr:sp macro="" textlink="">
      <xdr:nvSpPr>
        <xdr:cNvPr id="333" name="フローチャート : 判断 332"/>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52450</xdr:rowOff>
    </xdr:from>
    <xdr:ext cx="762000" cy="259045"/>
    <xdr:sp macro="" textlink="">
      <xdr:nvSpPr>
        <xdr:cNvPr id="334" name="テキスト ボックス 333"/>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35" name="フローチャート : 判断 334"/>
        <xdr:cNvSpPr/>
      </xdr:nvSpPr>
      <xdr:spPr>
        <a:xfrm>
          <a:off x="13462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36" name="テキスト ボックス 335"/>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3810</xdr:rowOff>
    </xdr:from>
    <xdr:to>
      <xdr:col>24</xdr:col>
      <xdr:colOff>609600</xdr:colOff>
      <xdr:row>58</xdr:row>
      <xdr:rowOff>105410</xdr:rowOff>
    </xdr:to>
    <xdr:sp macro="" textlink="">
      <xdr:nvSpPr>
        <xdr:cNvPr id="342" name="円/楕円 341"/>
        <xdr:cNvSpPr/>
      </xdr:nvSpPr>
      <xdr:spPr>
        <a:xfrm>
          <a:off x="16967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96537</xdr:rowOff>
    </xdr:from>
    <xdr:ext cx="762000" cy="259045"/>
    <xdr:sp macro="" textlink="">
      <xdr:nvSpPr>
        <xdr:cNvPr id="343" name="定員管理の状況該当値テキスト"/>
        <xdr:cNvSpPr txBox="1"/>
      </xdr:nvSpPr>
      <xdr:spPr>
        <a:xfrm>
          <a:off x="17106900" y="9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163195</xdr:rowOff>
    </xdr:from>
    <xdr:to>
      <xdr:col>23</xdr:col>
      <xdr:colOff>457200</xdr:colOff>
      <xdr:row>58</xdr:row>
      <xdr:rowOff>93345</xdr:rowOff>
    </xdr:to>
    <xdr:sp macro="" textlink="">
      <xdr:nvSpPr>
        <xdr:cNvPr id="344" name="円/楕円 343"/>
        <xdr:cNvSpPr/>
      </xdr:nvSpPr>
      <xdr:spPr>
        <a:xfrm>
          <a:off x="16129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103522</xdr:rowOff>
    </xdr:from>
    <xdr:ext cx="736600" cy="259045"/>
    <xdr:sp macro="" textlink="">
      <xdr:nvSpPr>
        <xdr:cNvPr id="345" name="テキスト ボックス 344"/>
        <xdr:cNvSpPr txBox="1"/>
      </xdr:nvSpPr>
      <xdr:spPr>
        <a:xfrm>
          <a:off x="15798800" y="970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120106</xdr:rowOff>
    </xdr:from>
    <xdr:to>
      <xdr:col>22</xdr:col>
      <xdr:colOff>254000</xdr:colOff>
      <xdr:row>58</xdr:row>
      <xdr:rowOff>50256</xdr:rowOff>
    </xdr:to>
    <xdr:sp macro="" textlink="">
      <xdr:nvSpPr>
        <xdr:cNvPr id="346" name="円/楕円 345"/>
        <xdr:cNvSpPr/>
      </xdr:nvSpPr>
      <xdr:spPr>
        <a:xfrm>
          <a:off x="15240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60433</xdr:rowOff>
    </xdr:from>
    <xdr:ext cx="762000" cy="259045"/>
    <xdr:sp macro="" textlink="">
      <xdr:nvSpPr>
        <xdr:cNvPr id="347" name="テキスト ボックス 346"/>
        <xdr:cNvSpPr txBox="1"/>
      </xdr:nvSpPr>
      <xdr:spPr>
        <a:xfrm>
          <a:off x="14909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149406</xdr:rowOff>
    </xdr:from>
    <xdr:to>
      <xdr:col>21</xdr:col>
      <xdr:colOff>50800</xdr:colOff>
      <xdr:row>58</xdr:row>
      <xdr:rowOff>79556</xdr:rowOff>
    </xdr:to>
    <xdr:sp macro="" textlink="">
      <xdr:nvSpPr>
        <xdr:cNvPr id="348" name="円/楕円 347"/>
        <xdr:cNvSpPr/>
      </xdr:nvSpPr>
      <xdr:spPr>
        <a:xfrm>
          <a:off x="143510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89733</xdr:rowOff>
    </xdr:from>
    <xdr:ext cx="762000" cy="259045"/>
    <xdr:sp macro="" textlink="">
      <xdr:nvSpPr>
        <xdr:cNvPr id="349" name="テキスト ボックス 348"/>
        <xdr:cNvSpPr txBox="1"/>
      </xdr:nvSpPr>
      <xdr:spPr>
        <a:xfrm>
          <a:off x="14020800" y="96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34834</xdr:rowOff>
    </xdr:from>
    <xdr:to>
      <xdr:col>19</xdr:col>
      <xdr:colOff>533400</xdr:colOff>
      <xdr:row>58</xdr:row>
      <xdr:rowOff>136434</xdr:rowOff>
    </xdr:to>
    <xdr:sp macro="" textlink="">
      <xdr:nvSpPr>
        <xdr:cNvPr id="350" name="円/楕円 349"/>
        <xdr:cNvSpPr/>
      </xdr:nvSpPr>
      <xdr:spPr>
        <a:xfrm>
          <a:off x="13462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146611</xdr:rowOff>
    </xdr:from>
    <xdr:ext cx="762000" cy="259045"/>
    <xdr:sp macro="" textlink="">
      <xdr:nvSpPr>
        <xdr:cNvPr id="351" name="テキスト ボックス 350"/>
        <xdr:cNvSpPr txBox="1"/>
      </xdr:nvSpPr>
      <xdr:spPr>
        <a:xfrm>
          <a:off x="13131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１７年度に借入を行った庁舎建設事業に伴う起債の償還が完了したことにより元利償還金が減少したことや，加入一部事務組合負担金の減少などにより，前年度に比べて１．８ポイント低下し，類似団体平均並みになっている。今後も八千代町総合計画を基に真に必要な事業のみを実施するとともに，特別会計や一部事務組合の地方債発行にも注意を配りながら，総合的な観点から地方債依存度の減少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43</xdr:row>
      <xdr:rowOff>9072</xdr:rowOff>
    </xdr:to>
    <xdr:cxnSp macro="">
      <xdr:nvCxnSpPr>
        <xdr:cNvPr id="383" name="直線コネクタ 382"/>
        <xdr:cNvCxnSpPr/>
      </xdr:nvCxnSpPr>
      <xdr:spPr>
        <a:xfrm flipV="1">
          <a:off x="17018000" y="6278336"/>
          <a:ext cx="0" cy="110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152599</xdr:rowOff>
    </xdr:from>
    <xdr:ext cx="762000" cy="259045"/>
    <xdr:sp macro="" textlink="">
      <xdr:nvSpPr>
        <xdr:cNvPr id="384" name="公債費負担の状況最小値テキスト"/>
        <xdr:cNvSpPr txBox="1"/>
      </xdr:nvSpPr>
      <xdr:spPr>
        <a:xfrm>
          <a:off x="17106900" y="735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24</xdr:col>
      <xdr:colOff>469900</xdr:colOff>
      <xdr:row>43</xdr:row>
      <xdr:rowOff>9072</xdr:rowOff>
    </xdr:from>
    <xdr:to>
      <xdr:col>24</xdr:col>
      <xdr:colOff>647700</xdr:colOff>
      <xdr:row>43</xdr:row>
      <xdr:rowOff>9072</xdr:rowOff>
    </xdr:to>
    <xdr:cxnSp macro="">
      <xdr:nvCxnSpPr>
        <xdr:cNvPr id="385" name="直線コネクタ 384"/>
        <xdr:cNvCxnSpPr/>
      </xdr:nvCxnSpPr>
      <xdr:spPr>
        <a:xfrm>
          <a:off x="16929100" y="738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86"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87" name="直線コネクタ 386"/>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39915</xdr:rowOff>
    </xdr:from>
    <xdr:to>
      <xdr:col>24</xdr:col>
      <xdr:colOff>558800</xdr:colOff>
      <xdr:row>41</xdr:row>
      <xdr:rowOff>7257</xdr:rowOff>
    </xdr:to>
    <xdr:cxnSp macro="">
      <xdr:nvCxnSpPr>
        <xdr:cNvPr id="388" name="直線コネクタ 387"/>
        <xdr:cNvCxnSpPr/>
      </xdr:nvCxnSpPr>
      <xdr:spPr>
        <a:xfrm flipV="1">
          <a:off x="16179800" y="6726465"/>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89"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90" name="フローチャート : 判断 389"/>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7257</xdr:rowOff>
    </xdr:from>
    <xdr:to>
      <xdr:col>23</xdr:col>
      <xdr:colOff>406400</xdr:colOff>
      <xdr:row>43</xdr:row>
      <xdr:rowOff>9072</xdr:rowOff>
    </xdr:to>
    <xdr:cxnSp macro="">
      <xdr:nvCxnSpPr>
        <xdr:cNvPr id="391" name="直線コネクタ 390"/>
        <xdr:cNvCxnSpPr/>
      </xdr:nvCxnSpPr>
      <xdr:spPr>
        <a:xfrm flipV="1">
          <a:off x="15290800" y="703670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92" name="フローチャート : 判断 391"/>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93" name="テキスト ボックス 392"/>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9072</xdr:rowOff>
    </xdr:from>
    <xdr:to>
      <xdr:col>22</xdr:col>
      <xdr:colOff>203200</xdr:colOff>
      <xdr:row>44</xdr:row>
      <xdr:rowOff>44450</xdr:rowOff>
    </xdr:to>
    <xdr:cxnSp macro="">
      <xdr:nvCxnSpPr>
        <xdr:cNvPr id="394" name="直線コネクタ 393"/>
        <xdr:cNvCxnSpPr/>
      </xdr:nvCxnSpPr>
      <xdr:spPr>
        <a:xfrm flipV="1">
          <a:off x="14401800" y="738142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5" name="フローチャート : 判断 394"/>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6" name="テキスト ボックス 395"/>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45</xdr:row>
      <xdr:rowOff>62593</xdr:rowOff>
    </xdr:to>
    <xdr:cxnSp macro="">
      <xdr:nvCxnSpPr>
        <xdr:cNvPr id="397" name="直線コネクタ 396"/>
        <xdr:cNvCxnSpPr/>
      </xdr:nvCxnSpPr>
      <xdr:spPr>
        <a:xfrm flipV="1">
          <a:off x="13512800" y="75882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26307</xdr:rowOff>
    </xdr:from>
    <xdr:to>
      <xdr:col>21</xdr:col>
      <xdr:colOff>50800</xdr:colOff>
      <xdr:row>42</xdr:row>
      <xdr:rowOff>127907</xdr:rowOff>
    </xdr:to>
    <xdr:sp macro="" textlink="">
      <xdr:nvSpPr>
        <xdr:cNvPr id="398" name="フローチャート : 判断 397"/>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138084</xdr:rowOff>
    </xdr:from>
    <xdr:ext cx="762000" cy="259045"/>
    <xdr:sp macro="" textlink="">
      <xdr:nvSpPr>
        <xdr:cNvPr id="399" name="テキスト ボックス 398"/>
        <xdr:cNvSpPr txBox="1"/>
      </xdr:nvSpPr>
      <xdr:spPr>
        <a:xfrm>
          <a:off x="14020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0" name="フローチャート : 判断 399"/>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1" name="テキスト ボックス 400"/>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160565</xdr:rowOff>
    </xdr:from>
    <xdr:to>
      <xdr:col>24</xdr:col>
      <xdr:colOff>609600</xdr:colOff>
      <xdr:row>39</xdr:row>
      <xdr:rowOff>90715</xdr:rowOff>
    </xdr:to>
    <xdr:sp macro="" textlink="">
      <xdr:nvSpPr>
        <xdr:cNvPr id="407" name="円/楕円 406"/>
        <xdr:cNvSpPr/>
      </xdr:nvSpPr>
      <xdr:spPr>
        <a:xfrm>
          <a:off x="16967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5642</xdr:rowOff>
    </xdr:from>
    <xdr:ext cx="762000" cy="259045"/>
    <xdr:sp macro="" textlink="">
      <xdr:nvSpPr>
        <xdr:cNvPr id="408" name="公債費負担の状況該当値テキスト"/>
        <xdr:cNvSpPr txBox="1"/>
      </xdr:nvSpPr>
      <xdr:spPr>
        <a:xfrm>
          <a:off x="17106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127907</xdr:rowOff>
    </xdr:from>
    <xdr:to>
      <xdr:col>23</xdr:col>
      <xdr:colOff>457200</xdr:colOff>
      <xdr:row>41</xdr:row>
      <xdr:rowOff>58057</xdr:rowOff>
    </xdr:to>
    <xdr:sp macro="" textlink="">
      <xdr:nvSpPr>
        <xdr:cNvPr id="409" name="円/楕円 408"/>
        <xdr:cNvSpPr/>
      </xdr:nvSpPr>
      <xdr:spPr>
        <a:xfrm>
          <a:off x="16129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42834</xdr:rowOff>
    </xdr:from>
    <xdr:ext cx="736600" cy="259045"/>
    <xdr:sp macro="" textlink="">
      <xdr:nvSpPr>
        <xdr:cNvPr id="410" name="テキスト ボックス 409"/>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129722</xdr:rowOff>
    </xdr:from>
    <xdr:to>
      <xdr:col>22</xdr:col>
      <xdr:colOff>254000</xdr:colOff>
      <xdr:row>43</xdr:row>
      <xdr:rowOff>59872</xdr:rowOff>
    </xdr:to>
    <xdr:sp macro="" textlink="">
      <xdr:nvSpPr>
        <xdr:cNvPr id="411" name="円/楕円 410"/>
        <xdr:cNvSpPr/>
      </xdr:nvSpPr>
      <xdr:spPr>
        <a:xfrm>
          <a:off x="15240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44649</xdr:rowOff>
    </xdr:from>
    <xdr:ext cx="762000" cy="259045"/>
    <xdr:sp macro="" textlink="">
      <xdr:nvSpPr>
        <xdr:cNvPr id="412" name="テキスト ボックス 411"/>
        <xdr:cNvSpPr txBox="1"/>
      </xdr:nvSpPr>
      <xdr:spPr>
        <a:xfrm>
          <a:off x="14909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13" name="円/楕円 412"/>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14" name="テキスト ボックス 413"/>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11793</xdr:rowOff>
    </xdr:from>
    <xdr:to>
      <xdr:col>19</xdr:col>
      <xdr:colOff>533400</xdr:colOff>
      <xdr:row>45</xdr:row>
      <xdr:rowOff>113393</xdr:rowOff>
    </xdr:to>
    <xdr:sp macro="" textlink="">
      <xdr:nvSpPr>
        <xdr:cNvPr id="415" name="円/楕円 414"/>
        <xdr:cNvSpPr/>
      </xdr:nvSpPr>
      <xdr:spPr>
        <a:xfrm>
          <a:off x="13462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98170</xdr:rowOff>
    </xdr:from>
    <xdr:ext cx="762000" cy="259045"/>
    <xdr:sp macro="" textlink="">
      <xdr:nvSpPr>
        <xdr:cNvPr id="416" name="テキスト ボックス 415"/>
        <xdr:cNvSpPr txBox="1"/>
      </xdr:nvSpPr>
      <xdr:spPr>
        <a:xfrm>
          <a:off x="13131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中学校校舎建設などによる地方債発行により一般会計等の地方債残高が１７０百万円増加するなどにより，将来負担は１３５百万円増加したが，充当可能基金残高が２３７百万円，基準財政需要額算入見込額が２２５百万円増加したことにより，将来負担比率は前年度と比べて８．９ポイント低下している。今後は特別会計や一部事務組合の地方債残高も含めた総合的な観点から地方債現在高の減少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22578</xdr:rowOff>
    </xdr:to>
    <xdr:cxnSp macro="">
      <xdr:nvCxnSpPr>
        <xdr:cNvPr id="445" name="直線コネクタ 444"/>
        <xdr:cNvCxnSpPr/>
      </xdr:nvCxnSpPr>
      <xdr:spPr>
        <a:xfrm flipV="1">
          <a:off x="17018000" y="2370667"/>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166105</xdr:rowOff>
    </xdr:from>
    <xdr:ext cx="762000" cy="259045"/>
    <xdr:sp macro="" textlink="">
      <xdr:nvSpPr>
        <xdr:cNvPr id="446" name="将来負担の状況最小値テキスト"/>
        <xdr:cNvSpPr txBox="1"/>
      </xdr:nvSpPr>
      <xdr:spPr>
        <a:xfrm>
          <a:off x="17106900" y="393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119.0</a:t>
          </a:r>
          <a:endParaRPr kumimoji="1" lang="ja-JP" altLang="en-US" sz="1000" b="1">
            <a:latin typeface="ＭＳ Ｐゴシック"/>
          </a:endParaRPr>
        </a:p>
      </xdr:txBody>
    </xdr:sp>
    <xdr:clientData/>
  </xdr:oneCellAnchor>
  <xdr:twoCellAnchor>
    <xdr:from>
      <xdr:col>24</xdr:col>
      <xdr:colOff>469900</xdr:colOff>
      <xdr:row>23</xdr:row>
      <xdr:rowOff>22578</xdr:rowOff>
    </xdr:from>
    <xdr:to>
      <xdr:col>24</xdr:col>
      <xdr:colOff>647700</xdr:colOff>
      <xdr:row>23</xdr:row>
      <xdr:rowOff>22578</xdr:rowOff>
    </xdr:to>
    <xdr:cxnSp macro="">
      <xdr:nvCxnSpPr>
        <xdr:cNvPr id="447" name="直線コネクタ 446"/>
        <xdr:cNvCxnSpPr/>
      </xdr:nvCxnSpPr>
      <xdr:spPr>
        <a:xfrm>
          <a:off x="16929100" y="39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114371</xdr:rowOff>
    </xdr:from>
    <xdr:to>
      <xdr:col>24</xdr:col>
      <xdr:colOff>558800</xdr:colOff>
      <xdr:row>19</xdr:row>
      <xdr:rowOff>62230</xdr:rowOff>
    </xdr:to>
    <xdr:cxnSp macro="">
      <xdr:nvCxnSpPr>
        <xdr:cNvPr id="450" name="直線コネクタ 449"/>
        <xdr:cNvCxnSpPr/>
      </xdr:nvCxnSpPr>
      <xdr:spPr>
        <a:xfrm flipV="1">
          <a:off x="16179800" y="3200471"/>
          <a:ext cx="8382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19631</xdr:rowOff>
    </xdr:from>
    <xdr:ext cx="762000" cy="259045"/>
    <xdr:sp macro="" textlink="">
      <xdr:nvSpPr>
        <xdr:cNvPr id="451" name="将来負担の状況平均値テキスト"/>
        <xdr:cNvSpPr txBox="1"/>
      </xdr:nvSpPr>
      <xdr:spPr>
        <a:xfrm>
          <a:off x="17106900" y="2762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3104</xdr:rowOff>
    </xdr:from>
    <xdr:to>
      <xdr:col>24</xdr:col>
      <xdr:colOff>609600</xdr:colOff>
      <xdr:row>17</xdr:row>
      <xdr:rowOff>104704</xdr:rowOff>
    </xdr:to>
    <xdr:sp macro="" textlink="">
      <xdr:nvSpPr>
        <xdr:cNvPr id="452" name="フローチャート : 判断 451"/>
        <xdr:cNvSpPr/>
      </xdr:nvSpPr>
      <xdr:spPr>
        <a:xfrm>
          <a:off x="16967200" y="291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62230</xdr:rowOff>
    </xdr:from>
    <xdr:to>
      <xdr:col>23</xdr:col>
      <xdr:colOff>406400</xdr:colOff>
      <xdr:row>19</xdr:row>
      <xdr:rowOff>78317</xdr:rowOff>
    </xdr:to>
    <xdr:cxnSp macro="">
      <xdr:nvCxnSpPr>
        <xdr:cNvPr id="453" name="直線コネクタ 452"/>
        <xdr:cNvCxnSpPr/>
      </xdr:nvCxnSpPr>
      <xdr:spPr>
        <a:xfrm flipV="1">
          <a:off x="15290800" y="33197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33937</xdr:rowOff>
    </xdr:from>
    <xdr:to>
      <xdr:col>23</xdr:col>
      <xdr:colOff>457200</xdr:colOff>
      <xdr:row>17</xdr:row>
      <xdr:rowOff>135537</xdr:rowOff>
    </xdr:to>
    <xdr:sp macro="" textlink="">
      <xdr:nvSpPr>
        <xdr:cNvPr id="454" name="フローチャート : 判断 453"/>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145714</xdr:rowOff>
    </xdr:from>
    <xdr:ext cx="736600" cy="259045"/>
    <xdr:sp macro="" textlink="">
      <xdr:nvSpPr>
        <xdr:cNvPr id="455" name="テキスト ボックス 454"/>
        <xdr:cNvSpPr txBox="1"/>
      </xdr:nvSpPr>
      <xdr:spPr>
        <a:xfrm>
          <a:off x="15798800" y="271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78317</xdr:rowOff>
    </xdr:from>
    <xdr:to>
      <xdr:col>22</xdr:col>
      <xdr:colOff>203200</xdr:colOff>
      <xdr:row>20</xdr:row>
      <xdr:rowOff>10089</xdr:rowOff>
    </xdr:to>
    <xdr:cxnSp macro="">
      <xdr:nvCxnSpPr>
        <xdr:cNvPr id="456" name="直線コネクタ 455"/>
        <xdr:cNvCxnSpPr/>
      </xdr:nvCxnSpPr>
      <xdr:spPr>
        <a:xfrm flipV="1">
          <a:off x="14401800" y="3335867"/>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100965</xdr:rowOff>
    </xdr:from>
    <xdr:to>
      <xdr:col>22</xdr:col>
      <xdr:colOff>254000</xdr:colOff>
      <xdr:row>18</xdr:row>
      <xdr:rowOff>31115</xdr:rowOff>
    </xdr:to>
    <xdr:sp macro="" textlink="">
      <xdr:nvSpPr>
        <xdr:cNvPr id="457" name="フローチャート : 判断 456"/>
        <xdr:cNvSpPr/>
      </xdr:nvSpPr>
      <xdr:spPr>
        <a:xfrm>
          <a:off x="15240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41292</xdr:rowOff>
    </xdr:from>
    <xdr:ext cx="762000" cy="259045"/>
    <xdr:sp macro="" textlink="">
      <xdr:nvSpPr>
        <xdr:cNvPr id="458" name="テキスト ボックス 457"/>
        <xdr:cNvSpPr txBox="1"/>
      </xdr:nvSpPr>
      <xdr:spPr>
        <a:xfrm>
          <a:off x="14909800" y="27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10089</xdr:rowOff>
    </xdr:from>
    <xdr:to>
      <xdr:col>21</xdr:col>
      <xdr:colOff>0</xdr:colOff>
      <xdr:row>21</xdr:row>
      <xdr:rowOff>35701</xdr:rowOff>
    </xdr:to>
    <xdr:cxnSp macro="">
      <xdr:nvCxnSpPr>
        <xdr:cNvPr id="459" name="直線コネクタ 458"/>
        <xdr:cNvCxnSpPr/>
      </xdr:nvCxnSpPr>
      <xdr:spPr>
        <a:xfrm flipV="1">
          <a:off x="13512800" y="3439089"/>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34078</xdr:rowOff>
    </xdr:from>
    <xdr:to>
      <xdr:col>21</xdr:col>
      <xdr:colOff>50800</xdr:colOff>
      <xdr:row>18</xdr:row>
      <xdr:rowOff>135678</xdr:rowOff>
    </xdr:to>
    <xdr:sp macro="" textlink="">
      <xdr:nvSpPr>
        <xdr:cNvPr id="460" name="フローチャート : 判断 459"/>
        <xdr:cNvSpPr/>
      </xdr:nvSpPr>
      <xdr:spPr>
        <a:xfrm>
          <a:off x="14351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145855</xdr:rowOff>
    </xdr:from>
    <xdr:ext cx="762000" cy="259045"/>
    <xdr:sp macro="" textlink="">
      <xdr:nvSpPr>
        <xdr:cNvPr id="461" name="テキスト ボックス 460"/>
        <xdr:cNvSpPr txBox="1"/>
      </xdr:nvSpPr>
      <xdr:spPr>
        <a:xfrm>
          <a:off x="14020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137301</xdr:rowOff>
    </xdr:from>
    <xdr:to>
      <xdr:col>19</xdr:col>
      <xdr:colOff>533400</xdr:colOff>
      <xdr:row>19</xdr:row>
      <xdr:rowOff>67451</xdr:rowOff>
    </xdr:to>
    <xdr:sp macro="" textlink="">
      <xdr:nvSpPr>
        <xdr:cNvPr id="462" name="フローチャート : 判断 461"/>
        <xdr:cNvSpPr/>
      </xdr:nvSpPr>
      <xdr:spPr>
        <a:xfrm>
          <a:off x="13462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77628</xdr:rowOff>
    </xdr:from>
    <xdr:ext cx="762000" cy="259045"/>
    <xdr:sp macro="" textlink="">
      <xdr:nvSpPr>
        <xdr:cNvPr id="463" name="テキスト ボックス 462"/>
        <xdr:cNvSpPr txBox="1"/>
      </xdr:nvSpPr>
      <xdr:spPr>
        <a:xfrm>
          <a:off x="13131800" y="29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63571</xdr:rowOff>
    </xdr:from>
    <xdr:to>
      <xdr:col>24</xdr:col>
      <xdr:colOff>609600</xdr:colOff>
      <xdr:row>18</xdr:row>
      <xdr:rowOff>165171</xdr:rowOff>
    </xdr:to>
    <xdr:sp macro="" textlink="">
      <xdr:nvSpPr>
        <xdr:cNvPr id="469" name="円/楕円 468"/>
        <xdr:cNvSpPr/>
      </xdr:nvSpPr>
      <xdr:spPr>
        <a:xfrm>
          <a:off x="16967200" y="31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35648</xdr:rowOff>
    </xdr:from>
    <xdr:ext cx="762000" cy="259045"/>
    <xdr:sp macro="" textlink="">
      <xdr:nvSpPr>
        <xdr:cNvPr id="470" name="将来負担の状況該当値テキスト"/>
        <xdr:cNvSpPr txBox="1"/>
      </xdr:nvSpPr>
      <xdr:spPr>
        <a:xfrm>
          <a:off x="17106900" y="312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11430</xdr:rowOff>
    </xdr:from>
    <xdr:to>
      <xdr:col>23</xdr:col>
      <xdr:colOff>457200</xdr:colOff>
      <xdr:row>19</xdr:row>
      <xdr:rowOff>113030</xdr:rowOff>
    </xdr:to>
    <xdr:sp macro="" textlink="">
      <xdr:nvSpPr>
        <xdr:cNvPr id="471" name="円/楕円 470"/>
        <xdr:cNvSpPr/>
      </xdr:nvSpPr>
      <xdr:spPr>
        <a:xfrm>
          <a:off x="16129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97807</xdr:rowOff>
    </xdr:from>
    <xdr:ext cx="736600" cy="259045"/>
    <xdr:sp macro="" textlink="">
      <xdr:nvSpPr>
        <xdr:cNvPr id="472" name="テキスト ボックス 471"/>
        <xdr:cNvSpPr txBox="1"/>
      </xdr:nvSpPr>
      <xdr:spPr>
        <a:xfrm>
          <a:off x="15798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27517</xdr:rowOff>
    </xdr:from>
    <xdr:to>
      <xdr:col>22</xdr:col>
      <xdr:colOff>254000</xdr:colOff>
      <xdr:row>19</xdr:row>
      <xdr:rowOff>129117</xdr:rowOff>
    </xdr:to>
    <xdr:sp macro="" textlink="">
      <xdr:nvSpPr>
        <xdr:cNvPr id="473" name="円/楕円 472"/>
        <xdr:cNvSpPr/>
      </xdr:nvSpPr>
      <xdr:spPr>
        <a:xfrm>
          <a:off x="15240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113894</xdr:rowOff>
    </xdr:from>
    <xdr:ext cx="762000" cy="259045"/>
    <xdr:sp macro="" textlink="">
      <xdr:nvSpPr>
        <xdr:cNvPr id="474" name="テキスト ボックス 473"/>
        <xdr:cNvSpPr txBox="1"/>
      </xdr:nvSpPr>
      <xdr:spPr>
        <a:xfrm>
          <a:off x="14909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130739</xdr:rowOff>
    </xdr:from>
    <xdr:to>
      <xdr:col>21</xdr:col>
      <xdr:colOff>50800</xdr:colOff>
      <xdr:row>20</xdr:row>
      <xdr:rowOff>60889</xdr:rowOff>
    </xdr:to>
    <xdr:sp macro="" textlink="">
      <xdr:nvSpPr>
        <xdr:cNvPr id="475" name="円/楕円 474"/>
        <xdr:cNvSpPr/>
      </xdr:nvSpPr>
      <xdr:spPr>
        <a:xfrm>
          <a:off x="14351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45666</xdr:rowOff>
    </xdr:from>
    <xdr:ext cx="762000" cy="259045"/>
    <xdr:sp macro="" textlink="">
      <xdr:nvSpPr>
        <xdr:cNvPr id="476" name="テキスト ボックス 475"/>
        <xdr:cNvSpPr txBox="1"/>
      </xdr:nvSpPr>
      <xdr:spPr>
        <a:xfrm>
          <a:off x="14020800" y="34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156351</xdr:rowOff>
    </xdr:from>
    <xdr:to>
      <xdr:col>19</xdr:col>
      <xdr:colOff>533400</xdr:colOff>
      <xdr:row>21</xdr:row>
      <xdr:rowOff>86501</xdr:rowOff>
    </xdr:to>
    <xdr:sp macro="" textlink="">
      <xdr:nvSpPr>
        <xdr:cNvPr id="477" name="円/楕円 476"/>
        <xdr:cNvSpPr/>
      </xdr:nvSpPr>
      <xdr:spPr>
        <a:xfrm>
          <a:off x="13462000" y="35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71278</xdr:rowOff>
    </xdr:from>
    <xdr:ext cx="762000" cy="259045"/>
    <xdr:sp macro="" textlink="">
      <xdr:nvSpPr>
        <xdr:cNvPr id="478" name="テキスト ボックス 477"/>
        <xdr:cNvSpPr txBox="1"/>
      </xdr:nvSpPr>
      <xdr:spPr>
        <a:xfrm>
          <a:off x="13131800" y="367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の職員数の抑制（人口千人当たりの職員数６．３８（類似団体平均１０．７６）により，人件費に係る経常収支比率はほぼ類似団体平均並みである。今後も八千代町第３次行財政集中改革プランに基づき，平成２５年度の職員数１７７人を基準として維持していくことを目標に，人件費の抑制を図ってい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134620</xdr:rowOff>
    </xdr:from>
    <xdr:to>
      <xdr:col>7</xdr:col>
      <xdr:colOff>15875</xdr:colOff>
      <xdr:row>41</xdr:row>
      <xdr:rowOff>130810</xdr:rowOff>
    </xdr:to>
    <xdr:cxnSp macro="">
      <xdr:nvCxnSpPr>
        <xdr:cNvPr id="59" name="直線コネクタ 58"/>
        <xdr:cNvCxnSpPr/>
      </xdr:nvCxnSpPr>
      <xdr:spPr>
        <a:xfrm flipV="1">
          <a:off x="4826000" y="5621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0"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1" name="直線コネクタ 60"/>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49547</xdr:rowOff>
    </xdr:from>
    <xdr:ext cx="762000" cy="259045"/>
    <xdr:sp macro="" textlink="">
      <xdr:nvSpPr>
        <xdr:cNvPr id="62" name="人件費最大値テキスト"/>
        <xdr:cNvSpPr txBox="1"/>
      </xdr:nvSpPr>
      <xdr:spPr>
        <a:xfrm>
          <a:off x="4914900" y="536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134620</xdr:rowOff>
    </xdr:from>
    <xdr:to>
      <xdr:col>7</xdr:col>
      <xdr:colOff>104775</xdr:colOff>
      <xdr:row>32</xdr:row>
      <xdr:rowOff>134620</xdr:rowOff>
    </xdr:to>
    <xdr:cxnSp macro="">
      <xdr:nvCxnSpPr>
        <xdr:cNvPr id="63" name="直線コネクタ 62"/>
        <xdr:cNvCxnSpPr/>
      </xdr:nvCxnSpPr>
      <xdr:spPr>
        <a:xfrm>
          <a:off x="4737100" y="562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37</xdr:row>
      <xdr:rowOff>161290</xdr:rowOff>
    </xdr:to>
    <xdr:cxnSp macro="">
      <xdr:nvCxnSpPr>
        <xdr:cNvPr id="64" name="直線コネクタ 63"/>
        <xdr:cNvCxnSpPr/>
      </xdr:nvCxnSpPr>
      <xdr:spPr>
        <a:xfrm>
          <a:off x="3987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158767</xdr:rowOff>
    </xdr:from>
    <xdr:ext cx="762000" cy="259045"/>
    <xdr:sp macro="" textlink="">
      <xdr:nvSpPr>
        <xdr:cNvPr id="65" name="人件費平均値テキスト"/>
        <xdr:cNvSpPr txBox="1"/>
      </xdr:nvSpPr>
      <xdr:spPr>
        <a:xfrm>
          <a:off x="4914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66" name="フローチャート : 判断 65"/>
        <xdr:cNvSpPr/>
      </xdr:nvSpPr>
      <xdr:spPr>
        <a:xfrm>
          <a:off x="4775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66040</xdr:rowOff>
    </xdr:to>
    <xdr:cxnSp macro="">
      <xdr:nvCxnSpPr>
        <xdr:cNvPr id="67" name="直線コネクタ 66"/>
        <xdr:cNvCxnSpPr/>
      </xdr:nvCxnSpPr>
      <xdr:spPr>
        <a:xfrm flipV="1">
          <a:off x="3098800" y="647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91440</xdr:rowOff>
    </xdr:from>
    <xdr:to>
      <xdr:col>5</xdr:col>
      <xdr:colOff>600075</xdr:colOff>
      <xdr:row>39</xdr:row>
      <xdr:rowOff>21590</xdr:rowOff>
    </xdr:to>
    <xdr:sp macro="" textlink="">
      <xdr:nvSpPr>
        <xdr:cNvPr id="68" name="フローチャート : 判断 67"/>
        <xdr:cNvSpPr/>
      </xdr:nvSpPr>
      <xdr:spPr>
        <a:xfrm>
          <a:off x="3937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69" name="テキスト ボックス 68"/>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39</xdr:row>
      <xdr:rowOff>16510</xdr:rowOff>
    </xdr:to>
    <xdr:cxnSp macro="">
      <xdr:nvCxnSpPr>
        <xdr:cNvPr id="70" name="直線コネクタ 69"/>
        <xdr:cNvCxnSpPr/>
      </xdr:nvCxnSpPr>
      <xdr:spPr>
        <a:xfrm flipV="1">
          <a:off x="2209800" y="6581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1" name="フローチャート : 判断 70"/>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2" name="テキスト ボックス 71"/>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46990</xdr:rowOff>
    </xdr:to>
    <xdr:cxnSp macro="">
      <xdr:nvCxnSpPr>
        <xdr:cNvPr id="73" name="直線コネクタ 72"/>
        <xdr:cNvCxnSpPr/>
      </xdr:nvCxnSpPr>
      <xdr:spPr>
        <a:xfrm flipV="1">
          <a:off x="1320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121920</xdr:rowOff>
    </xdr:from>
    <xdr:to>
      <xdr:col>3</xdr:col>
      <xdr:colOff>193675</xdr:colOff>
      <xdr:row>39</xdr:row>
      <xdr:rowOff>52070</xdr:rowOff>
    </xdr:to>
    <xdr:sp macro="" textlink="">
      <xdr:nvSpPr>
        <xdr:cNvPr id="74" name="フローチャート : 判断 73"/>
        <xdr:cNvSpPr/>
      </xdr:nvSpPr>
      <xdr:spPr>
        <a:xfrm>
          <a:off x="2159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62247</xdr:rowOff>
    </xdr:from>
    <xdr:ext cx="762000" cy="259045"/>
    <xdr:sp macro="" textlink="">
      <xdr:nvSpPr>
        <xdr:cNvPr id="75" name="テキスト ボックス 74"/>
        <xdr:cNvSpPr txBox="1"/>
      </xdr:nvSpPr>
      <xdr:spPr>
        <a:xfrm>
          <a:off x="1828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76" name="フローチャート : 判断 75"/>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77" name="テキスト ボックス 76"/>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127017</xdr:rowOff>
    </xdr:from>
    <xdr:ext cx="762000" cy="259045"/>
    <xdr:sp macro="" textlink="">
      <xdr:nvSpPr>
        <xdr:cNvPr id="84" name="人件費該当値テキスト"/>
        <xdr:cNvSpPr txBox="1"/>
      </xdr:nvSpPr>
      <xdr:spPr>
        <a:xfrm>
          <a:off x="4914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5" name="円/楕円 84"/>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20337</xdr:rowOff>
    </xdr:from>
    <xdr:ext cx="736600" cy="259045"/>
    <xdr:sp macro="" textlink="">
      <xdr:nvSpPr>
        <xdr:cNvPr id="86" name="テキスト ボックス 85"/>
        <xdr:cNvSpPr txBox="1"/>
      </xdr:nvSpPr>
      <xdr:spPr>
        <a:xfrm>
          <a:off x="3606800" y="619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7" name="円/楕円 86"/>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127017</xdr:rowOff>
    </xdr:from>
    <xdr:ext cx="762000" cy="259045"/>
    <xdr:sp macro="" textlink="">
      <xdr:nvSpPr>
        <xdr:cNvPr id="88" name="テキスト ボックス 87"/>
        <xdr:cNvSpPr txBox="1"/>
      </xdr:nvSpPr>
      <xdr:spPr>
        <a:xfrm>
          <a:off x="2717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89" name="円/楕円 88"/>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0" name="テキスト ボックス 89"/>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92" name="テキスト ボックス 91"/>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前年度同様１３．２ポイントとなっており，類似団体平均並みである。今後は受益者負担の原則にたち各公共施設の使用料の見直しを行うとともに，ホームページ等の広告料拡充も図っていく。また，歳出面においても委託料について委託内容の見直しや長期契約を検討するなどにより委託金額の削減に努める。</a:t>
          </a:r>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88900</xdr:rowOff>
    </xdr:from>
    <xdr:to>
      <xdr:col>24</xdr:col>
      <xdr:colOff>31750</xdr:colOff>
      <xdr:row>20</xdr:row>
      <xdr:rowOff>88900</xdr:rowOff>
    </xdr:to>
    <xdr:cxnSp macro="">
      <xdr:nvCxnSpPr>
        <xdr:cNvPr id="120" name="直線コネクタ 119"/>
        <xdr:cNvCxnSpPr/>
      </xdr:nvCxnSpPr>
      <xdr:spPr>
        <a:xfrm flipV="1">
          <a:off x="16510000" y="23177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60977</xdr:rowOff>
    </xdr:from>
    <xdr:ext cx="762000" cy="259045"/>
    <xdr:sp macro="" textlink="">
      <xdr:nvSpPr>
        <xdr:cNvPr id="121"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23</xdr:col>
      <xdr:colOff>628650</xdr:colOff>
      <xdr:row>20</xdr:row>
      <xdr:rowOff>88900</xdr:rowOff>
    </xdr:from>
    <xdr:to>
      <xdr:col>24</xdr:col>
      <xdr:colOff>120650</xdr:colOff>
      <xdr:row>20</xdr:row>
      <xdr:rowOff>88900</xdr:rowOff>
    </xdr:to>
    <xdr:cxnSp macro="">
      <xdr:nvCxnSpPr>
        <xdr:cNvPr id="122" name="直線コネクタ 121"/>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3827</xdr:rowOff>
    </xdr:from>
    <xdr:ext cx="762000" cy="259045"/>
    <xdr:sp macro="" textlink="">
      <xdr:nvSpPr>
        <xdr:cNvPr id="123"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88900</xdr:rowOff>
    </xdr:from>
    <xdr:to>
      <xdr:col>24</xdr:col>
      <xdr:colOff>120650</xdr:colOff>
      <xdr:row>13</xdr:row>
      <xdr:rowOff>88900</xdr:rowOff>
    </xdr:to>
    <xdr:cxnSp macro="">
      <xdr:nvCxnSpPr>
        <xdr:cNvPr id="124" name="直線コネクタ 123"/>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88900</xdr:rowOff>
    </xdr:to>
    <xdr:cxnSp macro="">
      <xdr:nvCxnSpPr>
        <xdr:cNvPr id="125" name="直線コネクタ 124"/>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130827</xdr:rowOff>
    </xdr:from>
    <xdr:ext cx="762000" cy="259045"/>
    <xdr:sp macro="" textlink="">
      <xdr:nvSpPr>
        <xdr:cNvPr id="126" name="物件費平均値テキスト"/>
        <xdr:cNvSpPr txBox="1"/>
      </xdr:nvSpPr>
      <xdr:spPr>
        <a:xfrm>
          <a:off x="16598900" y="2531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114300</xdr:rowOff>
    </xdr:from>
    <xdr:to>
      <xdr:col>24</xdr:col>
      <xdr:colOff>82550</xdr:colOff>
      <xdr:row>16</xdr:row>
      <xdr:rowOff>44450</xdr:rowOff>
    </xdr:to>
    <xdr:sp macro="" textlink="">
      <xdr:nvSpPr>
        <xdr:cNvPr id="127" name="フローチャート : 判断 126"/>
        <xdr:cNvSpPr/>
      </xdr:nvSpPr>
      <xdr:spPr>
        <a:xfrm>
          <a:off x="164592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88900</xdr:rowOff>
    </xdr:to>
    <xdr:cxnSp macro="">
      <xdr:nvCxnSpPr>
        <xdr:cNvPr id="128" name="直線コネクタ 127"/>
        <xdr:cNvCxnSpPr/>
      </xdr:nvCxnSpPr>
      <xdr:spPr>
        <a:xfrm>
          <a:off x="14782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19050</xdr:rowOff>
    </xdr:from>
    <xdr:to>
      <xdr:col>22</xdr:col>
      <xdr:colOff>615950</xdr:colOff>
      <xdr:row>16</xdr:row>
      <xdr:rowOff>120650</xdr:rowOff>
    </xdr:to>
    <xdr:sp macro="" textlink="">
      <xdr:nvSpPr>
        <xdr:cNvPr id="129" name="フローチャート : 判断 128"/>
        <xdr:cNvSpPr/>
      </xdr:nvSpPr>
      <xdr:spPr>
        <a:xfrm>
          <a:off x="15621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130827</xdr:rowOff>
    </xdr:from>
    <xdr:ext cx="736600" cy="259045"/>
    <xdr:sp macro="" textlink="">
      <xdr:nvSpPr>
        <xdr:cNvPr id="130" name="テキスト ボックス 129"/>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50800</xdr:rowOff>
    </xdr:from>
    <xdr:to>
      <xdr:col>21</xdr:col>
      <xdr:colOff>361950</xdr:colOff>
      <xdr:row>15</xdr:row>
      <xdr:rowOff>107950</xdr:rowOff>
    </xdr:to>
    <xdr:cxnSp macro="">
      <xdr:nvCxnSpPr>
        <xdr:cNvPr id="131" name="直線コネクタ 130"/>
        <xdr:cNvCxnSpPr/>
      </xdr:nvCxnSpPr>
      <xdr:spPr>
        <a:xfrm>
          <a:off x="13893800" y="262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2" name="フローチャート : 判断 131"/>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3" name="テキスト ボックス 13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69850</xdr:rowOff>
    </xdr:from>
    <xdr:to>
      <xdr:col>20</xdr:col>
      <xdr:colOff>158750</xdr:colOff>
      <xdr:row>15</xdr:row>
      <xdr:rowOff>50800</xdr:rowOff>
    </xdr:to>
    <xdr:cxnSp macro="">
      <xdr:nvCxnSpPr>
        <xdr:cNvPr id="134" name="直線コネクタ 133"/>
        <xdr:cNvCxnSpPr/>
      </xdr:nvCxnSpPr>
      <xdr:spPr>
        <a:xfrm>
          <a:off x="13004800" y="247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133350</xdr:rowOff>
    </xdr:from>
    <xdr:to>
      <xdr:col>20</xdr:col>
      <xdr:colOff>209550</xdr:colOff>
      <xdr:row>15</xdr:row>
      <xdr:rowOff>63500</xdr:rowOff>
    </xdr:to>
    <xdr:sp macro="" textlink="">
      <xdr:nvSpPr>
        <xdr:cNvPr id="135" name="フローチャート : 判断 134"/>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36" name="テキスト ボックス 135"/>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57150</xdr:rowOff>
    </xdr:from>
    <xdr:to>
      <xdr:col>19</xdr:col>
      <xdr:colOff>6350</xdr:colOff>
      <xdr:row>14</xdr:row>
      <xdr:rowOff>158750</xdr:rowOff>
    </xdr:to>
    <xdr:sp macro="" textlink="">
      <xdr:nvSpPr>
        <xdr:cNvPr id="137" name="フローチャート : 判断 136"/>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143527</xdr:rowOff>
    </xdr:from>
    <xdr:ext cx="762000" cy="259045"/>
    <xdr:sp macro="" textlink="">
      <xdr:nvSpPr>
        <xdr:cNvPr id="138" name="テキスト ボックス 137"/>
        <xdr:cNvSpPr txBox="1"/>
      </xdr:nvSpPr>
      <xdr:spPr>
        <a:xfrm>
          <a:off x="12623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5"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8" name="円/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49" name="テキスト ボックス 148"/>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0</xdr:rowOff>
    </xdr:from>
    <xdr:to>
      <xdr:col>20</xdr:col>
      <xdr:colOff>209550</xdr:colOff>
      <xdr:row>15</xdr:row>
      <xdr:rowOff>101600</xdr:rowOff>
    </xdr:to>
    <xdr:sp macro="" textlink="">
      <xdr:nvSpPr>
        <xdr:cNvPr id="150" name="円/楕円 149"/>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86377</xdr:rowOff>
    </xdr:from>
    <xdr:ext cx="762000" cy="259045"/>
    <xdr:sp macro="" textlink="">
      <xdr:nvSpPr>
        <xdr:cNvPr id="151" name="テキスト ボックス 150"/>
        <xdr:cNvSpPr txBox="1"/>
      </xdr:nvSpPr>
      <xdr:spPr>
        <a:xfrm>
          <a:off x="13512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19050</xdr:rowOff>
    </xdr:from>
    <xdr:to>
      <xdr:col>19</xdr:col>
      <xdr:colOff>6350</xdr:colOff>
      <xdr:row>14</xdr:row>
      <xdr:rowOff>120650</xdr:rowOff>
    </xdr:to>
    <xdr:sp macro="" textlink="">
      <xdr:nvSpPr>
        <xdr:cNvPr id="152" name="円/楕円 151"/>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130827</xdr:rowOff>
    </xdr:from>
    <xdr:ext cx="762000" cy="259045"/>
    <xdr:sp macro="" textlink="">
      <xdr:nvSpPr>
        <xdr:cNvPr id="153" name="テキスト ボックス 152"/>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に比べて２．２ポイント低下し，類似団体平均を１．２ポイント下回っている。低下した主な要因としては，子ども・子育て支援制度により保育所運営費委託料及び私立幼稚園就園奨励費，児童手当等の減額によるものと考えられ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58</xdr:row>
      <xdr:rowOff>69850</xdr:rowOff>
    </xdr:to>
    <xdr:cxnSp macro="">
      <xdr:nvCxnSpPr>
        <xdr:cNvPr id="186" name="直線コネクタ 185"/>
        <xdr:cNvCxnSpPr/>
      </xdr:nvCxnSpPr>
      <xdr:spPr>
        <a:xfrm flipV="1">
          <a:off x="3987800" y="959485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143527</xdr:rowOff>
    </xdr:from>
    <xdr:ext cx="762000" cy="259045"/>
    <xdr:sp macro="" textlink="">
      <xdr:nvSpPr>
        <xdr:cNvPr id="187"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8" name="フローチャート : 判断 187"/>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69850</xdr:rowOff>
    </xdr:to>
    <xdr:cxnSp macro="">
      <xdr:nvCxnSpPr>
        <xdr:cNvPr id="189" name="直線コネクタ 188"/>
        <xdr:cNvCxnSpPr/>
      </xdr:nvCxnSpPr>
      <xdr:spPr>
        <a:xfrm>
          <a:off x="3098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0" name="フローチャート : 判断 189"/>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111777</xdr:rowOff>
    </xdr:from>
    <xdr:ext cx="736600" cy="259045"/>
    <xdr:sp macro="" textlink="">
      <xdr:nvSpPr>
        <xdr:cNvPr id="191" name="テキスト ボックス 190"/>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92" name="直線コネクタ 191"/>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3" name="フローチャート : 判断 192"/>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4" name="テキスト ボックス 19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58</xdr:row>
      <xdr:rowOff>12700</xdr:rowOff>
    </xdr:to>
    <xdr:cxnSp macro="">
      <xdr:nvCxnSpPr>
        <xdr:cNvPr id="195" name="直線コネクタ 194"/>
        <xdr:cNvCxnSpPr/>
      </xdr:nvCxnSpPr>
      <xdr:spPr>
        <a:xfrm>
          <a:off x="1320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6"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07" name="円/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3" name="円/楕円 212"/>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4" name="テキスト ボックス 213"/>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その他に係る経常収支比率は前年度に比べて０．８ポイント低下したものの，類似団体平均を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８ポイント上回っており，高止まりの傾向にある。要因としては，下水道事業や農業集落排水事業の公債費が増加していることや，国民健康保険，下水道事業への繰出金が多額となり繰出金総額が増加した結果である。今後は独立採算の原則に立ち返り，国民健康保険などについても歳出に見合った保険料の適正化を図り，また，下水道事業，農業集落排水事業での地方債発行を抑制するなど，普通会計の負担を軽減するように努め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146050</xdr:rowOff>
    </xdr:from>
    <xdr:to>
      <xdr:col>24</xdr:col>
      <xdr:colOff>31750</xdr:colOff>
      <xdr:row>60</xdr:row>
      <xdr:rowOff>165100</xdr:rowOff>
    </xdr:to>
    <xdr:cxnSp macro="">
      <xdr:nvCxnSpPr>
        <xdr:cNvPr id="242" name="直線コネクタ 241"/>
        <xdr:cNvCxnSpPr/>
      </xdr:nvCxnSpPr>
      <xdr:spPr>
        <a:xfrm flipV="1">
          <a:off x="16510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3"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4" name="直線コネクタ 243"/>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60977</xdr:rowOff>
    </xdr:from>
    <xdr:ext cx="762000" cy="259045"/>
    <xdr:sp macro="" textlink="">
      <xdr:nvSpPr>
        <xdr:cNvPr id="245"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628650</xdr:colOff>
      <xdr:row>52</xdr:row>
      <xdr:rowOff>146050</xdr:rowOff>
    </xdr:from>
    <xdr:to>
      <xdr:col>24</xdr:col>
      <xdr:colOff>120650</xdr:colOff>
      <xdr:row>52</xdr:row>
      <xdr:rowOff>146050</xdr:rowOff>
    </xdr:to>
    <xdr:cxnSp macro="">
      <xdr:nvCxnSpPr>
        <xdr:cNvPr id="246" name="直線コネクタ 245"/>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165100</xdr:rowOff>
    </xdr:from>
    <xdr:to>
      <xdr:col>24</xdr:col>
      <xdr:colOff>31750</xdr:colOff>
      <xdr:row>61</xdr:row>
      <xdr:rowOff>146050</xdr:rowOff>
    </xdr:to>
    <xdr:cxnSp macro="">
      <xdr:nvCxnSpPr>
        <xdr:cNvPr id="247" name="直線コネクタ 246"/>
        <xdr:cNvCxnSpPr/>
      </xdr:nvCxnSpPr>
      <xdr:spPr>
        <a:xfrm flipV="1">
          <a:off x="15671800" y="1045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49" name="フローチャート :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50800</xdr:rowOff>
    </xdr:from>
    <xdr:to>
      <xdr:col>22</xdr:col>
      <xdr:colOff>565150</xdr:colOff>
      <xdr:row>61</xdr:row>
      <xdr:rowOff>146050</xdr:rowOff>
    </xdr:to>
    <xdr:cxnSp macro="">
      <xdr:nvCxnSpPr>
        <xdr:cNvPr id="250" name="直線コネクタ 249"/>
        <xdr:cNvCxnSpPr/>
      </xdr:nvCxnSpPr>
      <xdr:spPr>
        <a:xfrm>
          <a:off x="14782800" y="101663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1" name="フローチャート : 判断 25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2" name="テキスト ボックス 25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59</xdr:row>
      <xdr:rowOff>50800</xdr:rowOff>
    </xdr:to>
    <xdr:cxnSp macro="">
      <xdr:nvCxnSpPr>
        <xdr:cNvPr id="253" name="直線コネクタ 252"/>
        <xdr:cNvCxnSpPr/>
      </xdr:nvCxnSpPr>
      <xdr:spPr>
        <a:xfrm>
          <a:off x="13893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152400</xdr:rowOff>
    </xdr:from>
    <xdr:to>
      <xdr:col>21</xdr:col>
      <xdr:colOff>412750</xdr:colOff>
      <xdr:row>55</xdr:row>
      <xdr:rowOff>82550</xdr:rowOff>
    </xdr:to>
    <xdr:sp macro="" textlink="">
      <xdr:nvSpPr>
        <xdr:cNvPr id="254" name="フローチャート : 判断 253"/>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55" name="テキスト ボックス 25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58</xdr:row>
      <xdr:rowOff>69850</xdr:rowOff>
    </xdr:to>
    <xdr:cxnSp macro="">
      <xdr:nvCxnSpPr>
        <xdr:cNvPr id="256" name="直線コネクタ 255"/>
        <xdr:cNvCxnSpPr/>
      </xdr:nvCxnSpPr>
      <xdr:spPr>
        <a:xfrm>
          <a:off x="13004800" y="9823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0</xdr:rowOff>
    </xdr:from>
    <xdr:to>
      <xdr:col>20</xdr:col>
      <xdr:colOff>209550</xdr:colOff>
      <xdr:row>55</xdr:row>
      <xdr:rowOff>101600</xdr:rowOff>
    </xdr:to>
    <xdr:sp macro="" textlink="">
      <xdr:nvSpPr>
        <xdr:cNvPr id="257" name="フローチャート : 判断 256"/>
        <xdr:cNvSpPr/>
      </xdr:nvSpPr>
      <xdr:spPr>
        <a:xfrm>
          <a:off x="13843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111777</xdr:rowOff>
    </xdr:from>
    <xdr:ext cx="762000" cy="259045"/>
    <xdr:sp macro="" textlink="">
      <xdr:nvSpPr>
        <xdr:cNvPr id="258" name="テキスト ボックス 257"/>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59" name="フローチャート : 判断 258"/>
        <xdr:cNvSpPr/>
      </xdr:nvSpPr>
      <xdr:spPr>
        <a:xfrm>
          <a:off x="12954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168927</xdr:rowOff>
    </xdr:from>
    <xdr:ext cx="762000" cy="259045"/>
    <xdr:sp macro="" textlink="">
      <xdr:nvSpPr>
        <xdr:cNvPr id="260" name="テキスト ボックス 259"/>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114300</xdr:rowOff>
    </xdr:from>
    <xdr:to>
      <xdr:col>24</xdr:col>
      <xdr:colOff>82550</xdr:colOff>
      <xdr:row>61</xdr:row>
      <xdr:rowOff>44450</xdr:rowOff>
    </xdr:to>
    <xdr:sp macro="" textlink="">
      <xdr:nvSpPr>
        <xdr:cNvPr id="266" name="円/楕円 265"/>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22877</xdr:rowOff>
    </xdr:from>
    <xdr:ext cx="762000" cy="259045"/>
    <xdr:sp macro="" textlink="">
      <xdr:nvSpPr>
        <xdr:cNvPr id="267"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95250</xdr:rowOff>
    </xdr:from>
    <xdr:to>
      <xdr:col>22</xdr:col>
      <xdr:colOff>615950</xdr:colOff>
      <xdr:row>62</xdr:row>
      <xdr:rowOff>25400</xdr:rowOff>
    </xdr:to>
    <xdr:sp macro="" textlink="">
      <xdr:nvSpPr>
        <xdr:cNvPr id="268" name="円/楕円 267"/>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10177</xdr:rowOff>
    </xdr:from>
    <xdr:ext cx="736600" cy="259045"/>
    <xdr:sp macro="" textlink="">
      <xdr:nvSpPr>
        <xdr:cNvPr id="269" name="テキスト ボックス 268"/>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0" name="円/楕円 269"/>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1" name="テキスト ボックス 27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72" name="円/楕円 271"/>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73" name="テキスト ボックス 272"/>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6350</xdr:colOff>
      <xdr:row>57</xdr:row>
      <xdr:rowOff>101600</xdr:rowOff>
    </xdr:to>
    <xdr:sp macro="" textlink="">
      <xdr:nvSpPr>
        <xdr:cNvPr id="274" name="円/楕円 273"/>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86377</xdr:rowOff>
    </xdr:from>
    <xdr:ext cx="762000" cy="259045"/>
    <xdr:sp macro="" textlink="">
      <xdr:nvSpPr>
        <xdr:cNvPr id="275" name="テキスト ボックス 274"/>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前年度に比べて１．４ポイント上昇し，類似団体平均を５．２ポイント上回っている。上昇した主な要因としては，子ども・子育て支援制度により教育・保育施設型給付費負担金の皆増等によるものと考えられる。また，類似団体平均を上回っているのは，一部事務組合への負担金が要因であ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62992</xdr:rowOff>
    </xdr:to>
    <xdr:cxnSp macro="">
      <xdr:nvCxnSpPr>
        <xdr:cNvPr id="300" name="直線コネクタ 299"/>
        <xdr:cNvCxnSpPr/>
      </xdr:nvCxnSpPr>
      <xdr:spPr>
        <a:xfrm flipV="1">
          <a:off x="16510000" y="59425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35069</xdr:rowOff>
    </xdr:from>
    <xdr:ext cx="762000" cy="259045"/>
    <xdr:sp macro="" textlink="">
      <xdr:nvSpPr>
        <xdr:cNvPr id="301"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40</xdr:row>
      <xdr:rowOff>62992</xdr:rowOff>
    </xdr:from>
    <xdr:to>
      <xdr:col>24</xdr:col>
      <xdr:colOff>120650</xdr:colOff>
      <xdr:row>40</xdr:row>
      <xdr:rowOff>62992</xdr:rowOff>
    </xdr:to>
    <xdr:cxnSp macro="">
      <xdr:nvCxnSpPr>
        <xdr:cNvPr id="302" name="直線コネクタ 301"/>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3"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4" name="直線コネクタ 303"/>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124714</xdr:rowOff>
    </xdr:to>
    <xdr:cxnSp macro="">
      <xdr:nvCxnSpPr>
        <xdr:cNvPr id="305" name="直線コネクタ 304"/>
        <xdr:cNvCxnSpPr/>
      </xdr:nvCxnSpPr>
      <xdr:spPr>
        <a:xfrm>
          <a:off x="15671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24147</xdr:rowOff>
    </xdr:from>
    <xdr:ext cx="762000" cy="259045"/>
    <xdr:sp macro="" textlink="">
      <xdr:nvSpPr>
        <xdr:cNvPr id="306" name="補助費等平均値テキスト"/>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07" name="フローチャート : 判断 306"/>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60706</xdr:rowOff>
    </xdr:to>
    <xdr:cxnSp macro="">
      <xdr:nvCxnSpPr>
        <xdr:cNvPr id="308" name="直線コネクタ 307"/>
        <xdr:cNvCxnSpPr/>
      </xdr:nvCxnSpPr>
      <xdr:spPr>
        <a:xfrm>
          <a:off x="14782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09" name="フローチャート : 判断 308"/>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0" name="テキスト ボックス 309"/>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78994</xdr:rowOff>
    </xdr:to>
    <xdr:cxnSp macro="">
      <xdr:nvCxnSpPr>
        <xdr:cNvPr id="311" name="直線コネクタ 310"/>
        <xdr:cNvCxnSpPr/>
      </xdr:nvCxnSpPr>
      <xdr:spPr>
        <a:xfrm flipV="1">
          <a:off x="13893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xdr:rowOff>
    </xdr:from>
    <xdr:to>
      <xdr:col>21</xdr:col>
      <xdr:colOff>412750</xdr:colOff>
      <xdr:row>36</xdr:row>
      <xdr:rowOff>113792</xdr:rowOff>
    </xdr:to>
    <xdr:sp macro="" textlink="">
      <xdr:nvSpPr>
        <xdr:cNvPr id="312" name="フローチャート : 判断 311"/>
        <xdr:cNvSpPr/>
      </xdr:nvSpPr>
      <xdr:spPr>
        <a:xfrm>
          <a:off x="14732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13" name="テキスト ボックス 31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106426</xdr:rowOff>
    </xdr:to>
    <xdr:cxnSp macro="">
      <xdr:nvCxnSpPr>
        <xdr:cNvPr id="314" name="直線コネクタ 313"/>
        <xdr:cNvCxnSpPr/>
      </xdr:nvCxnSpPr>
      <xdr:spPr>
        <a:xfrm flipV="1">
          <a:off x="13004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5" name="フローチャート :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6" name="テキスト ボックス 315"/>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7" name="フローチャート : 判断 316"/>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8" name="テキスト ボックス 31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4" name="円/楕円 323"/>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5"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6" name="円/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0" name="円/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2" name="円/楕円 331"/>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3" name="テキスト ボックス 332"/>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地方債発行の抑制に加え，平成１３，１４年度に行った高利率の地方債の繰上償還（約２億円）により公債費に係る経常収支比率は類似団体平均を大きく下回っており，平成２７年度決算では８．８ポイント低くなっている。また，人口１人当たりの公債費も類似団体平均と比べ低くなっている。中学校校舎建設事業に伴い発行した地方債の元金償還開始により公債費は近年増加する傾向となり，公債費のピークは平成３２年度と見込まれている。今後は普通建設事業の精査により，地方債の発行も必要最小限に抑え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80</xdr:row>
      <xdr:rowOff>143329</xdr:rowOff>
    </xdr:to>
    <xdr:cxnSp macro="">
      <xdr:nvCxnSpPr>
        <xdr:cNvPr id="363" name="直線コネクタ 362"/>
        <xdr:cNvCxnSpPr/>
      </xdr:nvCxnSpPr>
      <xdr:spPr>
        <a:xfrm flipV="1">
          <a:off x="4826000" y="12367985"/>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115406</xdr:rowOff>
    </xdr:from>
    <xdr:ext cx="762000" cy="259045"/>
    <xdr:sp macro="" textlink="">
      <xdr:nvSpPr>
        <xdr:cNvPr id="364"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612775</xdr:colOff>
      <xdr:row>80</xdr:row>
      <xdr:rowOff>143329</xdr:rowOff>
    </xdr:from>
    <xdr:to>
      <xdr:col>7</xdr:col>
      <xdr:colOff>104775</xdr:colOff>
      <xdr:row>80</xdr:row>
      <xdr:rowOff>143329</xdr:rowOff>
    </xdr:to>
    <xdr:cxnSp macro="">
      <xdr:nvCxnSpPr>
        <xdr:cNvPr id="365" name="直線コネクタ 364"/>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66"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67" name="直線コネクタ 366"/>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23585</xdr:rowOff>
    </xdr:from>
    <xdr:to>
      <xdr:col>7</xdr:col>
      <xdr:colOff>15875</xdr:colOff>
      <xdr:row>72</xdr:row>
      <xdr:rowOff>143328</xdr:rowOff>
    </xdr:to>
    <xdr:cxnSp macro="">
      <xdr:nvCxnSpPr>
        <xdr:cNvPr id="368" name="直線コネクタ 367"/>
        <xdr:cNvCxnSpPr/>
      </xdr:nvCxnSpPr>
      <xdr:spPr>
        <a:xfrm flipV="1">
          <a:off x="3987800" y="12367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69"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0" name="フローチャート : 判断 369"/>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143328</xdr:rowOff>
    </xdr:from>
    <xdr:to>
      <xdr:col>5</xdr:col>
      <xdr:colOff>549275</xdr:colOff>
      <xdr:row>73</xdr:row>
      <xdr:rowOff>146050</xdr:rowOff>
    </xdr:to>
    <xdr:cxnSp macro="">
      <xdr:nvCxnSpPr>
        <xdr:cNvPr id="371" name="直線コネクタ 370"/>
        <xdr:cNvCxnSpPr/>
      </xdr:nvCxnSpPr>
      <xdr:spPr>
        <a:xfrm flipV="1">
          <a:off x="3098800" y="12487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72" name="フローチャート : 判断 371"/>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170741</xdr:rowOff>
    </xdr:from>
    <xdr:ext cx="736600" cy="259045"/>
    <xdr:sp macro="" textlink="">
      <xdr:nvSpPr>
        <xdr:cNvPr id="373" name="テキスト ボックス 372"/>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146050</xdr:rowOff>
    </xdr:from>
    <xdr:to>
      <xdr:col>4</xdr:col>
      <xdr:colOff>346075</xdr:colOff>
      <xdr:row>73</xdr:row>
      <xdr:rowOff>156935</xdr:rowOff>
    </xdr:to>
    <xdr:cxnSp macro="">
      <xdr:nvCxnSpPr>
        <xdr:cNvPr id="374" name="直線コネクタ 373"/>
        <xdr:cNvCxnSpPr/>
      </xdr:nvCxnSpPr>
      <xdr:spPr>
        <a:xfrm flipV="1">
          <a:off x="2209800" y="12661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160564</xdr:rowOff>
    </xdr:from>
    <xdr:to>
      <xdr:col>4</xdr:col>
      <xdr:colOff>396875</xdr:colOff>
      <xdr:row>78</xdr:row>
      <xdr:rowOff>90714</xdr:rowOff>
    </xdr:to>
    <xdr:sp macro="" textlink="">
      <xdr:nvSpPr>
        <xdr:cNvPr id="375" name="フローチャート : 判断 374"/>
        <xdr:cNvSpPr/>
      </xdr:nvSpPr>
      <xdr:spPr>
        <a:xfrm>
          <a:off x="3048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75491</xdr:rowOff>
    </xdr:from>
    <xdr:ext cx="762000" cy="259045"/>
    <xdr:sp macro="" textlink="">
      <xdr:nvSpPr>
        <xdr:cNvPr id="376" name="テキスト ボックス 375"/>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156935</xdr:rowOff>
    </xdr:from>
    <xdr:to>
      <xdr:col>3</xdr:col>
      <xdr:colOff>142875</xdr:colOff>
      <xdr:row>74</xdr:row>
      <xdr:rowOff>7257</xdr:rowOff>
    </xdr:to>
    <xdr:cxnSp macro="">
      <xdr:nvCxnSpPr>
        <xdr:cNvPr id="377" name="直線コネクタ 376"/>
        <xdr:cNvCxnSpPr/>
      </xdr:nvCxnSpPr>
      <xdr:spPr>
        <a:xfrm flipV="1">
          <a:off x="1320800" y="12672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8" name="フローチャート : 判断 377"/>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79" name="テキスト ボックス 37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130629</xdr:rowOff>
    </xdr:from>
    <xdr:to>
      <xdr:col>1</xdr:col>
      <xdr:colOff>676275</xdr:colOff>
      <xdr:row>79</xdr:row>
      <xdr:rowOff>60779</xdr:rowOff>
    </xdr:to>
    <xdr:sp macro="" textlink="">
      <xdr:nvSpPr>
        <xdr:cNvPr id="380" name="フローチャート : 判断 379"/>
        <xdr:cNvSpPr/>
      </xdr:nvSpPr>
      <xdr:spPr>
        <a:xfrm>
          <a:off x="1270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45556</xdr:rowOff>
    </xdr:from>
    <xdr:ext cx="762000" cy="259045"/>
    <xdr:sp macro="" textlink="">
      <xdr:nvSpPr>
        <xdr:cNvPr id="381" name="テキスト ボックス 380"/>
        <xdr:cNvSpPr txBox="1"/>
      </xdr:nvSpPr>
      <xdr:spPr>
        <a:xfrm>
          <a:off x="939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71</xdr:row>
      <xdr:rowOff>144235</xdr:rowOff>
    </xdr:from>
    <xdr:to>
      <xdr:col>7</xdr:col>
      <xdr:colOff>66675</xdr:colOff>
      <xdr:row>72</xdr:row>
      <xdr:rowOff>74385</xdr:rowOff>
    </xdr:to>
    <xdr:sp macro="" textlink="">
      <xdr:nvSpPr>
        <xdr:cNvPr id="387" name="円/楕円 386"/>
        <xdr:cNvSpPr/>
      </xdr:nvSpPr>
      <xdr:spPr>
        <a:xfrm>
          <a:off x="4775200" y="12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52812</xdr:rowOff>
    </xdr:from>
    <xdr:ext cx="762000" cy="259045"/>
    <xdr:sp macro="" textlink="">
      <xdr:nvSpPr>
        <xdr:cNvPr id="388" name="公債費該当値テキスト"/>
        <xdr:cNvSpPr txBox="1"/>
      </xdr:nvSpPr>
      <xdr:spPr>
        <a:xfrm>
          <a:off x="4914900" y="1222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92528</xdr:rowOff>
    </xdr:from>
    <xdr:to>
      <xdr:col>5</xdr:col>
      <xdr:colOff>600075</xdr:colOff>
      <xdr:row>73</xdr:row>
      <xdr:rowOff>22678</xdr:rowOff>
    </xdr:to>
    <xdr:sp macro="" textlink="">
      <xdr:nvSpPr>
        <xdr:cNvPr id="389" name="円/楕円 388"/>
        <xdr:cNvSpPr/>
      </xdr:nvSpPr>
      <xdr:spPr>
        <a:xfrm>
          <a:off x="3937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32855</xdr:rowOff>
    </xdr:from>
    <xdr:ext cx="736600" cy="259045"/>
    <xdr:sp macro="" textlink="">
      <xdr:nvSpPr>
        <xdr:cNvPr id="390" name="テキスト ボックス 389"/>
        <xdr:cNvSpPr txBox="1"/>
      </xdr:nvSpPr>
      <xdr:spPr>
        <a:xfrm>
          <a:off x="3606800" y="1220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91" name="円/楕円 390"/>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92" name="テキスト ボックス 391"/>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106135</xdr:rowOff>
    </xdr:from>
    <xdr:to>
      <xdr:col>3</xdr:col>
      <xdr:colOff>193675</xdr:colOff>
      <xdr:row>74</xdr:row>
      <xdr:rowOff>36285</xdr:rowOff>
    </xdr:to>
    <xdr:sp macro="" textlink="">
      <xdr:nvSpPr>
        <xdr:cNvPr id="393" name="円/楕円 392"/>
        <xdr:cNvSpPr/>
      </xdr:nvSpPr>
      <xdr:spPr>
        <a:xfrm>
          <a:off x="2159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46462</xdr:rowOff>
    </xdr:from>
    <xdr:ext cx="762000" cy="259045"/>
    <xdr:sp macro="" textlink="">
      <xdr:nvSpPr>
        <xdr:cNvPr id="394" name="テキスト ボックス 393"/>
        <xdr:cNvSpPr txBox="1"/>
      </xdr:nvSpPr>
      <xdr:spPr>
        <a:xfrm>
          <a:off x="1828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127907</xdr:rowOff>
    </xdr:from>
    <xdr:to>
      <xdr:col>1</xdr:col>
      <xdr:colOff>676275</xdr:colOff>
      <xdr:row>74</xdr:row>
      <xdr:rowOff>58057</xdr:rowOff>
    </xdr:to>
    <xdr:sp macro="" textlink="">
      <xdr:nvSpPr>
        <xdr:cNvPr id="395" name="円/楕円 394"/>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68234</xdr:rowOff>
    </xdr:from>
    <xdr:ext cx="762000" cy="259045"/>
    <xdr:sp macro="" textlink="">
      <xdr:nvSpPr>
        <xdr:cNvPr id="396" name="テキスト ボックス 395"/>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前年度に比べて１．４ポイント低下したものの，補助費等などが類似団体を上回っていることから類似団体平均と比較して高い状態にある。前年度に比べて下降したのは扶助費及び維持補修費に係る経常経費充当一般財源等の減少が主な要因である。今後も八千代町第３次行財政集中改革プランに基づく徹底した経費削減を行い，また，平成２５年度の職員数１７７人を基準に定員適正化を推し進めるなど歳出の抑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1" name="直線コネクタ 410"/>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2" name="テキスト ボックス 411"/>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5" name="直線コネクタ 414"/>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16" name="テキスト ボックス 415"/>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19" name="直線コネクタ 418"/>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0" name="テキスト ボックス 419"/>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3" name="直線コネクタ 422"/>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4" name="テキスト ボックス 423"/>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155575</xdr:rowOff>
    </xdr:from>
    <xdr:to>
      <xdr:col>24</xdr:col>
      <xdr:colOff>31750</xdr:colOff>
      <xdr:row>80</xdr:row>
      <xdr:rowOff>107950</xdr:rowOff>
    </xdr:to>
    <xdr:cxnSp macro="">
      <xdr:nvCxnSpPr>
        <xdr:cNvPr id="428" name="直線コネクタ 427"/>
        <xdr:cNvCxnSpPr/>
      </xdr:nvCxnSpPr>
      <xdr:spPr>
        <a:xfrm flipV="1">
          <a:off x="16510000" y="12499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29"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30" name="直線コネクタ 429"/>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70502</xdr:rowOff>
    </xdr:from>
    <xdr:ext cx="762000" cy="259045"/>
    <xdr:sp macro="" textlink="">
      <xdr:nvSpPr>
        <xdr:cNvPr id="431" name="公債費以外最大値テキスト"/>
        <xdr:cNvSpPr txBox="1"/>
      </xdr:nvSpPr>
      <xdr:spPr>
        <a:xfrm>
          <a:off x="16598900" y="122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23</xdr:col>
      <xdr:colOff>628650</xdr:colOff>
      <xdr:row>72</xdr:row>
      <xdr:rowOff>155575</xdr:rowOff>
    </xdr:from>
    <xdr:to>
      <xdr:col>24</xdr:col>
      <xdr:colOff>120650</xdr:colOff>
      <xdr:row>72</xdr:row>
      <xdr:rowOff>155575</xdr:rowOff>
    </xdr:to>
    <xdr:cxnSp macro="">
      <xdr:nvCxnSpPr>
        <xdr:cNvPr id="432" name="直線コネクタ 431"/>
        <xdr:cNvCxnSpPr/>
      </xdr:nvCxnSpPr>
      <xdr:spPr>
        <a:xfrm>
          <a:off x="16421100" y="124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69850</xdr:rowOff>
    </xdr:from>
    <xdr:to>
      <xdr:col>24</xdr:col>
      <xdr:colOff>31750</xdr:colOff>
      <xdr:row>81</xdr:row>
      <xdr:rowOff>31750</xdr:rowOff>
    </xdr:to>
    <xdr:cxnSp macro="">
      <xdr:nvCxnSpPr>
        <xdr:cNvPr id="433" name="直線コネクタ 432"/>
        <xdr:cNvCxnSpPr/>
      </xdr:nvCxnSpPr>
      <xdr:spPr>
        <a:xfrm flipV="1">
          <a:off x="15671800" y="13785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4"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5" name="フローチャート : 判断 434"/>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88900</xdr:rowOff>
    </xdr:from>
    <xdr:to>
      <xdr:col>22</xdr:col>
      <xdr:colOff>565150</xdr:colOff>
      <xdr:row>81</xdr:row>
      <xdr:rowOff>31750</xdr:rowOff>
    </xdr:to>
    <xdr:cxnSp macro="">
      <xdr:nvCxnSpPr>
        <xdr:cNvPr id="436" name="直線コネクタ 435"/>
        <xdr:cNvCxnSpPr/>
      </xdr:nvCxnSpPr>
      <xdr:spPr>
        <a:xfrm>
          <a:off x="14782800" y="13633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19050</xdr:rowOff>
    </xdr:from>
    <xdr:to>
      <xdr:col>22</xdr:col>
      <xdr:colOff>615950</xdr:colOff>
      <xdr:row>76</xdr:row>
      <xdr:rowOff>120650</xdr:rowOff>
    </xdr:to>
    <xdr:sp macro="" textlink="">
      <xdr:nvSpPr>
        <xdr:cNvPr id="437" name="フローチャート : 判断 436"/>
        <xdr:cNvSpPr/>
      </xdr:nvSpPr>
      <xdr:spPr>
        <a:xfrm>
          <a:off x="15621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38" name="テキスト ボックス 437"/>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79</xdr:row>
      <xdr:rowOff>127000</xdr:rowOff>
    </xdr:to>
    <xdr:cxnSp macro="">
      <xdr:nvCxnSpPr>
        <xdr:cNvPr id="439" name="直線コネクタ 438"/>
        <xdr:cNvCxnSpPr/>
      </xdr:nvCxnSpPr>
      <xdr:spPr>
        <a:xfrm flipV="1">
          <a:off x="13893800" y="1363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123825</xdr:rowOff>
    </xdr:from>
    <xdr:to>
      <xdr:col>21</xdr:col>
      <xdr:colOff>412750</xdr:colOff>
      <xdr:row>75</xdr:row>
      <xdr:rowOff>53975</xdr:rowOff>
    </xdr:to>
    <xdr:sp macro="" textlink="">
      <xdr:nvSpPr>
        <xdr:cNvPr id="440" name="フローチャート : 判断 439"/>
        <xdr:cNvSpPr/>
      </xdr:nvSpPr>
      <xdr:spPr>
        <a:xfrm>
          <a:off x="14732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64152</xdr:rowOff>
    </xdr:from>
    <xdr:ext cx="762000" cy="259045"/>
    <xdr:sp macro="" textlink="">
      <xdr:nvSpPr>
        <xdr:cNvPr id="441" name="テキスト ボックス 440"/>
        <xdr:cNvSpPr txBox="1"/>
      </xdr:nvSpPr>
      <xdr:spPr>
        <a:xfrm>
          <a:off x="14401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136525</xdr:rowOff>
    </xdr:from>
    <xdr:to>
      <xdr:col>20</xdr:col>
      <xdr:colOff>158750</xdr:colOff>
      <xdr:row>79</xdr:row>
      <xdr:rowOff>127000</xdr:rowOff>
    </xdr:to>
    <xdr:cxnSp macro="">
      <xdr:nvCxnSpPr>
        <xdr:cNvPr id="442" name="直線コネクタ 441"/>
        <xdr:cNvCxnSpPr/>
      </xdr:nvCxnSpPr>
      <xdr:spPr>
        <a:xfrm>
          <a:off x="13004800" y="135096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142875</xdr:rowOff>
    </xdr:from>
    <xdr:to>
      <xdr:col>20</xdr:col>
      <xdr:colOff>209550</xdr:colOff>
      <xdr:row>75</xdr:row>
      <xdr:rowOff>73025</xdr:rowOff>
    </xdr:to>
    <xdr:sp macro="" textlink="">
      <xdr:nvSpPr>
        <xdr:cNvPr id="443" name="フローチャート : 判断 442"/>
        <xdr:cNvSpPr/>
      </xdr:nvSpPr>
      <xdr:spPr>
        <a:xfrm>
          <a:off x="13843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83202</xdr:rowOff>
    </xdr:from>
    <xdr:ext cx="762000" cy="259045"/>
    <xdr:sp macro="" textlink="">
      <xdr:nvSpPr>
        <xdr:cNvPr id="444" name="テキスト ボックス 443"/>
        <xdr:cNvSpPr txBox="1"/>
      </xdr:nvSpPr>
      <xdr:spPr>
        <a:xfrm>
          <a:off x="13512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66675</xdr:rowOff>
    </xdr:from>
    <xdr:to>
      <xdr:col>19</xdr:col>
      <xdr:colOff>6350</xdr:colOff>
      <xdr:row>74</xdr:row>
      <xdr:rowOff>168275</xdr:rowOff>
    </xdr:to>
    <xdr:sp macro="" textlink="">
      <xdr:nvSpPr>
        <xdr:cNvPr id="445" name="フローチャート : 判断 444"/>
        <xdr:cNvSpPr/>
      </xdr:nvSpPr>
      <xdr:spPr>
        <a:xfrm>
          <a:off x="12954000" y="1275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7002</xdr:rowOff>
    </xdr:from>
    <xdr:ext cx="762000" cy="259045"/>
    <xdr:sp macro="" textlink="">
      <xdr:nvSpPr>
        <xdr:cNvPr id="446" name="テキスト ボックス 445"/>
        <xdr:cNvSpPr txBox="1"/>
      </xdr:nvSpPr>
      <xdr:spPr>
        <a:xfrm>
          <a:off x="12623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19050</xdr:rowOff>
    </xdr:from>
    <xdr:to>
      <xdr:col>24</xdr:col>
      <xdr:colOff>82550</xdr:colOff>
      <xdr:row>80</xdr:row>
      <xdr:rowOff>120650</xdr:rowOff>
    </xdr:to>
    <xdr:sp macro="" textlink="">
      <xdr:nvSpPr>
        <xdr:cNvPr id="452" name="円/楕円 451"/>
        <xdr:cNvSpPr/>
      </xdr:nvSpPr>
      <xdr:spPr>
        <a:xfrm>
          <a:off x="16459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99077</xdr:rowOff>
    </xdr:from>
    <xdr:ext cx="762000" cy="259045"/>
    <xdr:sp macro="" textlink="">
      <xdr:nvSpPr>
        <xdr:cNvPr id="453" name="公債費以外該当値テキスト"/>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152400</xdr:rowOff>
    </xdr:from>
    <xdr:to>
      <xdr:col>22</xdr:col>
      <xdr:colOff>615950</xdr:colOff>
      <xdr:row>81</xdr:row>
      <xdr:rowOff>82550</xdr:rowOff>
    </xdr:to>
    <xdr:sp macro="" textlink="">
      <xdr:nvSpPr>
        <xdr:cNvPr id="454" name="円/楕円 453"/>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67327</xdr:rowOff>
    </xdr:from>
    <xdr:ext cx="736600" cy="259045"/>
    <xdr:sp macro="" textlink="">
      <xdr:nvSpPr>
        <xdr:cNvPr id="455" name="テキスト ボックス 454"/>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56" name="円/楕円 455"/>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57" name="テキスト ボックス 456"/>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76200</xdr:rowOff>
    </xdr:from>
    <xdr:to>
      <xdr:col>20</xdr:col>
      <xdr:colOff>209550</xdr:colOff>
      <xdr:row>80</xdr:row>
      <xdr:rowOff>6350</xdr:rowOff>
    </xdr:to>
    <xdr:sp macro="" textlink="">
      <xdr:nvSpPr>
        <xdr:cNvPr id="458" name="円/楕円 457"/>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162577</xdr:rowOff>
    </xdr:from>
    <xdr:ext cx="762000" cy="259045"/>
    <xdr:sp macro="" textlink="">
      <xdr:nvSpPr>
        <xdr:cNvPr id="459" name="テキスト ボックス 458"/>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85725</xdr:rowOff>
    </xdr:from>
    <xdr:to>
      <xdr:col>19</xdr:col>
      <xdr:colOff>6350</xdr:colOff>
      <xdr:row>79</xdr:row>
      <xdr:rowOff>15875</xdr:rowOff>
    </xdr:to>
    <xdr:sp macro="" textlink="">
      <xdr:nvSpPr>
        <xdr:cNvPr id="460" name="円/楕円 459"/>
        <xdr:cNvSpPr/>
      </xdr:nvSpPr>
      <xdr:spPr>
        <a:xfrm>
          <a:off x="129540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652</xdr:rowOff>
    </xdr:from>
    <xdr:ext cx="762000" cy="259045"/>
    <xdr:sp macro="" textlink="">
      <xdr:nvSpPr>
        <xdr:cNvPr id="461" name="テキスト ボックス 460"/>
        <xdr:cNvSpPr txBox="1"/>
      </xdr:nvSpPr>
      <xdr:spPr>
        <a:xfrm>
          <a:off x="12623800" y="135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茨城県八千代町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138087</xdr:rowOff>
    </xdr:from>
    <xdr:to>
      <xdr:col>4</xdr:col>
      <xdr:colOff>1117600</xdr:colOff>
      <xdr:row>19</xdr:row>
      <xdr:rowOff>75717</xdr:rowOff>
    </xdr:to>
    <xdr:cxnSp macro="">
      <xdr:nvCxnSpPr>
        <xdr:cNvPr id="45" name="直線コネクタ 44"/>
        <xdr:cNvCxnSpPr/>
      </xdr:nvCxnSpPr>
      <xdr:spPr bwMode="auto">
        <a:xfrm flipV="1">
          <a:off x="5651500" y="2071662"/>
          <a:ext cx="0" cy="13092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85894</xdr:rowOff>
    </xdr:from>
    <xdr:ext cx="762000" cy="259045"/>
    <xdr:sp macro="" textlink="">
      <xdr:nvSpPr>
        <xdr:cNvPr id="46" name="人口1人当たり決算額の推移最小値テキスト130"/>
        <xdr:cNvSpPr txBox="1"/>
      </xdr:nvSpPr>
      <xdr:spPr>
        <a:xfrm>
          <a:off x="5740400" y="339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69,192</a:t>
          </a:r>
          <a:endParaRPr kumimoji="1" lang="ja-JP" altLang="en-US" sz="1000" b="1">
            <a:latin typeface="ＭＳ Ｐゴシック"/>
          </a:endParaRPr>
        </a:p>
      </xdr:txBody>
    </xdr:sp>
    <xdr:clientData/>
  </xdr:oneCellAnchor>
  <xdr:twoCellAnchor>
    <xdr:from>
      <xdr:col>4</xdr:col>
      <xdr:colOff>1028700</xdr:colOff>
      <xdr:row>19</xdr:row>
      <xdr:rowOff>75717</xdr:rowOff>
    </xdr:from>
    <xdr:to>
      <xdr:col>5</xdr:col>
      <xdr:colOff>73025</xdr:colOff>
      <xdr:row>19</xdr:row>
      <xdr:rowOff>75717</xdr:rowOff>
    </xdr:to>
    <xdr:cxnSp macro="">
      <xdr:nvCxnSpPr>
        <xdr:cNvPr id="47" name="直線コネクタ 46"/>
        <xdr:cNvCxnSpPr/>
      </xdr:nvCxnSpPr>
      <xdr:spPr bwMode="auto">
        <a:xfrm>
          <a:off x="5562600" y="3380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53014</xdr:rowOff>
    </xdr:from>
    <xdr:ext cx="762000" cy="259045"/>
    <xdr:sp macro="" textlink="">
      <xdr:nvSpPr>
        <xdr:cNvPr id="48" name="人口1人当たり決算額の推移最大値テキスト130"/>
        <xdr:cNvSpPr txBox="1"/>
      </xdr:nvSpPr>
      <xdr:spPr>
        <a:xfrm>
          <a:off x="5740400" y="18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137,918</a:t>
          </a:r>
          <a:endParaRPr kumimoji="1" lang="ja-JP" altLang="en-US" sz="1000" b="1">
            <a:latin typeface="ＭＳ Ｐゴシック"/>
          </a:endParaRPr>
        </a:p>
      </xdr:txBody>
    </xdr:sp>
    <xdr:clientData/>
  </xdr:oneCellAnchor>
  <xdr:twoCellAnchor>
    <xdr:from>
      <xdr:col>4</xdr:col>
      <xdr:colOff>1028700</xdr:colOff>
      <xdr:row>11</xdr:row>
      <xdr:rowOff>138087</xdr:rowOff>
    </xdr:from>
    <xdr:to>
      <xdr:col>5</xdr:col>
      <xdr:colOff>73025</xdr:colOff>
      <xdr:row>11</xdr:row>
      <xdr:rowOff>138087</xdr:rowOff>
    </xdr:to>
    <xdr:cxnSp macro="">
      <xdr:nvCxnSpPr>
        <xdr:cNvPr id="49" name="直線コネクタ 48"/>
        <xdr:cNvCxnSpPr/>
      </xdr:nvCxnSpPr>
      <xdr:spPr bwMode="auto">
        <a:xfrm>
          <a:off x="5562600" y="2071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75717</xdr:rowOff>
    </xdr:from>
    <xdr:to>
      <xdr:col>4</xdr:col>
      <xdr:colOff>1117600</xdr:colOff>
      <xdr:row>19</xdr:row>
      <xdr:rowOff>104788</xdr:rowOff>
    </xdr:to>
    <xdr:cxnSp macro="">
      <xdr:nvCxnSpPr>
        <xdr:cNvPr id="50" name="直線コネクタ 49"/>
        <xdr:cNvCxnSpPr/>
      </xdr:nvCxnSpPr>
      <xdr:spPr bwMode="auto">
        <a:xfrm flipV="1">
          <a:off x="5003800" y="3380892"/>
          <a:ext cx="647700" cy="2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121550</xdr:rowOff>
    </xdr:from>
    <xdr:ext cx="762000" cy="259045"/>
    <xdr:sp macro="" textlink="">
      <xdr:nvSpPr>
        <xdr:cNvPr id="51" name="人口1人当たり決算額の推移平均値テキスト130"/>
        <xdr:cNvSpPr txBox="1"/>
      </xdr:nvSpPr>
      <xdr:spPr>
        <a:xfrm>
          <a:off x="5740400" y="2398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105023</xdr:rowOff>
    </xdr:from>
    <xdr:to>
      <xdr:col>5</xdr:col>
      <xdr:colOff>34925</xdr:colOff>
      <xdr:row>15</xdr:row>
      <xdr:rowOff>35173</xdr:rowOff>
    </xdr:to>
    <xdr:sp macro="" textlink="">
      <xdr:nvSpPr>
        <xdr:cNvPr id="52" name="フローチャート : 判断 51"/>
        <xdr:cNvSpPr/>
      </xdr:nvSpPr>
      <xdr:spPr bwMode="auto">
        <a:xfrm>
          <a:off x="56007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104788</xdr:rowOff>
    </xdr:from>
    <xdr:to>
      <xdr:col>4</xdr:col>
      <xdr:colOff>469900</xdr:colOff>
      <xdr:row>19</xdr:row>
      <xdr:rowOff>137287</xdr:rowOff>
    </xdr:to>
    <xdr:cxnSp macro="">
      <xdr:nvCxnSpPr>
        <xdr:cNvPr id="53" name="直線コネクタ 52"/>
        <xdr:cNvCxnSpPr/>
      </xdr:nvCxnSpPr>
      <xdr:spPr bwMode="auto">
        <a:xfrm flipV="1">
          <a:off x="4305300" y="3409963"/>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47663</xdr:rowOff>
    </xdr:from>
    <xdr:to>
      <xdr:col>4</xdr:col>
      <xdr:colOff>520700</xdr:colOff>
      <xdr:row>15</xdr:row>
      <xdr:rowOff>149263</xdr:rowOff>
    </xdr:to>
    <xdr:sp macro="" textlink="">
      <xdr:nvSpPr>
        <xdr:cNvPr id="54" name="フローチャート : 判断 53"/>
        <xdr:cNvSpPr/>
      </xdr:nvSpPr>
      <xdr:spPr bwMode="auto">
        <a:xfrm>
          <a:off x="49530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159440</xdr:rowOff>
    </xdr:from>
    <xdr:ext cx="736600" cy="259045"/>
    <xdr:sp macro="" textlink="">
      <xdr:nvSpPr>
        <xdr:cNvPr id="55" name="テキスト ボックス 54"/>
        <xdr:cNvSpPr txBox="1"/>
      </xdr:nvSpPr>
      <xdr:spPr>
        <a:xfrm>
          <a:off x="4622800" y="24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86042</xdr:rowOff>
    </xdr:from>
    <xdr:to>
      <xdr:col>3</xdr:col>
      <xdr:colOff>904875</xdr:colOff>
      <xdr:row>19</xdr:row>
      <xdr:rowOff>137287</xdr:rowOff>
    </xdr:to>
    <xdr:cxnSp macro="">
      <xdr:nvCxnSpPr>
        <xdr:cNvPr id="56" name="直線コネクタ 55"/>
        <xdr:cNvCxnSpPr/>
      </xdr:nvCxnSpPr>
      <xdr:spPr bwMode="auto">
        <a:xfrm>
          <a:off x="3606800" y="3391217"/>
          <a:ext cx="698500" cy="5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123787</xdr:rowOff>
    </xdr:from>
    <xdr:to>
      <xdr:col>3</xdr:col>
      <xdr:colOff>955675</xdr:colOff>
      <xdr:row>16</xdr:row>
      <xdr:rowOff>53937</xdr:rowOff>
    </xdr:to>
    <xdr:sp macro="" textlink="">
      <xdr:nvSpPr>
        <xdr:cNvPr id="57" name="フローチャート : 判断 56"/>
        <xdr:cNvSpPr/>
      </xdr:nvSpPr>
      <xdr:spPr bwMode="auto">
        <a:xfrm>
          <a:off x="42545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64114</xdr:rowOff>
    </xdr:from>
    <xdr:ext cx="762000" cy="259045"/>
    <xdr:sp macro="" textlink="">
      <xdr:nvSpPr>
        <xdr:cNvPr id="58" name="テキスト ボックス 57"/>
        <xdr:cNvSpPr txBox="1"/>
      </xdr:nvSpPr>
      <xdr:spPr>
        <a:xfrm>
          <a:off x="3924300" y="251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6642</xdr:rowOff>
    </xdr:from>
    <xdr:to>
      <xdr:col>3</xdr:col>
      <xdr:colOff>206375</xdr:colOff>
      <xdr:row>19</xdr:row>
      <xdr:rowOff>86042</xdr:rowOff>
    </xdr:to>
    <xdr:cxnSp macro="">
      <xdr:nvCxnSpPr>
        <xdr:cNvPr id="59" name="直線コネクタ 58"/>
        <xdr:cNvCxnSpPr/>
      </xdr:nvCxnSpPr>
      <xdr:spPr bwMode="auto">
        <a:xfrm>
          <a:off x="2908300" y="3311817"/>
          <a:ext cx="698500" cy="7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85687</xdr:rowOff>
    </xdr:from>
    <xdr:to>
      <xdr:col>3</xdr:col>
      <xdr:colOff>257175</xdr:colOff>
      <xdr:row>16</xdr:row>
      <xdr:rowOff>15837</xdr:rowOff>
    </xdr:to>
    <xdr:sp macro="" textlink="">
      <xdr:nvSpPr>
        <xdr:cNvPr id="60" name="フローチャート : 判断 59"/>
        <xdr:cNvSpPr/>
      </xdr:nvSpPr>
      <xdr:spPr bwMode="auto">
        <a:xfrm>
          <a:off x="3556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26014</xdr:rowOff>
    </xdr:from>
    <xdr:ext cx="762000" cy="259045"/>
    <xdr:sp macro="" textlink="">
      <xdr:nvSpPr>
        <xdr:cNvPr id="61" name="テキスト ボックス 60"/>
        <xdr:cNvSpPr txBox="1"/>
      </xdr:nvSpPr>
      <xdr:spPr>
        <a:xfrm>
          <a:off x="3225800" y="24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42996</xdr:rowOff>
    </xdr:from>
    <xdr:to>
      <xdr:col>2</xdr:col>
      <xdr:colOff>692150</xdr:colOff>
      <xdr:row>15</xdr:row>
      <xdr:rowOff>144596</xdr:rowOff>
    </xdr:to>
    <xdr:sp macro="" textlink="">
      <xdr:nvSpPr>
        <xdr:cNvPr id="62" name="フローチャート : 判断 61"/>
        <xdr:cNvSpPr/>
      </xdr:nvSpPr>
      <xdr:spPr bwMode="auto">
        <a:xfrm>
          <a:off x="2857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154773</xdr:rowOff>
    </xdr:from>
    <xdr:ext cx="762000" cy="259045"/>
    <xdr:sp macro="" textlink="">
      <xdr:nvSpPr>
        <xdr:cNvPr id="63" name="テキスト ボックス 62"/>
        <xdr:cNvSpPr txBox="1"/>
      </xdr:nvSpPr>
      <xdr:spPr>
        <a:xfrm>
          <a:off x="2527300" y="24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24917</xdr:rowOff>
    </xdr:from>
    <xdr:to>
      <xdr:col>5</xdr:col>
      <xdr:colOff>34925</xdr:colOff>
      <xdr:row>19</xdr:row>
      <xdr:rowOff>126517</xdr:rowOff>
    </xdr:to>
    <xdr:sp macro="" textlink="">
      <xdr:nvSpPr>
        <xdr:cNvPr id="69" name="円/楕円 68"/>
        <xdr:cNvSpPr/>
      </xdr:nvSpPr>
      <xdr:spPr bwMode="auto">
        <a:xfrm>
          <a:off x="5600700" y="333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104944</xdr:rowOff>
    </xdr:from>
    <xdr:ext cx="762000" cy="259045"/>
    <xdr:sp macro="" textlink="">
      <xdr:nvSpPr>
        <xdr:cNvPr id="70" name="人口1人当たり決算額の推移該当値テキスト130"/>
        <xdr:cNvSpPr txBox="1"/>
      </xdr:nvSpPr>
      <xdr:spPr>
        <a:xfrm>
          <a:off x="5740400" y="323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69,192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53988</xdr:rowOff>
    </xdr:from>
    <xdr:to>
      <xdr:col>4</xdr:col>
      <xdr:colOff>520700</xdr:colOff>
      <xdr:row>19</xdr:row>
      <xdr:rowOff>155588</xdr:rowOff>
    </xdr:to>
    <xdr:sp macro="" textlink="">
      <xdr:nvSpPr>
        <xdr:cNvPr id="71" name="円/楕円 70"/>
        <xdr:cNvSpPr/>
      </xdr:nvSpPr>
      <xdr:spPr bwMode="auto">
        <a:xfrm>
          <a:off x="4953000" y="3359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140365</xdr:rowOff>
    </xdr:from>
    <xdr:ext cx="736600" cy="259045"/>
    <xdr:sp macro="" textlink="">
      <xdr:nvSpPr>
        <xdr:cNvPr id="72" name="テキスト ボックス 71"/>
        <xdr:cNvSpPr txBox="1"/>
      </xdr:nvSpPr>
      <xdr:spPr>
        <a:xfrm>
          <a:off x="4622800" y="344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86487</xdr:rowOff>
    </xdr:from>
    <xdr:to>
      <xdr:col>3</xdr:col>
      <xdr:colOff>955675</xdr:colOff>
      <xdr:row>20</xdr:row>
      <xdr:rowOff>16637</xdr:rowOff>
    </xdr:to>
    <xdr:sp macro="" textlink="">
      <xdr:nvSpPr>
        <xdr:cNvPr id="73" name="円/楕円 72"/>
        <xdr:cNvSpPr/>
      </xdr:nvSpPr>
      <xdr:spPr bwMode="auto">
        <a:xfrm>
          <a:off x="4254500" y="33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1414</xdr:rowOff>
    </xdr:from>
    <xdr:ext cx="762000" cy="259045"/>
    <xdr:sp macro="" textlink="">
      <xdr:nvSpPr>
        <xdr:cNvPr id="74" name="テキスト ボックス 73"/>
        <xdr:cNvSpPr txBox="1"/>
      </xdr:nvSpPr>
      <xdr:spPr>
        <a:xfrm>
          <a:off x="3924300" y="3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35242</xdr:rowOff>
    </xdr:from>
    <xdr:to>
      <xdr:col>3</xdr:col>
      <xdr:colOff>257175</xdr:colOff>
      <xdr:row>19</xdr:row>
      <xdr:rowOff>136842</xdr:rowOff>
    </xdr:to>
    <xdr:sp macro="" textlink="">
      <xdr:nvSpPr>
        <xdr:cNvPr id="75" name="円/楕円 74"/>
        <xdr:cNvSpPr/>
      </xdr:nvSpPr>
      <xdr:spPr bwMode="auto">
        <a:xfrm>
          <a:off x="3556000" y="334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121619</xdr:rowOff>
    </xdr:from>
    <xdr:ext cx="762000" cy="259045"/>
    <xdr:sp macro="" textlink="">
      <xdr:nvSpPr>
        <xdr:cNvPr id="76" name="テキスト ボックス 75"/>
        <xdr:cNvSpPr txBox="1"/>
      </xdr:nvSpPr>
      <xdr:spPr>
        <a:xfrm>
          <a:off x="3225800" y="342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127292</xdr:rowOff>
    </xdr:from>
    <xdr:to>
      <xdr:col>2</xdr:col>
      <xdr:colOff>692150</xdr:colOff>
      <xdr:row>19</xdr:row>
      <xdr:rowOff>57442</xdr:rowOff>
    </xdr:to>
    <xdr:sp macro="" textlink="">
      <xdr:nvSpPr>
        <xdr:cNvPr id="77" name="円/楕円 76"/>
        <xdr:cNvSpPr/>
      </xdr:nvSpPr>
      <xdr:spPr bwMode="auto">
        <a:xfrm>
          <a:off x="2857500" y="32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42219</xdr:rowOff>
    </xdr:from>
    <xdr:ext cx="762000" cy="259045"/>
    <xdr:sp macro="" textlink="">
      <xdr:nvSpPr>
        <xdr:cNvPr id="78" name="テキスト ボックス 77"/>
        <xdr:cNvSpPr txBox="1"/>
      </xdr:nvSpPr>
      <xdr:spPr>
        <a:xfrm>
          <a:off x="2527300" y="33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851</xdr:rowOff>
    </xdr:from>
    <xdr:to>
      <xdr:col>4</xdr:col>
      <xdr:colOff>1117600</xdr:colOff>
      <xdr:row>37</xdr:row>
      <xdr:rowOff>215354</xdr:rowOff>
    </xdr:to>
    <xdr:cxnSp macro="">
      <xdr:nvCxnSpPr>
        <xdr:cNvPr id="108" name="直線コネクタ 107"/>
        <xdr:cNvCxnSpPr/>
      </xdr:nvCxnSpPr>
      <xdr:spPr bwMode="auto">
        <a:xfrm flipV="1">
          <a:off x="5651500" y="6268301"/>
          <a:ext cx="0" cy="10717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225531</xdr:rowOff>
    </xdr:from>
    <xdr:ext cx="762000" cy="259045"/>
    <xdr:sp macro="" textlink="">
      <xdr:nvSpPr>
        <xdr:cNvPr id="109" name="人口1人当たり決算額の推移最小値テキスト445"/>
        <xdr:cNvSpPr txBox="1"/>
      </xdr:nvSpPr>
      <xdr:spPr>
        <a:xfrm>
          <a:off x="5740400" y="735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15,681</a:t>
          </a:r>
          <a:endParaRPr kumimoji="1" lang="ja-JP" altLang="en-US" sz="1000" b="1">
            <a:latin typeface="ＭＳ Ｐゴシック"/>
          </a:endParaRPr>
        </a:p>
      </xdr:txBody>
    </xdr:sp>
    <xdr:clientData/>
  </xdr:oneCellAnchor>
  <xdr:twoCellAnchor>
    <xdr:from>
      <xdr:col>4</xdr:col>
      <xdr:colOff>1028700</xdr:colOff>
      <xdr:row>37</xdr:row>
      <xdr:rowOff>215354</xdr:rowOff>
    </xdr:from>
    <xdr:to>
      <xdr:col>5</xdr:col>
      <xdr:colOff>73025</xdr:colOff>
      <xdr:row>37</xdr:row>
      <xdr:rowOff>215354</xdr:rowOff>
    </xdr:to>
    <xdr:cxnSp macro="">
      <xdr:nvCxnSpPr>
        <xdr:cNvPr id="110" name="直線コネクタ 109"/>
        <xdr:cNvCxnSpPr/>
      </xdr:nvCxnSpPr>
      <xdr:spPr bwMode="auto">
        <a:xfrm>
          <a:off x="5562600" y="73400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87228</xdr:rowOff>
    </xdr:from>
    <xdr:ext cx="762000" cy="259045"/>
    <xdr:sp macro="" textlink="">
      <xdr:nvSpPr>
        <xdr:cNvPr id="111" name="人口1人当たり決算額の推移最大値テキスト445"/>
        <xdr:cNvSpPr txBox="1"/>
      </xdr:nvSpPr>
      <xdr:spPr>
        <a:xfrm>
          <a:off x="5740400" y="601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43,811</a:t>
          </a:r>
          <a:endParaRPr kumimoji="1" lang="ja-JP" altLang="en-US" sz="1000" b="1">
            <a:latin typeface="ＭＳ Ｐゴシック"/>
          </a:endParaRPr>
        </a:p>
      </xdr:txBody>
    </xdr:sp>
    <xdr:clientData/>
  </xdr:oneCellAnchor>
  <xdr:twoCellAnchor>
    <xdr:from>
      <xdr:col>4</xdr:col>
      <xdr:colOff>1028700</xdr:colOff>
      <xdr:row>34</xdr:row>
      <xdr:rowOff>851</xdr:rowOff>
    </xdr:from>
    <xdr:to>
      <xdr:col>5</xdr:col>
      <xdr:colOff>73025</xdr:colOff>
      <xdr:row>34</xdr:row>
      <xdr:rowOff>851</xdr:rowOff>
    </xdr:to>
    <xdr:cxnSp macro="">
      <xdr:nvCxnSpPr>
        <xdr:cNvPr id="112" name="直線コネクタ 111"/>
        <xdr:cNvCxnSpPr/>
      </xdr:nvCxnSpPr>
      <xdr:spPr bwMode="auto">
        <a:xfrm>
          <a:off x="5562600" y="6268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154889</xdr:rowOff>
    </xdr:from>
    <xdr:to>
      <xdr:col>4</xdr:col>
      <xdr:colOff>1117600</xdr:colOff>
      <xdr:row>37</xdr:row>
      <xdr:rowOff>215354</xdr:rowOff>
    </xdr:to>
    <xdr:cxnSp macro="">
      <xdr:nvCxnSpPr>
        <xdr:cNvPr id="113" name="直線コネクタ 112"/>
        <xdr:cNvCxnSpPr/>
      </xdr:nvCxnSpPr>
      <xdr:spPr bwMode="auto">
        <a:xfrm>
          <a:off x="5003800" y="7279589"/>
          <a:ext cx="647700" cy="6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106633</xdr:rowOff>
    </xdr:from>
    <xdr:ext cx="762000" cy="259045"/>
    <xdr:sp macro="" textlink="">
      <xdr:nvSpPr>
        <xdr:cNvPr id="114" name="人口1人当たり決算額の推移平均値テキスト445"/>
        <xdr:cNvSpPr txBox="1"/>
      </xdr:nvSpPr>
      <xdr:spPr>
        <a:xfrm>
          <a:off x="5740400" y="671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261556</xdr:rowOff>
    </xdr:from>
    <xdr:to>
      <xdr:col>5</xdr:col>
      <xdr:colOff>34925</xdr:colOff>
      <xdr:row>36</xdr:row>
      <xdr:rowOff>20256</xdr:rowOff>
    </xdr:to>
    <xdr:sp macro="" textlink="">
      <xdr:nvSpPr>
        <xdr:cNvPr id="115" name="フローチャート : 判断 114"/>
        <xdr:cNvSpPr/>
      </xdr:nvSpPr>
      <xdr:spPr bwMode="auto">
        <a:xfrm>
          <a:off x="56007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74650</xdr:rowOff>
    </xdr:from>
    <xdr:to>
      <xdr:col>4</xdr:col>
      <xdr:colOff>469900</xdr:colOff>
      <xdr:row>37</xdr:row>
      <xdr:rowOff>154889</xdr:rowOff>
    </xdr:to>
    <xdr:cxnSp macro="">
      <xdr:nvCxnSpPr>
        <xdr:cNvPr id="116" name="直線コネクタ 115"/>
        <xdr:cNvCxnSpPr/>
      </xdr:nvCxnSpPr>
      <xdr:spPr bwMode="auto">
        <a:xfrm>
          <a:off x="4305300" y="7027900"/>
          <a:ext cx="698500" cy="25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315544</xdr:rowOff>
    </xdr:from>
    <xdr:to>
      <xdr:col>4</xdr:col>
      <xdr:colOff>520700</xdr:colOff>
      <xdr:row>36</xdr:row>
      <xdr:rowOff>74244</xdr:rowOff>
    </xdr:to>
    <xdr:sp macro="" textlink="">
      <xdr:nvSpPr>
        <xdr:cNvPr id="117" name="フローチャート : 判断 116"/>
        <xdr:cNvSpPr/>
      </xdr:nvSpPr>
      <xdr:spPr bwMode="auto">
        <a:xfrm>
          <a:off x="49530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84421</xdr:rowOff>
    </xdr:from>
    <xdr:ext cx="736600" cy="259045"/>
    <xdr:sp macro="" textlink="">
      <xdr:nvSpPr>
        <xdr:cNvPr id="118" name="テキスト ボックス 117"/>
        <xdr:cNvSpPr txBox="1"/>
      </xdr:nvSpPr>
      <xdr:spPr>
        <a:xfrm>
          <a:off x="4622800" y="66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10947</xdr:rowOff>
    </xdr:from>
    <xdr:to>
      <xdr:col>3</xdr:col>
      <xdr:colOff>904875</xdr:colOff>
      <xdr:row>36</xdr:row>
      <xdr:rowOff>74650</xdr:rowOff>
    </xdr:to>
    <xdr:cxnSp macro="">
      <xdr:nvCxnSpPr>
        <xdr:cNvPr id="119" name="直線コネクタ 118"/>
        <xdr:cNvCxnSpPr/>
      </xdr:nvCxnSpPr>
      <xdr:spPr bwMode="auto">
        <a:xfrm>
          <a:off x="3606800" y="6964197"/>
          <a:ext cx="6985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159830</xdr:rowOff>
    </xdr:from>
    <xdr:to>
      <xdr:col>3</xdr:col>
      <xdr:colOff>955675</xdr:colOff>
      <xdr:row>35</xdr:row>
      <xdr:rowOff>261430</xdr:rowOff>
    </xdr:to>
    <xdr:sp macro="" textlink="">
      <xdr:nvSpPr>
        <xdr:cNvPr id="120" name="フローチャート : 判断 119"/>
        <xdr:cNvSpPr/>
      </xdr:nvSpPr>
      <xdr:spPr bwMode="auto">
        <a:xfrm>
          <a:off x="42545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271607</xdr:rowOff>
    </xdr:from>
    <xdr:ext cx="762000" cy="259045"/>
    <xdr:sp macro="" textlink="">
      <xdr:nvSpPr>
        <xdr:cNvPr id="121" name="テキスト ボックス 120"/>
        <xdr:cNvSpPr txBox="1"/>
      </xdr:nvSpPr>
      <xdr:spPr>
        <a:xfrm>
          <a:off x="3924300" y="65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160071</xdr:rowOff>
    </xdr:from>
    <xdr:to>
      <xdr:col>3</xdr:col>
      <xdr:colOff>206375</xdr:colOff>
      <xdr:row>36</xdr:row>
      <xdr:rowOff>10947</xdr:rowOff>
    </xdr:to>
    <xdr:cxnSp macro="">
      <xdr:nvCxnSpPr>
        <xdr:cNvPr id="122" name="直線コネクタ 121"/>
        <xdr:cNvCxnSpPr/>
      </xdr:nvCxnSpPr>
      <xdr:spPr bwMode="auto">
        <a:xfrm>
          <a:off x="2908300" y="6770421"/>
          <a:ext cx="698500" cy="19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40005</xdr:rowOff>
    </xdr:from>
    <xdr:to>
      <xdr:col>3</xdr:col>
      <xdr:colOff>257175</xdr:colOff>
      <xdr:row>35</xdr:row>
      <xdr:rowOff>141605</xdr:rowOff>
    </xdr:to>
    <xdr:sp macro="" textlink="">
      <xdr:nvSpPr>
        <xdr:cNvPr id="123" name="フローチャート : 判断 122"/>
        <xdr:cNvSpPr/>
      </xdr:nvSpPr>
      <xdr:spPr bwMode="auto">
        <a:xfrm>
          <a:off x="3556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151782</xdr:rowOff>
    </xdr:from>
    <xdr:ext cx="762000" cy="259045"/>
    <xdr:sp macro="" textlink="">
      <xdr:nvSpPr>
        <xdr:cNvPr id="124" name="テキスト ボックス 123"/>
        <xdr:cNvSpPr txBox="1"/>
      </xdr:nvSpPr>
      <xdr:spPr>
        <a:xfrm>
          <a:off x="3225800" y="641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239725</xdr:rowOff>
    </xdr:from>
    <xdr:to>
      <xdr:col>2</xdr:col>
      <xdr:colOff>692150</xdr:colOff>
      <xdr:row>34</xdr:row>
      <xdr:rowOff>341325</xdr:rowOff>
    </xdr:to>
    <xdr:sp macro="" textlink="">
      <xdr:nvSpPr>
        <xdr:cNvPr id="125" name="フローチャート : 判断 124"/>
        <xdr:cNvSpPr/>
      </xdr:nvSpPr>
      <xdr:spPr bwMode="auto">
        <a:xfrm>
          <a:off x="2857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8602</xdr:rowOff>
    </xdr:from>
    <xdr:ext cx="762000" cy="259045"/>
    <xdr:sp macro="" textlink="">
      <xdr:nvSpPr>
        <xdr:cNvPr id="126" name="テキスト ボックス 125"/>
        <xdr:cNvSpPr txBox="1"/>
      </xdr:nvSpPr>
      <xdr:spPr>
        <a:xfrm>
          <a:off x="2527300" y="627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164554</xdr:rowOff>
    </xdr:from>
    <xdr:to>
      <xdr:col>5</xdr:col>
      <xdr:colOff>34925</xdr:colOff>
      <xdr:row>37</xdr:row>
      <xdr:rowOff>266154</xdr:rowOff>
    </xdr:to>
    <xdr:sp macro="" textlink="">
      <xdr:nvSpPr>
        <xdr:cNvPr id="132" name="円/楕円 131"/>
        <xdr:cNvSpPr/>
      </xdr:nvSpPr>
      <xdr:spPr bwMode="auto">
        <a:xfrm>
          <a:off x="5600700" y="728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73131</xdr:rowOff>
    </xdr:from>
    <xdr:ext cx="762000" cy="259045"/>
    <xdr:sp macro="" textlink="">
      <xdr:nvSpPr>
        <xdr:cNvPr id="133" name="人口1人当たり決算額の推移該当値テキスト445"/>
        <xdr:cNvSpPr txBox="1"/>
      </xdr:nvSpPr>
      <xdr:spPr>
        <a:xfrm>
          <a:off x="5740400" y="719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104089</xdr:rowOff>
    </xdr:from>
    <xdr:to>
      <xdr:col>4</xdr:col>
      <xdr:colOff>520700</xdr:colOff>
      <xdr:row>37</xdr:row>
      <xdr:rowOff>205689</xdr:rowOff>
    </xdr:to>
    <xdr:sp macro="" textlink="">
      <xdr:nvSpPr>
        <xdr:cNvPr id="134" name="円/楕円 133"/>
        <xdr:cNvSpPr/>
      </xdr:nvSpPr>
      <xdr:spPr bwMode="auto">
        <a:xfrm>
          <a:off x="4953000" y="722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190466</xdr:rowOff>
    </xdr:from>
    <xdr:ext cx="736600" cy="259045"/>
    <xdr:sp macro="" textlink="">
      <xdr:nvSpPr>
        <xdr:cNvPr id="135" name="テキスト ボックス 134"/>
        <xdr:cNvSpPr txBox="1"/>
      </xdr:nvSpPr>
      <xdr:spPr>
        <a:xfrm>
          <a:off x="4622800" y="731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23850</xdr:rowOff>
    </xdr:from>
    <xdr:to>
      <xdr:col>3</xdr:col>
      <xdr:colOff>955675</xdr:colOff>
      <xdr:row>36</xdr:row>
      <xdr:rowOff>125450</xdr:rowOff>
    </xdr:to>
    <xdr:sp macro="" textlink="">
      <xdr:nvSpPr>
        <xdr:cNvPr id="136" name="円/楕円 135"/>
        <xdr:cNvSpPr/>
      </xdr:nvSpPr>
      <xdr:spPr bwMode="auto">
        <a:xfrm>
          <a:off x="4254500" y="69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110227</xdr:rowOff>
    </xdr:from>
    <xdr:ext cx="762000" cy="259045"/>
    <xdr:sp macro="" textlink="">
      <xdr:nvSpPr>
        <xdr:cNvPr id="137" name="テキスト ボックス 136"/>
        <xdr:cNvSpPr txBox="1"/>
      </xdr:nvSpPr>
      <xdr:spPr>
        <a:xfrm>
          <a:off x="3924300" y="70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303047</xdr:rowOff>
    </xdr:from>
    <xdr:to>
      <xdr:col>3</xdr:col>
      <xdr:colOff>257175</xdr:colOff>
      <xdr:row>36</xdr:row>
      <xdr:rowOff>61747</xdr:rowOff>
    </xdr:to>
    <xdr:sp macro="" textlink="">
      <xdr:nvSpPr>
        <xdr:cNvPr id="138" name="円/楕円 137"/>
        <xdr:cNvSpPr/>
      </xdr:nvSpPr>
      <xdr:spPr bwMode="auto">
        <a:xfrm>
          <a:off x="3556000" y="691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46524</xdr:rowOff>
    </xdr:from>
    <xdr:ext cx="762000" cy="259045"/>
    <xdr:sp macro="" textlink="">
      <xdr:nvSpPr>
        <xdr:cNvPr id="139" name="テキスト ボックス 138"/>
        <xdr:cNvSpPr txBox="1"/>
      </xdr:nvSpPr>
      <xdr:spPr>
        <a:xfrm>
          <a:off x="3225800" y="699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109271</xdr:rowOff>
    </xdr:from>
    <xdr:to>
      <xdr:col>2</xdr:col>
      <xdr:colOff>692150</xdr:colOff>
      <xdr:row>35</xdr:row>
      <xdr:rowOff>210871</xdr:rowOff>
    </xdr:to>
    <xdr:sp macro="" textlink="">
      <xdr:nvSpPr>
        <xdr:cNvPr id="140" name="円/楕円 139"/>
        <xdr:cNvSpPr/>
      </xdr:nvSpPr>
      <xdr:spPr bwMode="auto">
        <a:xfrm>
          <a:off x="2857500" y="67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195648</xdr:rowOff>
    </xdr:from>
    <xdr:ext cx="762000" cy="259045"/>
    <xdr:sp macro="" textlink="">
      <xdr:nvSpPr>
        <xdr:cNvPr id="141" name="テキスト ボックス 140"/>
        <xdr:cNvSpPr txBox="1"/>
      </xdr:nvSpPr>
      <xdr:spPr>
        <a:xfrm>
          <a:off x="2527300" y="680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14623</xdr:rowOff>
    </xdr:from>
    <xdr:to>
      <xdr:col>6</xdr:col>
      <xdr:colOff>510540</xdr:colOff>
      <xdr:row>38</xdr:row>
      <xdr:rowOff>18934</xdr:rowOff>
    </xdr:to>
    <xdr:cxnSp macro="">
      <xdr:nvCxnSpPr>
        <xdr:cNvPr id="58" name="直線コネクタ 57"/>
        <xdr:cNvCxnSpPr/>
      </xdr:nvCxnSpPr>
      <xdr:spPr>
        <a:xfrm flipV="1">
          <a:off x="4633595" y="5329573"/>
          <a:ext cx="1270" cy="120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22761</xdr:rowOff>
    </xdr:from>
    <xdr:ext cx="534377" cy="259045"/>
    <xdr:sp macro="" textlink="">
      <xdr:nvSpPr>
        <xdr:cNvPr id="59" name="人件費最小値テキスト"/>
        <xdr:cNvSpPr txBox="1"/>
      </xdr:nvSpPr>
      <xdr:spPr>
        <a:xfrm>
          <a:off x="4686300" y="65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55,396</a:t>
          </a:r>
          <a:endParaRPr kumimoji="1" lang="ja-JP" altLang="en-US" sz="1000" b="1">
            <a:latin typeface="ＭＳ Ｐゴシック"/>
          </a:endParaRPr>
        </a:p>
      </xdr:txBody>
    </xdr:sp>
    <xdr:clientData/>
  </xdr:oneCellAnchor>
  <xdr:twoCellAnchor>
    <xdr:from>
      <xdr:col>6</xdr:col>
      <xdr:colOff>422275</xdr:colOff>
      <xdr:row>38</xdr:row>
      <xdr:rowOff>18934</xdr:rowOff>
    </xdr:from>
    <xdr:to>
      <xdr:col>6</xdr:col>
      <xdr:colOff>600075</xdr:colOff>
      <xdr:row>38</xdr:row>
      <xdr:rowOff>18934</xdr:rowOff>
    </xdr:to>
    <xdr:cxnSp macro="">
      <xdr:nvCxnSpPr>
        <xdr:cNvPr id="60" name="直線コネクタ 59"/>
        <xdr:cNvCxnSpPr/>
      </xdr:nvCxnSpPr>
      <xdr:spPr>
        <a:xfrm>
          <a:off x="4546600" y="653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132750</xdr:rowOff>
    </xdr:from>
    <xdr:ext cx="599010" cy="259045"/>
    <xdr:sp macro="" textlink="">
      <xdr:nvSpPr>
        <xdr:cNvPr id="61" name="人件費最大値テキスト"/>
        <xdr:cNvSpPr txBox="1"/>
      </xdr:nvSpPr>
      <xdr:spPr>
        <a:xfrm>
          <a:off x="4686300" y="51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129,160</a:t>
          </a:r>
          <a:endParaRPr kumimoji="1" lang="ja-JP" altLang="en-US" sz="1000" b="1">
            <a:latin typeface="ＭＳ Ｐゴシック"/>
          </a:endParaRPr>
        </a:p>
      </xdr:txBody>
    </xdr:sp>
    <xdr:clientData/>
  </xdr:oneCellAnchor>
  <xdr:twoCellAnchor>
    <xdr:from>
      <xdr:col>6</xdr:col>
      <xdr:colOff>422275</xdr:colOff>
      <xdr:row>31</xdr:row>
      <xdr:rowOff>14623</xdr:rowOff>
    </xdr:from>
    <xdr:to>
      <xdr:col>6</xdr:col>
      <xdr:colOff>600075</xdr:colOff>
      <xdr:row>31</xdr:row>
      <xdr:rowOff>14623</xdr:rowOff>
    </xdr:to>
    <xdr:cxnSp macro="">
      <xdr:nvCxnSpPr>
        <xdr:cNvPr id="62" name="直線コネクタ 61"/>
        <xdr:cNvCxnSpPr/>
      </xdr:nvCxnSpPr>
      <xdr:spPr>
        <a:xfrm>
          <a:off x="4546600" y="53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18934</xdr:rowOff>
    </xdr:from>
    <xdr:to>
      <xdr:col>6</xdr:col>
      <xdr:colOff>511175</xdr:colOff>
      <xdr:row>38</xdr:row>
      <xdr:rowOff>43263</xdr:rowOff>
    </xdr:to>
    <xdr:cxnSp macro="">
      <xdr:nvCxnSpPr>
        <xdr:cNvPr id="63" name="直線コネクタ 62"/>
        <xdr:cNvCxnSpPr/>
      </xdr:nvCxnSpPr>
      <xdr:spPr>
        <a:xfrm flipV="1">
          <a:off x="3797300" y="6534034"/>
          <a:ext cx="8382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26983</xdr:rowOff>
    </xdr:from>
    <xdr:ext cx="534377" cy="259045"/>
    <xdr:sp macro="" textlink="">
      <xdr:nvSpPr>
        <xdr:cNvPr id="64" name="人件費平均値テキスト"/>
        <xdr:cNvSpPr txBox="1"/>
      </xdr:nvSpPr>
      <xdr:spPr>
        <a:xfrm>
          <a:off x="4686300" y="56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4106</xdr:rowOff>
    </xdr:from>
    <xdr:to>
      <xdr:col>6</xdr:col>
      <xdr:colOff>561975</xdr:colOff>
      <xdr:row>34</xdr:row>
      <xdr:rowOff>105706</xdr:rowOff>
    </xdr:to>
    <xdr:sp macro="" textlink="">
      <xdr:nvSpPr>
        <xdr:cNvPr id="65" name="フローチャート : 判断 64"/>
        <xdr:cNvSpPr/>
      </xdr:nvSpPr>
      <xdr:spPr>
        <a:xfrm>
          <a:off x="45847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38594</xdr:rowOff>
    </xdr:from>
    <xdr:to>
      <xdr:col>5</xdr:col>
      <xdr:colOff>358775</xdr:colOff>
      <xdr:row>38</xdr:row>
      <xdr:rowOff>43263</xdr:rowOff>
    </xdr:to>
    <xdr:cxnSp macro="">
      <xdr:nvCxnSpPr>
        <xdr:cNvPr id="66" name="直線コネクタ 65"/>
        <xdr:cNvCxnSpPr/>
      </xdr:nvCxnSpPr>
      <xdr:spPr>
        <a:xfrm>
          <a:off x="2908300" y="6553694"/>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102567</xdr:rowOff>
    </xdr:from>
    <xdr:to>
      <xdr:col>5</xdr:col>
      <xdr:colOff>409575</xdr:colOff>
      <xdr:row>35</xdr:row>
      <xdr:rowOff>32717</xdr:rowOff>
    </xdr:to>
    <xdr:sp macro="" textlink="">
      <xdr:nvSpPr>
        <xdr:cNvPr id="67" name="フローチャート : 判断 66"/>
        <xdr:cNvSpPr/>
      </xdr:nvSpPr>
      <xdr:spPr>
        <a:xfrm>
          <a:off x="3746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49244</xdr:rowOff>
    </xdr:from>
    <xdr:ext cx="534377" cy="259045"/>
    <xdr:sp macro="" textlink="">
      <xdr:nvSpPr>
        <xdr:cNvPr id="68" name="テキスト ボックス 67"/>
        <xdr:cNvSpPr txBox="1"/>
      </xdr:nvSpPr>
      <xdr:spPr>
        <a:xfrm>
          <a:off x="3530111" y="5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147782</xdr:rowOff>
    </xdr:from>
    <xdr:to>
      <xdr:col>4</xdr:col>
      <xdr:colOff>155575</xdr:colOff>
      <xdr:row>38</xdr:row>
      <xdr:rowOff>38594</xdr:rowOff>
    </xdr:to>
    <xdr:cxnSp macro="">
      <xdr:nvCxnSpPr>
        <xdr:cNvPr id="69" name="直線コネクタ 68"/>
        <xdr:cNvCxnSpPr/>
      </xdr:nvCxnSpPr>
      <xdr:spPr>
        <a:xfrm>
          <a:off x="2019300" y="6491432"/>
          <a:ext cx="889000" cy="6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128431</xdr:rowOff>
    </xdr:from>
    <xdr:to>
      <xdr:col>4</xdr:col>
      <xdr:colOff>206375</xdr:colOff>
      <xdr:row>35</xdr:row>
      <xdr:rowOff>58581</xdr:rowOff>
    </xdr:to>
    <xdr:sp macro="" textlink="">
      <xdr:nvSpPr>
        <xdr:cNvPr id="70" name="フローチャート : 判断 69"/>
        <xdr:cNvSpPr/>
      </xdr:nvSpPr>
      <xdr:spPr>
        <a:xfrm>
          <a:off x="2857500" y="595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75108</xdr:rowOff>
    </xdr:from>
    <xdr:ext cx="534377" cy="259045"/>
    <xdr:sp macro="" textlink="">
      <xdr:nvSpPr>
        <xdr:cNvPr id="71" name="テキスト ボックス 70"/>
        <xdr:cNvSpPr txBox="1"/>
      </xdr:nvSpPr>
      <xdr:spPr>
        <a:xfrm>
          <a:off x="2641111" y="57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82632</xdr:rowOff>
    </xdr:from>
    <xdr:to>
      <xdr:col>2</xdr:col>
      <xdr:colOff>638175</xdr:colOff>
      <xdr:row>37</xdr:row>
      <xdr:rowOff>147782</xdr:rowOff>
    </xdr:to>
    <xdr:cxnSp macro="">
      <xdr:nvCxnSpPr>
        <xdr:cNvPr id="72" name="直線コネクタ 71"/>
        <xdr:cNvCxnSpPr/>
      </xdr:nvCxnSpPr>
      <xdr:spPr>
        <a:xfrm>
          <a:off x="1130300" y="6426282"/>
          <a:ext cx="889000" cy="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99040</xdr:rowOff>
    </xdr:from>
    <xdr:to>
      <xdr:col>3</xdr:col>
      <xdr:colOff>3175</xdr:colOff>
      <xdr:row>35</xdr:row>
      <xdr:rowOff>29190</xdr:rowOff>
    </xdr:to>
    <xdr:sp macro="" textlink="">
      <xdr:nvSpPr>
        <xdr:cNvPr id="73" name="フローチャート : 判断 72"/>
        <xdr:cNvSpPr/>
      </xdr:nvSpPr>
      <xdr:spPr>
        <a:xfrm>
          <a:off x="1968500" y="592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45717</xdr:rowOff>
    </xdr:from>
    <xdr:ext cx="534377" cy="259045"/>
    <xdr:sp macro="" textlink="">
      <xdr:nvSpPr>
        <xdr:cNvPr id="74" name="テキスト ボックス 73"/>
        <xdr:cNvSpPr txBox="1"/>
      </xdr:nvSpPr>
      <xdr:spPr>
        <a:xfrm>
          <a:off x="1752111" y="57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55508</xdr:rowOff>
    </xdr:from>
    <xdr:to>
      <xdr:col>1</xdr:col>
      <xdr:colOff>485775</xdr:colOff>
      <xdr:row>34</xdr:row>
      <xdr:rowOff>157108</xdr:rowOff>
    </xdr:to>
    <xdr:sp macro="" textlink="">
      <xdr:nvSpPr>
        <xdr:cNvPr id="75" name="フローチャート : 判断 74"/>
        <xdr:cNvSpPr/>
      </xdr:nvSpPr>
      <xdr:spPr>
        <a:xfrm>
          <a:off x="1079500" y="588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2185</xdr:rowOff>
    </xdr:from>
    <xdr:ext cx="534377" cy="259045"/>
    <xdr:sp macro="" textlink="">
      <xdr:nvSpPr>
        <xdr:cNvPr id="76" name="テキスト ボックス 75"/>
        <xdr:cNvSpPr txBox="1"/>
      </xdr:nvSpPr>
      <xdr:spPr>
        <a:xfrm>
          <a:off x="863111" y="566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139584</xdr:rowOff>
    </xdr:from>
    <xdr:to>
      <xdr:col>6</xdr:col>
      <xdr:colOff>561975</xdr:colOff>
      <xdr:row>38</xdr:row>
      <xdr:rowOff>69734</xdr:rowOff>
    </xdr:to>
    <xdr:sp macro="" textlink="">
      <xdr:nvSpPr>
        <xdr:cNvPr id="82" name="円/楕円 81"/>
        <xdr:cNvSpPr/>
      </xdr:nvSpPr>
      <xdr:spPr>
        <a:xfrm>
          <a:off x="45847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54511</xdr:rowOff>
    </xdr:from>
    <xdr:ext cx="534377" cy="259045"/>
    <xdr:sp macro="" textlink="">
      <xdr:nvSpPr>
        <xdr:cNvPr id="83" name="人件費該当値テキスト"/>
        <xdr:cNvSpPr txBox="1"/>
      </xdr:nvSpPr>
      <xdr:spPr>
        <a:xfrm>
          <a:off x="4686300" y="63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163913</xdr:rowOff>
    </xdr:from>
    <xdr:to>
      <xdr:col>5</xdr:col>
      <xdr:colOff>409575</xdr:colOff>
      <xdr:row>38</xdr:row>
      <xdr:rowOff>94063</xdr:rowOff>
    </xdr:to>
    <xdr:sp macro="" textlink="">
      <xdr:nvSpPr>
        <xdr:cNvPr id="84" name="円/楕円 83"/>
        <xdr:cNvSpPr/>
      </xdr:nvSpPr>
      <xdr:spPr>
        <a:xfrm>
          <a:off x="3746500" y="65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85190</xdr:rowOff>
    </xdr:from>
    <xdr:ext cx="534377" cy="259045"/>
    <xdr:sp macro="" textlink="">
      <xdr:nvSpPr>
        <xdr:cNvPr id="85" name="テキスト ボックス 84"/>
        <xdr:cNvSpPr txBox="1"/>
      </xdr:nvSpPr>
      <xdr:spPr>
        <a:xfrm>
          <a:off x="3530111" y="6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159244</xdr:rowOff>
    </xdr:from>
    <xdr:to>
      <xdr:col>4</xdr:col>
      <xdr:colOff>206375</xdr:colOff>
      <xdr:row>38</xdr:row>
      <xdr:rowOff>89394</xdr:rowOff>
    </xdr:to>
    <xdr:sp macro="" textlink="">
      <xdr:nvSpPr>
        <xdr:cNvPr id="86" name="円/楕円 85"/>
        <xdr:cNvSpPr/>
      </xdr:nvSpPr>
      <xdr:spPr>
        <a:xfrm>
          <a:off x="2857500" y="65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80521</xdr:rowOff>
    </xdr:from>
    <xdr:ext cx="534377" cy="259045"/>
    <xdr:sp macro="" textlink="">
      <xdr:nvSpPr>
        <xdr:cNvPr id="87" name="テキスト ボックス 86"/>
        <xdr:cNvSpPr txBox="1"/>
      </xdr:nvSpPr>
      <xdr:spPr>
        <a:xfrm>
          <a:off x="2641111" y="65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96982</xdr:rowOff>
    </xdr:from>
    <xdr:to>
      <xdr:col>3</xdr:col>
      <xdr:colOff>3175</xdr:colOff>
      <xdr:row>38</xdr:row>
      <xdr:rowOff>27132</xdr:rowOff>
    </xdr:to>
    <xdr:sp macro="" textlink="">
      <xdr:nvSpPr>
        <xdr:cNvPr id="88" name="円/楕円 87"/>
        <xdr:cNvSpPr/>
      </xdr:nvSpPr>
      <xdr:spPr>
        <a:xfrm>
          <a:off x="1968500" y="64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18259</xdr:rowOff>
    </xdr:from>
    <xdr:ext cx="534377" cy="259045"/>
    <xdr:sp macro="" textlink="">
      <xdr:nvSpPr>
        <xdr:cNvPr id="89" name="テキスト ボックス 88"/>
        <xdr:cNvSpPr txBox="1"/>
      </xdr:nvSpPr>
      <xdr:spPr>
        <a:xfrm>
          <a:off x="1752111" y="65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31832</xdr:rowOff>
    </xdr:from>
    <xdr:to>
      <xdr:col>1</xdr:col>
      <xdr:colOff>485775</xdr:colOff>
      <xdr:row>37</xdr:row>
      <xdr:rowOff>133432</xdr:rowOff>
    </xdr:to>
    <xdr:sp macro="" textlink="">
      <xdr:nvSpPr>
        <xdr:cNvPr id="90" name="円/楕円 89"/>
        <xdr:cNvSpPr/>
      </xdr:nvSpPr>
      <xdr:spPr>
        <a:xfrm>
          <a:off x="1079500" y="63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124558</xdr:rowOff>
    </xdr:from>
    <xdr:ext cx="534377" cy="259045"/>
    <xdr:sp macro="" textlink="">
      <xdr:nvSpPr>
        <xdr:cNvPr id="91" name="テキスト ボックス 90"/>
        <xdr:cNvSpPr txBox="1"/>
      </xdr:nvSpPr>
      <xdr:spPr>
        <a:xfrm>
          <a:off x="863111" y="646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128270</xdr:rowOff>
    </xdr:from>
    <xdr:to>
      <xdr:col>6</xdr:col>
      <xdr:colOff>510540</xdr:colOff>
      <xdr:row>58</xdr:row>
      <xdr:rowOff>108931</xdr:rowOff>
    </xdr:to>
    <xdr:cxnSp macro="">
      <xdr:nvCxnSpPr>
        <xdr:cNvPr id="114" name="直線コネクタ 113"/>
        <xdr:cNvCxnSpPr/>
      </xdr:nvCxnSpPr>
      <xdr:spPr>
        <a:xfrm flipV="1">
          <a:off x="4633595" y="8872220"/>
          <a:ext cx="1270" cy="118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112758</xdr:rowOff>
    </xdr:from>
    <xdr:ext cx="534377" cy="259045"/>
    <xdr:sp macro="" textlink="">
      <xdr:nvSpPr>
        <xdr:cNvPr id="115" name="物件費最小値テキスト"/>
        <xdr:cNvSpPr txBox="1"/>
      </xdr:nvSpPr>
      <xdr:spPr>
        <a:xfrm>
          <a:off x="4686300" y="100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41,346</a:t>
          </a:r>
          <a:endParaRPr kumimoji="1" lang="ja-JP" altLang="en-US" sz="1000" b="1">
            <a:latin typeface="ＭＳ Ｐゴシック"/>
          </a:endParaRPr>
        </a:p>
      </xdr:txBody>
    </xdr:sp>
    <xdr:clientData/>
  </xdr:oneCellAnchor>
  <xdr:twoCellAnchor>
    <xdr:from>
      <xdr:col>6</xdr:col>
      <xdr:colOff>422275</xdr:colOff>
      <xdr:row>58</xdr:row>
      <xdr:rowOff>108931</xdr:rowOff>
    </xdr:from>
    <xdr:to>
      <xdr:col>6</xdr:col>
      <xdr:colOff>600075</xdr:colOff>
      <xdr:row>58</xdr:row>
      <xdr:rowOff>108931</xdr:rowOff>
    </xdr:to>
    <xdr:cxnSp macro="">
      <xdr:nvCxnSpPr>
        <xdr:cNvPr id="116" name="直線コネクタ 115"/>
        <xdr:cNvCxnSpPr/>
      </xdr:nvCxnSpPr>
      <xdr:spPr>
        <a:xfrm>
          <a:off x="4546600" y="1005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74947</xdr:rowOff>
    </xdr:from>
    <xdr:ext cx="534377" cy="259045"/>
    <xdr:sp macro="" textlink="">
      <xdr:nvSpPr>
        <xdr:cNvPr id="117" name="物件費最大値テキスト"/>
        <xdr:cNvSpPr txBox="1"/>
      </xdr:nvSpPr>
      <xdr:spPr>
        <a:xfrm>
          <a:off x="4686300" y="86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93,000</a:t>
          </a:r>
          <a:endParaRPr kumimoji="1" lang="ja-JP" altLang="en-US" sz="1000" b="1">
            <a:latin typeface="ＭＳ Ｐゴシック"/>
          </a:endParaRPr>
        </a:p>
      </xdr:txBody>
    </xdr:sp>
    <xdr:clientData/>
  </xdr:oneCellAnchor>
  <xdr:twoCellAnchor>
    <xdr:from>
      <xdr:col>6</xdr:col>
      <xdr:colOff>422275</xdr:colOff>
      <xdr:row>51</xdr:row>
      <xdr:rowOff>128270</xdr:rowOff>
    </xdr:from>
    <xdr:to>
      <xdr:col>6</xdr:col>
      <xdr:colOff>600075</xdr:colOff>
      <xdr:row>51</xdr:row>
      <xdr:rowOff>128270</xdr:rowOff>
    </xdr:to>
    <xdr:cxnSp macro="">
      <xdr:nvCxnSpPr>
        <xdr:cNvPr id="118" name="直線コネクタ 117"/>
        <xdr:cNvCxnSpPr/>
      </xdr:nvCxnSpPr>
      <xdr:spPr>
        <a:xfrm>
          <a:off x="4546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108931</xdr:rowOff>
    </xdr:from>
    <xdr:to>
      <xdr:col>6</xdr:col>
      <xdr:colOff>511175</xdr:colOff>
      <xdr:row>58</xdr:row>
      <xdr:rowOff>123035</xdr:rowOff>
    </xdr:to>
    <xdr:cxnSp macro="">
      <xdr:nvCxnSpPr>
        <xdr:cNvPr id="119" name="直線コネクタ 118"/>
        <xdr:cNvCxnSpPr/>
      </xdr:nvCxnSpPr>
      <xdr:spPr>
        <a:xfrm flipV="1">
          <a:off x="3797300" y="10053031"/>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65943</xdr:rowOff>
    </xdr:from>
    <xdr:ext cx="534377" cy="259045"/>
    <xdr:sp macro="" textlink="">
      <xdr:nvSpPr>
        <xdr:cNvPr id="120" name="物件費平均値テキスト"/>
        <xdr:cNvSpPr txBox="1"/>
      </xdr:nvSpPr>
      <xdr:spPr>
        <a:xfrm>
          <a:off x="4686300" y="915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43066</xdr:rowOff>
    </xdr:from>
    <xdr:to>
      <xdr:col>6</xdr:col>
      <xdr:colOff>561975</xdr:colOff>
      <xdr:row>54</xdr:row>
      <xdr:rowOff>144666</xdr:rowOff>
    </xdr:to>
    <xdr:sp macro="" textlink="">
      <xdr:nvSpPr>
        <xdr:cNvPr id="121" name="フローチャート : 判断 120"/>
        <xdr:cNvSpPr/>
      </xdr:nvSpPr>
      <xdr:spPr>
        <a:xfrm>
          <a:off x="45847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123035</xdr:rowOff>
    </xdr:from>
    <xdr:to>
      <xdr:col>5</xdr:col>
      <xdr:colOff>358775</xdr:colOff>
      <xdr:row>59</xdr:row>
      <xdr:rowOff>71829</xdr:rowOff>
    </xdr:to>
    <xdr:cxnSp macro="">
      <xdr:nvCxnSpPr>
        <xdr:cNvPr id="122" name="直線コネクタ 121"/>
        <xdr:cNvCxnSpPr/>
      </xdr:nvCxnSpPr>
      <xdr:spPr>
        <a:xfrm flipV="1">
          <a:off x="2908300" y="10067135"/>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144176</xdr:rowOff>
    </xdr:from>
    <xdr:to>
      <xdr:col>5</xdr:col>
      <xdr:colOff>409575</xdr:colOff>
      <xdr:row>55</xdr:row>
      <xdr:rowOff>74326</xdr:rowOff>
    </xdr:to>
    <xdr:sp macro="" textlink="">
      <xdr:nvSpPr>
        <xdr:cNvPr id="123" name="フローチャート : 判断 122"/>
        <xdr:cNvSpPr/>
      </xdr:nvSpPr>
      <xdr:spPr>
        <a:xfrm>
          <a:off x="3746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90853</xdr:rowOff>
    </xdr:from>
    <xdr:ext cx="534377" cy="259045"/>
    <xdr:sp macro="" textlink="">
      <xdr:nvSpPr>
        <xdr:cNvPr id="124" name="テキスト ボックス 123"/>
        <xdr:cNvSpPr txBox="1"/>
      </xdr:nvSpPr>
      <xdr:spPr>
        <a:xfrm>
          <a:off x="353011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71829</xdr:rowOff>
    </xdr:from>
    <xdr:to>
      <xdr:col>4</xdr:col>
      <xdr:colOff>155575</xdr:colOff>
      <xdr:row>59</xdr:row>
      <xdr:rowOff>76035</xdr:rowOff>
    </xdr:to>
    <xdr:cxnSp macro="">
      <xdr:nvCxnSpPr>
        <xdr:cNvPr id="125" name="直線コネクタ 124"/>
        <xdr:cNvCxnSpPr/>
      </xdr:nvCxnSpPr>
      <xdr:spPr>
        <a:xfrm flipV="1">
          <a:off x="2019300" y="1018737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98707</xdr:rowOff>
    </xdr:from>
    <xdr:to>
      <xdr:col>4</xdr:col>
      <xdr:colOff>206375</xdr:colOff>
      <xdr:row>56</xdr:row>
      <xdr:rowOff>28857</xdr:rowOff>
    </xdr:to>
    <xdr:sp macro="" textlink="">
      <xdr:nvSpPr>
        <xdr:cNvPr id="126" name="フローチャート : 判断 125"/>
        <xdr:cNvSpPr/>
      </xdr:nvSpPr>
      <xdr:spPr>
        <a:xfrm>
          <a:off x="2857500" y="95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45384</xdr:rowOff>
    </xdr:from>
    <xdr:ext cx="534377" cy="259045"/>
    <xdr:sp macro="" textlink="">
      <xdr:nvSpPr>
        <xdr:cNvPr id="127" name="テキスト ボックス 126"/>
        <xdr:cNvSpPr txBox="1"/>
      </xdr:nvSpPr>
      <xdr:spPr>
        <a:xfrm>
          <a:off x="2641111" y="93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27709</xdr:rowOff>
    </xdr:from>
    <xdr:to>
      <xdr:col>2</xdr:col>
      <xdr:colOff>638175</xdr:colOff>
      <xdr:row>59</xdr:row>
      <xdr:rowOff>76035</xdr:rowOff>
    </xdr:to>
    <xdr:cxnSp macro="">
      <xdr:nvCxnSpPr>
        <xdr:cNvPr id="128" name="直線コネクタ 127"/>
        <xdr:cNvCxnSpPr/>
      </xdr:nvCxnSpPr>
      <xdr:spPr>
        <a:xfrm>
          <a:off x="1130300" y="10143259"/>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120972</xdr:rowOff>
    </xdr:from>
    <xdr:to>
      <xdr:col>3</xdr:col>
      <xdr:colOff>3175</xdr:colOff>
      <xdr:row>56</xdr:row>
      <xdr:rowOff>51122</xdr:rowOff>
    </xdr:to>
    <xdr:sp macro="" textlink="">
      <xdr:nvSpPr>
        <xdr:cNvPr id="129" name="フローチャート : 判断 128"/>
        <xdr:cNvSpPr/>
      </xdr:nvSpPr>
      <xdr:spPr>
        <a:xfrm>
          <a:off x="1968500" y="95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67649</xdr:rowOff>
    </xdr:from>
    <xdr:ext cx="534377" cy="259045"/>
    <xdr:sp macro="" textlink="">
      <xdr:nvSpPr>
        <xdr:cNvPr id="130" name="テキスト ボックス 129"/>
        <xdr:cNvSpPr txBox="1"/>
      </xdr:nvSpPr>
      <xdr:spPr>
        <a:xfrm>
          <a:off x="1752111" y="93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91780</xdr:rowOff>
    </xdr:from>
    <xdr:to>
      <xdr:col>1</xdr:col>
      <xdr:colOff>485775</xdr:colOff>
      <xdr:row>56</xdr:row>
      <xdr:rowOff>21930</xdr:rowOff>
    </xdr:to>
    <xdr:sp macro="" textlink="">
      <xdr:nvSpPr>
        <xdr:cNvPr id="131" name="フローチャート : 判断 130"/>
        <xdr:cNvSpPr/>
      </xdr:nvSpPr>
      <xdr:spPr>
        <a:xfrm>
          <a:off x="1079500" y="952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38457</xdr:rowOff>
    </xdr:from>
    <xdr:ext cx="534377" cy="259045"/>
    <xdr:sp macro="" textlink="">
      <xdr:nvSpPr>
        <xdr:cNvPr id="132" name="テキスト ボックス 131"/>
        <xdr:cNvSpPr txBox="1"/>
      </xdr:nvSpPr>
      <xdr:spPr>
        <a:xfrm>
          <a:off x="863111" y="92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58131</xdr:rowOff>
    </xdr:from>
    <xdr:to>
      <xdr:col>6</xdr:col>
      <xdr:colOff>561975</xdr:colOff>
      <xdr:row>58</xdr:row>
      <xdr:rowOff>159731</xdr:rowOff>
    </xdr:to>
    <xdr:sp macro="" textlink="">
      <xdr:nvSpPr>
        <xdr:cNvPr id="138" name="円/楕円 137"/>
        <xdr:cNvSpPr/>
      </xdr:nvSpPr>
      <xdr:spPr>
        <a:xfrm>
          <a:off x="45847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144508</xdr:rowOff>
    </xdr:from>
    <xdr:ext cx="534377" cy="259045"/>
    <xdr:sp macro="" textlink="">
      <xdr:nvSpPr>
        <xdr:cNvPr id="139" name="物件費該当値テキスト"/>
        <xdr:cNvSpPr txBox="1"/>
      </xdr:nvSpPr>
      <xdr:spPr>
        <a:xfrm>
          <a:off x="4686300" y="991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72235</xdr:rowOff>
    </xdr:from>
    <xdr:to>
      <xdr:col>5</xdr:col>
      <xdr:colOff>409575</xdr:colOff>
      <xdr:row>59</xdr:row>
      <xdr:rowOff>2385</xdr:rowOff>
    </xdr:to>
    <xdr:sp macro="" textlink="">
      <xdr:nvSpPr>
        <xdr:cNvPr id="140" name="円/楕円 139"/>
        <xdr:cNvSpPr/>
      </xdr:nvSpPr>
      <xdr:spPr>
        <a:xfrm>
          <a:off x="37465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164962</xdr:rowOff>
    </xdr:from>
    <xdr:ext cx="534377" cy="259045"/>
    <xdr:sp macro="" textlink="">
      <xdr:nvSpPr>
        <xdr:cNvPr id="141" name="テキスト ボックス 140"/>
        <xdr:cNvSpPr txBox="1"/>
      </xdr:nvSpPr>
      <xdr:spPr>
        <a:xfrm>
          <a:off x="3530111" y="101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40,729</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21029</xdr:rowOff>
    </xdr:from>
    <xdr:to>
      <xdr:col>4</xdr:col>
      <xdr:colOff>206375</xdr:colOff>
      <xdr:row>59</xdr:row>
      <xdr:rowOff>122629</xdr:rowOff>
    </xdr:to>
    <xdr:sp macro="" textlink="">
      <xdr:nvSpPr>
        <xdr:cNvPr id="142" name="円/楕円 141"/>
        <xdr:cNvSpPr/>
      </xdr:nvSpPr>
      <xdr:spPr>
        <a:xfrm>
          <a:off x="2857500" y="101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113756</xdr:rowOff>
    </xdr:from>
    <xdr:ext cx="534377" cy="259045"/>
    <xdr:sp macro="" textlink="">
      <xdr:nvSpPr>
        <xdr:cNvPr id="143" name="テキスト ボックス 142"/>
        <xdr:cNvSpPr txBox="1"/>
      </xdr:nvSpPr>
      <xdr:spPr>
        <a:xfrm>
          <a:off x="2641111" y="1022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25235</xdr:rowOff>
    </xdr:from>
    <xdr:to>
      <xdr:col>3</xdr:col>
      <xdr:colOff>3175</xdr:colOff>
      <xdr:row>59</xdr:row>
      <xdr:rowOff>126835</xdr:rowOff>
    </xdr:to>
    <xdr:sp macro="" textlink="">
      <xdr:nvSpPr>
        <xdr:cNvPr id="144" name="円/楕円 143"/>
        <xdr:cNvSpPr/>
      </xdr:nvSpPr>
      <xdr:spPr>
        <a:xfrm>
          <a:off x="1968500" y="10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117962</xdr:rowOff>
    </xdr:from>
    <xdr:ext cx="534377" cy="259045"/>
    <xdr:sp macro="" textlink="">
      <xdr:nvSpPr>
        <xdr:cNvPr id="145" name="テキスト ボックス 144"/>
        <xdr:cNvSpPr txBox="1"/>
      </xdr:nvSpPr>
      <xdr:spPr>
        <a:xfrm>
          <a:off x="1752111" y="1023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148359</xdr:rowOff>
    </xdr:from>
    <xdr:to>
      <xdr:col>1</xdr:col>
      <xdr:colOff>485775</xdr:colOff>
      <xdr:row>59</xdr:row>
      <xdr:rowOff>78509</xdr:rowOff>
    </xdr:to>
    <xdr:sp macro="" textlink="">
      <xdr:nvSpPr>
        <xdr:cNvPr id="146" name="円/楕円 145"/>
        <xdr:cNvSpPr/>
      </xdr:nvSpPr>
      <xdr:spPr>
        <a:xfrm>
          <a:off x="1079500" y="100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69636</xdr:rowOff>
    </xdr:from>
    <xdr:ext cx="534377" cy="259045"/>
    <xdr:sp macro="" textlink="">
      <xdr:nvSpPr>
        <xdr:cNvPr id="147" name="テキスト ボックス 146"/>
        <xdr:cNvSpPr txBox="1"/>
      </xdr:nvSpPr>
      <xdr:spPr>
        <a:xfrm>
          <a:off x="863111" y="101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15367</xdr:rowOff>
    </xdr:from>
    <xdr:to>
      <xdr:col>6</xdr:col>
      <xdr:colOff>510540</xdr:colOff>
      <xdr:row>79</xdr:row>
      <xdr:rowOff>109093</xdr:rowOff>
    </xdr:to>
    <xdr:cxnSp macro="">
      <xdr:nvCxnSpPr>
        <xdr:cNvPr id="172" name="直線コネクタ 171"/>
        <xdr:cNvCxnSpPr/>
      </xdr:nvCxnSpPr>
      <xdr:spPr>
        <a:xfrm flipV="1">
          <a:off x="4633595" y="12016867"/>
          <a:ext cx="1270" cy="1636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112920</xdr:rowOff>
    </xdr:from>
    <xdr:ext cx="469744" cy="259045"/>
    <xdr:sp macro="" textlink="">
      <xdr:nvSpPr>
        <xdr:cNvPr id="173" name="維持補修費最小値テキスト"/>
        <xdr:cNvSpPr txBox="1"/>
      </xdr:nvSpPr>
      <xdr:spPr>
        <a:xfrm>
          <a:off x="4686300" y="1365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6</xdr:col>
      <xdr:colOff>422275</xdr:colOff>
      <xdr:row>79</xdr:row>
      <xdr:rowOff>109093</xdr:rowOff>
    </xdr:from>
    <xdr:to>
      <xdr:col>6</xdr:col>
      <xdr:colOff>600075</xdr:colOff>
      <xdr:row>79</xdr:row>
      <xdr:rowOff>109093</xdr:rowOff>
    </xdr:to>
    <xdr:cxnSp macro="">
      <xdr:nvCxnSpPr>
        <xdr:cNvPr id="174" name="直線コネクタ 173"/>
        <xdr:cNvCxnSpPr/>
      </xdr:nvCxnSpPr>
      <xdr:spPr>
        <a:xfrm>
          <a:off x="4546600" y="1365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133494</xdr:rowOff>
    </xdr:from>
    <xdr:ext cx="534377" cy="259045"/>
    <xdr:sp macro="" textlink="">
      <xdr:nvSpPr>
        <xdr:cNvPr id="175" name="維持補修費最大値テキスト"/>
        <xdr:cNvSpPr txBox="1"/>
      </xdr:nvSpPr>
      <xdr:spPr>
        <a:xfrm>
          <a:off x="4686300" y="11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15,379</a:t>
          </a:r>
          <a:endParaRPr kumimoji="1" lang="ja-JP" altLang="en-US" sz="1000" b="1">
            <a:latin typeface="ＭＳ Ｐゴシック"/>
          </a:endParaRPr>
        </a:p>
      </xdr:txBody>
    </xdr:sp>
    <xdr:clientData/>
  </xdr:oneCellAnchor>
  <xdr:twoCellAnchor>
    <xdr:from>
      <xdr:col>6</xdr:col>
      <xdr:colOff>422275</xdr:colOff>
      <xdr:row>70</xdr:row>
      <xdr:rowOff>15367</xdr:rowOff>
    </xdr:from>
    <xdr:to>
      <xdr:col>6</xdr:col>
      <xdr:colOff>600075</xdr:colOff>
      <xdr:row>70</xdr:row>
      <xdr:rowOff>15367</xdr:rowOff>
    </xdr:to>
    <xdr:cxnSp macro="">
      <xdr:nvCxnSpPr>
        <xdr:cNvPr id="176" name="直線コネクタ 175"/>
        <xdr:cNvCxnSpPr/>
      </xdr:nvCxnSpPr>
      <xdr:spPr>
        <a:xfrm>
          <a:off x="4546600" y="1201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154178</xdr:rowOff>
    </xdr:from>
    <xdr:to>
      <xdr:col>6</xdr:col>
      <xdr:colOff>511175</xdr:colOff>
      <xdr:row>77</xdr:row>
      <xdr:rowOff>69723</xdr:rowOff>
    </xdr:to>
    <xdr:cxnSp macro="">
      <xdr:nvCxnSpPr>
        <xdr:cNvPr id="177" name="直線コネクタ 176"/>
        <xdr:cNvCxnSpPr/>
      </xdr:nvCxnSpPr>
      <xdr:spPr>
        <a:xfrm>
          <a:off x="3797300" y="13184378"/>
          <a:ext cx="8382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8780</xdr:rowOff>
    </xdr:from>
    <xdr:ext cx="469744" cy="259045"/>
    <xdr:sp macro="" textlink="">
      <xdr:nvSpPr>
        <xdr:cNvPr id="178" name="維持補修費平均値テキスト"/>
        <xdr:cNvSpPr txBox="1"/>
      </xdr:nvSpPr>
      <xdr:spPr>
        <a:xfrm>
          <a:off x="4686300" y="12867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157353</xdr:rowOff>
    </xdr:from>
    <xdr:to>
      <xdr:col>6</xdr:col>
      <xdr:colOff>561975</xdr:colOff>
      <xdr:row>76</xdr:row>
      <xdr:rowOff>87503</xdr:rowOff>
    </xdr:to>
    <xdr:sp macro="" textlink="">
      <xdr:nvSpPr>
        <xdr:cNvPr id="179" name="フローチャート : 判断 178"/>
        <xdr:cNvSpPr/>
      </xdr:nvSpPr>
      <xdr:spPr>
        <a:xfrm>
          <a:off x="4584700" y="130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154178</xdr:rowOff>
    </xdr:from>
    <xdr:to>
      <xdr:col>5</xdr:col>
      <xdr:colOff>358775</xdr:colOff>
      <xdr:row>79</xdr:row>
      <xdr:rowOff>11430</xdr:rowOff>
    </xdr:to>
    <xdr:cxnSp macro="">
      <xdr:nvCxnSpPr>
        <xdr:cNvPr id="180" name="直線コネクタ 179"/>
        <xdr:cNvCxnSpPr/>
      </xdr:nvCxnSpPr>
      <xdr:spPr>
        <a:xfrm flipV="1">
          <a:off x="2908300" y="1318437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58165</xdr:rowOff>
    </xdr:from>
    <xdr:to>
      <xdr:col>5</xdr:col>
      <xdr:colOff>409575</xdr:colOff>
      <xdr:row>76</xdr:row>
      <xdr:rowOff>159765</xdr:rowOff>
    </xdr:to>
    <xdr:sp macro="" textlink="">
      <xdr:nvSpPr>
        <xdr:cNvPr id="181" name="フローチャート : 判断 180"/>
        <xdr:cNvSpPr/>
      </xdr:nvSpPr>
      <xdr:spPr>
        <a:xfrm>
          <a:off x="3746500" y="1308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4843</xdr:rowOff>
    </xdr:from>
    <xdr:ext cx="469744" cy="259045"/>
    <xdr:sp macro="" textlink="">
      <xdr:nvSpPr>
        <xdr:cNvPr id="182" name="テキスト ボックス 181"/>
        <xdr:cNvSpPr txBox="1"/>
      </xdr:nvSpPr>
      <xdr:spPr>
        <a:xfrm>
          <a:off x="3562427" y="128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11430</xdr:rowOff>
    </xdr:from>
    <xdr:to>
      <xdr:col>4</xdr:col>
      <xdr:colOff>155575</xdr:colOff>
      <xdr:row>79</xdr:row>
      <xdr:rowOff>51054</xdr:rowOff>
    </xdr:to>
    <xdr:cxnSp macro="">
      <xdr:nvCxnSpPr>
        <xdr:cNvPr id="183" name="直線コネクタ 182"/>
        <xdr:cNvCxnSpPr/>
      </xdr:nvCxnSpPr>
      <xdr:spPr>
        <a:xfrm flipV="1">
          <a:off x="2019300" y="1355598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73913</xdr:rowOff>
    </xdr:from>
    <xdr:to>
      <xdr:col>4</xdr:col>
      <xdr:colOff>206375</xdr:colOff>
      <xdr:row>78</xdr:row>
      <xdr:rowOff>4063</xdr:rowOff>
    </xdr:to>
    <xdr:sp macro="" textlink="">
      <xdr:nvSpPr>
        <xdr:cNvPr id="184" name="フローチャート : 判断 183"/>
        <xdr:cNvSpPr/>
      </xdr:nvSpPr>
      <xdr:spPr>
        <a:xfrm>
          <a:off x="28575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20590</xdr:rowOff>
    </xdr:from>
    <xdr:ext cx="469744" cy="259045"/>
    <xdr:sp macro="" textlink="">
      <xdr:nvSpPr>
        <xdr:cNvPr id="185" name="テキスト ボックス 184"/>
        <xdr:cNvSpPr txBox="1"/>
      </xdr:nvSpPr>
      <xdr:spPr>
        <a:xfrm>
          <a:off x="2673427" y="13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51054</xdr:rowOff>
    </xdr:from>
    <xdr:to>
      <xdr:col>2</xdr:col>
      <xdr:colOff>638175</xdr:colOff>
      <xdr:row>79</xdr:row>
      <xdr:rowOff>96901</xdr:rowOff>
    </xdr:to>
    <xdr:cxnSp macro="">
      <xdr:nvCxnSpPr>
        <xdr:cNvPr id="186" name="直線コネクタ 185"/>
        <xdr:cNvCxnSpPr/>
      </xdr:nvCxnSpPr>
      <xdr:spPr>
        <a:xfrm flipV="1">
          <a:off x="1130300" y="1359560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36068</xdr:rowOff>
    </xdr:from>
    <xdr:to>
      <xdr:col>3</xdr:col>
      <xdr:colOff>3175</xdr:colOff>
      <xdr:row>77</xdr:row>
      <xdr:rowOff>137668</xdr:rowOff>
    </xdr:to>
    <xdr:sp macro="" textlink="">
      <xdr:nvSpPr>
        <xdr:cNvPr id="187" name="フローチャート : 判断 186"/>
        <xdr:cNvSpPr/>
      </xdr:nvSpPr>
      <xdr:spPr>
        <a:xfrm>
          <a:off x="1968500" y="1323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154195</xdr:rowOff>
    </xdr:from>
    <xdr:ext cx="469744" cy="259045"/>
    <xdr:sp macro="" textlink="">
      <xdr:nvSpPr>
        <xdr:cNvPr id="188" name="テキスト ボックス 187"/>
        <xdr:cNvSpPr txBox="1"/>
      </xdr:nvSpPr>
      <xdr:spPr>
        <a:xfrm>
          <a:off x="1784427"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67690</xdr:rowOff>
    </xdr:from>
    <xdr:to>
      <xdr:col>1</xdr:col>
      <xdr:colOff>485775</xdr:colOff>
      <xdr:row>77</xdr:row>
      <xdr:rowOff>169290</xdr:rowOff>
    </xdr:to>
    <xdr:sp macro="" textlink="">
      <xdr:nvSpPr>
        <xdr:cNvPr id="189" name="フローチャート : 判断 188"/>
        <xdr:cNvSpPr/>
      </xdr:nvSpPr>
      <xdr:spPr>
        <a:xfrm>
          <a:off x="1079500" y="1326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14367</xdr:rowOff>
    </xdr:from>
    <xdr:ext cx="469744" cy="259045"/>
    <xdr:sp macro="" textlink="">
      <xdr:nvSpPr>
        <xdr:cNvPr id="190" name="テキスト ボックス 189"/>
        <xdr:cNvSpPr txBox="1"/>
      </xdr:nvSpPr>
      <xdr:spPr>
        <a:xfrm>
          <a:off x="895427" y="1304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18923</xdr:rowOff>
    </xdr:from>
    <xdr:to>
      <xdr:col>6</xdr:col>
      <xdr:colOff>561975</xdr:colOff>
      <xdr:row>77</xdr:row>
      <xdr:rowOff>120523</xdr:rowOff>
    </xdr:to>
    <xdr:sp macro="" textlink="">
      <xdr:nvSpPr>
        <xdr:cNvPr id="196" name="円/楕円 195"/>
        <xdr:cNvSpPr/>
      </xdr:nvSpPr>
      <xdr:spPr>
        <a:xfrm>
          <a:off x="4584700" y="132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168800</xdr:rowOff>
    </xdr:from>
    <xdr:ext cx="469744" cy="259045"/>
    <xdr:sp macro="" textlink="">
      <xdr:nvSpPr>
        <xdr:cNvPr id="197" name="維持補修費該当値テキスト"/>
        <xdr:cNvSpPr txBox="1"/>
      </xdr:nvSpPr>
      <xdr:spPr>
        <a:xfrm>
          <a:off x="4686300" y="1319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103378</xdr:rowOff>
    </xdr:from>
    <xdr:to>
      <xdr:col>5</xdr:col>
      <xdr:colOff>409575</xdr:colOff>
      <xdr:row>77</xdr:row>
      <xdr:rowOff>33528</xdr:rowOff>
    </xdr:to>
    <xdr:sp macro="" textlink="">
      <xdr:nvSpPr>
        <xdr:cNvPr id="198" name="円/楕円 197"/>
        <xdr:cNvSpPr/>
      </xdr:nvSpPr>
      <xdr:spPr>
        <a:xfrm>
          <a:off x="3746500" y="131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24655</xdr:rowOff>
    </xdr:from>
    <xdr:ext cx="469744" cy="259045"/>
    <xdr:sp macro="" textlink="">
      <xdr:nvSpPr>
        <xdr:cNvPr id="199" name="テキスト ボックス 198"/>
        <xdr:cNvSpPr txBox="1"/>
      </xdr:nvSpPr>
      <xdr:spPr>
        <a:xfrm>
          <a:off x="3562427" y="1322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132080</xdr:rowOff>
    </xdr:from>
    <xdr:to>
      <xdr:col>4</xdr:col>
      <xdr:colOff>206375</xdr:colOff>
      <xdr:row>79</xdr:row>
      <xdr:rowOff>62230</xdr:rowOff>
    </xdr:to>
    <xdr:sp macro="" textlink="">
      <xdr:nvSpPr>
        <xdr:cNvPr id="200" name="円/楕円 199"/>
        <xdr:cNvSpPr/>
      </xdr:nvSpPr>
      <xdr:spPr>
        <a:xfrm>
          <a:off x="2857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53357</xdr:rowOff>
    </xdr:from>
    <xdr:ext cx="469744" cy="259045"/>
    <xdr:sp macro="" textlink="">
      <xdr:nvSpPr>
        <xdr:cNvPr id="201" name="テキスト ボックス 200"/>
        <xdr:cNvSpPr txBox="1"/>
      </xdr:nvSpPr>
      <xdr:spPr>
        <a:xfrm>
          <a:off x="2673427"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254</xdr:rowOff>
    </xdr:from>
    <xdr:to>
      <xdr:col>3</xdr:col>
      <xdr:colOff>3175</xdr:colOff>
      <xdr:row>79</xdr:row>
      <xdr:rowOff>101854</xdr:rowOff>
    </xdr:to>
    <xdr:sp macro="" textlink="">
      <xdr:nvSpPr>
        <xdr:cNvPr id="202" name="円/楕円 201"/>
        <xdr:cNvSpPr/>
      </xdr:nvSpPr>
      <xdr:spPr>
        <a:xfrm>
          <a:off x="1968500" y="135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92981</xdr:rowOff>
    </xdr:from>
    <xdr:ext cx="469744" cy="259045"/>
    <xdr:sp macro="" textlink="">
      <xdr:nvSpPr>
        <xdr:cNvPr id="203" name="テキスト ボックス 202"/>
        <xdr:cNvSpPr txBox="1"/>
      </xdr:nvSpPr>
      <xdr:spPr>
        <a:xfrm>
          <a:off x="1784427" y="1363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46101</xdr:rowOff>
    </xdr:from>
    <xdr:to>
      <xdr:col>1</xdr:col>
      <xdr:colOff>485775</xdr:colOff>
      <xdr:row>79</xdr:row>
      <xdr:rowOff>147701</xdr:rowOff>
    </xdr:to>
    <xdr:sp macro="" textlink="">
      <xdr:nvSpPr>
        <xdr:cNvPr id="204" name="円/楕円 203"/>
        <xdr:cNvSpPr/>
      </xdr:nvSpPr>
      <xdr:spPr>
        <a:xfrm>
          <a:off x="1079500" y="135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138828</xdr:rowOff>
    </xdr:from>
    <xdr:ext cx="469744" cy="259045"/>
    <xdr:sp macro="" textlink="">
      <xdr:nvSpPr>
        <xdr:cNvPr id="205" name="テキスト ボックス 204"/>
        <xdr:cNvSpPr txBox="1"/>
      </xdr:nvSpPr>
      <xdr:spPr>
        <a:xfrm>
          <a:off x="895427" y="136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101501</xdr:rowOff>
    </xdr:from>
    <xdr:to>
      <xdr:col>6</xdr:col>
      <xdr:colOff>510540</xdr:colOff>
      <xdr:row>98</xdr:row>
      <xdr:rowOff>109753</xdr:rowOff>
    </xdr:to>
    <xdr:cxnSp macro="">
      <xdr:nvCxnSpPr>
        <xdr:cNvPr id="228" name="直線コネクタ 227"/>
        <xdr:cNvCxnSpPr/>
      </xdr:nvCxnSpPr>
      <xdr:spPr>
        <a:xfrm flipV="1">
          <a:off x="4633595" y="15703451"/>
          <a:ext cx="1270" cy="1208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113580</xdr:rowOff>
    </xdr:from>
    <xdr:ext cx="534377" cy="259045"/>
    <xdr:sp macro="" textlink="">
      <xdr:nvSpPr>
        <xdr:cNvPr id="229" name="扶助費最小値テキスト"/>
        <xdr:cNvSpPr txBox="1"/>
      </xdr:nvSpPr>
      <xdr:spPr>
        <a:xfrm>
          <a:off x="4686300" y="169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41,310</a:t>
          </a:r>
          <a:endParaRPr kumimoji="1" lang="ja-JP" altLang="en-US" sz="1000" b="1">
            <a:latin typeface="ＭＳ Ｐゴシック"/>
          </a:endParaRPr>
        </a:p>
      </xdr:txBody>
    </xdr:sp>
    <xdr:clientData/>
  </xdr:oneCellAnchor>
  <xdr:twoCellAnchor>
    <xdr:from>
      <xdr:col>6</xdr:col>
      <xdr:colOff>422275</xdr:colOff>
      <xdr:row>98</xdr:row>
      <xdr:rowOff>109753</xdr:rowOff>
    </xdr:from>
    <xdr:to>
      <xdr:col>6</xdr:col>
      <xdr:colOff>600075</xdr:colOff>
      <xdr:row>98</xdr:row>
      <xdr:rowOff>109753</xdr:rowOff>
    </xdr:to>
    <xdr:cxnSp macro="">
      <xdr:nvCxnSpPr>
        <xdr:cNvPr id="230" name="直線コネクタ 229"/>
        <xdr:cNvCxnSpPr/>
      </xdr:nvCxnSpPr>
      <xdr:spPr>
        <a:xfrm>
          <a:off x="4546600" y="1691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48178</xdr:rowOff>
    </xdr:from>
    <xdr:ext cx="534377" cy="259045"/>
    <xdr:sp macro="" textlink="">
      <xdr:nvSpPr>
        <xdr:cNvPr id="231" name="扶助費最大値テキスト"/>
        <xdr:cNvSpPr txBox="1"/>
      </xdr:nvSpPr>
      <xdr:spPr>
        <a:xfrm>
          <a:off x="4686300" y="154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94,171</a:t>
          </a:r>
          <a:endParaRPr kumimoji="1" lang="ja-JP" altLang="en-US" sz="1000" b="1">
            <a:latin typeface="ＭＳ Ｐゴシック"/>
          </a:endParaRPr>
        </a:p>
      </xdr:txBody>
    </xdr:sp>
    <xdr:clientData/>
  </xdr:oneCellAnchor>
  <xdr:twoCellAnchor>
    <xdr:from>
      <xdr:col>6</xdr:col>
      <xdr:colOff>422275</xdr:colOff>
      <xdr:row>91</xdr:row>
      <xdr:rowOff>101501</xdr:rowOff>
    </xdr:from>
    <xdr:to>
      <xdr:col>6</xdr:col>
      <xdr:colOff>600075</xdr:colOff>
      <xdr:row>91</xdr:row>
      <xdr:rowOff>101501</xdr:rowOff>
    </xdr:to>
    <xdr:cxnSp macro="">
      <xdr:nvCxnSpPr>
        <xdr:cNvPr id="232" name="直線コネクタ 231"/>
        <xdr:cNvCxnSpPr/>
      </xdr:nvCxnSpPr>
      <xdr:spPr>
        <a:xfrm>
          <a:off x="4546600" y="1570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91351</xdr:rowOff>
    </xdr:from>
    <xdr:to>
      <xdr:col>6</xdr:col>
      <xdr:colOff>511175</xdr:colOff>
      <xdr:row>98</xdr:row>
      <xdr:rowOff>109753</xdr:rowOff>
    </xdr:to>
    <xdr:cxnSp macro="">
      <xdr:nvCxnSpPr>
        <xdr:cNvPr id="233" name="直線コネクタ 232"/>
        <xdr:cNvCxnSpPr/>
      </xdr:nvCxnSpPr>
      <xdr:spPr>
        <a:xfrm>
          <a:off x="3797300" y="16550551"/>
          <a:ext cx="8382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13090</xdr:rowOff>
    </xdr:from>
    <xdr:ext cx="534377" cy="259045"/>
    <xdr:sp macro="" textlink="">
      <xdr:nvSpPr>
        <xdr:cNvPr id="234" name="扶助費平均値テキスト"/>
        <xdr:cNvSpPr txBox="1"/>
      </xdr:nvSpPr>
      <xdr:spPr>
        <a:xfrm>
          <a:off x="4686300" y="1612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161663</xdr:rowOff>
    </xdr:from>
    <xdr:to>
      <xdr:col>6</xdr:col>
      <xdr:colOff>561975</xdr:colOff>
      <xdr:row>95</xdr:row>
      <xdr:rowOff>91813</xdr:rowOff>
    </xdr:to>
    <xdr:sp macro="" textlink="">
      <xdr:nvSpPr>
        <xdr:cNvPr id="235" name="フローチャート : 判断 234"/>
        <xdr:cNvSpPr/>
      </xdr:nvSpPr>
      <xdr:spPr>
        <a:xfrm>
          <a:off x="45847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91351</xdr:rowOff>
    </xdr:from>
    <xdr:to>
      <xdr:col>5</xdr:col>
      <xdr:colOff>358775</xdr:colOff>
      <xdr:row>97</xdr:row>
      <xdr:rowOff>29652</xdr:rowOff>
    </xdr:to>
    <xdr:cxnSp macro="">
      <xdr:nvCxnSpPr>
        <xdr:cNvPr id="236" name="直線コネクタ 235"/>
        <xdr:cNvCxnSpPr/>
      </xdr:nvCxnSpPr>
      <xdr:spPr>
        <a:xfrm flipV="1">
          <a:off x="2908300" y="16550551"/>
          <a:ext cx="889000" cy="10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27110</xdr:rowOff>
    </xdr:from>
    <xdr:to>
      <xdr:col>5</xdr:col>
      <xdr:colOff>409575</xdr:colOff>
      <xdr:row>95</xdr:row>
      <xdr:rowOff>128710</xdr:rowOff>
    </xdr:to>
    <xdr:sp macro="" textlink="">
      <xdr:nvSpPr>
        <xdr:cNvPr id="237" name="フローチャート : 判断 236"/>
        <xdr:cNvSpPr/>
      </xdr:nvSpPr>
      <xdr:spPr>
        <a:xfrm>
          <a:off x="3746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145237</xdr:rowOff>
    </xdr:from>
    <xdr:ext cx="534377" cy="259045"/>
    <xdr:sp macro="" textlink="">
      <xdr:nvSpPr>
        <xdr:cNvPr id="238" name="テキスト ボックス 237"/>
        <xdr:cNvSpPr txBox="1"/>
      </xdr:nvSpPr>
      <xdr:spPr>
        <a:xfrm>
          <a:off x="3530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29652</xdr:rowOff>
    </xdr:from>
    <xdr:to>
      <xdr:col>4</xdr:col>
      <xdr:colOff>155575</xdr:colOff>
      <xdr:row>97</xdr:row>
      <xdr:rowOff>48306</xdr:rowOff>
    </xdr:to>
    <xdr:cxnSp macro="">
      <xdr:nvCxnSpPr>
        <xdr:cNvPr id="239" name="直線コネクタ 238"/>
        <xdr:cNvCxnSpPr/>
      </xdr:nvCxnSpPr>
      <xdr:spPr>
        <a:xfrm flipV="1">
          <a:off x="2019300" y="1666030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169619</xdr:rowOff>
    </xdr:from>
    <xdr:to>
      <xdr:col>4</xdr:col>
      <xdr:colOff>206375</xdr:colOff>
      <xdr:row>96</xdr:row>
      <xdr:rowOff>99769</xdr:rowOff>
    </xdr:to>
    <xdr:sp macro="" textlink="">
      <xdr:nvSpPr>
        <xdr:cNvPr id="240" name="フローチャート : 判断 239"/>
        <xdr:cNvSpPr/>
      </xdr:nvSpPr>
      <xdr:spPr>
        <a:xfrm>
          <a:off x="2857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116296</xdr:rowOff>
    </xdr:from>
    <xdr:ext cx="534377" cy="259045"/>
    <xdr:sp macro="" textlink="">
      <xdr:nvSpPr>
        <xdr:cNvPr id="241" name="テキスト ボックス 240"/>
        <xdr:cNvSpPr txBox="1"/>
      </xdr:nvSpPr>
      <xdr:spPr>
        <a:xfrm>
          <a:off x="2641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25536</xdr:rowOff>
    </xdr:from>
    <xdr:to>
      <xdr:col>2</xdr:col>
      <xdr:colOff>638175</xdr:colOff>
      <xdr:row>97</xdr:row>
      <xdr:rowOff>48306</xdr:rowOff>
    </xdr:to>
    <xdr:cxnSp macro="">
      <xdr:nvCxnSpPr>
        <xdr:cNvPr id="242" name="直線コネクタ 241"/>
        <xdr:cNvCxnSpPr/>
      </xdr:nvCxnSpPr>
      <xdr:spPr>
        <a:xfrm>
          <a:off x="1130300" y="16656186"/>
          <a:ext cx="8890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36643</xdr:rowOff>
    </xdr:from>
    <xdr:to>
      <xdr:col>3</xdr:col>
      <xdr:colOff>3175</xdr:colOff>
      <xdr:row>96</xdr:row>
      <xdr:rowOff>138243</xdr:rowOff>
    </xdr:to>
    <xdr:sp macro="" textlink="">
      <xdr:nvSpPr>
        <xdr:cNvPr id="243" name="フローチャート : 判断 242"/>
        <xdr:cNvSpPr/>
      </xdr:nvSpPr>
      <xdr:spPr>
        <a:xfrm>
          <a:off x="1968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154770</xdr:rowOff>
    </xdr:from>
    <xdr:ext cx="534377" cy="259045"/>
    <xdr:sp macro="" textlink="">
      <xdr:nvSpPr>
        <xdr:cNvPr id="244" name="テキスト ボックス 243"/>
        <xdr:cNvSpPr txBox="1"/>
      </xdr:nvSpPr>
      <xdr:spPr>
        <a:xfrm>
          <a:off x="1752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74338</xdr:rowOff>
    </xdr:from>
    <xdr:to>
      <xdr:col>1</xdr:col>
      <xdr:colOff>485775</xdr:colOff>
      <xdr:row>97</xdr:row>
      <xdr:rowOff>4488</xdr:rowOff>
    </xdr:to>
    <xdr:sp macro="" textlink="">
      <xdr:nvSpPr>
        <xdr:cNvPr id="245" name="フローチャート : 判断 244"/>
        <xdr:cNvSpPr/>
      </xdr:nvSpPr>
      <xdr:spPr>
        <a:xfrm>
          <a:off x="1079500" y="1653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21015</xdr:rowOff>
    </xdr:from>
    <xdr:ext cx="534377" cy="259045"/>
    <xdr:sp macro="" textlink="">
      <xdr:nvSpPr>
        <xdr:cNvPr id="246" name="テキスト ボックス 245"/>
        <xdr:cNvSpPr txBox="1"/>
      </xdr:nvSpPr>
      <xdr:spPr>
        <a:xfrm>
          <a:off x="863111" y="16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58953</xdr:rowOff>
    </xdr:from>
    <xdr:to>
      <xdr:col>6</xdr:col>
      <xdr:colOff>561975</xdr:colOff>
      <xdr:row>98</xdr:row>
      <xdr:rowOff>160553</xdr:rowOff>
    </xdr:to>
    <xdr:sp macro="" textlink="">
      <xdr:nvSpPr>
        <xdr:cNvPr id="252" name="円/楕円 251"/>
        <xdr:cNvSpPr/>
      </xdr:nvSpPr>
      <xdr:spPr>
        <a:xfrm>
          <a:off x="45847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145330</xdr:rowOff>
    </xdr:from>
    <xdr:ext cx="534377" cy="259045"/>
    <xdr:sp macro="" textlink="">
      <xdr:nvSpPr>
        <xdr:cNvPr id="253" name="扶助費該当値テキスト"/>
        <xdr:cNvSpPr txBox="1"/>
      </xdr:nvSpPr>
      <xdr:spPr>
        <a:xfrm>
          <a:off x="4686300" y="167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40551</xdr:rowOff>
    </xdr:from>
    <xdr:to>
      <xdr:col>5</xdr:col>
      <xdr:colOff>409575</xdr:colOff>
      <xdr:row>96</xdr:row>
      <xdr:rowOff>142151</xdr:rowOff>
    </xdr:to>
    <xdr:sp macro="" textlink="">
      <xdr:nvSpPr>
        <xdr:cNvPr id="254" name="円/楕円 253"/>
        <xdr:cNvSpPr/>
      </xdr:nvSpPr>
      <xdr:spPr>
        <a:xfrm>
          <a:off x="3746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133278</xdr:rowOff>
    </xdr:from>
    <xdr:ext cx="534377" cy="259045"/>
    <xdr:sp macro="" textlink="">
      <xdr:nvSpPr>
        <xdr:cNvPr id="255" name="テキスト ボックス 254"/>
        <xdr:cNvSpPr txBox="1"/>
      </xdr:nvSpPr>
      <xdr:spPr>
        <a:xfrm>
          <a:off x="3530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150302</xdr:rowOff>
    </xdr:from>
    <xdr:to>
      <xdr:col>4</xdr:col>
      <xdr:colOff>206375</xdr:colOff>
      <xdr:row>97</xdr:row>
      <xdr:rowOff>80452</xdr:rowOff>
    </xdr:to>
    <xdr:sp macro="" textlink="">
      <xdr:nvSpPr>
        <xdr:cNvPr id="256" name="円/楕円 255"/>
        <xdr:cNvSpPr/>
      </xdr:nvSpPr>
      <xdr:spPr>
        <a:xfrm>
          <a:off x="2857500" y="16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71579</xdr:rowOff>
    </xdr:from>
    <xdr:ext cx="534377" cy="259045"/>
    <xdr:sp macro="" textlink="">
      <xdr:nvSpPr>
        <xdr:cNvPr id="257" name="テキスト ボックス 256"/>
        <xdr:cNvSpPr txBox="1"/>
      </xdr:nvSpPr>
      <xdr:spPr>
        <a:xfrm>
          <a:off x="2641111" y="167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168956</xdr:rowOff>
    </xdr:from>
    <xdr:to>
      <xdr:col>3</xdr:col>
      <xdr:colOff>3175</xdr:colOff>
      <xdr:row>97</xdr:row>
      <xdr:rowOff>99106</xdr:rowOff>
    </xdr:to>
    <xdr:sp macro="" textlink="">
      <xdr:nvSpPr>
        <xdr:cNvPr id="258" name="円/楕円 257"/>
        <xdr:cNvSpPr/>
      </xdr:nvSpPr>
      <xdr:spPr>
        <a:xfrm>
          <a:off x="1968500" y="166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90233</xdr:rowOff>
    </xdr:from>
    <xdr:ext cx="534377" cy="259045"/>
    <xdr:sp macro="" textlink="">
      <xdr:nvSpPr>
        <xdr:cNvPr id="259" name="テキスト ボックス 258"/>
        <xdr:cNvSpPr txBox="1"/>
      </xdr:nvSpPr>
      <xdr:spPr>
        <a:xfrm>
          <a:off x="1752111" y="167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146186</xdr:rowOff>
    </xdr:from>
    <xdr:to>
      <xdr:col>1</xdr:col>
      <xdr:colOff>485775</xdr:colOff>
      <xdr:row>97</xdr:row>
      <xdr:rowOff>76336</xdr:rowOff>
    </xdr:to>
    <xdr:sp macro="" textlink="">
      <xdr:nvSpPr>
        <xdr:cNvPr id="260" name="円/楕円 259"/>
        <xdr:cNvSpPr/>
      </xdr:nvSpPr>
      <xdr:spPr>
        <a:xfrm>
          <a:off x="1079500" y="166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67463</xdr:rowOff>
    </xdr:from>
    <xdr:ext cx="534377" cy="259045"/>
    <xdr:sp macro="" textlink="">
      <xdr:nvSpPr>
        <xdr:cNvPr id="261" name="テキスト ボックス 260"/>
        <xdr:cNvSpPr txBox="1"/>
      </xdr:nvSpPr>
      <xdr:spPr>
        <a:xfrm>
          <a:off x="863111" y="166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24740</xdr:rowOff>
    </xdr:from>
    <xdr:to>
      <xdr:col>15</xdr:col>
      <xdr:colOff>180340</xdr:colOff>
      <xdr:row>38</xdr:row>
      <xdr:rowOff>65201</xdr:rowOff>
    </xdr:to>
    <xdr:cxnSp macro="">
      <xdr:nvCxnSpPr>
        <xdr:cNvPr id="286" name="直線コネクタ 285"/>
        <xdr:cNvCxnSpPr/>
      </xdr:nvCxnSpPr>
      <xdr:spPr>
        <a:xfrm flipV="1">
          <a:off x="10475595" y="5168240"/>
          <a:ext cx="1270" cy="141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69028</xdr:rowOff>
    </xdr:from>
    <xdr:ext cx="534377" cy="259045"/>
    <xdr:sp macro="" textlink="">
      <xdr:nvSpPr>
        <xdr:cNvPr id="287" name="補助費等最小値テキスト"/>
        <xdr:cNvSpPr txBox="1"/>
      </xdr:nvSpPr>
      <xdr:spPr>
        <a:xfrm>
          <a:off x="10528300"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41,866</a:t>
          </a:r>
          <a:endParaRPr kumimoji="1" lang="ja-JP" altLang="en-US" sz="1000" b="1">
            <a:latin typeface="ＭＳ Ｐゴシック"/>
          </a:endParaRPr>
        </a:p>
      </xdr:txBody>
    </xdr:sp>
    <xdr:clientData/>
  </xdr:oneCellAnchor>
  <xdr:twoCellAnchor>
    <xdr:from>
      <xdr:col>15</xdr:col>
      <xdr:colOff>92075</xdr:colOff>
      <xdr:row>38</xdr:row>
      <xdr:rowOff>65201</xdr:rowOff>
    </xdr:from>
    <xdr:to>
      <xdr:col>15</xdr:col>
      <xdr:colOff>269875</xdr:colOff>
      <xdr:row>38</xdr:row>
      <xdr:rowOff>65201</xdr:rowOff>
    </xdr:to>
    <xdr:cxnSp macro="">
      <xdr:nvCxnSpPr>
        <xdr:cNvPr id="288" name="直線コネクタ 287"/>
        <xdr:cNvCxnSpPr/>
      </xdr:nvCxnSpPr>
      <xdr:spPr>
        <a:xfrm>
          <a:off x="10388600" y="65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142867</xdr:rowOff>
    </xdr:from>
    <xdr:ext cx="599010" cy="259045"/>
    <xdr:sp macro="" textlink="">
      <xdr:nvSpPr>
        <xdr:cNvPr id="289" name="補助費等最大値テキスト"/>
        <xdr:cNvSpPr txBox="1"/>
      </xdr:nvSpPr>
      <xdr:spPr>
        <a:xfrm>
          <a:off x="10528300" y="494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153,052</a:t>
          </a:r>
          <a:endParaRPr kumimoji="1" lang="ja-JP" altLang="en-US" sz="1000" b="1">
            <a:latin typeface="ＭＳ Ｐゴシック"/>
          </a:endParaRPr>
        </a:p>
      </xdr:txBody>
    </xdr:sp>
    <xdr:clientData/>
  </xdr:oneCellAnchor>
  <xdr:twoCellAnchor>
    <xdr:from>
      <xdr:col>15</xdr:col>
      <xdr:colOff>92075</xdr:colOff>
      <xdr:row>30</xdr:row>
      <xdr:rowOff>24740</xdr:rowOff>
    </xdr:from>
    <xdr:to>
      <xdr:col>15</xdr:col>
      <xdr:colOff>269875</xdr:colOff>
      <xdr:row>30</xdr:row>
      <xdr:rowOff>24740</xdr:rowOff>
    </xdr:to>
    <xdr:cxnSp macro="">
      <xdr:nvCxnSpPr>
        <xdr:cNvPr id="290" name="直線コネクタ 289"/>
        <xdr:cNvCxnSpPr/>
      </xdr:nvCxnSpPr>
      <xdr:spPr>
        <a:xfrm>
          <a:off x="10388600" y="516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89598</xdr:rowOff>
    </xdr:from>
    <xdr:to>
      <xdr:col>15</xdr:col>
      <xdr:colOff>180975</xdr:colOff>
      <xdr:row>38</xdr:row>
      <xdr:rowOff>42976</xdr:rowOff>
    </xdr:to>
    <xdr:cxnSp macro="">
      <xdr:nvCxnSpPr>
        <xdr:cNvPr id="291" name="直線コネクタ 290"/>
        <xdr:cNvCxnSpPr/>
      </xdr:nvCxnSpPr>
      <xdr:spPr>
        <a:xfrm flipV="1">
          <a:off x="9639300" y="6261798"/>
          <a:ext cx="838200" cy="29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157954</xdr:rowOff>
    </xdr:from>
    <xdr:ext cx="534377" cy="259045"/>
    <xdr:sp macro="" textlink="">
      <xdr:nvSpPr>
        <xdr:cNvPr id="292" name="補助費等平均値テキスト"/>
        <xdr:cNvSpPr txBox="1"/>
      </xdr:nvSpPr>
      <xdr:spPr>
        <a:xfrm>
          <a:off x="10528300" y="5815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135077</xdr:rowOff>
    </xdr:from>
    <xdr:to>
      <xdr:col>15</xdr:col>
      <xdr:colOff>231775</xdr:colOff>
      <xdr:row>35</xdr:row>
      <xdr:rowOff>65227</xdr:rowOff>
    </xdr:to>
    <xdr:sp macro="" textlink="">
      <xdr:nvSpPr>
        <xdr:cNvPr id="293" name="フローチャート : 判断 292"/>
        <xdr:cNvSpPr/>
      </xdr:nvSpPr>
      <xdr:spPr>
        <a:xfrm>
          <a:off x="104267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42976</xdr:rowOff>
    </xdr:from>
    <xdr:to>
      <xdr:col>14</xdr:col>
      <xdr:colOff>28575</xdr:colOff>
      <xdr:row>38</xdr:row>
      <xdr:rowOff>59042</xdr:rowOff>
    </xdr:to>
    <xdr:cxnSp macro="">
      <xdr:nvCxnSpPr>
        <xdr:cNvPr id="294" name="直線コネクタ 293"/>
        <xdr:cNvCxnSpPr/>
      </xdr:nvCxnSpPr>
      <xdr:spPr>
        <a:xfrm flipV="1">
          <a:off x="8750300" y="65580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136385</xdr:rowOff>
    </xdr:from>
    <xdr:to>
      <xdr:col>14</xdr:col>
      <xdr:colOff>79375</xdr:colOff>
      <xdr:row>37</xdr:row>
      <xdr:rowOff>66535</xdr:rowOff>
    </xdr:to>
    <xdr:sp macro="" textlink="">
      <xdr:nvSpPr>
        <xdr:cNvPr id="295" name="フローチャート : 判断 294"/>
        <xdr:cNvSpPr/>
      </xdr:nvSpPr>
      <xdr:spPr>
        <a:xfrm>
          <a:off x="9588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83062</xdr:rowOff>
    </xdr:from>
    <xdr:ext cx="534377" cy="259045"/>
    <xdr:sp macro="" textlink="">
      <xdr:nvSpPr>
        <xdr:cNvPr id="296" name="テキスト ボックス 295"/>
        <xdr:cNvSpPr txBox="1"/>
      </xdr:nvSpPr>
      <xdr:spPr>
        <a:xfrm>
          <a:off x="9372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58903</xdr:rowOff>
    </xdr:from>
    <xdr:to>
      <xdr:col>12</xdr:col>
      <xdr:colOff>511175</xdr:colOff>
      <xdr:row>38</xdr:row>
      <xdr:rowOff>59042</xdr:rowOff>
    </xdr:to>
    <xdr:cxnSp macro="">
      <xdr:nvCxnSpPr>
        <xdr:cNvPr id="297" name="直線コネクタ 296"/>
        <xdr:cNvCxnSpPr/>
      </xdr:nvCxnSpPr>
      <xdr:spPr>
        <a:xfrm>
          <a:off x="7861300" y="6574003"/>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11150</xdr:rowOff>
    </xdr:from>
    <xdr:to>
      <xdr:col>12</xdr:col>
      <xdr:colOff>561975</xdr:colOff>
      <xdr:row>37</xdr:row>
      <xdr:rowOff>112750</xdr:rowOff>
    </xdr:to>
    <xdr:sp macro="" textlink="">
      <xdr:nvSpPr>
        <xdr:cNvPr id="298" name="フローチャート : 判断 297"/>
        <xdr:cNvSpPr/>
      </xdr:nvSpPr>
      <xdr:spPr>
        <a:xfrm>
          <a:off x="8699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129277</xdr:rowOff>
    </xdr:from>
    <xdr:ext cx="534377" cy="259045"/>
    <xdr:sp macro="" textlink="">
      <xdr:nvSpPr>
        <xdr:cNvPr id="299" name="テキスト ボックス 298"/>
        <xdr:cNvSpPr txBox="1"/>
      </xdr:nvSpPr>
      <xdr:spPr>
        <a:xfrm>
          <a:off x="8483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7100</xdr:rowOff>
    </xdr:from>
    <xdr:to>
      <xdr:col>11</xdr:col>
      <xdr:colOff>307975</xdr:colOff>
      <xdr:row>38</xdr:row>
      <xdr:rowOff>58903</xdr:rowOff>
    </xdr:to>
    <xdr:cxnSp macro="">
      <xdr:nvCxnSpPr>
        <xdr:cNvPr id="300" name="直線コネクタ 299"/>
        <xdr:cNvCxnSpPr/>
      </xdr:nvCxnSpPr>
      <xdr:spPr>
        <a:xfrm>
          <a:off x="6972300" y="6522200"/>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116662</xdr:rowOff>
    </xdr:from>
    <xdr:to>
      <xdr:col>11</xdr:col>
      <xdr:colOff>358775</xdr:colOff>
      <xdr:row>37</xdr:row>
      <xdr:rowOff>46812</xdr:rowOff>
    </xdr:to>
    <xdr:sp macro="" textlink="">
      <xdr:nvSpPr>
        <xdr:cNvPr id="301" name="フローチャート : 判断 300"/>
        <xdr:cNvSpPr/>
      </xdr:nvSpPr>
      <xdr:spPr>
        <a:xfrm>
          <a:off x="7810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63339</xdr:rowOff>
    </xdr:from>
    <xdr:ext cx="534377" cy="259045"/>
    <xdr:sp macro="" textlink="">
      <xdr:nvSpPr>
        <xdr:cNvPr id="302" name="テキスト ボックス 301"/>
        <xdr:cNvSpPr txBox="1"/>
      </xdr:nvSpPr>
      <xdr:spPr>
        <a:xfrm>
          <a:off x="7594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160172</xdr:rowOff>
    </xdr:from>
    <xdr:to>
      <xdr:col>10</xdr:col>
      <xdr:colOff>155575</xdr:colOff>
      <xdr:row>37</xdr:row>
      <xdr:rowOff>90322</xdr:rowOff>
    </xdr:to>
    <xdr:sp macro="" textlink="">
      <xdr:nvSpPr>
        <xdr:cNvPr id="303" name="フローチャート : 判断 302"/>
        <xdr:cNvSpPr/>
      </xdr:nvSpPr>
      <xdr:spPr>
        <a:xfrm>
          <a:off x="6921500" y="63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106849</xdr:rowOff>
    </xdr:from>
    <xdr:ext cx="534377" cy="259045"/>
    <xdr:sp macro="" textlink="">
      <xdr:nvSpPr>
        <xdr:cNvPr id="304" name="テキスト ボックス 303"/>
        <xdr:cNvSpPr txBox="1"/>
      </xdr:nvSpPr>
      <xdr:spPr>
        <a:xfrm>
          <a:off x="6705111" y="61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38798</xdr:rowOff>
    </xdr:from>
    <xdr:to>
      <xdr:col>15</xdr:col>
      <xdr:colOff>231775</xdr:colOff>
      <xdr:row>36</xdr:row>
      <xdr:rowOff>140398</xdr:rowOff>
    </xdr:to>
    <xdr:sp macro="" textlink="">
      <xdr:nvSpPr>
        <xdr:cNvPr id="310" name="円/楕円 309"/>
        <xdr:cNvSpPr/>
      </xdr:nvSpPr>
      <xdr:spPr>
        <a:xfrm>
          <a:off x="10426700" y="62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17225</xdr:rowOff>
    </xdr:from>
    <xdr:ext cx="534377" cy="259045"/>
    <xdr:sp macro="" textlink="">
      <xdr:nvSpPr>
        <xdr:cNvPr id="311" name="補助費等該当値テキスト"/>
        <xdr:cNvSpPr txBox="1"/>
      </xdr:nvSpPr>
      <xdr:spPr>
        <a:xfrm>
          <a:off x="10528300" y="61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163626</xdr:rowOff>
    </xdr:from>
    <xdr:to>
      <xdr:col>14</xdr:col>
      <xdr:colOff>79375</xdr:colOff>
      <xdr:row>38</xdr:row>
      <xdr:rowOff>93776</xdr:rowOff>
    </xdr:to>
    <xdr:sp macro="" textlink="">
      <xdr:nvSpPr>
        <xdr:cNvPr id="312" name="円/楕円 311"/>
        <xdr:cNvSpPr/>
      </xdr:nvSpPr>
      <xdr:spPr>
        <a:xfrm>
          <a:off x="9588500" y="6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84903</xdr:rowOff>
    </xdr:from>
    <xdr:ext cx="534377" cy="259045"/>
    <xdr:sp macro="" textlink="">
      <xdr:nvSpPr>
        <xdr:cNvPr id="313" name="テキスト ボックス 312"/>
        <xdr:cNvSpPr txBox="1"/>
      </xdr:nvSpPr>
      <xdr:spPr>
        <a:xfrm>
          <a:off x="9372111" y="66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8242</xdr:rowOff>
    </xdr:from>
    <xdr:to>
      <xdr:col>12</xdr:col>
      <xdr:colOff>561975</xdr:colOff>
      <xdr:row>38</xdr:row>
      <xdr:rowOff>109842</xdr:rowOff>
    </xdr:to>
    <xdr:sp macro="" textlink="">
      <xdr:nvSpPr>
        <xdr:cNvPr id="314" name="円/楕円 313"/>
        <xdr:cNvSpPr/>
      </xdr:nvSpPr>
      <xdr:spPr>
        <a:xfrm>
          <a:off x="8699500" y="65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100969</xdr:rowOff>
    </xdr:from>
    <xdr:ext cx="534377" cy="259045"/>
    <xdr:sp macro="" textlink="">
      <xdr:nvSpPr>
        <xdr:cNvPr id="315" name="テキスト ボックス 314"/>
        <xdr:cNvSpPr txBox="1"/>
      </xdr:nvSpPr>
      <xdr:spPr>
        <a:xfrm>
          <a:off x="8483111" y="66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8103</xdr:rowOff>
    </xdr:from>
    <xdr:to>
      <xdr:col>11</xdr:col>
      <xdr:colOff>358775</xdr:colOff>
      <xdr:row>38</xdr:row>
      <xdr:rowOff>109703</xdr:rowOff>
    </xdr:to>
    <xdr:sp macro="" textlink="">
      <xdr:nvSpPr>
        <xdr:cNvPr id="316" name="円/楕円 315"/>
        <xdr:cNvSpPr/>
      </xdr:nvSpPr>
      <xdr:spPr>
        <a:xfrm>
          <a:off x="7810500" y="65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100830</xdr:rowOff>
    </xdr:from>
    <xdr:ext cx="534377" cy="259045"/>
    <xdr:sp macro="" textlink="">
      <xdr:nvSpPr>
        <xdr:cNvPr id="317" name="テキスト ボックス 316"/>
        <xdr:cNvSpPr txBox="1"/>
      </xdr:nvSpPr>
      <xdr:spPr>
        <a:xfrm>
          <a:off x="7594111" y="66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127749</xdr:rowOff>
    </xdr:from>
    <xdr:to>
      <xdr:col>10</xdr:col>
      <xdr:colOff>155575</xdr:colOff>
      <xdr:row>38</xdr:row>
      <xdr:rowOff>57899</xdr:rowOff>
    </xdr:to>
    <xdr:sp macro="" textlink="">
      <xdr:nvSpPr>
        <xdr:cNvPr id="318" name="円/楕円 317"/>
        <xdr:cNvSpPr/>
      </xdr:nvSpPr>
      <xdr:spPr>
        <a:xfrm>
          <a:off x="6921500" y="64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49027</xdr:rowOff>
    </xdr:from>
    <xdr:ext cx="534377" cy="259045"/>
    <xdr:sp macro="" textlink="">
      <xdr:nvSpPr>
        <xdr:cNvPr id="319" name="テキスト ボックス 318"/>
        <xdr:cNvSpPr txBox="1"/>
      </xdr:nvSpPr>
      <xdr:spPr>
        <a:xfrm>
          <a:off x="6705111" y="65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69226</xdr:rowOff>
    </xdr:from>
    <xdr:to>
      <xdr:col>15</xdr:col>
      <xdr:colOff>180340</xdr:colOff>
      <xdr:row>57</xdr:row>
      <xdr:rowOff>28437</xdr:rowOff>
    </xdr:to>
    <xdr:cxnSp macro="">
      <xdr:nvCxnSpPr>
        <xdr:cNvPr id="345" name="直線コネクタ 344"/>
        <xdr:cNvCxnSpPr/>
      </xdr:nvCxnSpPr>
      <xdr:spPr>
        <a:xfrm flipV="1">
          <a:off x="10475595" y="8641726"/>
          <a:ext cx="1270" cy="115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32264</xdr:rowOff>
    </xdr:from>
    <xdr:ext cx="534377" cy="259045"/>
    <xdr:sp macro="" textlink="">
      <xdr:nvSpPr>
        <xdr:cNvPr id="346" name="普通建設事業費最小値テキスト"/>
        <xdr:cNvSpPr txBox="1"/>
      </xdr:nvSpPr>
      <xdr:spPr>
        <a:xfrm>
          <a:off x="10528300" y="98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37,971</a:t>
          </a:r>
          <a:endParaRPr kumimoji="1" lang="ja-JP" altLang="en-US" sz="1000" b="1">
            <a:latin typeface="ＭＳ Ｐゴシック"/>
          </a:endParaRPr>
        </a:p>
      </xdr:txBody>
    </xdr:sp>
    <xdr:clientData/>
  </xdr:oneCellAnchor>
  <xdr:twoCellAnchor>
    <xdr:from>
      <xdr:col>15</xdr:col>
      <xdr:colOff>92075</xdr:colOff>
      <xdr:row>57</xdr:row>
      <xdr:rowOff>28437</xdr:rowOff>
    </xdr:from>
    <xdr:to>
      <xdr:col>15</xdr:col>
      <xdr:colOff>269875</xdr:colOff>
      <xdr:row>57</xdr:row>
      <xdr:rowOff>28437</xdr:rowOff>
    </xdr:to>
    <xdr:cxnSp macro="">
      <xdr:nvCxnSpPr>
        <xdr:cNvPr id="347" name="直線コネクタ 346"/>
        <xdr:cNvCxnSpPr/>
      </xdr:nvCxnSpPr>
      <xdr:spPr>
        <a:xfrm>
          <a:off x="10388600" y="9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15903</xdr:rowOff>
    </xdr:from>
    <xdr:ext cx="599010" cy="259045"/>
    <xdr:sp macro="" textlink="">
      <xdr:nvSpPr>
        <xdr:cNvPr id="348" name="普通建設事業費最大値テキスト"/>
        <xdr:cNvSpPr txBox="1"/>
      </xdr:nvSpPr>
      <xdr:spPr>
        <a:xfrm>
          <a:off x="10528300" y="841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144,474</a:t>
          </a:r>
          <a:endParaRPr kumimoji="1" lang="ja-JP" altLang="en-US" sz="1000" b="1">
            <a:latin typeface="ＭＳ Ｐゴシック"/>
          </a:endParaRPr>
        </a:p>
      </xdr:txBody>
    </xdr:sp>
    <xdr:clientData/>
  </xdr:oneCellAnchor>
  <xdr:twoCellAnchor>
    <xdr:from>
      <xdr:col>15</xdr:col>
      <xdr:colOff>92075</xdr:colOff>
      <xdr:row>50</xdr:row>
      <xdr:rowOff>69226</xdr:rowOff>
    </xdr:from>
    <xdr:to>
      <xdr:col>15</xdr:col>
      <xdr:colOff>269875</xdr:colOff>
      <xdr:row>50</xdr:row>
      <xdr:rowOff>69226</xdr:rowOff>
    </xdr:to>
    <xdr:cxnSp macro="">
      <xdr:nvCxnSpPr>
        <xdr:cNvPr id="349" name="直線コネクタ 348"/>
        <xdr:cNvCxnSpPr/>
      </xdr:nvCxnSpPr>
      <xdr:spPr>
        <a:xfrm>
          <a:off x="10388600" y="864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36602</xdr:rowOff>
    </xdr:from>
    <xdr:to>
      <xdr:col>15</xdr:col>
      <xdr:colOff>180975</xdr:colOff>
      <xdr:row>57</xdr:row>
      <xdr:rowOff>28437</xdr:rowOff>
    </xdr:to>
    <xdr:cxnSp macro="">
      <xdr:nvCxnSpPr>
        <xdr:cNvPr id="350" name="直線コネクタ 349"/>
        <xdr:cNvCxnSpPr/>
      </xdr:nvCxnSpPr>
      <xdr:spPr>
        <a:xfrm>
          <a:off x="9639300" y="9466352"/>
          <a:ext cx="8382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142540</xdr:rowOff>
    </xdr:from>
    <xdr:ext cx="534377" cy="259045"/>
    <xdr:sp macro="" textlink="">
      <xdr:nvSpPr>
        <xdr:cNvPr id="351" name="普通建設事業費平均値テキスト"/>
        <xdr:cNvSpPr txBox="1"/>
      </xdr:nvSpPr>
      <xdr:spPr>
        <a:xfrm>
          <a:off x="10528300" y="9057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119663</xdr:rowOff>
    </xdr:from>
    <xdr:to>
      <xdr:col>15</xdr:col>
      <xdr:colOff>231775</xdr:colOff>
      <xdr:row>54</xdr:row>
      <xdr:rowOff>49813</xdr:rowOff>
    </xdr:to>
    <xdr:sp macro="" textlink="">
      <xdr:nvSpPr>
        <xdr:cNvPr id="352" name="フローチャート : 判断 351"/>
        <xdr:cNvSpPr/>
      </xdr:nvSpPr>
      <xdr:spPr>
        <a:xfrm>
          <a:off x="10426700" y="920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36602</xdr:rowOff>
    </xdr:from>
    <xdr:to>
      <xdr:col>14</xdr:col>
      <xdr:colOff>28575</xdr:colOff>
      <xdr:row>56</xdr:row>
      <xdr:rowOff>136935</xdr:rowOff>
    </xdr:to>
    <xdr:cxnSp macro="">
      <xdr:nvCxnSpPr>
        <xdr:cNvPr id="353" name="直線コネクタ 352"/>
        <xdr:cNvCxnSpPr/>
      </xdr:nvCxnSpPr>
      <xdr:spPr>
        <a:xfrm flipV="1">
          <a:off x="8750300" y="9466352"/>
          <a:ext cx="889000" cy="27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50191</xdr:rowOff>
    </xdr:from>
    <xdr:to>
      <xdr:col>14</xdr:col>
      <xdr:colOff>79375</xdr:colOff>
      <xdr:row>54</xdr:row>
      <xdr:rowOff>151791</xdr:rowOff>
    </xdr:to>
    <xdr:sp macro="" textlink="">
      <xdr:nvSpPr>
        <xdr:cNvPr id="354" name="フローチャート : 判断 353"/>
        <xdr:cNvSpPr/>
      </xdr:nvSpPr>
      <xdr:spPr>
        <a:xfrm>
          <a:off x="9588500" y="93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168318</xdr:rowOff>
    </xdr:from>
    <xdr:ext cx="534377" cy="259045"/>
    <xdr:sp macro="" textlink="">
      <xdr:nvSpPr>
        <xdr:cNvPr id="355" name="テキスト ボックス 354"/>
        <xdr:cNvSpPr txBox="1"/>
      </xdr:nvSpPr>
      <xdr:spPr>
        <a:xfrm>
          <a:off x="9372111" y="908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136935</xdr:rowOff>
    </xdr:from>
    <xdr:to>
      <xdr:col>12</xdr:col>
      <xdr:colOff>511175</xdr:colOff>
      <xdr:row>58</xdr:row>
      <xdr:rowOff>26064</xdr:rowOff>
    </xdr:to>
    <xdr:cxnSp macro="">
      <xdr:nvCxnSpPr>
        <xdr:cNvPr id="356" name="直線コネクタ 355"/>
        <xdr:cNvCxnSpPr/>
      </xdr:nvCxnSpPr>
      <xdr:spPr>
        <a:xfrm flipV="1">
          <a:off x="7861300" y="9738135"/>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67694</xdr:rowOff>
    </xdr:from>
    <xdr:to>
      <xdr:col>12</xdr:col>
      <xdr:colOff>561975</xdr:colOff>
      <xdr:row>53</xdr:row>
      <xdr:rowOff>169294</xdr:rowOff>
    </xdr:to>
    <xdr:sp macro="" textlink="">
      <xdr:nvSpPr>
        <xdr:cNvPr id="357" name="フローチャート : 判断 356"/>
        <xdr:cNvSpPr/>
      </xdr:nvSpPr>
      <xdr:spPr>
        <a:xfrm>
          <a:off x="8699500" y="915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14371</xdr:rowOff>
    </xdr:from>
    <xdr:ext cx="534377" cy="259045"/>
    <xdr:sp macro="" textlink="">
      <xdr:nvSpPr>
        <xdr:cNvPr id="358" name="テキスト ボックス 357"/>
        <xdr:cNvSpPr txBox="1"/>
      </xdr:nvSpPr>
      <xdr:spPr>
        <a:xfrm>
          <a:off x="8483111" y="89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26064</xdr:rowOff>
    </xdr:from>
    <xdr:to>
      <xdr:col>11</xdr:col>
      <xdr:colOff>307975</xdr:colOff>
      <xdr:row>58</xdr:row>
      <xdr:rowOff>37614</xdr:rowOff>
    </xdr:to>
    <xdr:cxnSp macro="">
      <xdr:nvCxnSpPr>
        <xdr:cNvPr id="359" name="直線コネクタ 358"/>
        <xdr:cNvCxnSpPr/>
      </xdr:nvCxnSpPr>
      <xdr:spPr>
        <a:xfrm flipV="1">
          <a:off x="6972300" y="9970164"/>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28191</xdr:rowOff>
    </xdr:from>
    <xdr:to>
      <xdr:col>11</xdr:col>
      <xdr:colOff>358775</xdr:colOff>
      <xdr:row>54</xdr:row>
      <xdr:rowOff>129791</xdr:rowOff>
    </xdr:to>
    <xdr:sp macro="" textlink="">
      <xdr:nvSpPr>
        <xdr:cNvPr id="360" name="フローチャート : 判断 359"/>
        <xdr:cNvSpPr/>
      </xdr:nvSpPr>
      <xdr:spPr>
        <a:xfrm>
          <a:off x="7810500" y="928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146318</xdr:rowOff>
    </xdr:from>
    <xdr:ext cx="534377" cy="259045"/>
    <xdr:sp macro="" textlink="">
      <xdr:nvSpPr>
        <xdr:cNvPr id="361" name="テキスト ボックス 360"/>
        <xdr:cNvSpPr txBox="1"/>
      </xdr:nvSpPr>
      <xdr:spPr>
        <a:xfrm>
          <a:off x="7594111" y="906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9521</xdr:rowOff>
    </xdr:from>
    <xdr:to>
      <xdr:col>10</xdr:col>
      <xdr:colOff>155575</xdr:colOff>
      <xdr:row>54</xdr:row>
      <xdr:rowOff>111121</xdr:rowOff>
    </xdr:to>
    <xdr:sp macro="" textlink="">
      <xdr:nvSpPr>
        <xdr:cNvPr id="362" name="フローチャート : 判断 361"/>
        <xdr:cNvSpPr/>
      </xdr:nvSpPr>
      <xdr:spPr>
        <a:xfrm>
          <a:off x="6921500" y="926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127648</xdr:rowOff>
    </xdr:from>
    <xdr:ext cx="534377" cy="259045"/>
    <xdr:sp macro="" textlink="">
      <xdr:nvSpPr>
        <xdr:cNvPr id="363" name="テキスト ボックス 362"/>
        <xdr:cNvSpPr txBox="1"/>
      </xdr:nvSpPr>
      <xdr:spPr>
        <a:xfrm>
          <a:off x="6705111" y="904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149087</xdr:rowOff>
    </xdr:from>
    <xdr:to>
      <xdr:col>15</xdr:col>
      <xdr:colOff>231775</xdr:colOff>
      <xdr:row>57</xdr:row>
      <xdr:rowOff>79237</xdr:rowOff>
    </xdr:to>
    <xdr:sp macro="" textlink="">
      <xdr:nvSpPr>
        <xdr:cNvPr id="369" name="円/楕円 368"/>
        <xdr:cNvSpPr/>
      </xdr:nvSpPr>
      <xdr:spPr>
        <a:xfrm>
          <a:off x="10426700" y="9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64014</xdr:rowOff>
    </xdr:from>
    <xdr:ext cx="534377" cy="259045"/>
    <xdr:sp macro="" textlink="">
      <xdr:nvSpPr>
        <xdr:cNvPr id="370" name="普通建設事業費該当値テキスト"/>
        <xdr:cNvSpPr txBox="1"/>
      </xdr:nvSpPr>
      <xdr:spPr>
        <a:xfrm>
          <a:off x="10528300" y="96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157252</xdr:rowOff>
    </xdr:from>
    <xdr:to>
      <xdr:col>14</xdr:col>
      <xdr:colOff>79375</xdr:colOff>
      <xdr:row>55</xdr:row>
      <xdr:rowOff>87402</xdr:rowOff>
    </xdr:to>
    <xdr:sp macro="" textlink="">
      <xdr:nvSpPr>
        <xdr:cNvPr id="371" name="円/楕円 370"/>
        <xdr:cNvSpPr/>
      </xdr:nvSpPr>
      <xdr:spPr>
        <a:xfrm>
          <a:off x="9588500" y="94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78529</xdr:rowOff>
    </xdr:from>
    <xdr:ext cx="534377" cy="259045"/>
    <xdr:sp macro="" textlink="">
      <xdr:nvSpPr>
        <xdr:cNvPr id="372" name="テキスト ボックス 371"/>
        <xdr:cNvSpPr txBox="1"/>
      </xdr:nvSpPr>
      <xdr:spPr>
        <a:xfrm>
          <a:off x="9372111" y="95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86135</xdr:rowOff>
    </xdr:from>
    <xdr:to>
      <xdr:col>12</xdr:col>
      <xdr:colOff>561975</xdr:colOff>
      <xdr:row>57</xdr:row>
      <xdr:rowOff>16285</xdr:rowOff>
    </xdr:to>
    <xdr:sp macro="" textlink="">
      <xdr:nvSpPr>
        <xdr:cNvPr id="373" name="円/楕円 372"/>
        <xdr:cNvSpPr/>
      </xdr:nvSpPr>
      <xdr:spPr>
        <a:xfrm>
          <a:off x="8699500" y="96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7412</xdr:rowOff>
    </xdr:from>
    <xdr:ext cx="534377" cy="259045"/>
    <xdr:sp macro="" textlink="">
      <xdr:nvSpPr>
        <xdr:cNvPr id="374" name="テキスト ボックス 373"/>
        <xdr:cNvSpPr txBox="1"/>
      </xdr:nvSpPr>
      <xdr:spPr>
        <a:xfrm>
          <a:off x="8483111" y="97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146714</xdr:rowOff>
    </xdr:from>
    <xdr:to>
      <xdr:col>11</xdr:col>
      <xdr:colOff>358775</xdr:colOff>
      <xdr:row>58</xdr:row>
      <xdr:rowOff>76864</xdr:rowOff>
    </xdr:to>
    <xdr:sp macro="" textlink="">
      <xdr:nvSpPr>
        <xdr:cNvPr id="375" name="円/楕円 374"/>
        <xdr:cNvSpPr/>
      </xdr:nvSpPr>
      <xdr:spPr>
        <a:xfrm>
          <a:off x="7810500" y="99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67991</xdr:rowOff>
    </xdr:from>
    <xdr:ext cx="534377" cy="259045"/>
    <xdr:sp macro="" textlink="">
      <xdr:nvSpPr>
        <xdr:cNvPr id="376" name="テキスト ボックス 375"/>
        <xdr:cNvSpPr txBox="1"/>
      </xdr:nvSpPr>
      <xdr:spPr>
        <a:xfrm>
          <a:off x="7594111" y="100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158264</xdr:rowOff>
    </xdr:from>
    <xdr:to>
      <xdr:col>10</xdr:col>
      <xdr:colOff>155575</xdr:colOff>
      <xdr:row>58</xdr:row>
      <xdr:rowOff>88414</xdr:rowOff>
    </xdr:to>
    <xdr:sp macro="" textlink="">
      <xdr:nvSpPr>
        <xdr:cNvPr id="377" name="円/楕円 376"/>
        <xdr:cNvSpPr/>
      </xdr:nvSpPr>
      <xdr:spPr>
        <a:xfrm>
          <a:off x="6921500" y="99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79541</xdr:rowOff>
    </xdr:from>
    <xdr:ext cx="534377" cy="259045"/>
    <xdr:sp macro="" textlink="">
      <xdr:nvSpPr>
        <xdr:cNvPr id="378" name="テキスト ボックス 377"/>
        <xdr:cNvSpPr txBox="1"/>
      </xdr:nvSpPr>
      <xdr:spPr>
        <a:xfrm>
          <a:off x="6705111" y="1002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143904</xdr:rowOff>
    </xdr:from>
    <xdr:to>
      <xdr:col>15</xdr:col>
      <xdr:colOff>180340</xdr:colOff>
      <xdr:row>79</xdr:row>
      <xdr:rowOff>11176</xdr:rowOff>
    </xdr:to>
    <xdr:cxnSp macro="">
      <xdr:nvCxnSpPr>
        <xdr:cNvPr id="402" name="直線コネクタ 401"/>
        <xdr:cNvCxnSpPr/>
      </xdr:nvCxnSpPr>
      <xdr:spPr>
        <a:xfrm flipV="1">
          <a:off x="10475595" y="12145404"/>
          <a:ext cx="1270" cy="141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15003</xdr:rowOff>
    </xdr:from>
    <xdr:ext cx="469744" cy="259045"/>
    <xdr:sp macro="" textlink="">
      <xdr:nvSpPr>
        <xdr:cNvPr id="403" name="普通建設事業費 （ うち新規整備　）最小値テキスト"/>
        <xdr:cNvSpPr txBox="1"/>
      </xdr:nvSpPr>
      <xdr:spPr>
        <a:xfrm>
          <a:off x="10528300" y="135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2,620</a:t>
          </a:r>
          <a:endParaRPr kumimoji="1" lang="ja-JP" altLang="en-US" sz="1000" b="1">
            <a:latin typeface="ＭＳ Ｐゴシック"/>
          </a:endParaRPr>
        </a:p>
      </xdr:txBody>
    </xdr:sp>
    <xdr:clientData/>
  </xdr:oneCellAnchor>
  <xdr:twoCellAnchor>
    <xdr:from>
      <xdr:col>15</xdr:col>
      <xdr:colOff>92075</xdr:colOff>
      <xdr:row>79</xdr:row>
      <xdr:rowOff>11176</xdr:rowOff>
    </xdr:from>
    <xdr:to>
      <xdr:col>15</xdr:col>
      <xdr:colOff>269875</xdr:colOff>
      <xdr:row>79</xdr:row>
      <xdr:rowOff>11176</xdr:rowOff>
    </xdr:to>
    <xdr:cxnSp macro="">
      <xdr:nvCxnSpPr>
        <xdr:cNvPr id="404" name="直線コネクタ 403"/>
        <xdr:cNvCxnSpPr/>
      </xdr:nvCxnSpPr>
      <xdr:spPr>
        <a:xfrm>
          <a:off x="10388600" y="1355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90581</xdr:rowOff>
    </xdr:from>
    <xdr:ext cx="599010" cy="259045"/>
    <xdr:sp macro="" textlink="">
      <xdr:nvSpPr>
        <xdr:cNvPr id="405" name="普通建設事業費 （ うち新規整備　）最大値テキスト"/>
        <xdr:cNvSpPr txBox="1"/>
      </xdr:nvSpPr>
      <xdr:spPr>
        <a:xfrm>
          <a:off x="10528300" y="119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113,669</a:t>
          </a:r>
          <a:endParaRPr kumimoji="1" lang="ja-JP" altLang="en-US" sz="1000" b="1">
            <a:latin typeface="ＭＳ Ｐゴシック"/>
          </a:endParaRPr>
        </a:p>
      </xdr:txBody>
    </xdr:sp>
    <xdr:clientData/>
  </xdr:oneCellAnchor>
  <xdr:twoCellAnchor>
    <xdr:from>
      <xdr:col>15</xdr:col>
      <xdr:colOff>92075</xdr:colOff>
      <xdr:row>70</xdr:row>
      <xdr:rowOff>143904</xdr:rowOff>
    </xdr:from>
    <xdr:to>
      <xdr:col>15</xdr:col>
      <xdr:colOff>269875</xdr:colOff>
      <xdr:row>70</xdr:row>
      <xdr:rowOff>143904</xdr:rowOff>
    </xdr:to>
    <xdr:cxnSp macro="">
      <xdr:nvCxnSpPr>
        <xdr:cNvPr id="406" name="直線コネクタ 405"/>
        <xdr:cNvCxnSpPr/>
      </xdr:nvCxnSpPr>
      <xdr:spPr>
        <a:xfrm>
          <a:off x="10388600" y="1214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99861</xdr:rowOff>
    </xdr:from>
    <xdr:to>
      <xdr:col>15</xdr:col>
      <xdr:colOff>180975</xdr:colOff>
      <xdr:row>79</xdr:row>
      <xdr:rowOff>11176</xdr:rowOff>
    </xdr:to>
    <xdr:cxnSp macro="">
      <xdr:nvCxnSpPr>
        <xdr:cNvPr id="407" name="直線コネクタ 406"/>
        <xdr:cNvCxnSpPr/>
      </xdr:nvCxnSpPr>
      <xdr:spPr>
        <a:xfrm>
          <a:off x="9639300" y="13472961"/>
          <a:ext cx="838200" cy="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75772</xdr:rowOff>
    </xdr:from>
    <xdr:ext cx="534377" cy="259045"/>
    <xdr:sp macro="" textlink="">
      <xdr:nvSpPr>
        <xdr:cNvPr id="408" name="普通建設事業費 （ うち新規整備　）平均値テキスト"/>
        <xdr:cNvSpPr txBox="1"/>
      </xdr:nvSpPr>
      <xdr:spPr>
        <a:xfrm>
          <a:off x="10528300" y="12934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52896</xdr:rowOff>
    </xdr:from>
    <xdr:to>
      <xdr:col>15</xdr:col>
      <xdr:colOff>231775</xdr:colOff>
      <xdr:row>76</xdr:row>
      <xdr:rowOff>154496</xdr:rowOff>
    </xdr:to>
    <xdr:sp macro="" textlink="">
      <xdr:nvSpPr>
        <xdr:cNvPr id="409" name="フローチャート : 判断 408"/>
        <xdr:cNvSpPr/>
      </xdr:nvSpPr>
      <xdr:spPr>
        <a:xfrm>
          <a:off x="104267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100521</xdr:rowOff>
    </xdr:from>
    <xdr:to>
      <xdr:col>14</xdr:col>
      <xdr:colOff>79375</xdr:colOff>
      <xdr:row>78</xdr:row>
      <xdr:rowOff>30671</xdr:rowOff>
    </xdr:to>
    <xdr:sp macro="" textlink="">
      <xdr:nvSpPr>
        <xdr:cNvPr id="410" name="フローチャート : 判断 409"/>
        <xdr:cNvSpPr/>
      </xdr:nvSpPr>
      <xdr:spPr>
        <a:xfrm>
          <a:off x="9588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47198</xdr:rowOff>
    </xdr:from>
    <xdr:ext cx="534377" cy="259045"/>
    <xdr:sp macro="" textlink="">
      <xdr:nvSpPr>
        <xdr:cNvPr id="411" name="テキスト ボックス 410"/>
        <xdr:cNvSpPr txBox="1"/>
      </xdr:nvSpPr>
      <xdr:spPr>
        <a:xfrm>
          <a:off x="9372111" y="130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131826</xdr:rowOff>
    </xdr:from>
    <xdr:to>
      <xdr:col>15</xdr:col>
      <xdr:colOff>231775</xdr:colOff>
      <xdr:row>79</xdr:row>
      <xdr:rowOff>61976</xdr:rowOff>
    </xdr:to>
    <xdr:sp macro="" textlink="">
      <xdr:nvSpPr>
        <xdr:cNvPr id="417" name="円/楕円 416"/>
        <xdr:cNvSpPr/>
      </xdr:nvSpPr>
      <xdr:spPr>
        <a:xfrm>
          <a:off x="10426700" y="13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46753</xdr:rowOff>
    </xdr:from>
    <xdr:ext cx="469744" cy="259045"/>
    <xdr:sp macro="" textlink="">
      <xdr:nvSpPr>
        <xdr:cNvPr id="418" name="普通建設事業費 （ うち新規整備　）該当値テキスト"/>
        <xdr:cNvSpPr txBox="1"/>
      </xdr:nvSpPr>
      <xdr:spPr>
        <a:xfrm>
          <a:off x="10528300"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49061</xdr:rowOff>
    </xdr:from>
    <xdr:to>
      <xdr:col>14</xdr:col>
      <xdr:colOff>79375</xdr:colOff>
      <xdr:row>78</xdr:row>
      <xdr:rowOff>150661</xdr:rowOff>
    </xdr:to>
    <xdr:sp macro="" textlink="">
      <xdr:nvSpPr>
        <xdr:cNvPr id="419" name="円/楕円 418"/>
        <xdr:cNvSpPr/>
      </xdr:nvSpPr>
      <xdr:spPr>
        <a:xfrm>
          <a:off x="9588500" y="134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141788</xdr:rowOff>
    </xdr:from>
    <xdr:ext cx="469744" cy="259045"/>
    <xdr:sp macro="" textlink="">
      <xdr:nvSpPr>
        <xdr:cNvPr id="420" name="テキスト ボックス 419"/>
        <xdr:cNvSpPr txBox="1"/>
      </xdr:nvSpPr>
      <xdr:spPr>
        <a:xfrm>
          <a:off x="9404427" y="1351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0" name="テキスト ボックス 43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37810</xdr:rowOff>
    </xdr:from>
    <xdr:to>
      <xdr:col>15</xdr:col>
      <xdr:colOff>180340</xdr:colOff>
      <xdr:row>98</xdr:row>
      <xdr:rowOff>168145</xdr:rowOff>
    </xdr:to>
    <xdr:cxnSp macro="">
      <xdr:nvCxnSpPr>
        <xdr:cNvPr id="446" name="直線コネクタ 445"/>
        <xdr:cNvCxnSpPr/>
      </xdr:nvCxnSpPr>
      <xdr:spPr>
        <a:xfrm flipV="1">
          <a:off x="10475595" y="15639760"/>
          <a:ext cx="1270" cy="133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522</xdr:rowOff>
    </xdr:from>
    <xdr:ext cx="469744" cy="259045"/>
    <xdr:sp macro="" textlink="">
      <xdr:nvSpPr>
        <xdr:cNvPr id="447" name="普通建設事業費 （ うち更新整備　）最小値テキスト"/>
        <xdr:cNvSpPr txBox="1"/>
      </xdr:nvSpPr>
      <xdr:spPr>
        <a:xfrm>
          <a:off x="10528300" y="16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9,387</a:t>
          </a:r>
          <a:endParaRPr kumimoji="1" lang="ja-JP" altLang="en-US" sz="1000" b="1">
            <a:latin typeface="ＭＳ Ｐゴシック"/>
          </a:endParaRPr>
        </a:p>
      </xdr:txBody>
    </xdr:sp>
    <xdr:clientData/>
  </xdr:oneCellAnchor>
  <xdr:twoCellAnchor>
    <xdr:from>
      <xdr:col>15</xdr:col>
      <xdr:colOff>92075</xdr:colOff>
      <xdr:row>98</xdr:row>
      <xdr:rowOff>168145</xdr:rowOff>
    </xdr:from>
    <xdr:to>
      <xdr:col>15</xdr:col>
      <xdr:colOff>269875</xdr:colOff>
      <xdr:row>98</xdr:row>
      <xdr:rowOff>168145</xdr:rowOff>
    </xdr:to>
    <xdr:cxnSp macro="">
      <xdr:nvCxnSpPr>
        <xdr:cNvPr id="448" name="直線コネクタ 447"/>
        <xdr:cNvCxnSpPr/>
      </xdr:nvCxnSpPr>
      <xdr:spPr>
        <a:xfrm>
          <a:off x="10388600" y="169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155937</xdr:rowOff>
    </xdr:from>
    <xdr:ext cx="599010" cy="259045"/>
    <xdr:sp macro="" textlink="">
      <xdr:nvSpPr>
        <xdr:cNvPr id="449" name="普通建設事業費 （ うち更新整備　）最大値テキスト"/>
        <xdr:cNvSpPr txBox="1"/>
      </xdr:nvSpPr>
      <xdr:spPr>
        <a:xfrm>
          <a:off x="10528300" y="1541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131,610</a:t>
          </a:r>
          <a:endParaRPr kumimoji="1" lang="ja-JP" altLang="en-US" sz="1000" b="1">
            <a:latin typeface="ＭＳ Ｐゴシック"/>
          </a:endParaRPr>
        </a:p>
      </xdr:txBody>
    </xdr:sp>
    <xdr:clientData/>
  </xdr:oneCellAnchor>
  <xdr:twoCellAnchor>
    <xdr:from>
      <xdr:col>15</xdr:col>
      <xdr:colOff>92075</xdr:colOff>
      <xdr:row>91</xdr:row>
      <xdr:rowOff>37810</xdr:rowOff>
    </xdr:from>
    <xdr:to>
      <xdr:col>15</xdr:col>
      <xdr:colOff>269875</xdr:colOff>
      <xdr:row>91</xdr:row>
      <xdr:rowOff>37810</xdr:rowOff>
    </xdr:to>
    <xdr:cxnSp macro="">
      <xdr:nvCxnSpPr>
        <xdr:cNvPr id="450" name="直線コネクタ 449"/>
        <xdr:cNvCxnSpPr/>
      </xdr:nvCxnSpPr>
      <xdr:spPr>
        <a:xfrm>
          <a:off x="10388600" y="156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62956</xdr:rowOff>
    </xdr:from>
    <xdr:to>
      <xdr:col>15</xdr:col>
      <xdr:colOff>180975</xdr:colOff>
      <xdr:row>97</xdr:row>
      <xdr:rowOff>155930</xdr:rowOff>
    </xdr:to>
    <xdr:cxnSp macro="">
      <xdr:nvCxnSpPr>
        <xdr:cNvPr id="451" name="直線コネクタ 450"/>
        <xdr:cNvCxnSpPr/>
      </xdr:nvCxnSpPr>
      <xdr:spPr>
        <a:xfrm>
          <a:off x="9639300" y="16522156"/>
          <a:ext cx="838200" cy="2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159652</xdr:rowOff>
    </xdr:from>
    <xdr:ext cx="534377" cy="259045"/>
    <xdr:sp macro="" textlink="">
      <xdr:nvSpPr>
        <xdr:cNvPr id="452" name="普通建設事業費 （ うち更新整備　）平均値テキスト"/>
        <xdr:cNvSpPr txBox="1"/>
      </xdr:nvSpPr>
      <xdr:spPr>
        <a:xfrm>
          <a:off x="10528300" y="1644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136775</xdr:rowOff>
    </xdr:from>
    <xdr:to>
      <xdr:col>15</xdr:col>
      <xdr:colOff>231775</xdr:colOff>
      <xdr:row>97</xdr:row>
      <xdr:rowOff>66925</xdr:rowOff>
    </xdr:to>
    <xdr:sp macro="" textlink="">
      <xdr:nvSpPr>
        <xdr:cNvPr id="453" name="フローチャート : 判断 452"/>
        <xdr:cNvSpPr/>
      </xdr:nvSpPr>
      <xdr:spPr>
        <a:xfrm>
          <a:off x="104267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46521</xdr:rowOff>
    </xdr:from>
    <xdr:to>
      <xdr:col>14</xdr:col>
      <xdr:colOff>79375</xdr:colOff>
      <xdr:row>96</xdr:row>
      <xdr:rowOff>148121</xdr:rowOff>
    </xdr:to>
    <xdr:sp macro="" textlink="">
      <xdr:nvSpPr>
        <xdr:cNvPr id="454" name="フローチャート : 判断 453"/>
        <xdr:cNvSpPr/>
      </xdr:nvSpPr>
      <xdr:spPr>
        <a:xfrm>
          <a:off x="9588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139248</xdr:rowOff>
    </xdr:from>
    <xdr:ext cx="534377" cy="259045"/>
    <xdr:sp macro="" textlink="">
      <xdr:nvSpPr>
        <xdr:cNvPr id="455" name="テキスト ボックス 454"/>
        <xdr:cNvSpPr txBox="1"/>
      </xdr:nvSpPr>
      <xdr:spPr>
        <a:xfrm>
          <a:off x="9372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105130</xdr:rowOff>
    </xdr:from>
    <xdr:to>
      <xdr:col>15</xdr:col>
      <xdr:colOff>231775</xdr:colOff>
      <xdr:row>98</xdr:row>
      <xdr:rowOff>35280</xdr:rowOff>
    </xdr:to>
    <xdr:sp macro="" textlink="">
      <xdr:nvSpPr>
        <xdr:cNvPr id="461" name="円/楕円 460"/>
        <xdr:cNvSpPr/>
      </xdr:nvSpPr>
      <xdr:spPr>
        <a:xfrm>
          <a:off x="104267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83557</xdr:rowOff>
    </xdr:from>
    <xdr:ext cx="534377" cy="259045"/>
    <xdr:sp macro="" textlink="">
      <xdr:nvSpPr>
        <xdr:cNvPr id="462" name="普通建設事業費 （ うち更新整備　）該当値テキスト"/>
        <xdr:cNvSpPr txBox="1"/>
      </xdr:nvSpPr>
      <xdr:spPr>
        <a:xfrm>
          <a:off x="10528300" y="167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12156</xdr:rowOff>
    </xdr:from>
    <xdr:to>
      <xdr:col>14</xdr:col>
      <xdr:colOff>79375</xdr:colOff>
      <xdr:row>96</xdr:row>
      <xdr:rowOff>113756</xdr:rowOff>
    </xdr:to>
    <xdr:sp macro="" textlink="">
      <xdr:nvSpPr>
        <xdr:cNvPr id="463" name="円/楕円 462"/>
        <xdr:cNvSpPr/>
      </xdr:nvSpPr>
      <xdr:spPr>
        <a:xfrm>
          <a:off x="9588500" y="164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130283</xdr:rowOff>
    </xdr:from>
    <xdr:ext cx="534377" cy="259045"/>
    <xdr:sp macro="" textlink="">
      <xdr:nvSpPr>
        <xdr:cNvPr id="464" name="テキスト ボックス 463"/>
        <xdr:cNvSpPr txBox="1"/>
      </xdr:nvSpPr>
      <xdr:spPr>
        <a:xfrm>
          <a:off x="9372111" y="162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8" name="テキスト ボックス 47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72126</xdr:rowOff>
    </xdr:from>
    <xdr:to>
      <xdr:col>23</xdr:col>
      <xdr:colOff>516889</xdr:colOff>
      <xdr:row>38</xdr:row>
      <xdr:rowOff>139700</xdr:rowOff>
    </xdr:to>
    <xdr:cxnSp macro="">
      <xdr:nvCxnSpPr>
        <xdr:cNvPr id="486" name="直線コネクタ 485"/>
        <xdr:cNvCxnSpPr/>
      </xdr:nvCxnSpPr>
      <xdr:spPr>
        <a:xfrm flipV="1">
          <a:off x="16317595" y="5215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18803</xdr:rowOff>
    </xdr:from>
    <xdr:ext cx="534377" cy="259045"/>
    <xdr:sp macro="" textlink="">
      <xdr:nvSpPr>
        <xdr:cNvPr id="489" name="災害復旧事業費最大値テキスト"/>
        <xdr:cNvSpPr txBox="1"/>
      </xdr:nvSpPr>
      <xdr:spPr>
        <a:xfrm>
          <a:off x="16370300" y="49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30</xdr:row>
      <xdr:rowOff>72126</xdr:rowOff>
    </xdr:from>
    <xdr:to>
      <xdr:col>23</xdr:col>
      <xdr:colOff>606425</xdr:colOff>
      <xdr:row>30</xdr:row>
      <xdr:rowOff>72126</xdr:rowOff>
    </xdr:to>
    <xdr:cxnSp macro="">
      <xdr:nvCxnSpPr>
        <xdr:cNvPr id="490" name="直線コネクタ 489"/>
        <xdr:cNvCxnSpPr/>
      </xdr:nvCxnSpPr>
      <xdr:spPr>
        <a:xfrm>
          <a:off x="16230600" y="521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99740</xdr:rowOff>
    </xdr:from>
    <xdr:to>
      <xdr:col>23</xdr:col>
      <xdr:colOff>517525</xdr:colOff>
      <xdr:row>38</xdr:row>
      <xdr:rowOff>139700</xdr:rowOff>
    </xdr:to>
    <xdr:cxnSp macro="">
      <xdr:nvCxnSpPr>
        <xdr:cNvPr id="491" name="直線コネクタ 490"/>
        <xdr:cNvCxnSpPr/>
      </xdr:nvCxnSpPr>
      <xdr:spPr>
        <a:xfrm flipV="1">
          <a:off x="15481300" y="6614840"/>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107845</xdr:rowOff>
    </xdr:from>
    <xdr:ext cx="469744" cy="259045"/>
    <xdr:sp macro="" textlink="">
      <xdr:nvSpPr>
        <xdr:cNvPr id="492" name="災害復旧事業費平均値テキスト"/>
        <xdr:cNvSpPr txBox="1"/>
      </xdr:nvSpPr>
      <xdr:spPr>
        <a:xfrm>
          <a:off x="16370300" y="610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84968</xdr:rowOff>
    </xdr:from>
    <xdr:to>
      <xdr:col>23</xdr:col>
      <xdr:colOff>568325</xdr:colOff>
      <xdr:row>37</xdr:row>
      <xdr:rowOff>15118</xdr:rowOff>
    </xdr:to>
    <xdr:sp macro="" textlink="">
      <xdr:nvSpPr>
        <xdr:cNvPr id="493" name="フローチャート : 判断 492"/>
        <xdr:cNvSpPr/>
      </xdr:nvSpPr>
      <xdr:spPr>
        <a:xfrm>
          <a:off x="162687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135951</xdr:rowOff>
    </xdr:from>
    <xdr:to>
      <xdr:col>22</xdr:col>
      <xdr:colOff>365125</xdr:colOff>
      <xdr:row>38</xdr:row>
      <xdr:rowOff>139700</xdr:rowOff>
    </xdr:to>
    <xdr:cxnSp macro="">
      <xdr:nvCxnSpPr>
        <xdr:cNvPr id="494" name="直線コネクタ 493"/>
        <xdr:cNvCxnSpPr/>
      </xdr:nvCxnSpPr>
      <xdr:spPr>
        <a:xfrm>
          <a:off x="14592300" y="665105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16297</xdr:rowOff>
    </xdr:from>
    <xdr:to>
      <xdr:col>22</xdr:col>
      <xdr:colOff>415925</xdr:colOff>
      <xdr:row>37</xdr:row>
      <xdr:rowOff>117897</xdr:rowOff>
    </xdr:to>
    <xdr:sp macro="" textlink="">
      <xdr:nvSpPr>
        <xdr:cNvPr id="495" name="フローチャート : 判断 494"/>
        <xdr:cNvSpPr/>
      </xdr:nvSpPr>
      <xdr:spPr>
        <a:xfrm>
          <a:off x="15430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134424</xdr:rowOff>
    </xdr:from>
    <xdr:ext cx="469744" cy="259045"/>
    <xdr:sp macro="" textlink="">
      <xdr:nvSpPr>
        <xdr:cNvPr id="496" name="テキスト ボックス 495"/>
        <xdr:cNvSpPr txBox="1"/>
      </xdr:nvSpPr>
      <xdr:spPr>
        <a:xfrm>
          <a:off x="15246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130373</xdr:rowOff>
    </xdr:from>
    <xdr:to>
      <xdr:col>21</xdr:col>
      <xdr:colOff>161925</xdr:colOff>
      <xdr:row>38</xdr:row>
      <xdr:rowOff>135951</xdr:rowOff>
    </xdr:to>
    <xdr:cxnSp macro="">
      <xdr:nvCxnSpPr>
        <xdr:cNvPr id="497" name="直線コネクタ 496"/>
        <xdr:cNvCxnSpPr/>
      </xdr:nvCxnSpPr>
      <xdr:spPr>
        <a:xfrm>
          <a:off x="13703300" y="664547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31659</xdr:rowOff>
    </xdr:from>
    <xdr:to>
      <xdr:col>21</xdr:col>
      <xdr:colOff>212725</xdr:colOff>
      <xdr:row>37</xdr:row>
      <xdr:rowOff>133259</xdr:rowOff>
    </xdr:to>
    <xdr:sp macro="" textlink="">
      <xdr:nvSpPr>
        <xdr:cNvPr id="498" name="フローチャート : 判断 497"/>
        <xdr:cNvSpPr/>
      </xdr:nvSpPr>
      <xdr:spPr>
        <a:xfrm>
          <a:off x="14541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149786</xdr:rowOff>
    </xdr:from>
    <xdr:ext cx="469744" cy="259045"/>
    <xdr:sp macro="" textlink="">
      <xdr:nvSpPr>
        <xdr:cNvPr id="499" name="テキスト ボックス 498"/>
        <xdr:cNvSpPr txBox="1"/>
      </xdr:nvSpPr>
      <xdr:spPr>
        <a:xfrm>
          <a:off x="14357427" y="61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162651</xdr:rowOff>
    </xdr:from>
    <xdr:to>
      <xdr:col>19</xdr:col>
      <xdr:colOff>644525</xdr:colOff>
      <xdr:row>38</xdr:row>
      <xdr:rowOff>130373</xdr:rowOff>
    </xdr:to>
    <xdr:cxnSp macro="">
      <xdr:nvCxnSpPr>
        <xdr:cNvPr id="500" name="直線コネクタ 499"/>
        <xdr:cNvCxnSpPr/>
      </xdr:nvCxnSpPr>
      <xdr:spPr>
        <a:xfrm>
          <a:off x="12814300" y="6506301"/>
          <a:ext cx="889000" cy="1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171288</xdr:rowOff>
    </xdr:from>
    <xdr:to>
      <xdr:col>20</xdr:col>
      <xdr:colOff>9525</xdr:colOff>
      <xdr:row>36</xdr:row>
      <xdr:rowOff>101438</xdr:rowOff>
    </xdr:to>
    <xdr:sp macro="" textlink="">
      <xdr:nvSpPr>
        <xdr:cNvPr id="501" name="フローチャート : 判断 500"/>
        <xdr:cNvSpPr/>
      </xdr:nvSpPr>
      <xdr:spPr>
        <a:xfrm>
          <a:off x="13652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117965</xdr:rowOff>
    </xdr:from>
    <xdr:ext cx="469744" cy="259045"/>
    <xdr:sp macro="" textlink="">
      <xdr:nvSpPr>
        <xdr:cNvPr id="502" name="テキスト ボックス 501"/>
        <xdr:cNvSpPr txBox="1"/>
      </xdr:nvSpPr>
      <xdr:spPr>
        <a:xfrm>
          <a:off x="13468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03" name="フローチャート : 判断 502"/>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117965</xdr:rowOff>
    </xdr:from>
    <xdr:ext cx="469744" cy="259045"/>
    <xdr:sp macro="" textlink="">
      <xdr:nvSpPr>
        <xdr:cNvPr id="504" name="テキスト ボックス 503"/>
        <xdr:cNvSpPr txBox="1"/>
      </xdr:nvSpPr>
      <xdr:spPr>
        <a:xfrm>
          <a:off x="12579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48940</xdr:rowOff>
    </xdr:from>
    <xdr:to>
      <xdr:col>23</xdr:col>
      <xdr:colOff>568325</xdr:colOff>
      <xdr:row>38</xdr:row>
      <xdr:rowOff>150540</xdr:rowOff>
    </xdr:to>
    <xdr:sp macro="" textlink="">
      <xdr:nvSpPr>
        <xdr:cNvPr id="510" name="円/楕円 509"/>
        <xdr:cNvSpPr/>
      </xdr:nvSpPr>
      <xdr:spPr>
        <a:xfrm>
          <a:off x="162687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135317</xdr:rowOff>
    </xdr:from>
    <xdr:ext cx="378565" cy="259045"/>
    <xdr:sp macro="" textlink="">
      <xdr:nvSpPr>
        <xdr:cNvPr id="511" name="災害復旧事業費該当値テキスト"/>
        <xdr:cNvSpPr txBox="1"/>
      </xdr:nvSpPr>
      <xdr:spPr>
        <a:xfrm>
          <a:off x="16370300" y="647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85151</xdr:rowOff>
    </xdr:from>
    <xdr:to>
      <xdr:col>21</xdr:col>
      <xdr:colOff>212725</xdr:colOff>
      <xdr:row>39</xdr:row>
      <xdr:rowOff>15301</xdr:rowOff>
    </xdr:to>
    <xdr:sp macro="" textlink="">
      <xdr:nvSpPr>
        <xdr:cNvPr id="514" name="円/楕円 513"/>
        <xdr:cNvSpPr/>
      </xdr:nvSpPr>
      <xdr:spPr>
        <a:xfrm>
          <a:off x="14541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6428</xdr:rowOff>
    </xdr:from>
    <xdr:ext cx="313932" cy="259045"/>
    <xdr:sp macro="" textlink="">
      <xdr:nvSpPr>
        <xdr:cNvPr id="515" name="テキスト ボックス 514"/>
        <xdr:cNvSpPr txBox="1"/>
      </xdr:nvSpPr>
      <xdr:spPr>
        <a:xfrm>
          <a:off x="14435333" y="6692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79573</xdr:rowOff>
    </xdr:from>
    <xdr:to>
      <xdr:col>20</xdr:col>
      <xdr:colOff>9525</xdr:colOff>
      <xdr:row>39</xdr:row>
      <xdr:rowOff>9723</xdr:rowOff>
    </xdr:to>
    <xdr:sp macro="" textlink="">
      <xdr:nvSpPr>
        <xdr:cNvPr id="516" name="円/楕円 515"/>
        <xdr:cNvSpPr/>
      </xdr:nvSpPr>
      <xdr:spPr>
        <a:xfrm>
          <a:off x="13652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850</xdr:rowOff>
    </xdr:from>
    <xdr:ext cx="378565" cy="259045"/>
    <xdr:sp macro="" textlink="">
      <xdr:nvSpPr>
        <xdr:cNvPr id="517" name="テキスト ボックス 516"/>
        <xdr:cNvSpPr txBox="1"/>
      </xdr:nvSpPr>
      <xdr:spPr>
        <a:xfrm>
          <a:off x="13514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111851</xdr:rowOff>
    </xdr:from>
    <xdr:to>
      <xdr:col>18</xdr:col>
      <xdr:colOff>492125</xdr:colOff>
      <xdr:row>38</xdr:row>
      <xdr:rowOff>42001</xdr:rowOff>
    </xdr:to>
    <xdr:sp macro="" textlink="">
      <xdr:nvSpPr>
        <xdr:cNvPr id="518" name="円/楕円 517"/>
        <xdr:cNvSpPr/>
      </xdr:nvSpPr>
      <xdr:spPr>
        <a:xfrm>
          <a:off x="12763500" y="64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33128</xdr:rowOff>
    </xdr:from>
    <xdr:ext cx="469744" cy="259045"/>
    <xdr:sp macro="" textlink="">
      <xdr:nvSpPr>
        <xdr:cNvPr id="519" name="テキスト ボックス 518"/>
        <xdr:cNvSpPr txBox="1"/>
      </xdr:nvSpPr>
      <xdr:spPr>
        <a:xfrm>
          <a:off x="12579427" y="654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9" name="テキスト ボックス 57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81" name="テキスト ボックス 58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5" name="テキスト ボックス 58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7" name="テキスト ボックス 58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140557</xdr:rowOff>
    </xdr:from>
    <xdr:to>
      <xdr:col>23</xdr:col>
      <xdr:colOff>516889</xdr:colOff>
      <xdr:row>78</xdr:row>
      <xdr:rowOff>97810</xdr:rowOff>
    </xdr:to>
    <xdr:cxnSp macro="">
      <xdr:nvCxnSpPr>
        <xdr:cNvPr id="593" name="直線コネクタ 592"/>
        <xdr:cNvCxnSpPr/>
      </xdr:nvCxnSpPr>
      <xdr:spPr>
        <a:xfrm flipV="1">
          <a:off x="16317595" y="11970607"/>
          <a:ext cx="1269" cy="15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101637</xdr:rowOff>
    </xdr:from>
    <xdr:ext cx="534377" cy="259045"/>
    <xdr:sp macro="" textlink="">
      <xdr:nvSpPr>
        <xdr:cNvPr id="594" name="公債費最小値テキスト"/>
        <xdr:cNvSpPr txBox="1"/>
      </xdr:nvSpPr>
      <xdr:spPr>
        <a:xfrm>
          <a:off x="16370300" y="134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78</xdr:row>
      <xdr:rowOff>97810</xdr:rowOff>
    </xdr:from>
    <xdr:to>
      <xdr:col>23</xdr:col>
      <xdr:colOff>606425</xdr:colOff>
      <xdr:row>78</xdr:row>
      <xdr:rowOff>97810</xdr:rowOff>
    </xdr:to>
    <xdr:cxnSp macro="">
      <xdr:nvCxnSpPr>
        <xdr:cNvPr id="595" name="直線コネクタ 594"/>
        <xdr:cNvCxnSpPr/>
      </xdr:nvCxnSpPr>
      <xdr:spPr>
        <a:xfrm>
          <a:off x="16230600" y="134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87234</xdr:rowOff>
    </xdr:from>
    <xdr:ext cx="599010" cy="259045"/>
    <xdr:sp macro="" textlink="">
      <xdr:nvSpPr>
        <xdr:cNvPr id="596" name="公債費最大値テキスト"/>
        <xdr:cNvSpPr txBox="1"/>
      </xdr:nvSpPr>
      <xdr:spPr>
        <a:xfrm>
          <a:off x="16370300" y="117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69</xdr:row>
      <xdr:rowOff>140557</xdr:rowOff>
    </xdr:from>
    <xdr:to>
      <xdr:col>23</xdr:col>
      <xdr:colOff>606425</xdr:colOff>
      <xdr:row>69</xdr:row>
      <xdr:rowOff>140557</xdr:rowOff>
    </xdr:to>
    <xdr:cxnSp macro="">
      <xdr:nvCxnSpPr>
        <xdr:cNvPr id="597" name="直線コネクタ 596"/>
        <xdr:cNvCxnSpPr/>
      </xdr:nvCxnSpPr>
      <xdr:spPr>
        <a:xfrm>
          <a:off x="16230600" y="119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67463</xdr:rowOff>
    </xdr:from>
    <xdr:to>
      <xdr:col>23</xdr:col>
      <xdr:colOff>517525</xdr:colOff>
      <xdr:row>78</xdr:row>
      <xdr:rowOff>97810</xdr:rowOff>
    </xdr:to>
    <xdr:cxnSp macro="">
      <xdr:nvCxnSpPr>
        <xdr:cNvPr id="598" name="直線コネクタ 597"/>
        <xdr:cNvCxnSpPr/>
      </xdr:nvCxnSpPr>
      <xdr:spPr>
        <a:xfrm>
          <a:off x="15481300" y="13440563"/>
          <a:ext cx="838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125189</xdr:rowOff>
    </xdr:from>
    <xdr:ext cx="534377" cy="259045"/>
    <xdr:sp macro="" textlink="">
      <xdr:nvSpPr>
        <xdr:cNvPr id="599" name="公債費平均値テキスト"/>
        <xdr:cNvSpPr txBox="1"/>
      </xdr:nvSpPr>
      <xdr:spPr>
        <a:xfrm>
          <a:off x="16370300" y="1229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72</xdr:row>
      <xdr:rowOff>102312</xdr:rowOff>
    </xdr:from>
    <xdr:to>
      <xdr:col>23</xdr:col>
      <xdr:colOff>568325</xdr:colOff>
      <xdr:row>73</xdr:row>
      <xdr:rowOff>32462</xdr:rowOff>
    </xdr:to>
    <xdr:sp macro="" textlink="">
      <xdr:nvSpPr>
        <xdr:cNvPr id="600" name="フローチャート : 判断 599"/>
        <xdr:cNvSpPr/>
      </xdr:nvSpPr>
      <xdr:spPr>
        <a:xfrm>
          <a:off x="16268700" y="1244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6845</xdr:rowOff>
    </xdr:from>
    <xdr:to>
      <xdr:col>22</xdr:col>
      <xdr:colOff>365125</xdr:colOff>
      <xdr:row>78</xdr:row>
      <xdr:rowOff>67463</xdr:rowOff>
    </xdr:to>
    <xdr:cxnSp macro="">
      <xdr:nvCxnSpPr>
        <xdr:cNvPr id="601" name="直線コネクタ 600"/>
        <xdr:cNvCxnSpPr/>
      </xdr:nvCxnSpPr>
      <xdr:spPr>
        <a:xfrm>
          <a:off x="14592300" y="13379945"/>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35541</xdr:rowOff>
    </xdr:from>
    <xdr:to>
      <xdr:col>22</xdr:col>
      <xdr:colOff>415925</xdr:colOff>
      <xdr:row>73</xdr:row>
      <xdr:rowOff>137141</xdr:rowOff>
    </xdr:to>
    <xdr:sp macro="" textlink="">
      <xdr:nvSpPr>
        <xdr:cNvPr id="602" name="フローチャート : 判断 601"/>
        <xdr:cNvSpPr/>
      </xdr:nvSpPr>
      <xdr:spPr>
        <a:xfrm>
          <a:off x="15430500" y="1255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153668</xdr:rowOff>
    </xdr:from>
    <xdr:ext cx="534377" cy="259045"/>
    <xdr:sp macro="" textlink="">
      <xdr:nvSpPr>
        <xdr:cNvPr id="603" name="テキスト ボックス 602"/>
        <xdr:cNvSpPr txBox="1"/>
      </xdr:nvSpPr>
      <xdr:spPr>
        <a:xfrm>
          <a:off x="15214111" y="123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3683</xdr:rowOff>
    </xdr:from>
    <xdr:to>
      <xdr:col>21</xdr:col>
      <xdr:colOff>161925</xdr:colOff>
      <xdr:row>78</xdr:row>
      <xdr:rowOff>6845</xdr:rowOff>
    </xdr:to>
    <xdr:cxnSp macro="">
      <xdr:nvCxnSpPr>
        <xdr:cNvPr id="604" name="直線コネクタ 603"/>
        <xdr:cNvCxnSpPr/>
      </xdr:nvCxnSpPr>
      <xdr:spPr>
        <a:xfrm>
          <a:off x="13703300" y="13376783"/>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145783</xdr:rowOff>
    </xdr:from>
    <xdr:to>
      <xdr:col>21</xdr:col>
      <xdr:colOff>212725</xdr:colOff>
      <xdr:row>73</xdr:row>
      <xdr:rowOff>75933</xdr:rowOff>
    </xdr:to>
    <xdr:sp macro="" textlink="">
      <xdr:nvSpPr>
        <xdr:cNvPr id="605" name="フローチャート : 判断 604"/>
        <xdr:cNvSpPr/>
      </xdr:nvSpPr>
      <xdr:spPr>
        <a:xfrm>
          <a:off x="14541500" y="1249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92460</xdr:rowOff>
    </xdr:from>
    <xdr:ext cx="534377" cy="259045"/>
    <xdr:sp macro="" textlink="">
      <xdr:nvSpPr>
        <xdr:cNvPr id="606" name="テキスト ボックス 605"/>
        <xdr:cNvSpPr txBox="1"/>
      </xdr:nvSpPr>
      <xdr:spPr>
        <a:xfrm>
          <a:off x="14325111" y="122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126460</xdr:rowOff>
    </xdr:from>
    <xdr:to>
      <xdr:col>19</xdr:col>
      <xdr:colOff>644525</xdr:colOff>
      <xdr:row>78</xdr:row>
      <xdr:rowOff>3683</xdr:rowOff>
    </xdr:to>
    <xdr:cxnSp macro="">
      <xdr:nvCxnSpPr>
        <xdr:cNvPr id="607" name="直線コネクタ 606"/>
        <xdr:cNvCxnSpPr/>
      </xdr:nvCxnSpPr>
      <xdr:spPr>
        <a:xfrm>
          <a:off x="12814300" y="13328110"/>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114579</xdr:rowOff>
    </xdr:from>
    <xdr:to>
      <xdr:col>20</xdr:col>
      <xdr:colOff>9525</xdr:colOff>
      <xdr:row>73</xdr:row>
      <xdr:rowOff>44729</xdr:rowOff>
    </xdr:to>
    <xdr:sp macro="" textlink="">
      <xdr:nvSpPr>
        <xdr:cNvPr id="608" name="フローチャート : 判断 607"/>
        <xdr:cNvSpPr/>
      </xdr:nvSpPr>
      <xdr:spPr>
        <a:xfrm>
          <a:off x="13652500" y="1245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61256</xdr:rowOff>
    </xdr:from>
    <xdr:ext cx="534377" cy="259045"/>
    <xdr:sp macro="" textlink="">
      <xdr:nvSpPr>
        <xdr:cNvPr id="609" name="テキスト ボックス 608"/>
        <xdr:cNvSpPr txBox="1"/>
      </xdr:nvSpPr>
      <xdr:spPr>
        <a:xfrm>
          <a:off x="13436111" y="122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49447</xdr:rowOff>
    </xdr:from>
    <xdr:to>
      <xdr:col>18</xdr:col>
      <xdr:colOff>492125</xdr:colOff>
      <xdr:row>72</xdr:row>
      <xdr:rowOff>151047</xdr:rowOff>
    </xdr:to>
    <xdr:sp macro="" textlink="">
      <xdr:nvSpPr>
        <xdr:cNvPr id="610" name="フローチャート : 判断 609"/>
        <xdr:cNvSpPr/>
      </xdr:nvSpPr>
      <xdr:spPr>
        <a:xfrm>
          <a:off x="12763500" y="1239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167574</xdr:rowOff>
    </xdr:from>
    <xdr:ext cx="534377" cy="259045"/>
    <xdr:sp macro="" textlink="">
      <xdr:nvSpPr>
        <xdr:cNvPr id="611" name="テキスト ボックス 610"/>
        <xdr:cNvSpPr txBox="1"/>
      </xdr:nvSpPr>
      <xdr:spPr>
        <a:xfrm>
          <a:off x="12547111" y="121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47010</xdr:rowOff>
    </xdr:from>
    <xdr:to>
      <xdr:col>23</xdr:col>
      <xdr:colOff>568325</xdr:colOff>
      <xdr:row>78</xdr:row>
      <xdr:rowOff>148610</xdr:rowOff>
    </xdr:to>
    <xdr:sp macro="" textlink="">
      <xdr:nvSpPr>
        <xdr:cNvPr id="617" name="円/楕円 616"/>
        <xdr:cNvSpPr/>
      </xdr:nvSpPr>
      <xdr:spPr>
        <a:xfrm>
          <a:off x="16268700" y="134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133387</xdr:rowOff>
    </xdr:from>
    <xdr:ext cx="534377" cy="259045"/>
    <xdr:sp macro="" textlink="">
      <xdr:nvSpPr>
        <xdr:cNvPr id="618" name="公債費該当値テキスト"/>
        <xdr:cNvSpPr txBox="1"/>
      </xdr:nvSpPr>
      <xdr:spPr>
        <a:xfrm>
          <a:off x="16370300" y="133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16663</xdr:rowOff>
    </xdr:from>
    <xdr:to>
      <xdr:col>22</xdr:col>
      <xdr:colOff>415925</xdr:colOff>
      <xdr:row>78</xdr:row>
      <xdr:rowOff>118263</xdr:rowOff>
    </xdr:to>
    <xdr:sp macro="" textlink="">
      <xdr:nvSpPr>
        <xdr:cNvPr id="619" name="円/楕円 618"/>
        <xdr:cNvSpPr/>
      </xdr:nvSpPr>
      <xdr:spPr>
        <a:xfrm>
          <a:off x="15430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109390</xdr:rowOff>
    </xdr:from>
    <xdr:ext cx="534377" cy="259045"/>
    <xdr:sp macro="" textlink="">
      <xdr:nvSpPr>
        <xdr:cNvPr id="620" name="テキスト ボックス 619"/>
        <xdr:cNvSpPr txBox="1"/>
      </xdr:nvSpPr>
      <xdr:spPr>
        <a:xfrm>
          <a:off x="15214111" y="134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127495</xdr:rowOff>
    </xdr:from>
    <xdr:to>
      <xdr:col>21</xdr:col>
      <xdr:colOff>212725</xdr:colOff>
      <xdr:row>78</xdr:row>
      <xdr:rowOff>57645</xdr:rowOff>
    </xdr:to>
    <xdr:sp macro="" textlink="">
      <xdr:nvSpPr>
        <xdr:cNvPr id="621" name="円/楕円 620"/>
        <xdr:cNvSpPr/>
      </xdr:nvSpPr>
      <xdr:spPr>
        <a:xfrm>
          <a:off x="14541500" y="133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48772</xdr:rowOff>
    </xdr:from>
    <xdr:ext cx="534377" cy="259045"/>
    <xdr:sp macro="" textlink="">
      <xdr:nvSpPr>
        <xdr:cNvPr id="622" name="テキスト ボックス 621"/>
        <xdr:cNvSpPr txBox="1"/>
      </xdr:nvSpPr>
      <xdr:spPr>
        <a:xfrm>
          <a:off x="14325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124333</xdr:rowOff>
    </xdr:from>
    <xdr:to>
      <xdr:col>20</xdr:col>
      <xdr:colOff>9525</xdr:colOff>
      <xdr:row>78</xdr:row>
      <xdr:rowOff>54483</xdr:rowOff>
    </xdr:to>
    <xdr:sp macro="" textlink="">
      <xdr:nvSpPr>
        <xdr:cNvPr id="623" name="円/楕円 622"/>
        <xdr:cNvSpPr/>
      </xdr:nvSpPr>
      <xdr:spPr>
        <a:xfrm>
          <a:off x="13652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45610</xdr:rowOff>
    </xdr:from>
    <xdr:ext cx="534377" cy="259045"/>
    <xdr:sp macro="" textlink="">
      <xdr:nvSpPr>
        <xdr:cNvPr id="624" name="テキスト ボックス 623"/>
        <xdr:cNvSpPr txBox="1"/>
      </xdr:nvSpPr>
      <xdr:spPr>
        <a:xfrm>
          <a:off x="13436111" y="1341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75660</xdr:rowOff>
    </xdr:from>
    <xdr:to>
      <xdr:col>18</xdr:col>
      <xdr:colOff>492125</xdr:colOff>
      <xdr:row>78</xdr:row>
      <xdr:rowOff>5810</xdr:rowOff>
    </xdr:to>
    <xdr:sp macro="" textlink="">
      <xdr:nvSpPr>
        <xdr:cNvPr id="625" name="円/楕円 624"/>
        <xdr:cNvSpPr/>
      </xdr:nvSpPr>
      <xdr:spPr>
        <a:xfrm>
          <a:off x="12763500" y="132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168387</xdr:rowOff>
    </xdr:from>
    <xdr:ext cx="534377" cy="259045"/>
    <xdr:sp macro="" textlink="">
      <xdr:nvSpPr>
        <xdr:cNvPr id="626" name="テキスト ボックス 625"/>
        <xdr:cNvSpPr txBox="1"/>
      </xdr:nvSpPr>
      <xdr:spPr>
        <a:xfrm>
          <a:off x="12547111" y="133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67211</xdr:rowOff>
    </xdr:from>
    <xdr:to>
      <xdr:col>23</xdr:col>
      <xdr:colOff>516889</xdr:colOff>
      <xdr:row>98</xdr:row>
      <xdr:rowOff>68652</xdr:rowOff>
    </xdr:to>
    <xdr:cxnSp macro="">
      <xdr:nvCxnSpPr>
        <xdr:cNvPr id="648" name="直線コネクタ 647"/>
        <xdr:cNvCxnSpPr/>
      </xdr:nvCxnSpPr>
      <xdr:spPr>
        <a:xfrm flipV="1">
          <a:off x="16317595" y="15669161"/>
          <a:ext cx="1269" cy="12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72479</xdr:rowOff>
    </xdr:from>
    <xdr:ext cx="469744" cy="259045"/>
    <xdr:sp macro="" textlink="">
      <xdr:nvSpPr>
        <xdr:cNvPr id="649" name="積立金最小値テキスト"/>
        <xdr:cNvSpPr txBox="1"/>
      </xdr:nvSpPr>
      <xdr:spPr>
        <a:xfrm>
          <a:off x="16370300" y="168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a:t>
          </a:r>
          <a:endParaRPr kumimoji="1" lang="ja-JP" altLang="en-US" sz="1000" b="1">
            <a:latin typeface="ＭＳ Ｐゴシック"/>
          </a:endParaRPr>
        </a:p>
      </xdr:txBody>
    </xdr:sp>
    <xdr:clientData/>
  </xdr:oneCellAnchor>
  <xdr:twoCellAnchor>
    <xdr:from>
      <xdr:col>23</xdr:col>
      <xdr:colOff>428625</xdr:colOff>
      <xdr:row>98</xdr:row>
      <xdr:rowOff>68652</xdr:rowOff>
    </xdr:from>
    <xdr:to>
      <xdr:col>23</xdr:col>
      <xdr:colOff>606425</xdr:colOff>
      <xdr:row>98</xdr:row>
      <xdr:rowOff>68652</xdr:rowOff>
    </xdr:to>
    <xdr:cxnSp macro="">
      <xdr:nvCxnSpPr>
        <xdr:cNvPr id="650" name="直線コネクタ 649"/>
        <xdr:cNvCxnSpPr/>
      </xdr:nvCxnSpPr>
      <xdr:spPr>
        <a:xfrm>
          <a:off x="16230600" y="1687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13888</xdr:rowOff>
    </xdr:from>
    <xdr:ext cx="534377" cy="259045"/>
    <xdr:sp macro="" textlink="">
      <xdr:nvSpPr>
        <xdr:cNvPr id="651" name="積立金最大値テキスト"/>
        <xdr:cNvSpPr txBox="1"/>
      </xdr:nvSpPr>
      <xdr:spPr>
        <a:xfrm>
          <a:off x="16370300" y="154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55,671</a:t>
          </a:r>
          <a:endParaRPr kumimoji="1" lang="ja-JP" altLang="en-US" sz="1000" b="1">
            <a:latin typeface="ＭＳ Ｐゴシック"/>
          </a:endParaRPr>
        </a:p>
      </xdr:txBody>
    </xdr:sp>
    <xdr:clientData/>
  </xdr:oneCellAnchor>
  <xdr:twoCellAnchor>
    <xdr:from>
      <xdr:col>23</xdr:col>
      <xdr:colOff>428625</xdr:colOff>
      <xdr:row>91</xdr:row>
      <xdr:rowOff>67211</xdr:rowOff>
    </xdr:from>
    <xdr:to>
      <xdr:col>23</xdr:col>
      <xdr:colOff>606425</xdr:colOff>
      <xdr:row>91</xdr:row>
      <xdr:rowOff>67211</xdr:rowOff>
    </xdr:to>
    <xdr:cxnSp macro="">
      <xdr:nvCxnSpPr>
        <xdr:cNvPr id="652" name="直線コネクタ 651"/>
        <xdr:cNvCxnSpPr/>
      </xdr:nvCxnSpPr>
      <xdr:spPr>
        <a:xfrm>
          <a:off x="16230600" y="1566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124247</xdr:rowOff>
    </xdr:from>
    <xdr:to>
      <xdr:col>23</xdr:col>
      <xdr:colOff>517525</xdr:colOff>
      <xdr:row>97</xdr:row>
      <xdr:rowOff>152685</xdr:rowOff>
    </xdr:to>
    <xdr:cxnSp macro="">
      <xdr:nvCxnSpPr>
        <xdr:cNvPr id="653" name="直線コネクタ 652"/>
        <xdr:cNvCxnSpPr/>
      </xdr:nvCxnSpPr>
      <xdr:spPr>
        <a:xfrm flipV="1">
          <a:off x="15481300" y="16583447"/>
          <a:ext cx="838200" cy="19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66994</xdr:rowOff>
    </xdr:from>
    <xdr:ext cx="534377" cy="259045"/>
    <xdr:sp macro="" textlink="">
      <xdr:nvSpPr>
        <xdr:cNvPr id="654" name="積立金平均値テキスト"/>
        <xdr:cNvSpPr txBox="1"/>
      </xdr:nvSpPr>
      <xdr:spPr>
        <a:xfrm>
          <a:off x="16370300" y="1601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44117</xdr:rowOff>
    </xdr:from>
    <xdr:to>
      <xdr:col>23</xdr:col>
      <xdr:colOff>568325</xdr:colOff>
      <xdr:row>94</xdr:row>
      <xdr:rowOff>145717</xdr:rowOff>
    </xdr:to>
    <xdr:sp macro="" textlink="">
      <xdr:nvSpPr>
        <xdr:cNvPr id="655" name="フローチャート : 判断 654"/>
        <xdr:cNvSpPr/>
      </xdr:nvSpPr>
      <xdr:spPr>
        <a:xfrm>
          <a:off x="16268700" y="161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47665</xdr:rowOff>
    </xdr:from>
    <xdr:to>
      <xdr:col>22</xdr:col>
      <xdr:colOff>365125</xdr:colOff>
      <xdr:row>97</xdr:row>
      <xdr:rowOff>152685</xdr:rowOff>
    </xdr:to>
    <xdr:cxnSp macro="">
      <xdr:nvCxnSpPr>
        <xdr:cNvPr id="656" name="直線コネクタ 655"/>
        <xdr:cNvCxnSpPr/>
      </xdr:nvCxnSpPr>
      <xdr:spPr>
        <a:xfrm>
          <a:off x="14592300" y="16678315"/>
          <a:ext cx="889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132335</xdr:rowOff>
    </xdr:from>
    <xdr:to>
      <xdr:col>22</xdr:col>
      <xdr:colOff>415925</xdr:colOff>
      <xdr:row>96</xdr:row>
      <xdr:rowOff>62485</xdr:rowOff>
    </xdr:to>
    <xdr:sp macro="" textlink="">
      <xdr:nvSpPr>
        <xdr:cNvPr id="657" name="フローチャート : 判断 656"/>
        <xdr:cNvSpPr/>
      </xdr:nvSpPr>
      <xdr:spPr>
        <a:xfrm>
          <a:off x="15430500" y="164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79012</xdr:rowOff>
    </xdr:from>
    <xdr:ext cx="534377" cy="259045"/>
    <xdr:sp macro="" textlink="">
      <xdr:nvSpPr>
        <xdr:cNvPr id="658" name="テキスト ボックス 657"/>
        <xdr:cNvSpPr txBox="1"/>
      </xdr:nvSpPr>
      <xdr:spPr>
        <a:xfrm>
          <a:off x="15214111" y="16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24462</xdr:rowOff>
    </xdr:from>
    <xdr:to>
      <xdr:col>21</xdr:col>
      <xdr:colOff>161925</xdr:colOff>
      <xdr:row>97</xdr:row>
      <xdr:rowOff>47665</xdr:rowOff>
    </xdr:to>
    <xdr:cxnSp macro="">
      <xdr:nvCxnSpPr>
        <xdr:cNvPr id="659" name="直線コネクタ 658"/>
        <xdr:cNvCxnSpPr/>
      </xdr:nvCxnSpPr>
      <xdr:spPr>
        <a:xfrm>
          <a:off x="13703300" y="1665511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107393</xdr:rowOff>
    </xdr:from>
    <xdr:to>
      <xdr:col>21</xdr:col>
      <xdr:colOff>212725</xdr:colOff>
      <xdr:row>96</xdr:row>
      <xdr:rowOff>37543</xdr:rowOff>
    </xdr:to>
    <xdr:sp macro="" textlink="">
      <xdr:nvSpPr>
        <xdr:cNvPr id="660" name="フローチャート : 判断 659"/>
        <xdr:cNvSpPr/>
      </xdr:nvSpPr>
      <xdr:spPr>
        <a:xfrm>
          <a:off x="14541500" y="1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54070</xdr:rowOff>
    </xdr:from>
    <xdr:ext cx="534377" cy="259045"/>
    <xdr:sp macro="" textlink="">
      <xdr:nvSpPr>
        <xdr:cNvPr id="661" name="テキスト ボックス 660"/>
        <xdr:cNvSpPr txBox="1"/>
      </xdr:nvSpPr>
      <xdr:spPr>
        <a:xfrm>
          <a:off x="14325111" y="161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86230</xdr:rowOff>
    </xdr:from>
    <xdr:to>
      <xdr:col>19</xdr:col>
      <xdr:colOff>644525</xdr:colOff>
      <xdr:row>97</xdr:row>
      <xdr:rowOff>24462</xdr:rowOff>
    </xdr:to>
    <xdr:cxnSp macro="">
      <xdr:nvCxnSpPr>
        <xdr:cNvPr id="662" name="直線コネクタ 661"/>
        <xdr:cNvCxnSpPr/>
      </xdr:nvCxnSpPr>
      <xdr:spPr>
        <a:xfrm>
          <a:off x="12814300" y="16545430"/>
          <a:ext cx="889000" cy="10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23451</xdr:rowOff>
    </xdr:from>
    <xdr:to>
      <xdr:col>20</xdr:col>
      <xdr:colOff>9525</xdr:colOff>
      <xdr:row>96</xdr:row>
      <xdr:rowOff>125051</xdr:rowOff>
    </xdr:to>
    <xdr:sp macro="" textlink="">
      <xdr:nvSpPr>
        <xdr:cNvPr id="663" name="フローチャート : 判断 662"/>
        <xdr:cNvSpPr/>
      </xdr:nvSpPr>
      <xdr:spPr>
        <a:xfrm>
          <a:off x="13652500" y="1648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141578</xdr:rowOff>
    </xdr:from>
    <xdr:ext cx="534377" cy="259045"/>
    <xdr:sp macro="" textlink="">
      <xdr:nvSpPr>
        <xdr:cNvPr id="664" name="テキスト ボックス 663"/>
        <xdr:cNvSpPr txBox="1"/>
      </xdr:nvSpPr>
      <xdr:spPr>
        <a:xfrm>
          <a:off x="13436111" y="162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19292</xdr:rowOff>
    </xdr:from>
    <xdr:to>
      <xdr:col>18</xdr:col>
      <xdr:colOff>492125</xdr:colOff>
      <xdr:row>96</xdr:row>
      <xdr:rowOff>120892</xdr:rowOff>
    </xdr:to>
    <xdr:sp macro="" textlink="">
      <xdr:nvSpPr>
        <xdr:cNvPr id="665" name="フローチャート : 判断 664"/>
        <xdr:cNvSpPr/>
      </xdr:nvSpPr>
      <xdr:spPr>
        <a:xfrm>
          <a:off x="12763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137419</xdr:rowOff>
    </xdr:from>
    <xdr:ext cx="534377" cy="259045"/>
    <xdr:sp macro="" textlink="">
      <xdr:nvSpPr>
        <xdr:cNvPr id="666" name="テキスト ボックス 665"/>
        <xdr:cNvSpPr txBox="1"/>
      </xdr:nvSpPr>
      <xdr:spPr>
        <a:xfrm>
          <a:off x="12547111" y="162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73447</xdr:rowOff>
    </xdr:from>
    <xdr:to>
      <xdr:col>23</xdr:col>
      <xdr:colOff>568325</xdr:colOff>
      <xdr:row>97</xdr:row>
      <xdr:rowOff>3597</xdr:rowOff>
    </xdr:to>
    <xdr:sp macro="" textlink="">
      <xdr:nvSpPr>
        <xdr:cNvPr id="672" name="円/楕円 671"/>
        <xdr:cNvSpPr/>
      </xdr:nvSpPr>
      <xdr:spPr>
        <a:xfrm>
          <a:off x="16268700" y="165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51874</xdr:rowOff>
    </xdr:from>
    <xdr:ext cx="534377" cy="259045"/>
    <xdr:sp macro="" textlink="">
      <xdr:nvSpPr>
        <xdr:cNvPr id="673" name="積立金該当値テキスト"/>
        <xdr:cNvSpPr txBox="1"/>
      </xdr:nvSpPr>
      <xdr:spPr>
        <a:xfrm>
          <a:off x="16370300" y="165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101885</xdr:rowOff>
    </xdr:from>
    <xdr:to>
      <xdr:col>22</xdr:col>
      <xdr:colOff>415925</xdr:colOff>
      <xdr:row>98</xdr:row>
      <xdr:rowOff>32035</xdr:rowOff>
    </xdr:to>
    <xdr:sp macro="" textlink="">
      <xdr:nvSpPr>
        <xdr:cNvPr id="674" name="円/楕円 673"/>
        <xdr:cNvSpPr/>
      </xdr:nvSpPr>
      <xdr:spPr>
        <a:xfrm>
          <a:off x="15430500" y="167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23162</xdr:rowOff>
    </xdr:from>
    <xdr:ext cx="469744" cy="259045"/>
    <xdr:sp macro="" textlink="">
      <xdr:nvSpPr>
        <xdr:cNvPr id="675" name="テキスト ボックス 674"/>
        <xdr:cNvSpPr txBox="1"/>
      </xdr:nvSpPr>
      <xdr:spPr>
        <a:xfrm>
          <a:off x="15246427" y="168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168315</xdr:rowOff>
    </xdr:from>
    <xdr:to>
      <xdr:col>21</xdr:col>
      <xdr:colOff>212725</xdr:colOff>
      <xdr:row>97</xdr:row>
      <xdr:rowOff>98465</xdr:rowOff>
    </xdr:to>
    <xdr:sp macro="" textlink="">
      <xdr:nvSpPr>
        <xdr:cNvPr id="676" name="円/楕円 675"/>
        <xdr:cNvSpPr/>
      </xdr:nvSpPr>
      <xdr:spPr>
        <a:xfrm>
          <a:off x="14541500" y="166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89592</xdr:rowOff>
    </xdr:from>
    <xdr:ext cx="534377" cy="259045"/>
    <xdr:sp macro="" textlink="">
      <xdr:nvSpPr>
        <xdr:cNvPr id="677" name="テキスト ボックス 676"/>
        <xdr:cNvSpPr txBox="1"/>
      </xdr:nvSpPr>
      <xdr:spPr>
        <a:xfrm>
          <a:off x="14325111" y="167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145112</xdr:rowOff>
    </xdr:from>
    <xdr:to>
      <xdr:col>20</xdr:col>
      <xdr:colOff>9525</xdr:colOff>
      <xdr:row>97</xdr:row>
      <xdr:rowOff>75262</xdr:rowOff>
    </xdr:to>
    <xdr:sp macro="" textlink="">
      <xdr:nvSpPr>
        <xdr:cNvPr id="678" name="円/楕円 677"/>
        <xdr:cNvSpPr/>
      </xdr:nvSpPr>
      <xdr:spPr>
        <a:xfrm>
          <a:off x="13652500" y="166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66389</xdr:rowOff>
    </xdr:from>
    <xdr:ext cx="534377" cy="259045"/>
    <xdr:sp macro="" textlink="">
      <xdr:nvSpPr>
        <xdr:cNvPr id="679" name="テキスト ボックス 678"/>
        <xdr:cNvSpPr txBox="1"/>
      </xdr:nvSpPr>
      <xdr:spPr>
        <a:xfrm>
          <a:off x="13436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35430</xdr:rowOff>
    </xdr:from>
    <xdr:to>
      <xdr:col>18</xdr:col>
      <xdr:colOff>492125</xdr:colOff>
      <xdr:row>96</xdr:row>
      <xdr:rowOff>137030</xdr:rowOff>
    </xdr:to>
    <xdr:sp macro="" textlink="">
      <xdr:nvSpPr>
        <xdr:cNvPr id="680" name="円/楕円 679"/>
        <xdr:cNvSpPr/>
      </xdr:nvSpPr>
      <xdr:spPr>
        <a:xfrm>
          <a:off x="12763500" y="164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128157</xdr:rowOff>
    </xdr:from>
    <xdr:ext cx="534377" cy="259045"/>
    <xdr:sp macro="" textlink="">
      <xdr:nvSpPr>
        <xdr:cNvPr id="681" name="テキスト ボックス 680"/>
        <xdr:cNvSpPr txBox="1"/>
      </xdr:nvSpPr>
      <xdr:spPr>
        <a:xfrm>
          <a:off x="12547111" y="165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5" name="テキスト ボックス 69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7" name="テキスト ボックス 69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9" name="テキスト ボックス 69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1" name="テキスト ボックス 70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157074</xdr:rowOff>
    </xdr:from>
    <xdr:to>
      <xdr:col>32</xdr:col>
      <xdr:colOff>186689</xdr:colOff>
      <xdr:row>38</xdr:row>
      <xdr:rowOff>139700</xdr:rowOff>
    </xdr:to>
    <xdr:cxnSp macro="">
      <xdr:nvCxnSpPr>
        <xdr:cNvPr id="703" name="直線コネクタ 702"/>
        <xdr:cNvCxnSpPr/>
      </xdr:nvCxnSpPr>
      <xdr:spPr>
        <a:xfrm flipV="1">
          <a:off x="22159595" y="5472024"/>
          <a:ext cx="1269" cy="118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103751</xdr:rowOff>
    </xdr:from>
    <xdr:ext cx="469744" cy="259045"/>
    <xdr:sp macro="" textlink="">
      <xdr:nvSpPr>
        <xdr:cNvPr id="706" name="投資及び出資金最大値テキスト"/>
        <xdr:cNvSpPr txBox="1"/>
      </xdr:nvSpPr>
      <xdr:spPr>
        <a:xfrm>
          <a:off x="22212300" y="524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32</xdr:col>
      <xdr:colOff>98425</xdr:colOff>
      <xdr:row>31</xdr:row>
      <xdr:rowOff>157074</xdr:rowOff>
    </xdr:from>
    <xdr:to>
      <xdr:col>32</xdr:col>
      <xdr:colOff>276225</xdr:colOff>
      <xdr:row>31</xdr:row>
      <xdr:rowOff>157074</xdr:rowOff>
    </xdr:to>
    <xdr:cxnSp macro="">
      <xdr:nvCxnSpPr>
        <xdr:cNvPr id="707" name="直線コネクタ 706"/>
        <xdr:cNvCxnSpPr/>
      </xdr:nvCxnSpPr>
      <xdr:spPr>
        <a:xfrm>
          <a:off x="22072600" y="547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127813</xdr:rowOff>
    </xdr:from>
    <xdr:to>
      <xdr:col>32</xdr:col>
      <xdr:colOff>187325</xdr:colOff>
      <xdr:row>38</xdr:row>
      <xdr:rowOff>127813</xdr:rowOff>
    </xdr:to>
    <xdr:cxnSp macro="">
      <xdr:nvCxnSpPr>
        <xdr:cNvPr id="708" name="直線コネクタ 707"/>
        <xdr:cNvCxnSpPr/>
      </xdr:nvCxnSpPr>
      <xdr:spPr>
        <a:xfrm>
          <a:off x="21323300" y="6642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8907</xdr:rowOff>
    </xdr:from>
    <xdr:ext cx="378565" cy="259045"/>
    <xdr:sp macro="" textlink="">
      <xdr:nvSpPr>
        <xdr:cNvPr id="709" name="投資及び出資金平均値テキスト"/>
        <xdr:cNvSpPr txBox="1"/>
      </xdr:nvSpPr>
      <xdr:spPr>
        <a:xfrm>
          <a:off x="22212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157480</xdr:rowOff>
    </xdr:from>
    <xdr:to>
      <xdr:col>32</xdr:col>
      <xdr:colOff>238125</xdr:colOff>
      <xdr:row>36</xdr:row>
      <xdr:rowOff>87630</xdr:rowOff>
    </xdr:to>
    <xdr:sp macro="" textlink="">
      <xdr:nvSpPr>
        <xdr:cNvPr id="710" name="フローチャート : 判断 709"/>
        <xdr:cNvSpPr/>
      </xdr:nvSpPr>
      <xdr:spPr>
        <a:xfrm>
          <a:off x="22110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127813</xdr:rowOff>
    </xdr:from>
    <xdr:to>
      <xdr:col>31</xdr:col>
      <xdr:colOff>34925</xdr:colOff>
      <xdr:row>38</xdr:row>
      <xdr:rowOff>135586</xdr:rowOff>
    </xdr:to>
    <xdr:cxnSp macro="">
      <xdr:nvCxnSpPr>
        <xdr:cNvPr id="711" name="直線コネクタ 710"/>
        <xdr:cNvCxnSpPr/>
      </xdr:nvCxnSpPr>
      <xdr:spPr>
        <a:xfrm flipV="1">
          <a:off x="20434300" y="664291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24435</xdr:rowOff>
    </xdr:from>
    <xdr:to>
      <xdr:col>31</xdr:col>
      <xdr:colOff>85725</xdr:colOff>
      <xdr:row>37</xdr:row>
      <xdr:rowOff>126035</xdr:rowOff>
    </xdr:to>
    <xdr:sp macro="" textlink="">
      <xdr:nvSpPr>
        <xdr:cNvPr id="712" name="フローチャート : 判断 711"/>
        <xdr:cNvSpPr/>
      </xdr:nvSpPr>
      <xdr:spPr>
        <a:xfrm>
          <a:off x="21272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142562</xdr:rowOff>
    </xdr:from>
    <xdr:ext cx="378565" cy="259045"/>
    <xdr:sp macro="" textlink="">
      <xdr:nvSpPr>
        <xdr:cNvPr id="713" name="テキスト ボックス 712"/>
        <xdr:cNvSpPr txBox="1"/>
      </xdr:nvSpPr>
      <xdr:spPr>
        <a:xfrm>
          <a:off x="21134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135586</xdr:rowOff>
    </xdr:from>
    <xdr:to>
      <xdr:col>29</xdr:col>
      <xdr:colOff>517525</xdr:colOff>
      <xdr:row>38</xdr:row>
      <xdr:rowOff>139700</xdr:rowOff>
    </xdr:to>
    <xdr:cxnSp macro="">
      <xdr:nvCxnSpPr>
        <xdr:cNvPr id="714" name="直線コネクタ 713"/>
        <xdr:cNvCxnSpPr/>
      </xdr:nvCxnSpPr>
      <xdr:spPr>
        <a:xfrm flipV="1">
          <a:off x="19545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46381</xdr:rowOff>
    </xdr:from>
    <xdr:to>
      <xdr:col>29</xdr:col>
      <xdr:colOff>568325</xdr:colOff>
      <xdr:row>36</xdr:row>
      <xdr:rowOff>147981</xdr:rowOff>
    </xdr:to>
    <xdr:sp macro="" textlink="">
      <xdr:nvSpPr>
        <xdr:cNvPr id="715" name="フローチャート : 判断 714"/>
        <xdr:cNvSpPr/>
      </xdr:nvSpPr>
      <xdr:spPr>
        <a:xfrm>
          <a:off x="20383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164508</xdr:rowOff>
    </xdr:from>
    <xdr:ext cx="378565" cy="259045"/>
    <xdr:sp macro="" textlink="">
      <xdr:nvSpPr>
        <xdr:cNvPr id="716" name="テキスト ボックス 715"/>
        <xdr:cNvSpPr txBox="1"/>
      </xdr:nvSpPr>
      <xdr:spPr>
        <a:xfrm>
          <a:off x="20245017" y="599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135586</xdr:rowOff>
    </xdr:from>
    <xdr:to>
      <xdr:col>28</xdr:col>
      <xdr:colOff>314325</xdr:colOff>
      <xdr:row>38</xdr:row>
      <xdr:rowOff>139700</xdr:rowOff>
    </xdr:to>
    <xdr:cxnSp macro="">
      <xdr:nvCxnSpPr>
        <xdr:cNvPr id="717" name="直線コネクタ 716"/>
        <xdr:cNvCxnSpPr/>
      </xdr:nvCxnSpPr>
      <xdr:spPr>
        <a:xfrm>
          <a:off x="18656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132334</xdr:rowOff>
    </xdr:from>
    <xdr:to>
      <xdr:col>28</xdr:col>
      <xdr:colOff>365125</xdr:colOff>
      <xdr:row>37</xdr:row>
      <xdr:rowOff>62484</xdr:rowOff>
    </xdr:to>
    <xdr:sp macro="" textlink="">
      <xdr:nvSpPr>
        <xdr:cNvPr id="718" name="フローチャート : 判断 717"/>
        <xdr:cNvSpPr/>
      </xdr:nvSpPr>
      <xdr:spPr>
        <a:xfrm>
          <a:off x="19494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79011</xdr:rowOff>
    </xdr:from>
    <xdr:ext cx="378565" cy="259045"/>
    <xdr:sp macro="" textlink="">
      <xdr:nvSpPr>
        <xdr:cNvPr id="719" name="テキスト ボックス 718"/>
        <xdr:cNvSpPr txBox="1"/>
      </xdr:nvSpPr>
      <xdr:spPr>
        <a:xfrm>
          <a:off x="19356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12548</xdr:rowOff>
    </xdr:from>
    <xdr:to>
      <xdr:col>27</xdr:col>
      <xdr:colOff>161925</xdr:colOff>
      <xdr:row>37</xdr:row>
      <xdr:rowOff>114148</xdr:rowOff>
    </xdr:to>
    <xdr:sp macro="" textlink="">
      <xdr:nvSpPr>
        <xdr:cNvPr id="720" name="フローチャート : 判断 719"/>
        <xdr:cNvSpPr/>
      </xdr:nvSpPr>
      <xdr:spPr>
        <a:xfrm>
          <a:off x="18605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130675</xdr:rowOff>
    </xdr:from>
    <xdr:ext cx="378565" cy="259045"/>
    <xdr:sp macro="" textlink="">
      <xdr:nvSpPr>
        <xdr:cNvPr id="721" name="テキスト ボックス 720"/>
        <xdr:cNvSpPr txBox="1"/>
      </xdr:nvSpPr>
      <xdr:spPr>
        <a:xfrm>
          <a:off x="18467017" y="613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77013</xdr:rowOff>
    </xdr:from>
    <xdr:to>
      <xdr:col>32</xdr:col>
      <xdr:colOff>238125</xdr:colOff>
      <xdr:row>39</xdr:row>
      <xdr:rowOff>7163</xdr:rowOff>
    </xdr:to>
    <xdr:sp macro="" textlink="">
      <xdr:nvSpPr>
        <xdr:cNvPr id="727" name="円/楕円 726"/>
        <xdr:cNvSpPr/>
      </xdr:nvSpPr>
      <xdr:spPr>
        <a:xfrm>
          <a:off x="22110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163390</xdr:rowOff>
    </xdr:from>
    <xdr:ext cx="313932" cy="259045"/>
    <xdr:sp macro="" textlink="">
      <xdr:nvSpPr>
        <xdr:cNvPr id="728" name="投資及び出資金該当値テキスト"/>
        <xdr:cNvSpPr txBox="1"/>
      </xdr:nvSpPr>
      <xdr:spPr>
        <a:xfrm>
          <a:off x="22212300" y="650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77013</xdr:rowOff>
    </xdr:from>
    <xdr:to>
      <xdr:col>31</xdr:col>
      <xdr:colOff>85725</xdr:colOff>
      <xdr:row>39</xdr:row>
      <xdr:rowOff>7163</xdr:rowOff>
    </xdr:to>
    <xdr:sp macro="" textlink="">
      <xdr:nvSpPr>
        <xdr:cNvPr id="729" name="円/楕円 728"/>
        <xdr:cNvSpPr/>
      </xdr:nvSpPr>
      <xdr:spPr>
        <a:xfrm>
          <a:off x="21272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169740</xdr:rowOff>
    </xdr:from>
    <xdr:ext cx="313932" cy="259045"/>
    <xdr:sp macro="" textlink="">
      <xdr:nvSpPr>
        <xdr:cNvPr id="730" name="テキスト ボックス 729"/>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84786</xdr:rowOff>
    </xdr:from>
    <xdr:to>
      <xdr:col>29</xdr:col>
      <xdr:colOff>568325</xdr:colOff>
      <xdr:row>39</xdr:row>
      <xdr:rowOff>14936</xdr:rowOff>
    </xdr:to>
    <xdr:sp macro="" textlink="">
      <xdr:nvSpPr>
        <xdr:cNvPr id="731" name="円/楕円 730"/>
        <xdr:cNvSpPr/>
      </xdr:nvSpPr>
      <xdr:spPr>
        <a:xfrm>
          <a:off x="2038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6063</xdr:rowOff>
    </xdr:from>
    <xdr:ext cx="249299" cy="259045"/>
    <xdr:sp macro="" textlink="">
      <xdr:nvSpPr>
        <xdr:cNvPr id="732" name="テキスト ボックス 731"/>
        <xdr:cNvSpPr txBox="1"/>
      </xdr:nvSpPr>
      <xdr:spPr>
        <a:xfrm>
          <a:off x="20309649"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84786</xdr:rowOff>
    </xdr:from>
    <xdr:to>
      <xdr:col>27</xdr:col>
      <xdr:colOff>161925</xdr:colOff>
      <xdr:row>39</xdr:row>
      <xdr:rowOff>14936</xdr:rowOff>
    </xdr:to>
    <xdr:sp macro="" textlink="">
      <xdr:nvSpPr>
        <xdr:cNvPr id="735" name="円/楕円 734"/>
        <xdr:cNvSpPr/>
      </xdr:nvSpPr>
      <xdr:spPr>
        <a:xfrm>
          <a:off x="18605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6063</xdr:rowOff>
    </xdr:from>
    <xdr:ext cx="249299" cy="259045"/>
    <xdr:sp macro="" textlink="">
      <xdr:nvSpPr>
        <xdr:cNvPr id="736" name="テキスト ボックス 735"/>
        <xdr:cNvSpPr txBox="1"/>
      </xdr:nvSpPr>
      <xdr:spPr>
        <a:xfrm>
          <a:off x="18531649"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0" name="テキスト ボックス 74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112116</xdr:rowOff>
    </xdr:from>
    <xdr:to>
      <xdr:col>32</xdr:col>
      <xdr:colOff>186689</xdr:colOff>
      <xdr:row>59</xdr:row>
      <xdr:rowOff>44450</xdr:rowOff>
    </xdr:to>
    <xdr:cxnSp macro="">
      <xdr:nvCxnSpPr>
        <xdr:cNvPr id="760" name="直線コネクタ 759"/>
        <xdr:cNvCxnSpPr/>
      </xdr:nvCxnSpPr>
      <xdr:spPr>
        <a:xfrm flipV="1">
          <a:off x="22159595" y="8856066"/>
          <a:ext cx="1269"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58793</xdr:rowOff>
    </xdr:from>
    <xdr:ext cx="534377" cy="259045"/>
    <xdr:sp macro="" textlink="">
      <xdr:nvSpPr>
        <xdr:cNvPr id="763" name="貸付金最大値テキスト"/>
        <xdr:cNvSpPr txBox="1"/>
      </xdr:nvSpPr>
      <xdr:spPr>
        <a:xfrm>
          <a:off x="22212300" y="86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17,112</a:t>
          </a:r>
          <a:endParaRPr kumimoji="1" lang="ja-JP" altLang="en-US" sz="1000" b="1">
            <a:latin typeface="ＭＳ Ｐゴシック"/>
          </a:endParaRPr>
        </a:p>
      </xdr:txBody>
    </xdr:sp>
    <xdr:clientData/>
  </xdr:oneCellAnchor>
  <xdr:twoCellAnchor>
    <xdr:from>
      <xdr:col>32</xdr:col>
      <xdr:colOff>98425</xdr:colOff>
      <xdr:row>51</xdr:row>
      <xdr:rowOff>112116</xdr:rowOff>
    </xdr:from>
    <xdr:to>
      <xdr:col>32</xdr:col>
      <xdr:colOff>276225</xdr:colOff>
      <xdr:row>51</xdr:row>
      <xdr:rowOff>112116</xdr:rowOff>
    </xdr:to>
    <xdr:cxnSp macro="">
      <xdr:nvCxnSpPr>
        <xdr:cNvPr id="764" name="直線コネクタ 763"/>
        <xdr:cNvCxnSpPr/>
      </xdr:nvCxnSpPr>
      <xdr:spPr>
        <a:xfrm>
          <a:off x="22072600" y="885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21133</xdr:rowOff>
    </xdr:from>
    <xdr:to>
      <xdr:col>32</xdr:col>
      <xdr:colOff>187325</xdr:colOff>
      <xdr:row>59</xdr:row>
      <xdr:rowOff>21361</xdr:rowOff>
    </xdr:to>
    <xdr:cxnSp macro="">
      <xdr:nvCxnSpPr>
        <xdr:cNvPr id="765" name="直線コネクタ 764"/>
        <xdr:cNvCxnSpPr/>
      </xdr:nvCxnSpPr>
      <xdr:spPr>
        <a:xfrm flipV="1">
          <a:off x="21323300" y="1013668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93413</xdr:rowOff>
    </xdr:from>
    <xdr:ext cx="469744" cy="259045"/>
    <xdr:sp macro="" textlink="">
      <xdr:nvSpPr>
        <xdr:cNvPr id="766" name="貸付金平均値テキスト"/>
        <xdr:cNvSpPr txBox="1"/>
      </xdr:nvSpPr>
      <xdr:spPr>
        <a:xfrm>
          <a:off x="22212300" y="9523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70536</xdr:rowOff>
    </xdr:from>
    <xdr:to>
      <xdr:col>32</xdr:col>
      <xdr:colOff>238125</xdr:colOff>
      <xdr:row>57</xdr:row>
      <xdr:rowOff>686</xdr:rowOff>
    </xdr:to>
    <xdr:sp macro="" textlink="">
      <xdr:nvSpPr>
        <xdr:cNvPr id="767" name="フローチャート : 判断 766"/>
        <xdr:cNvSpPr/>
      </xdr:nvSpPr>
      <xdr:spPr>
        <a:xfrm>
          <a:off x="22110700" y="96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21361</xdr:rowOff>
    </xdr:from>
    <xdr:to>
      <xdr:col>31</xdr:col>
      <xdr:colOff>34925</xdr:colOff>
      <xdr:row>59</xdr:row>
      <xdr:rowOff>31420</xdr:rowOff>
    </xdr:to>
    <xdr:cxnSp macro="">
      <xdr:nvCxnSpPr>
        <xdr:cNvPr id="768" name="直線コネクタ 767"/>
        <xdr:cNvCxnSpPr/>
      </xdr:nvCxnSpPr>
      <xdr:spPr>
        <a:xfrm flipV="1">
          <a:off x="20434300" y="1013691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87529</xdr:rowOff>
    </xdr:from>
    <xdr:to>
      <xdr:col>31</xdr:col>
      <xdr:colOff>85725</xdr:colOff>
      <xdr:row>57</xdr:row>
      <xdr:rowOff>17679</xdr:rowOff>
    </xdr:to>
    <xdr:sp macro="" textlink="">
      <xdr:nvSpPr>
        <xdr:cNvPr id="769" name="フローチャート : 判断 768"/>
        <xdr:cNvSpPr/>
      </xdr:nvSpPr>
      <xdr:spPr>
        <a:xfrm>
          <a:off x="21272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34206</xdr:rowOff>
    </xdr:from>
    <xdr:ext cx="469744" cy="259045"/>
    <xdr:sp macro="" textlink="">
      <xdr:nvSpPr>
        <xdr:cNvPr id="770" name="テキスト ボックス 769"/>
        <xdr:cNvSpPr txBox="1"/>
      </xdr:nvSpPr>
      <xdr:spPr>
        <a:xfrm>
          <a:off x="21088427"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31420</xdr:rowOff>
    </xdr:from>
    <xdr:to>
      <xdr:col>29</xdr:col>
      <xdr:colOff>517525</xdr:colOff>
      <xdr:row>59</xdr:row>
      <xdr:rowOff>34772</xdr:rowOff>
    </xdr:to>
    <xdr:cxnSp macro="">
      <xdr:nvCxnSpPr>
        <xdr:cNvPr id="771" name="直線コネクタ 770"/>
        <xdr:cNvCxnSpPr/>
      </xdr:nvCxnSpPr>
      <xdr:spPr>
        <a:xfrm flipV="1">
          <a:off x="19545300" y="1014697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78613</xdr:rowOff>
    </xdr:from>
    <xdr:to>
      <xdr:col>29</xdr:col>
      <xdr:colOff>568325</xdr:colOff>
      <xdr:row>57</xdr:row>
      <xdr:rowOff>8763</xdr:rowOff>
    </xdr:to>
    <xdr:sp macro="" textlink="">
      <xdr:nvSpPr>
        <xdr:cNvPr id="772" name="フローチャート : 判断 771"/>
        <xdr:cNvSpPr/>
      </xdr:nvSpPr>
      <xdr:spPr>
        <a:xfrm>
          <a:off x="20383500" y="967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25290</xdr:rowOff>
    </xdr:from>
    <xdr:ext cx="469744" cy="259045"/>
    <xdr:sp macro="" textlink="">
      <xdr:nvSpPr>
        <xdr:cNvPr id="773" name="テキスト ボックス 772"/>
        <xdr:cNvSpPr txBox="1"/>
      </xdr:nvSpPr>
      <xdr:spPr>
        <a:xfrm>
          <a:off x="20199427" y="94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34468</xdr:rowOff>
    </xdr:from>
    <xdr:to>
      <xdr:col>28</xdr:col>
      <xdr:colOff>314325</xdr:colOff>
      <xdr:row>59</xdr:row>
      <xdr:rowOff>34772</xdr:rowOff>
    </xdr:to>
    <xdr:cxnSp macro="">
      <xdr:nvCxnSpPr>
        <xdr:cNvPr id="774" name="直線コネクタ 773"/>
        <xdr:cNvCxnSpPr/>
      </xdr:nvCxnSpPr>
      <xdr:spPr>
        <a:xfrm>
          <a:off x="18656300" y="1015001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91719</xdr:rowOff>
    </xdr:from>
    <xdr:to>
      <xdr:col>28</xdr:col>
      <xdr:colOff>365125</xdr:colOff>
      <xdr:row>57</xdr:row>
      <xdr:rowOff>21869</xdr:rowOff>
    </xdr:to>
    <xdr:sp macro="" textlink="">
      <xdr:nvSpPr>
        <xdr:cNvPr id="775" name="フローチャート : 判断 774"/>
        <xdr:cNvSpPr/>
      </xdr:nvSpPr>
      <xdr:spPr>
        <a:xfrm>
          <a:off x="19494500" y="969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38396</xdr:rowOff>
    </xdr:from>
    <xdr:ext cx="469744" cy="259045"/>
    <xdr:sp macro="" textlink="">
      <xdr:nvSpPr>
        <xdr:cNvPr id="776" name="テキスト ボックス 775"/>
        <xdr:cNvSpPr txBox="1"/>
      </xdr:nvSpPr>
      <xdr:spPr>
        <a:xfrm>
          <a:off x="19310427" y="94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99568</xdr:rowOff>
    </xdr:from>
    <xdr:to>
      <xdr:col>27</xdr:col>
      <xdr:colOff>161925</xdr:colOff>
      <xdr:row>57</xdr:row>
      <xdr:rowOff>29718</xdr:rowOff>
    </xdr:to>
    <xdr:sp macro="" textlink="">
      <xdr:nvSpPr>
        <xdr:cNvPr id="777" name="フローチャート : 判断 776"/>
        <xdr:cNvSpPr/>
      </xdr:nvSpPr>
      <xdr:spPr>
        <a:xfrm>
          <a:off x="18605500" y="97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46245</xdr:rowOff>
    </xdr:from>
    <xdr:ext cx="469744" cy="259045"/>
    <xdr:sp macro="" textlink="">
      <xdr:nvSpPr>
        <xdr:cNvPr id="778" name="テキスト ボックス 777"/>
        <xdr:cNvSpPr txBox="1"/>
      </xdr:nvSpPr>
      <xdr:spPr>
        <a:xfrm>
          <a:off x="18421427" y="94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141783</xdr:rowOff>
    </xdr:from>
    <xdr:to>
      <xdr:col>32</xdr:col>
      <xdr:colOff>238125</xdr:colOff>
      <xdr:row>59</xdr:row>
      <xdr:rowOff>71933</xdr:rowOff>
    </xdr:to>
    <xdr:sp macro="" textlink="">
      <xdr:nvSpPr>
        <xdr:cNvPr id="784" name="円/楕円 783"/>
        <xdr:cNvSpPr/>
      </xdr:nvSpPr>
      <xdr:spPr>
        <a:xfrm>
          <a:off x="22110700" y="10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56710</xdr:rowOff>
    </xdr:from>
    <xdr:ext cx="378565" cy="259045"/>
    <xdr:sp macro="" textlink="">
      <xdr:nvSpPr>
        <xdr:cNvPr id="785" name="貸付金該当値テキスト"/>
        <xdr:cNvSpPr txBox="1"/>
      </xdr:nvSpPr>
      <xdr:spPr>
        <a:xfrm>
          <a:off x="22212300" y="100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142011</xdr:rowOff>
    </xdr:from>
    <xdr:to>
      <xdr:col>31</xdr:col>
      <xdr:colOff>85725</xdr:colOff>
      <xdr:row>59</xdr:row>
      <xdr:rowOff>72161</xdr:rowOff>
    </xdr:to>
    <xdr:sp macro="" textlink="">
      <xdr:nvSpPr>
        <xdr:cNvPr id="786" name="円/楕円 785"/>
        <xdr:cNvSpPr/>
      </xdr:nvSpPr>
      <xdr:spPr>
        <a:xfrm>
          <a:off x="21272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63288</xdr:rowOff>
    </xdr:from>
    <xdr:ext cx="378565" cy="259045"/>
    <xdr:sp macro="" textlink="">
      <xdr:nvSpPr>
        <xdr:cNvPr id="787" name="テキスト ボックス 786"/>
        <xdr:cNvSpPr txBox="1"/>
      </xdr:nvSpPr>
      <xdr:spPr>
        <a:xfrm>
          <a:off x="21134017" y="1017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152070</xdr:rowOff>
    </xdr:from>
    <xdr:to>
      <xdr:col>29</xdr:col>
      <xdr:colOff>568325</xdr:colOff>
      <xdr:row>59</xdr:row>
      <xdr:rowOff>82220</xdr:rowOff>
    </xdr:to>
    <xdr:sp macro="" textlink="">
      <xdr:nvSpPr>
        <xdr:cNvPr id="788" name="円/楕円 787"/>
        <xdr:cNvSpPr/>
      </xdr:nvSpPr>
      <xdr:spPr>
        <a:xfrm>
          <a:off x="203835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73347</xdr:rowOff>
    </xdr:from>
    <xdr:ext cx="378565" cy="259045"/>
    <xdr:sp macro="" textlink="">
      <xdr:nvSpPr>
        <xdr:cNvPr id="789" name="テキスト ボックス 788"/>
        <xdr:cNvSpPr txBox="1"/>
      </xdr:nvSpPr>
      <xdr:spPr>
        <a:xfrm>
          <a:off x="20245017" y="1018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155422</xdr:rowOff>
    </xdr:from>
    <xdr:to>
      <xdr:col>28</xdr:col>
      <xdr:colOff>365125</xdr:colOff>
      <xdr:row>59</xdr:row>
      <xdr:rowOff>85572</xdr:rowOff>
    </xdr:to>
    <xdr:sp macro="" textlink="">
      <xdr:nvSpPr>
        <xdr:cNvPr id="790" name="円/楕円 789"/>
        <xdr:cNvSpPr/>
      </xdr:nvSpPr>
      <xdr:spPr>
        <a:xfrm>
          <a:off x="19494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76699</xdr:rowOff>
    </xdr:from>
    <xdr:ext cx="378565" cy="259045"/>
    <xdr:sp macro="" textlink="">
      <xdr:nvSpPr>
        <xdr:cNvPr id="791" name="テキスト ボックス 790"/>
        <xdr:cNvSpPr txBox="1"/>
      </xdr:nvSpPr>
      <xdr:spPr>
        <a:xfrm>
          <a:off x="19356017" y="1019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155118</xdr:rowOff>
    </xdr:from>
    <xdr:to>
      <xdr:col>27</xdr:col>
      <xdr:colOff>161925</xdr:colOff>
      <xdr:row>59</xdr:row>
      <xdr:rowOff>85268</xdr:rowOff>
    </xdr:to>
    <xdr:sp macro="" textlink="">
      <xdr:nvSpPr>
        <xdr:cNvPr id="792" name="円/楕円 791"/>
        <xdr:cNvSpPr/>
      </xdr:nvSpPr>
      <xdr:spPr>
        <a:xfrm>
          <a:off x="18605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76395</xdr:rowOff>
    </xdr:from>
    <xdr:ext cx="378565" cy="259045"/>
    <xdr:sp macro="" textlink="">
      <xdr:nvSpPr>
        <xdr:cNvPr id="793" name="テキスト ボックス 792"/>
        <xdr:cNvSpPr txBox="1"/>
      </xdr:nvSpPr>
      <xdr:spPr>
        <a:xfrm>
          <a:off x="18467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2" name="テキスト ボックス 81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4" name="テキスト ボックス 81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170752</xdr:rowOff>
    </xdr:from>
    <xdr:to>
      <xdr:col>32</xdr:col>
      <xdr:colOff>186689</xdr:colOff>
      <xdr:row>75</xdr:row>
      <xdr:rowOff>106287</xdr:rowOff>
    </xdr:to>
    <xdr:cxnSp macro="">
      <xdr:nvCxnSpPr>
        <xdr:cNvPr id="818" name="直線コネクタ 817"/>
        <xdr:cNvCxnSpPr/>
      </xdr:nvCxnSpPr>
      <xdr:spPr>
        <a:xfrm flipV="1">
          <a:off x="22159595" y="12000802"/>
          <a:ext cx="1269" cy="964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110114</xdr:rowOff>
    </xdr:from>
    <xdr:ext cx="534377" cy="259045"/>
    <xdr:sp macro="" textlink="">
      <xdr:nvSpPr>
        <xdr:cNvPr id="819" name="繰出金最小値テキスト"/>
        <xdr:cNvSpPr txBox="1"/>
      </xdr:nvSpPr>
      <xdr:spPr>
        <a:xfrm>
          <a:off x="22212300" y="129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56,377</a:t>
          </a:r>
          <a:endParaRPr kumimoji="1" lang="ja-JP" altLang="en-US" sz="1000" b="1">
            <a:latin typeface="ＭＳ Ｐゴシック"/>
          </a:endParaRPr>
        </a:p>
      </xdr:txBody>
    </xdr:sp>
    <xdr:clientData/>
  </xdr:oneCellAnchor>
  <xdr:twoCellAnchor>
    <xdr:from>
      <xdr:col>32</xdr:col>
      <xdr:colOff>98425</xdr:colOff>
      <xdr:row>75</xdr:row>
      <xdr:rowOff>106287</xdr:rowOff>
    </xdr:from>
    <xdr:to>
      <xdr:col>32</xdr:col>
      <xdr:colOff>276225</xdr:colOff>
      <xdr:row>75</xdr:row>
      <xdr:rowOff>106287</xdr:rowOff>
    </xdr:to>
    <xdr:cxnSp macro="">
      <xdr:nvCxnSpPr>
        <xdr:cNvPr id="820" name="直線コネクタ 819"/>
        <xdr:cNvCxnSpPr/>
      </xdr:nvCxnSpPr>
      <xdr:spPr>
        <a:xfrm>
          <a:off x="22072600" y="1296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117429</xdr:rowOff>
    </xdr:from>
    <xdr:ext cx="534377" cy="259045"/>
    <xdr:sp macro="" textlink="">
      <xdr:nvSpPr>
        <xdr:cNvPr id="821" name="繰出金最大値テキスト"/>
        <xdr:cNvSpPr txBox="1"/>
      </xdr:nvSpPr>
      <xdr:spPr>
        <a:xfrm>
          <a:off x="22212300" y="117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81,685</a:t>
          </a:r>
          <a:endParaRPr kumimoji="1" lang="ja-JP" altLang="en-US" sz="1000" b="1">
            <a:latin typeface="ＭＳ Ｐゴシック"/>
          </a:endParaRPr>
        </a:p>
      </xdr:txBody>
    </xdr:sp>
    <xdr:clientData/>
  </xdr:oneCellAnchor>
  <xdr:twoCellAnchor>
    <xdr:from>
      <xdr:col>32</xdr:col>
      <xdr:colOff>98425</xdr:colOff>
      <xdr:row>69</xdr:row>
      <xdr:rowOff>170752</xdr:rowOff>
    </xdr:from>
    <xdr:to>
      <xdr:col>32</xdr:col>
      <xdr:colOff>276225</xdr:colOff>
      <xdr:row>69</xdr:row>
      <xdr:rowOff>170752</xdr:rowOff>
    </xdr:to>
    <xdr:cxnSp macro="">
      <xdr:nvCxnSpPr>
        <xdr:cNvPr id="822" name="直線コネクタ 821"/>
        <xdr:cNvCxnSpPr/>
      </xdr:nvCxnSpPr>
      <xdr:spPr>
        <a:xfrm>
          <a:off x="22072600" y="1200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106287</xdr:rowOff>
    </xdr:from>
    <xdr:to>
      <xdr:col>32</xdr:col>
      <xdr:colOff>187325</xdr:colOff>
      <xdr:row>76</xdr:row>
      <xdr:rowOff>43002</xdr:rowOff>
    </xdr:to>
    <xdr:cxnSp macro="">
      <xdr:nvCxnSpPr>
        <xdr:cNvPr id="823" name="直線コネクタ 822"/>
        <xdr:cNvCxnSpPr/>
      </xdr:nvCxnSpPr>
      <xdr:spPr>
        <a:xfrm flipV="1">
          <a:off x="21323300" y="12965037"/>
          <a:ext cx="8382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79277</xdr:rowOff>
    </xdr:from>
    <xdr:ext cx="534377" cy="259045"/>
    <xdr:sp macro="" textlink="">
      <xdr:nvSpPr>
        <xdr:cNvPr id="824" name="繰出金平均値テキスト"/>
        <xdr:cNvSpPr txBox="1"/>
      </xdr:nvSpPr>
      <xdr:spPr>
        <a:xfrm>
          <a:off x="22212300" y="12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32</xdr:col>
      <xdr:colOff>136525</xdr:colOff>
      <xdr:row>72</xdr:row>
      <xdr:rowOff>56400</xdr:rowOff>
    </xdr:from>
    <xdr:to>
      <xdr:col>32</xdr:col>
      <xdr:colOff>238125</xdr:colOff>
      <xdr:row>72</xdr:row>
      <xdr:rowOff>158000</xdr:rowOff>
    </xdr:to>
    <xdr:sp macro="" textlink="">
      <xdr:nvSpPr>
        <xdr:cNvPr id="825" name="フローチャート : 判断 824"/>
        <xdr:cNvSpPr/>
      </xdr:nvSpPr>
      <xdr:spPr>
        <a:xfrm>
          <a:off x="22110700" y="12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43002</xdr:rowOff>
    </xdr:from>
    <xdr:to>
      <xdr:col>31</xdr:col>
      <xdr:colOff>34925</xdr:colOff>
      <xdr:row>77</xdr:row>
      <xdr:rowOff>52412</xdr:rowOff>
    </xdr:to>
    <xdr:cxnSp macro="">
      <xdr:nvCxnSpPr>
        <xdr:cNvPr id="826" name="直線コネクタ 825"/>
        <xdr:cNvCxnSpPr/>
      </xdr:nvCxnSpPr>
      <xdr:spPr>
        <a:xfrm flipV="1">
          <a:off x="20434300" y="13073202"/>
          <a:ext cx="889000" cy="1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45962</xdr:rowOff>
    </xdr:from>
    <xdr:to>
      <xdr:col>31</xdr:col>
      <xdr:colOff>85725</xdr:colOff>
      <xdr:row>74</xdr:row>
      <xdr:rowOff>147562</xdr:rowOff>
    </xdr:to>
    <xdr:sp macro="" textlink="">
      <xdr:nvSpPr>
        <xdr:cNvPr id="827" name="フローチャート : 判断 826"/>
        <xdr:cNvSpPr/>
      </xdr:nvSpPr>
      <xdr:spPr>
        <a:xfrm>
          <a:off x="21272500" y="127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164089</xdr:rowOff>
    </xdr:from>
    <xdr:ext cx="534377" cy="259045"/>
    <xdr:sp macro="" textlink="">
      <xdr:nvSpPr>
        <xdr:cNvPr id="828" name="テキスト ボックス 827"/>
        <xdr:cNvSpPr txBox="1"/>
      </xdr:nvSpPr>
      <xdr:spPr>
        <a:xfrm>
          <a:off x="21056111" y="125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52412</xdr:rowOff>
    </xdr:from>
    <xdr:to>
      <xdr:col>29</xdr:col>
      <xdr:colOff>517525</xdr:colOff>
      <xdr:row>77</xdr:row>
      <xdr:rowOff>123546</xdr:rowOff>
    </xdr:to>
    <xdr:cxnSp macro="">
      <xdr:nvCxnSpPr>
        <xdr:cNvPr id="829" name="直線コネクタ 828"/>
        <xdr:cNvCxnSpPr/>
      </xdr:nvCxnSpPr>
      <xdr:spPr>
        <a:xfrm flipV="1">
          <a:off x="19545300" y="13254062"/>
          <a:ext cx="889000" cy="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169443</xdr:rowOff>
    </xdr:from>
    <xdr:to>
      <xdr:col>29</xdr:col>
      <xdr:colOff>568325</xdr:colOff>
      <xdr:row>75</xdr:row>
      <xdr:rowOff>99593</xdr:rowOff>
    </xdr:to>
    <xdr:sp macro="" textlink="">
      <xdr:nvSpPr>
        <xdr:cNvPr id="830" name="フローチャート : 判断 829"/>
        <xdr:cNvSpPr/>
      </xdr:nvSpPr>
      <xdr:spPr>
        <a:xfrm>
          <a:off x="20383500" y="128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116120</xdr:rowOff>
    </xdr:from>
    <xdr:ext cx="534377" cy="259045"/>
    <xdr:sp macro="" textlink="">
      <xdr:nvSpPr>
        <xdr:cNvPr id="831" name="テキスト ボックス 830"/>
        <xdr:cNvSpPr txBox="1"/>
      </xdr:nvSpPr>
      <xdr:spPr>
        <a:xfrm>
          <a:off x="20167111" y="12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123546</xdr:rowOff>
    </xdr:from>
    <xdr:to>
      <xdr:col>28</xdr:col>
      <xdr:colOff>314325</xdr:colOff>
      <xdr:row>77</xdr:row>
      <xdr:rowOff>169608</xdr:rowOff>
    </xdr:to>
    <xdr:cxnSp macro="">
      <xdr:nvCxnSpPr>
        <xdr:cNvPr id="832" name="直線コネクタ 831"/>
        <xdr:cNvCxnSpPr/>
      </xdr:nvCxnSpPr>
      <xdr:spPr>
        <a:xfrm flipV="1">
          <a:off x="18656300" y="13325196"/>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29159</xdr:rowOff>
    </xdr:from>
    <xdr:to>
      <xdr:col>28</xdr:col>
      <xdr:colOff>365125</xdr:colOff>
      <xdr:row>75</xdr:row>
      <xdr:rowOff>130759</xdr:rowOff>
    </xdr:to>
    <xdr:sp macro="" textlink="">
      <xdr:nvSpPr>
        <xdr:cNvPr id="833" name="フローチャート : 判断 832"/>
        <xdr:cNvSpPr/>
      </xdr:nvSpPr>
      <xdr:spPr>
        <a:xfrm>
          <a:off x="19494500" y="1288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147286</xdr:rowOff>
    </xdr:from>
    <xdr:ext cx="534377" cy="259045"/>
    <xdr:sp macro="" textlink="">
      <xdr:nvSpPr>
        <xdr:cNvPr id="834" name="テキスト ボックス 833"/>
        <xdr:cNvSpPr txBox="1"/>
      </xdr:nvSpPr>
      <xdr:spPr>
        <a:xfrm>
          <a:off x="19278111" y="126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89053</xdr:rowOff>
    </xdr:from>
    <xdr:to>
      <xdr:col>27</xdr:col>
      <xdr:colOff>161925</xdr:colOff>
      <xdr:row>76</xdr:row>
      <xdr:rowOff>19202</xdr:rowOff>
    </xdr:to>
    <xdr:sp macro="" textlink="">
      <xdr:nvSpPr>
        <xdr:cNvPr id="835" name="フローチャート : 判断 834"/>
        <xdr:cNvSpPr/>
      </xdr:nvSpPr>
      <xdr:spPr>
        <a:xfrm>
          <a:off x="18605500" y="129478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35730</xdr:rowOff>
    </xdr:from>
    <xdr:ext cx="534377" cy="259045"/>
    <xdr:sp macro="" textlink="">
      <xdr:nvSpPr>
        <xdr:cNvPr id="836" name="テキスト ボックス 835"/>
        <xdr:cNvSpPr txBox="1"/>
      </xdr:nvSpPr>
      <xdr:spPr>
        <a:xfrm>
          <a:off x="18389111" y="127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55487</xdr:rowOff>
    </xdr:from>
    <xdr:to>
      <xdr:col>32</xdr:col>
      <xdr:colOff>238125</xdr:colOff>
      <xdr:row>75</xdr:row>
      <xdr:rowOff>157087</xdr:rowOff>
    </xdr:to>
    <xdr:sp macro="" textlink="">
      <xdr:nvSpPr>
        <xdr:cNvPr id="842" name="円/楕円 841"/>
        <xdr:cNvSpPr/>
      </xdr:nvSpPr>
      <xdr:spPr>
        <a:xfrm>
          <a:off x="22110700" y="12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141864</xdr:rowOff>
    </xdr:from>
    <xdr:ext cx="534377" cy="259045"/>
    <xdr:sp macro="" textlink="">
      <xdr:nvSpPr>
        <xdr:cNvPr id="843" name="繰出金該当値テキスト"/>
        <xdr:cNvSpPr txBox="1"/>
      </xdr:nvSpPr>
      <xdr:spPr>
        <a:xfrm>
          <a:off x="22212300" y="128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163652</xdr:rowOff>
    </xdr:from>
    <xdr:to>
      <xdr:col>31</xdr:col>
      <xdr:colOff>85725</xdr:colOff>
      <xdr:row>76</xdr:row>
      <xdr:rowOff>93802</xdr:rowOff>
    </xdr:to>
    <xdr:sp macro="" textlink="">
      <xdr:nvSpPr>
        <xdr:cNvPr id="844" name="円/楕円 843"/>
        <xdr:cNvSpPr/>
      </xdr:nvSpPr>
      <xdr:spPr>
        <a:xfrm>
          <a:off x="21272500" y="13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84929</xdr:rowOff>
    </xdr:from>
    <xdr:ext cx="534377" cy="259045"/>
    <xdr:sp macro="" textlink="">
      <xdr:nvSpPr>
        <xdr:cNvPr id="845" name="テキスト ボックス 844"/>
        <xdr:cNvSpPr txBox="1"/>
      </xdr:nvSpPr>
      <xdr:spPr>
        <a:xfrm>
          <a:off x="21056111" y="13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1612</xdr:rowOff>
    </xdr:from>
    <xdr:to>
      <xdr:col>29</xdr:col>
      <xdr:colOff>568325</xdr:colOff>
      <xdr:row>77</xdr:row>
      <xdr:rowOff>103212</xdr:rowOff>
    </xdr:to>
    <xdr:sp macro="" textlink="">
      <xdr:nvSpPr>
        <xdr:cNvPr id="846" name="円/楕円 845"/>
        <xdr:cNvSpPr/>
      </xdr:nvSpPr>
      <xdr:spPr>
        <a:xfrm>
          <a:off x="20383500" y="132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94339</xdr:rowOff>
    </xdr:from>
    <xdr:ext cx="534377" cy="259045"/>
    <xdr:sp macro="" textlink="">
      <xdr:nvSpPr>
        <xdr:cNvPr id="847" name="テキスト ボックス 846"/>
        <xdr:cNvSpPr txBox="1"/>
      </xdr:nvSpPr>
      <xdr:spPr>
        <a:xfrm>
          <a:off x="20167111" y="132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72746</xdr:rowOff>
    </xdr:from>
    <xdr:to>
      <xdr:col>28</xdr:col>
      <xdr:colOff>365125</xdr:colOff>
      <xdr:row>78</xdr:row>
      <xdr:rowOff>2896</xdr:rowOff>
    </xdr:to>
    <xdr:sp macro="" textlink="">
      <xdr:nvSpPr>
        <xdr:cNvPr id="848" name="円/楕円 847"/>
        <xdr:cNvSpPr/>
      </xdr:nvSpPr>
      <xdr:spPr>
        <a:xfrm>
          <a:off x="19494500" y="132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165473</xdr:rowOff>
    </xdr:from>
    <xdr:ext cx="534377" cy="259045"/>
    <xdr:sp macro="" textlink="">
      <xdr:nvSpPr>
        <xdr:cNvPr id="849" name="テキスト ボックス 848"/>
        <xdr:cNvSpPr txBox="1"/>
      </xdr:nvSpPr>
      <xdr:spPr>
        <a:xfrm>
          <a:off x="19278111" y="133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118808</xdr:rowOff>
    </xdr:from>
    <xdr:to>
      <xdr:col>27</xdr:col>
      <xdr:colOff>161925</xdr:colOff>
      <xdr:row>78</xdr:row>
      <xdr:rowOff>48958</xdr:rowOff>
    </xdr:to>
    <xdr:sp macro="" textlink="">
      <xdr:nvSpPr>
        <xdr:cNvPr id="850" name="円/楕円 849"/>
        <xdr:cNvSpPr/>
      </xdr:nvSpPr>
      <xdr:spPr>
        <a:xfrm>
          <a:off x="18605500" y="133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40085</xdr:rowOff>
    </xdr:from>
    <xdr:ext cx="534377" cy="259045"/>
    <xdr:sp macro="" textlink="">
      <xdr:nvSpPr>
        <xdr:cNvPr id="851" name="テキスト ボックス 850"/>
        <xdr:cNvSpPr txBox="1"/>
      </xdr:nvSpPr>
      <xdr:spPr>
        <a:xfrm>
          <a:off x="18389111" y="134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３４７，４９０円となっている。主な構成項目である人件費は，住民一人当たり５５，３９６円となっており，平成２５年度から５５，０００円程度で推移してきており，類似団体平均と比較して低い水準にある。八千代町第３次行財政集中改革プランに基づき，平成２５年度の職員数１７７人を基準として維持していくことを目標に，人件費の抑制を行っていることが要因であ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普通建設事業費は，前年度と比較して３０，７５０円減の住民一人当たり３７，９７１円となっており，類似団体平均と比べても大幅に下回っている。これは，平成２５～２７年度までの八千代第一中学校校舎建設事業の影響によるもので，２７年度は外構工事のみの事業費となっており，前年度と比較すると８６．２％減になっていることが要因である。</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22,901
21,946
58.99
8,513,274
7,957,891
547,182
5,245,094
7,298,198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46736</xdr:rowOff>
    </xdr:from>
    <xdr:to>
      <xdr:col>6</xdr:col>
      <xdr:colOff>510540</xdr:colOff>
      <xdr:row>38</xdr:row>
      <xdr:rowOff>127508</xdr:rowOff>
    </xdr:to>
    <xdr:cxnSp macro="">
      <xdr:nvCxnSpPr>
        <xdr:cNvPr id="56" name="直線コネクタ 55"/>
        <xdr:cNvCxnSpPr/>
      </xdr:nvCxnSpPr>
      <xdr:spPr>
        <a:xfrm flipV="1">
          <a:off x="4633595" y="5361686"/>
          <a:ext cx="127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131335</xdr:rowOff>
    </xdr:from>
    <xdr:ext cx="469744" cy="259045"/>
    <xdr:sp macro="" textlink="">
      <xdr:nvSpPr>
        <xdr:cNvPr id="57" name="議会費最小値テキスト"/>
        <xdr:cNvSpPr txBox="1"/>
      </xdr:nvSpPr>
      <xdr:spPr>
        <a:xfrm>
          <a:off x="4686300"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a:t>
          </a:r>
          <a:endParaRPr kumimoji="1" lang="ja-JP" altLang="en-US" sz="1000" b="1">
            <a:latin typeface="ＭＳ Ｐゴシック"/>
          </a:endParaRPr>
        </a:p>
      </xdr:txBody>
    </xdr:sp>
    <xdr:clientData/>
  </xdr:oneCellAnchor>
  <xdr:twoCellAnchor>
    <xdr:from>
      <xdr:col>6</xdr:col>
      <xdr:colOff>422275</xdr:colOff>
      <xdr:row>38</xdr:row>
      <xdr:rowOff>127508</xdr:rowOff>
    </xdr:from>
    <xdr:to>
      <xdr:col>6</xdr:col>
      <xdr:colOff>600075</xdr:colOff>
      <xdr:row>38</xdr:row>
      <xdr:rowOff>127508</xdr:rowOff>
    </xdr:to>
    <xdr:cxnSp macro="">
      <xdr:nvCxnSpPr>
        <xdr:cNvPr id="58" name="直線コネクタ 57"/>
        <xdr:cNvCxnSpPr/>
      </xdr:nvCxnSpPr>
      <xdr:spPr>
        <a:xfrm>
          <a:off x="4546600" y="66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164863</xdr:rowOff>
    </xdr:from>
    <xdr:ext cx="469744" cy="259045"/>
    <xdr:sp macro="" textlink="">
      <xdr:nvSpPr>
        <xdr:cNvPr id="59" name="議会費最大値テキスト"/>
        <xdr:cNvSpPr txBox="1"/>
      </xdr:nvSpPr>
      <xdr:spPr>
        <a:xfrm>
          <a:off x="4686300" y="51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5,797</a:t>
          </a:r>
          <a:endParaRPr kumimoji="1" lang="ja-JP" altLang="en-US" sz="1000" b="1">
            <a:latin typeface="ＭＳ Ｐゴシック"/>
          </a:endParaRPr>
        </a:p>
      </xdr:txBody>
    </xdr:sp>
    <xdr:clientData/>
  </xdr:oneCellAnchor>
  <xdr:twoCellAnchor>
    <xdr:from>
      <xdr:col>6</xdr:col>
      <xdr:colOff>422275</xdr:colOff>
      <xdr:row>31</xdr:row>
      <xdr:rowOff>46736</xdr:rowOff>
    </xdr:from>
    <xdr:to>
      <xdr:col>6</xdr:col>
      <xdr:colOff>600075</xdr:colOff>
      <xdr:row>31</xdr:row>
      <xdr:rowOff>46736</xdr:rowOff>
    </xdr:to>
    <xdr:cxnSp macro="">
      <xdr:nvCxnSpPr>
        <xdr:cNvPr id="60" name="直線コネクタ 59"/>
        <xdr:cNvCxnSpPr/>
      </xdr:nvCxnSpPr>
      <xdr:spPr>
        <a:xfrm>
          <a:off x="4546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166370</xdr:rowOff>
    </xdr:from>
    <xdr:to>
      <xdr:col>6</xdr:col>
      <xdr:colOff>511175</xdr:colOff>
      <xdr:row>36</xdr:row>
      <xdr:rowOff>28448</xdr:rowOff>
    </xdr:to>
    <xdr:cxnSp macro="">
      <xdr:nvCxnSpPr>
        <xdr:cNvPr id="61" name="直線コネクタ 60"/>
        <xdr:cNvCxnSpPr/>
      </xdr:nvCxnSpPr>
      <xdr:spPr>
        <a:xfrm flipV="1">
          <a:off x="3797300" y="5995670"/>
          <a:ext cx="8382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133875</xdr:rowOff>
    </xdr:from>
    <xdr:ext cx="469744" cy="259045"/>
    <xdr:sp macro="" textlink="">
      <xdr:nvSpPr>
        <xdr:cNvPr id="62" name="議会費平均値テキスト"/>
        <xdr:cNvSpPr txBox="1"/>
      </xdr:nvSpPr>
      <xdr:spPr>
        <a:xfrm>
          <a:off x="4686300" y="5791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110998</xdr:rowOff>
    </xdr:from>
    <xdr:to>
      <xdr:col>6</xdr:col>
      <xdr:colOff>561975</xdr:colOff>
      <xdr:row>35</xdr:row>
      <xdr:rowOff>41148</xdr:rowOff>
    </xdr:to>
    <xdr:sp macro="" textlink="">
      <xdr:nvSpPr>
        <xdr:cNvPr id="63" name="フローチャート : 判断 62"/>
        <xdr:cNvSpPr/>
      </xdr:nvSpPr>
      <xdr:spPr>
        <a:xfrm>
          <a:off x="45847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28448</xdr:rowOff>
    </xdr:from>
    <xdr:to>
      <xdr:col>5</xdr:col>
      <xdr:colOff>358775</xdr:colOff>
      <xdr:row>37</xdr:row>
      <xdr:rowOff>7112</xdr:rowOff>
    </xdr:to>
    <xdr:cxnSp macro="">
      <xdr:nvCxnSpPr>
        <xdr:cNvPr id="64" name="直線コネクタ 63"/>
        <xdr:cNvCxnSpPr/>
      </xdr:nvCxnSpPr>
      <xdr:spPr>
        <a:xfrm flipV="1">
          <a:off x="2908300" y="6200648"/>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162052</xdr:rowOff>
    </xdr:from>
    <xdr:to>
      <xdr:col>5</xdr:col>
      <xdr:colOff>409575</xdr:colOff>
      <xdr:row>36</xdr:row>
      <xdr:rowOff>92202</xdr:rowOff>
    </xdr:to>
    <xdr:sp macro="" textlink="">
      <xdr:nvSpPr>
        <xdr:cNvPr id="65" name="フローチャート : 判断 64"/>
        <xdr:cNvSpPr/>
      </xdr:nvSpPr>
      <xdr:spPr>
        <a:xfrm>
          <a:off x="3746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83329</xdr:rowOff>
    </xdr:from>
    <xdr:ext cx="469744" cy="259045"/>
    <xdr:sp macro="" textlink="">
      <xdr:nvSpPr>
        <xdr:cNvPr id="66" name="テキスト ボックス 65"/>
        <xdr:cNvSpPr txBox="1"/>
      </xdr:nvSpPr>
      <xdr:spPr>
        <a:xfrm>
          <a:off x="3562427"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82550</xdr:rowOff>
    </xdr:from>
    <xdr:to>
      <xdr:col>4</xdr:col>
      <xdr:colOff>155575</xdr:colOff>
      <xdr:row>37</xdr:row>
      <xdr:rowOff>7112</xdr:rowOff>
    </xdr:to>
    <xdr:cxnSp macro="">
      <xdr:nvCxnSpPr>
        <xdr:cNvPr id="67" name="直線コネクタ 66"/>
        <xdr:cNvCxnSpPr/>
      </xdr:nvCxnSpPr>
      <xdr:spPr>
        <a:xfrm>
          <a:off x="2019300" y="625475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62992</xdr:rowOff>
    </xdr:from>
    <xdr:to>
      <xdr:col>4</xdr:col>
      <xdr:colOff>206375</xdr:colOff>
      <xdr:row>36</xdr:row>
      <xdr:rowOff>164592</xdr:rowOff>
    </xdr:to>
    <xdr:sp macro="" textlink="">
      <xdr:nvSpPr>
        <xdr:cNvPr id="68" name="フローチャート : 判断 67"/>
        <xdr:cNvSpPr/>
      </xdr:nvSpPr>
      <xdr:spPr>
        <a:xfrm>
          <a:off x="2857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9669</xdr:rowOff>
    </xdr:from>
    <xdr:ext cx="469744" cy="259045"/>
    <xdr:sp macro="" textlink="">
      <xdr:nvSpPr>
        <xdr:cNvPr id="69" name="テキスト ボックス 68"/>
        <xdr:cNvSpPr txBox="1"/>
      </xdr:nvSpPr>
      <xdr:spPr>
        <a:xfrm>
          <a:off x="2673427"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121412</xdr:rowOff>
    </xdr:from>
    <xdr:to>
      <xdr:col>2</xdr:col>
      <xdr:colOff>638175</xdr:colOff>
      <xdr:row>36</xdr:row>
      <xdr:rowOff>82550</xdr:rowOff>
    </xdr:to>
    <xdr:cxnSp macro="">
      <xdr:nvCxnSpPr>
        <xdr:cNvPr id="70" name="直線コネクタ 69"/>
        <xdr:cNvCxnSpPr/>
      </xdr:nvCxnSpPr>
      <xdr:spPr>
        <a:xfrm>
          <a:off x="1130300" y="5607812"/>
          <a:ext cx="889000" cy="6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44704</xdr:rowOff>
    </xdr:from>
    <xdr:to>
      <xdr:col>3</xdr:col>
      <xdr:colOff>3175</xdr:colOff>
      <xdr:row>35</xdr:row>
      <xdr:rowOff>146304</xdr:rowOff>
    </xdr:to>
    <xdr:sp macro="" textlink="">
      <xdr:nvSpPr>
        <xdr:cNvPr id="71" name="フローチャート : 判断 70"/>
        <xdr:cNvSpPr/>
      </xdr:nvSpPr>
      <xdr:spPr>
        <a:xfrm>
          <a:off x="1968500" y="604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162831</xdr:rowOff>
    </xdr:from>
    <xdr:ext cx="469744" cy="259045"/>
    <xdr:sp macro="" textlink="">
      <xdr:nvSpPr>
        <xdr:cNvPr id="72" name="テキスト ボックス 71"/>
        <xdr:cNvSpPr txBox="1"/>
      </xdr:nvSpPr>
      <xdr:spPr>
        <a:xfrm>
          <a:off x="1784427"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42418</xdr:rowOff>
    </xdr:from>
    <xdr:to>
      <xdr:col>1</xdr:col>
      <xdr:colOff>485775</xdr:colOff>
      <xdr:row>32</xdr:row>
      <xdr:rowOff>144018</xdr:rowOff>
    </xdr:to>
    <xdr:sp macro="" textlink="">
      <xdr:nvSpPr>
        <xdr:cNvPr id="73" name="フローチャート : 判断 72"/>
        <xdr:cNvSpPr/>
      </xdr:nvSpPr>
      <xdr:spPr>
        <a:xfrm>
          <a:off x="1079500" y="55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160545</xdr:rowOff>
    </xdr:from>
    <xdr:ext cx="469744" cy="259045"/>
    <xdr:sp macro="" textlink="">
      <xdr:nvSpPr>
        <xdr:cNvPr id="74" name="テキスト ボックス 73"/>
        <xdr:cNvSpPr txBox="1"/>
      </xdr:nvSpPr>
      <xdr:spPr>
        <a:xfrm>
          <a:off x="895427" y="53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115570</xdr:rowOff>
    </xdr:from>
    <xdr:to>
      <xdr:col>6</xdr:col>
      <xdr:colOff>561975</xdr:colOff>
      <xdr:row>35</xdr:row>
      <xdr:rowOff>45720</xdr:rowOff>
    </xdr:to>
    <xdr:sp macro="" textlink="">
      <xdr:nvSpPr>
        <xdr:cNvPr id="80" name="円/楕円 79"/>
        <xdr:cNvSpPr/>
      </xdr:nvSpPr>
      <xdr:spPr>
        <a:xfrm>
          <a:off x="4584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93997</xdr:rowOff>
    </xdr:from>
    <xdr:ext cx="469744" cy="259045"/>
    <xdr:sp macro="" textlink="">
      <xdr:nvSpPr>
        <xdr:cNvPr id="81" name="議会費該当値テキスト"/>
        <xdr:cNvSpPr txBox="1"/>
      </xdr:nvSpPr>
      <xdr:spPr>
        <a:xfrm>
          <a:off x="4686300"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149098</xdr:rowOff>
    </xdr:from>
    <xdr:to>
      <xdr:col>5</xdr:col>
      <xdr:colOff>409575</xdr:colOff>
      <xdr:row>36</xdr:row>
      <xdr:rowOff>79248</xdr:rowOff>
    </xdr:to>
    <xdr:sp macro="" textlink="">
      <xdr:nvSpPr>
        <xdr:cNvPr id="82" name="円/楕円 81"/>
        <xdr:cNvSpPr/>
      </xdr:nvSpPr>
      <xdr:spPr>
        <a:xfrm>
          <a:off x="3746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95775</xdr:rowOff>
    </xdr:from>
    <xdr:ext cx="469744" cy="259045"/>
    <xdr:sp macro="" textlink="">
      <xdr:nvSpPr>
        <xdr:cNvPr id="83" name="テキスト ボックス 82"/>
        <xdr:cNvSpPr txBox="1"/>
      </xdr:nvSpPr>
      <xdr:spPr>
        <a:xfrm>
          <a:off x="3562427"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127762</xdr:rowOff>
    </xdr:from>
    <xdr:to>
      <xdr:col>4</xdr:col>
      <xdr:colOff>206375</xdr:colOff>
      <xdr:row>37</xdr:row>
      <xdr:rowOff>57912</xdr:rowOff>
    </xdr:to>
    <xdr:sp macro="" textlink="">
      <xdr:nvSpPr>
        <xdr:cNvPr id="84" name="円/楕円 83"/>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49039</xdr:rowOff>
    </xdr:from>
    <xdr:ext cx="469744" cy="259045"/>
    <xdr:sp macro="" textlink="">
      <xdr:nvSpPr>
        <xdr:cNvPr id="85" name="テキスト ボックス 84"/>
        <xdr:cNvSpPr txBox="1"/>
      </xdr:nvSpPr>
      <xdr:spPr>
        <a:xfrm>
          <a:off x="2673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31750</xdr:rowOff>
    </xdr:from>
    <xdr:to>
      <xdr:col>3</xdr:col>
      <xdr:colOff>3175</xdr:colOff>
      <xdr:row>36</xdr:row>
      <xdr:rowOff>133350</xdr:rowOff>
    </xdr:to>
    <xdr:sp macro="" textlink="">
      <xdr:nvSpPr>
        <xdr:cNvPr id="86" name="円/楕円 85"/>
        <xdr:cNvSpPr/>
      </xdr:nvSpPr>
      <xdr:spPr>
        <a:xfrm>
          <a:off x="196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124477</xdr:rowOff>
    </xdr:from>
    <xdr:ext cx="469744" cy="259045"/>
    <xdr:sp macro="" textlink="">
      <xdr:nvSpPr>
        <xdr:cNvPr id="87" name="テキスト ボックス 86"/>
        <xdr:cNvSpPr txBox="1"/>
      </xdr:nvSpPr>
      <xdr:spPr>
        <a:xfrm>
          <a:off x="1784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70612</xdr:rowOff>
    </xdr:from>
    <xdr:to>
      <xdr:col>1</xdr:col>
      <xdr:colOff>485775</xdr:colOff>
      <xdr:row>33</xdr:row>
      <xdr:rowOff>762</xdr:rowOff>
    </xdr:to>
    <xdr:sp macro="" textlink="">
      <xdr:nvSpPr>
        <xdr:cNvPr id="88" name="円/楕円 87"/>
        <xdr:cNvSpPr/>
      </xdr:nvSpPr>
      <xdr:spPr>
        <a:xfrm>
          <a:off x="1079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163339</xdr:rowOff>
    </xdr:from>
    <xdr:ext cx="469744" cy="259045"/>
    <xdr:sp macro="" textlink="">
      <xdr:nvSpPr>
        <xdr:cNvPr id="89" name="テキスト ボックス 88"/>
        <xdr:cNvSpPr txBox="1"/>
      </xdr:nvSpPr>
      <xdr:spPr>
        <a:xfrm>
          <a:off x="895427" y="56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4304</xdr:rowOff>
    </xdr:from>
    <xdr:to>
      <xdr:col>6</xdr:col>
      <xdr:colOff>510540</xdr:colOff>
      <xdr:row>57</xdr:row>
      <xdr:rowOff>106379</xdr:rowOff>
    </xdr:to>
    <xdr:cxnSp macro="">
      <xdr:nvCxnSpPr>
        <xdr:cNvPr id="116" name="直線コネクタ 115"/>
        <xdr:cNvCxnSpPr/>
      </xdr:nvCxnSpPr>
      <xdr:spPr>
        <a:xfrm flipV="1">
          <a:off x="4633595" y="8748254"/>
          <a:ext cx="1270" cy="113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110206</xdr:rowOff>
    </xdr:from>
    <xdr:ext cx="534377" cy="259045"/>
    <xdr:sp macro="" textlink="">
      <xdr:nvSpPr>
        <xdr:cNvPr id="117" name="総務費最小値テキスト"/>
        <xdr:cNvSpPr txBox="1"/>
      </xdr:nvSpPr>
      <xdr:spPr>
        <a:xfrm>
          <a:off x="4686300" y="98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60,811</a:t>
          </a:r>
          <a:endParaRPr kumimoji="1" lang="ja-JP" altLang="en-US" sz="1000" b="1">
            <a:latin typeface="ＭＳ Ｐゴシック"/>
          </a:endParaRPr>
        </a:p>
      </xdr:txBody>
    </xdr:sp>
    <xdr:clientData/>
  </xdr:oneCellAnchor>
  <xdr:twoCellAnchor>
    <xdr:from>
      <xdr:col>6</xdr:col>
      <xdr:colOff>422275</xdr:colOff>
      <xdr:row>57</xdr:row>
      <xdr:rowOff>106379</xdr:rowOff>
    </xdr:from>
    <xdr:to>
      <xdr:col>6</xdr:col>
      <xdr:colOff>600075</xdr:colOff>
      <xdr:row>57</xdr:row>
      <xdr:rowOff>106379</xdr:rowOff>
    </xdr:to>
    <xdr:cxnSp macro="">
      <xdr:nvCxnSpPr>
        <xdr:cNvPr id="118" name="直線コネクタ 117"/>
        <xdr:cNvCxnSpPr/>
      </xdr:nvCxnSpPr>
      <xdr:spPr>
        <a:xfrm>
          <a:off x="4546600" y="987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122431</xdr:rowOff>
    </xdr:from>
    <xdr:ext cx="599010" cy="259045"/>
    <xdr:sp macro="" textlink="">
      <xdr:nvSpPr>
        <xdr:cNvPr id="119" name="総務費最大値テキスト"/>
        <xdr:cNvSpPr txBox="1"/>
      </xdr:nvSpPr>
      <xdr:spPr>
        <a:xfrm>
          <a:off x="4686300" y="852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164,688</a:t>
          </a:r>
          <a:endParaRPr kumimoji="1" lang="ja-JP" altLang="en-US" sz="1000" b="1">
            <a:latin typeface="ＭＳ Ｐゴシック"/>
          </a:endParaRPr>
        </a:p>
      </xdr:txBody>
    </xdr:sp>
    <xdr:clientData/>
  </xdr:oneCellAnchor>
  <xdr:twoCellAnchor>
    <xdr:from>
      <xdr:col>6</xdr:col>
      <xdr:colOff>422275</xdr:colOff>
      <xdr:row>51</xdr:row>
      <xdr:rowOff>4304</xdr:rowOff>
    </xdr:from>
    <xdr:to>
      <xdr:col>6</xdr:col>
      <xdr:colOff>600075</xdr:colOff>
      <xdr:row>51</xdr:row>
      <xdr:rowOff>4304</xdr:rowOff>
    </xdr:to>
    <xdr:cxnSp macro="">
      <xdr:nvCxnSpPr>
        <xdr:cNvPr id="120" name="直線コネクタ 119"/>
        <xdr:cNvCxnSpPr/>
      </xdr:nvCxnSpPr>
      <xdr:spPr>
        <a:xfrm>
          <a:off x="4546600" y="874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106379</xdr:rowOff>
    </xdr:from>
    <xdr:to>
      <xdr:col>6</xdr:col>
      <xdr:colOff>511175</xdr:colOff>
      <xdr:row>58</xdr:row>
      <xdr:rowOff>59853</xdr:rowOff>
    </xdr:to>
    <xdr:cxnSp macro="">
      <xdr:nvCxnSpPr>
        <xdr:cNvPr id="121" name="直線コネクタ 120"/>
        <xdr:cNvCxnSpPr/>
      </xdr:nvCxnSpPr>
      <xdr:spPr>
        <a:xfrm flipV="1">
          <a:off x="3797300" y="9879029"/>
          <a:ext cx="838200" cy="1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138741</xdr:rowOff>
    </xdr:from>
    <xdr:ext cx="599010" cy="259045"/>
    <xdr:sp macro="" textlink="">
      <xdr:nvSpPr>
        <xdr:cNvPr id="122" name="総務費平均値テキスト"/>
        <xdr:cNvSpPr txBox="1"/>
      </xdr:nvSpPr>
      <xdr:spPr>
        <a:xfrm>
          <a:off x="4686300" y="9054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6</xdr:col>
      <xdr:colOff>460375</xdr:colOff>
      <xdr:row>53</xdr:row>
      <xdr:rowOff>115864</xdr:rowOff>
    </xdr:from>
    <xdr:to>
      <xdr:col>6</xdr:col>
      <xdr:colOff>561975</xdr:colOff>
      <xdr:row>54</xdr:row>
      <xdr:rowOff>46014</xdr:rowOff>
    </xdr:to>
    <xdr:sp macro="" textlink="">
      <xdr:nvSpPr>
        <xdr:cNvPr id="123" name="フローチャート : 判断 122"/>
        <xdr:cNvSpPr/>
      </xdr:nvSpPr>
      <xdr:spPr>
        <a:xfrm>
          <a:off x="4584700" y="920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10976</xdr:rowOff>
    </xdr:from>
    <xdr:to>
      <xdr:col>5</xdr:col>
      <xdr:colOff>358775</xdr:colOff>
      <xdr:row>58</xdr:row>
      <xdr:rowOff>59853</xdr:rowOff>
    </xdr:to>
    <xdr:cxnSp macro="">
      <xdr:nvCxnSpPr>
        <xdr:cNvPr id="124" name="直線コネクタ 123"/>
        <xdr:cNvCxnSpPr/>
      </xdr:nvCxnSpPr>
      <xdr:spPr>
        <a:xfrm>
          <a:off x="2908300" y="9955076"/>
          <a:ext cx="889000" cy="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168638</xdr:rowOff>
    </xdr:from>
    <xdr:to>
      <xdr:col>5</xdr:col>
      <xdr:colOff>409575</xdr:colOff>
      <xdr:row>56</xdr:row>
      <xdr:rowOff>98788</xdr:rowOff>
    </xdr:to>
    <xdr:sp macro="" textlink="">
      <xdr:nvSpPr>
        <xdr:cNvPr id="125" name="フローチャート : 判断 124"/>
        <xdr:cNvSpPr/>
      </xdr:nvSpPr>
      <xdr:spPr>
        <a:xfrm>
          <a:off x="3746500" y="95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115315</xdr:rowOff>
    </xdr:from>
    <xdr:ext cx="534377" cy="259045"/>
    <xdr:sp macro="" textlink="">
      <xdr:nvSpPr>
        <xdr:cNvPr id="126" name="テキスト ボックス 125"/>
        <xdr:cNvSpPr txBox="1"/>
      </xdr:nvSpPr>
      <xdr:spPr>
        <a:xfrm>
          <a:off x="3530111" y="93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127965</xdr:rowOff>
    </xdr:from>
    <xdr:to>
      <xdr:col>4</xdr:col>
      <xdr:colOff>155575</xdr:colOff>
      <xdr:row>58</xdr:row>
      <xdr:rowOff>10976</xdr:rowOff>
    </xdr:to>
    <xdr:cxnSp macro="">
      <xdr:nvCxnSpPr>
        <xdr:cNvPr id="127" name="直線コネクタ 126"/>
        <xdr:cNvCxnSpPr/>
      </xdr:nvCxnSpPr>
      <xdr:spPr>
        <a:xfrm>
          <a:off x="2019300" y="9900615"/>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27897</xdr:rowOff>
    </xdr:from>
    <xdr:to>
      <xdr:col>4</xdr:col>
      <xdr:colOff>206375</xdr:colOff>
      <xdr:row>56</xdr:row>
      <xdr:rowOff>129497</xdr:rowOff>
    </xdr:to>
    <xdr:sp macro="" textlink="">
      <xdr:nvSpPr>
        <xdr:cNvPr id="128" name="フローチャート : 判断 127"/>
        <xdr:cNvSpPr/>
      </xdr:nvSpPr>
      <xdr:spPr>
        <a:xfrm>
          <a:off x="2857500" y="96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146024</xdr:rowOff>
    </xdr:from>
    <xdr:ext cx="534377" cy="259045"/>
    <xdr:sp macro="" textlink="">
      <xdr:nvSpPr>
        <xdr:cNvPr id="129" name="テキスト ボックス 128"/>
        <xdr:cNvSpPr txBox="1"/>
      </xdr:nvSpPr>
      <xdr:spPr>
        <a:xfrm>
          <a:off x="2641111" y="940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61802</xdr:rowOff>
    </xdr:from>
    <xdr:to>
      <xdr:col>2</xdr:col>
      <xdr:colOff>638175</xdr:colOff>
      <xdr:row>57</xdr:row>
      <xdr:rowOff>127965</xdr:rowOff>
    </xdr:to>
    <xdr:cxnSp macro="">
      <xdr:nvCxnSpPr>
        <xdr:cNvPr id="130" name="直線コネクタ 129"/>
        <xdr:cNvCxnSpPr/>
      </xdr:nvCxnSpPr>
      <xdr:spPr>
        <a:xfrm>
          <a:off x="1130300" y="9834452"/>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92656</xdr:rowOff>
    </xdr:from>
    <xdr:to>
      <xdr:col>3</xdr:col>
      <xdr:colOff>3175</xdr:colOff>
      <xdr:row>57</xdr:row>
      <xdr:rowOff>22806</xdr:rowOff>
    </xdr:to>
    <xdr:sp macro="" textlink="">
      <xdr:nvSpPr>
        <xdr:cNvPr id="131" name="フローチャート : 判断 130"/>
        <xdr:cNvSpPr/>
      </xdr:nvSpPr>
      <xdr:spPr>
        <a:xfrm>
          <a:off x="1968500" y="969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39333</xdr:rowOff>
    </xdr:from>
    <xdr:ext cx="534377" cy="259045"/>
    <xdr:sp macro="" textlink="">
      <xdr:nvSpPr>
        <xdr:cNvPr id="132" name="テキスト ボックス 131"/>
        <xdr:cNvSpPr txBox="1"/>
      </xdr:nvSpPr>
      <xdr:spPr>
        <a:xfrm>
          <a:off x="1752111" y="94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83283</xdr:rowOff>
    </xdr:from>
    <xdr:to>
      <xdr:col>1</xdr:col>
      <xdr:colOff>485775</xdr:colOff>
      <xdr:row>57</xdr:row>
      <xdr:rowOff>13433</xdr:rowOff>
    </xdr:to>
    <xdr:sp macro="" textlink="">
      <xdr:nvSpPr>
        <xdr:cNvPr id="133" name="フローチャート : 判断 132"/>
        <xdr:cNvSpPr/>
      </xdr:nvSpPr>
      <xdr:spPr>
        <a:xfrm>
          <a:off x="1079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29960</xdr:rowOff>
    </xdr:from>
    <xdr:ext cx="534377" cy="259045"/>
    <xdr:sp macro="" textlink="">
      <xdr:nvSpPr>
        <xdr:cNvPr id="134" name="テキスト ボックス 133"/>
        <xdr:cNvSpPr txBox="1"/>
      </xdr:nvSpPr>
      <xdr:spPr>
        <a:xfrm>
          <a:off x="863111" y="9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55579</xdr:rowOff>
    </xdr:from>
    <xdr:to>
      <xdr:col>6</xdr:col>
      <xdr:colOff>561975</xdr:colOff>
      <xdr:row>57</xdr:row>
      <xdr:rowOff>157179</xdr:rowOff>
    </xdr:to>
    <xdr:sp macro="" textlink="">
      <xdr:nvSpPr>
        <xdr:cNvPr id="140" name="円/楕円 139"/>
        <xdr:cNvSpPr/>
      </xdr:nvSpPr>
      <xdr:spPr>
        <a:xfrm>
          <a:off x="4584700" y="98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141956</xdr:rowOff>
    </xdr:from>
    <xdr:ext cx="534377" cy="259045"/>
    <xdr:sp macro="" textlink="">
      <xdr:nvSpPr>
        <xdr:cNvPr id="141" name="総務費該当値テキスト"/>
        <xdr:cNvSpPr txBox="1"/>
      </xdr:nvSpPr>
      <xdr:spPr>
        <a:xfrm>
          <a:off x="4686300" y="974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9053</xdr:rowOff>
    </xdr:from>
    <xdr:to>
      <xdr:col>5</xdr:col>
      <xdr:colOff>409575</xdr:colOff>
      <xdr:row>58</xdr:row>
      <xdr:rowOff>110653</xdr:rowOff>
    </xdr:to>
    <xdr:sp macro="" textlink="">
      <xdr:nvSpPr>
        <xdr:cNvPr id="142" name="円/楕円 141"/>
        <xdr:cNvSpPr/>
      </xdr:nvSpPr>
      <xdr:spPr>
        <a:xfrm>
          <a:off x="3746500" y="9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101780</xdr:rowOff>
    </xdr:from>
    <xdr:ext cx="534377" cy="259045"/>
    <xdr:sp macro="" textlink="">
      <xdr:nvSpPr>
        <xdr:cNvPr id="143" name="テキスト ボックス 142"/>
        <xdr:cNvSpPr txBox="1"/>
      </xdr:nvSpPr>
      <xdr:spPr>
        <a:xfrm>
          <a:off x="3530111" y="1004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131626</xdr:rowOff>
    </xdr:from>
    <xdr:to>
      <xdr:col>4</xdr:col>
      <xdr:colOff>206375</xdr:colOff>
      <xdr:row>58</xdr:row>
      <xdr:rowOff>61776</xdr:rowOff>
    </xdr:to>
    <xdr:sp macro="" textlink="">
      <xdr:nvSpPr>
        <xdr:cNvPr id="144" name="円/楕円 143"/>
        <xdr:cNvSpPr/>
      </xdr:nvSpPr>
      <xdr:spPr>
        <a:xfrm>
          <a:off x="2857500" y="99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52903</xdr:rowOff>
    </xdr:from>
    <xdr:ext cx="534377" cy="259045"/>
    <xdr:sp macro="" textlink="">
      <xdr:nvSpPr>
        <xdr:cNvPr id="145" name="テキスト ボックス 144"/>
        <xdr:cNvSpPr txBox="1"/>
      </xdr:nvSpPr>
      <xdr:spPr>
        <a:xfrm>
          <a:off x="2641111" y="99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77165</xdr:rowOff>
    </xdr:from>
    <xdr:to>
      <xdr:col>3</xdr:col>
      <xdr:colOff>3175</xdr:colOff>
      <xdr:row>58</xdr:row>
      <xdr:rowOff>7315</xdr:rowOff>
    </xdr:to>
    <xdr:sp macro="" textlink="">
      <xdr:nvSpPr>
        <xdr:cNvPr id="146" name="円/楕円 145"/>
        <xdr:cNvSpPr/>
      </xdr:nvSpPr>
      <xdr:spPr>
        <a:xfrm>
          <a:off x="1968500" y="98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169892</xdr:rowOff>
    </xdr:from>
    <xdr:ext cx="534377" cy="259045"/>
    <xdr:sp macro="" textlink="">
      <xdr:nvSpPr>
        <xdr:cNvPr id="147" name="テキスト ボックス 146"/>
        <xdr:cNvSpPr txBox="1"/>
      </xdr:nvSpPr>
      <xdr:spPr>
        <a:xfrm>
          <a:off x="1752111" y="99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11002</xdr:rowOff>
    </xdr:from>
    <xdr:to>
      <xdr:col>1</xdr:col>
      <xdr:colOff>485775</xdr:colOff>
      <xdr:row>57</xdr:row>
      <xdr:rowOff>112602</xdr:rowOff>
    </xdr:to>
    <xdr:sp macro="" textlink="">
      <xdr:nvSpPr>
        <xdr:cNvPr id="148" name="円/楕円 147"/>
        <xdr:cNvSpPr/>
      </xdr:nvSpPr>
      <xdr:spPr>
        <a:xfrm>
          <a:off x="1079500" y="9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103729</xdr:rowOff>
    </xdr:from>
    <xdr:ext cx="534377" cy="259045"/>
    <xdr:sp macro="" textlink="">
      <xdr:nvSpPr>
        <xdr:cNvPr id="149" name="テキスト ボックス 148"/>
        <xdr:cNvSpPr txBox="1"/>
      </xdr:nvSpPr>
      <xdr:spPr>
        <a:xfrm>
          <a:off x="863111" y="98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96772</xdr:rowOff>
    </xdr:from>
    <xdr:to>
      <xdr:col>6</xdr:col>
      <xdr:colOff>510540</xdr:colOff>
      <xdr:row>75</xdr:row>
      <xdr:rowOff>159637</xdr:rowOff>
    </xdr:to>
    <xdr:cxnSp macro="">
      <xdr:nvCxnSpPr>
        <xdr:cNvPr id="176" name="直線コネクタ 175"/>
        <xdr:cNvCxnSpPr/>
      </xdr:nvCxnSpPr>
      <xdr:spPr>
        <a:xfrm flipV="1">
          <a:off x="4633595" y="11926822"/>
          <a:ext cx="127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163464</xdr:rowOff>
    </xdr:from>
    <xdr:ext cx="599010" cy="259045"/>
    <xdr:sp macro="" textlink="">
      <xdr:nvSpPr>
        <xdr:cNvPr id="177" name="民生費最小値テキスト"/>
        <xdr:cNvSpPr txBox="1"/>
      </xdr:nvSpPr>
      <xdr:spPr>
        <a:xfrm>
          <a:off x="4686300" y="1302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118,279</a:t>
          </a:r>
          <a:endParaRPr kumimoji="1" lang="ja-JP" altLang="en-US" sz="1000" b="1">
            <a:latin typeface="ＭＳ Ｐゴシック"/>
          </a:endParaRPr>
        </a:p>
      </xdr:txBody>
    </xdr:sp>
    <xdr:clientData/>
  </xdr:oneCellAnchor>
  <xdr:twoCellAnchor>
    <xdr:from>
      <xdr:col>6</xdr:col>
      <xdr:colOff>422275</xdr:colOff>
      <xdr:row>75</xdr:row>
      <xdr:rowOff>159637</xdr:rowOff>
    </xdr:from>
    <xdr:to>
      <xdr:col>6</xdr:col>
      <xdr:colOff>600075</xdr:colOff>
      <xdr:row>75</xdr:row>
      <xdr:rowOff>159637</xdr:rowOff>
    </xdr:to>
    <xdr:cxnSp macro="">
      <xdr:nvCxnSpPr>
        <xdr:cNvPr id="178" name="直線コネクタ 177"/>
        <xdr:cNvCxnSpPr/>
      </xdr:nvCxnSpPr>
      <xdr:spPr>
        <a:xfrm>
          <a:off x="4546600" y="130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43449</xdr:rowOff>
    </xdr:from>
    <xdr:ext cx="599010" cy="259045"/>
    <xdr:sp macro="" textlink="">
      <xdr:nvSpPr>
        <xdr:cNvPr id="179" name="民生費最大値テキスト"/>
        <xdr:cNvSpPr txBox="1"/>
      </xdr:nvSpPr>
      <xdr:spPr>
        <a:xfrm>
          <a:off x="4686300" y="117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185,129</a:t>
          </a:r>
          <a:endParaRPr kumimoji="1" lang="ja-JP" altLang="en-US" sz="1000" b="1">
            <a:latin typeface="ＭＳ Ｐゴシック"/>
          </a:endParaRPr>
        </a:p>
      </xdr:txBody>
    </xdr:sp>
    <xdr:clientData/>
  </xdr:oneCellAnchor>
  <xdr:twoCellAnchor>
    <xdr:from>
      <xdr:col>6</xdr:col>
      <xdr:colOff>422275</xdr:colOff>
      <xdr:row>69</xdr:row>
      <xdr:rowOff>96772</xdr:rowOff>
    </xdr:from>
    <xdr:to>
      <xdr:col>6</xdr:col>
      <xdr:colOff>600075</xdr:colOff>
      <xdr:row>69</xdr:row>
      <xdr:rowOff>96772</xdr:rowOff>
    </xdr:to>
    <xdr:cxnSp macro="">
      <xdr:nvCxnSpPr>
        <xdr:cNvPr id="180" name="直線コネクタ 179"/>
        <xdr:cNvCxnSpPr/>
      </xdr:nvCxnSpPr>
      <xdr:spPr>
        <a:xfrm>
          <a:off x="4546600" y="1192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159637</xdr:rowOff>
    </xdr:from>
    <xdr:to>
      <xdr:col>6</xdr:col>
      <xdr:colOff>511175</xdr:colOff>
      <xdr:row>77</xdr:row>
      <xdr:rowOff>54955</xdr:rowOff>
    </xdr:to>
    <xdr:cxnSp macro="">
      <xdr:nvCxnSpPr>
        <xdr:cNvPr id="181" name="直線コネクタ 180"/>
        <xdr:cNvCxnSpPr/>
      </xdr:nvCxnSpPr>
      <xdr:spPr>
        <a:xfrm flipV="1">
          <a:off x="3797300" y="13018387"/>
          <a:ext cx="838200" cy="2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31816</xdr:rowOff>
    </xdr:from>
    <xdr:ext cx="599010" cy="259045"/>
    <xdr:sp macro="" textlink="">
      <xdr:nvSpPr>
        <xdr:cNvPr id="182" name="民生費平均値テキスト"/>
        <xdr:cNvSpPr txBox="1"/>
      </xdr:nvSpPr>
      <xdr:spPr>
        <a:xfrm>
          <a:off x="4686300" y="12204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6</xdr:col>
      <xdr:colOff>460375</xdr:colOff>
      <xdr:row>72</xdr:row>
      <xdr:rowOff>8939</xdr:rowOff>
    </xdr:from>
    <xdr:to>
      <xdr:col>6</xdr:col>
      <xdr:colOff>561975</xdr:colOff>
      <xdr:row>72</xdr:row>
      <xdr:rowOff>110539</xdr:rowOff>
    </xdr:to>
    <xdr:sp macro="" textlink="">
      <xdr:nvSpPr>
        <xdr:cNvPr id="183" name="フローチャート : 判断 182"/>
        <xdr:cNvSpPr/>
      </xdr:nvSpPr>
      <xdr:spPr>
        <a:xfrm>
          <a:off x="4584700" y="1235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54955</xdr:rowOff>
    </xdr:from>
    <xdr:to>
      <xdr:col>5</xdr:col>
      <xdr:colOff>358775</xdr:colOff>
      <xdr:row>78</xdr:row>
      <xdr:rowOff>92739</xdr:rowOff>
    </xdr:to>
    <xdr:cxnSp macro="">
      <xdr:nvCxnSpPr>
        <xdr:cNvPr id="184" name="直線コネクタ 183"/>
        <xdr:cNvCxnSpPr/>
      </xdr:nvCxnSpPr>
      <xdr:spPr>
        <a:xfrm flipV="1">
          <a:off x="2908300" y="13256605"/>
          <a:ext cx="889000" cy="20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21757</xdr:rowOff>
    </xdr:from>
    <xdr:to>
      <xdr:col>5</xdr:col>
      <xdr:colOff>409575</xdr:colOff>
      <xdr:row>73</xdr:row>
      <xdr:rowOff>123357</xdr:rowOff>
    </xdr:to>
    <xdr:sp macro="" textlink="">
      <xdr:nvSpPr>
        <xdr:cNvPr id="185" name="フローチャート : 判断 184"/>
        <xdr:cNvSpPr/>
      </xdr:nvSpPr>
      <xdr:spPr>
        <a:xfrm>
          <a:off x="3746500" y="1253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139884</xdr:rowOff>
    </xdr:from>
    <xdr:ext cx="599010" cy="259045"/>
    <xdr:sp macro="" textlink="">
      <xdr:nvSpPr>
        <xdr:cNvPr id="186" name="テキスト ボックス 185"/>
        <xdr:cNvSpPr txBox="1"/>
      </xdr:nvSpPr>
      <xdr:spPr>
        <a:xfrm>
          <a:off x="3497794" y="1231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13202</xdr:rowOff>
    </xdr:from>
    <xdr:to>
      <xdr:col>4</xdr:col>
      <xdr:colOff>155575</xdr:colOff>
      <xdr:row>78</xdr:row>
      <xdr:rowOff>92739</xdr:rowOff>
    </xdr:to>
    <xdr:cxnSp macro="">
      <xdr:nvCxnSpPr>
        <xdr:cNvPr id="187" name="直線コネクタ 186"/>
        <xdr:cNvCxnSpPr/>
      </xdr:nvCxnSpPr>
      <xdr:spPr>
        <a:xfrm>
          <a:off x="2019300" y="13386302"/>
          <a:ext cx="889000" cy="7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50168</xdr:rowOff>
    </xdr:from>
    <xdr:to>
      <xdr:col>4</xdr:col>
      <xdr:colOff>206375</xdr:colOff>
      <xdr:row>74</xdr:row>
      <xdr:rowOff>151768</xdr:rowOff>
    </xdr:to>
    <xdr:sp macro="" textlink="">
      <xdr:nvSpPr>
        <xdr:cNvPr id="188" name="フローチャート : 判断 187"/>
        <xdr:cNvSpPr/>
      </xdr:nvSpPr>
      <xdr:spPr>
        <a:xfrm>
          <a:off x="2857500" y="127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168295</xdr:rowOff>
    </xdr:from>
    <xdr:ext cx="599010" cy="259045"/>
    <xdr:sp macro="" textlink="">
      <xdr:nvSpPr>
        <xdr:cNvPr id="189" name="テキスト ボックス 188"/>
        <xdr:cNvSpPr txBox="1"/>
      </xdr:nvSpPr>
      <xdr:spPr>
        <a:xfrm>
          <a:off x="2608794" y="125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6736</xdr:rowOff>
    </xdr:from>
    <xdr:to>
      <xdr:col>2</xdr:col>
      <xdr:colOff>638175</xdr:colOff>
      <xdr:row>78</xdr:row>
      <xdr:rowOff>13202</xdr:rowOff>
    </xdr:to>
    <xdr:cxnSp macro="">
      <xdr:nvCxnSpPr>
        <xdr:cNvPr id="190" name="直線コネクタ 189"/>
        <xdr:cNvCxnSpPr/>
      </xdr:nvCxnSpPr>
      <xdr:spPr>
        <a:xfrm>
          <a:off x="1130300" y="1337983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79593</xdr:rowOff>
    </xdr:from>
    <xdr:to>
      <xdr:col>3</xdr:col>
      <xdr:colOff>3175</xdr:colOff>
      <xdr:row>75</xdr:row>
      <xdr:rowOff>9743</xdr:rowOff>
    </xdr:to>
    <xdr:sp macro="" textlink="">
      <xdr:nvSpPr>
        <xdr:cNvPr id="191" name="フローチャート : 判断 190"/>
        <xdr:cNvSpPr/>
      </xdr:nvSpPr>
      <xdr:spPr>
        <a:xfrm>
          <a:off x="1968500" y="1276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26270</xdr:rowOff>
    </xdr:from>
    <xdr:ext cx="599010" cy="259045"/>
    <xdr:sp macro="" textlink="">
      <xdr:nvSpPr>
        <xdr:cNvPr id="192" name="テキスト ボックス 191"/>
        <xdr:cNvSpPr txBox="1"/>
      </xdr:nvSpPr>
      <xdr:spPr>
        <a:xfrm>
          <a:off x="1719794" y="125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27276</xdr:rowOff>
    </xdr:from>
    <xdr:to>
      <xdr:col>1</xdr:col>
      <xdr:colOff>485775</xdr:colOff>
      <xdr:row>74</xdr:row>
      <xdr:rowOff>128876</xdr:rowOff>
    </xdr:to>
    <xdr:sp macro="" textlink="">
      <xdr:nvSpPr>
        <xdr:cNvPr id="193" name="フローチャート : 判断 192"/>
        <xdr:cNvSpPr/>
      </xdr:nvSpPr>
      <xdr:spPr>
        <a:xfrm>
          <a:off x="1079500" y="1271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145403</xdr:rowOff>
    </xdr:from>
    <xdr:ext cx="599010" cy="259045"/>
    <xdr:sp macro="" textlink="">
      <xdr:nvSpPr>
        <xdr:cNvPr id="194" name="テキスト ボックス 193"/>
        <xdr:cNvSpPr txBox="1"/>
      </xdr:nvSpPr>
      <xdr:spPr>
        <a:xfrm>
          <a:off x="830794" y="124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133,774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108838</xdr:rowOff>
    </xdr:from>
    <xdr:to>
      <xdr:col>6</xdr:col>
      <xdr:colOff>561975</xdr:colOff>
      <xdr:row>76</xdr:row>
      <xdr:rowOff>38987</xdr:rowOff>
    </xdr:to>
    <xdr:sp macro="" textlink="">
      <xdr:nvSpPr>
        <xdr:cNvPr id="200" name="円/楕円 199"/>
        <xdr:cNvSpPr/>
      </xdr:nvSpPr>
      <xdr:spPr>
        <a:xfrm>
          <a:off x="4584700" y="12967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23765</xdr:rowOff>
    </xdr:from>
    <xdr:ext cx="599010" cy="259045"/>
    <xdr:sp macro="" textlink="">
      <xdr:nvSpPr>
        <xdr:cNvPr id="201" name="民生費該当値テキスト"/>
        <xdr:cNvSpPr txBox="1"/>
      </xdr:nvSpPr>
      <xdr:spPr>
        <a:xfrm>
          <a:off x="4686300" y="1288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4155</xdr:rowOff>
    </xdr:from>
    <xdr:to>
      <xdr:col>5</xdr:col>
      <xdr:colOff>409575</xdr:colOff>
      <xdr:row>77</xdr:row>
      <xdr:rowOff>105755</xdr:rowOff>
    </xdr:to>
    <xdr:sp macro="" textlink="">
      <xdr:nvSpPr>
        <xdr:cNvPr id="202" name="円/楕円 201"/>
        <xdr:cNvSpPr/>
      </xdr:nvSpPr>
      <xdr:spPr>
        <a:xfrm>
          <a:off x="37465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96882</xdr:rowOff>
    </xdr:from>
    <xdr:ext cx="599010" cy="259045"/>
    <xdr:sp macro="" textlink="">
      <xdr:nvSpPr>
        <xdr:cNvPr id="203" name="テキスト ボックス 202"/>
        <xdr:cNvSpPr txBox="1"/>
      </xdr:nvSpPr>
      <xdr:spPr>
        <a:xfrm>
          <a:off x="3497794" y="132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41939</xdr:rowOff>
    </xdr:from>
    <xdr:to>
      <xdr:col>4</xdr:col>
      <xdr:colOff>206375</xdr:colOff>
      <xdr:row>78</xdr:row>
      <xdr:rowOff>143539</xdr:rowOff>
    </xdr:to>
    <xdr:sp macro="" textlink="">
      <xdr:nvSpPr>
        <xdr:cNvPr id="204" name="円/楕円 203"/>
        <xdr:cNvSpPr/>
      </xdr:nvSpPr>
      <xdr:spPr>
        <a:xfrm>
          <a:off x="2857500" y="134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134666</xdr:rowOff>
    </xdr:from>
    <xdr:ext cx="534377" cy="259045"/>
    <xdr:sp macro="" textlink="">
      <xdr:nvSpPr>
        <xdr:cNvPr id="205" name="テキスト ボックス 204"/>
        <xdr:cNvSpPr txBox="1"/>
      </xdr:nvSpPr>
      <xdr:spPr>
        <a:xfrm>
          <a:off x="2641111" y="13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133852</xdr:rowOff>
    </xdr:from>
    <xdr:to>
      <xdr:col>3</xdr:col>
      <xdr:colOff>3175</xdr:colOff>
      <xdr:row>78</xdr:row>
      <xdr:rowOff>64002</xdr:rowOff>
    </xdr:to>
    <xdr:sp macro="" textlink="">
      <xdr:nvSpPr>
        <xdr:cNvPr id="206" name="円/楕円 205"/>
        <xdr:cNvSpPr/>
      </xdr:nvSpPr>
      <xdr:spPr>
        <a:xfrm>
          <a:off x="1968500" y="13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55129</xdr:rowOff>
    </xdr:from>
    <xdr:ext cx="534377" cy="259045"/>
    <xdr:sp macro="" textlink="">
      <xdr:nvSpPr>
        <xdr:cNvPr id="207" name="テキスト ボックス 206"/>
        <xdr:cNvSpPr txBox="1"/>
      </xdr:nvSpPr>
      <xdr:spPr>
        <a:xfrm>
          <a:off x="1752111" y="134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127386</xdr:rowOff>
    </xdr:from>
    <xdr:to>
      <xdr:col>1</xdr:col>
      <xdr:colOff>485775</xdr:colOff>
      <xdr:row>78</xdr:row>
      <xdr:rowOff>57536</xdr:rowOff>
    </xdr:to>
    <xdr:sp macro="" textlink="">
      <xdr:nvSpPr>
        <xdr:cNvPr id="208" name="円/楕円 207"/>
        <xdr:cNvSpPr/>
      </xdr:nvSpPr>
      <xdr:spPr>
        <a:xfrm>
          <a:off x="1079500" y="133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48663</xdr:rowOff>
    </xdr:from>
    <xdr:ext cx="534377" cy="259045"/>
    <xdr:sp macro="" textlink="">
      <xdr:nvSpPr>
        <xdr:cNvPr id="209" name="テキスト ボックス 208"/>
        <xdr:cNvSpPr txBox="1"/>
      </xdr:nvSpPr>
      <xdr:spPr>
        <a:xfrm>
          <a:off x="863111" y="134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94117</xdr:rowOff>
    </xdr:from>
    <xdr:to>
      <xdr:col>6</xdr:col>
      <xdr:colOff>510540</xdr:colOff>
      <xdr:row>98</xdr:row>
      <xdr:rowOff>128476</xdr:rowOff>
    </xdr:to>
    <xdr:cxnSp macro="">
      <xdr:nvCxnSpPr>
        <xdr:cNvPr id="232" name="直線コネクタ 231"/>
        <xdr:cNvCxnSpPr/>
      </xdr:nvCxnSpPr>
      <xdr:spPr>
        <a:xfrm flipV="1">
          <a:off x="4633595" y="15524617"/>
          <a:ext cx="1270" cy="1405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132303</xdr:rowOff>
    </xdr:from>
    <xdr:ext cx="534377" cy="259045"/>
    <xdr:sp macro="" textlink="">
      <xdr:nvSpPr>
        <xdr:cNvPr id="233" name="衛生費最小値テキスト"/>
        <xdr:cNvSpPr txBox="1"/>
      </xdr:nvSpPr>
      <xdr:spPr>
        <a:xfrm>
          <a:off x="4686300" y="169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20,491</a:t>
          </a:r>
          <a:endParaRPr kumimoji="1" lang="ja-JP" altLang="en-US" sz="1000" b="1">
            <a:latin typeface="ＭＳ Ｐゴシック"/>
          </a:endParaRPr>
        </a:p>
      </xdr:txBody>
    </xdr:sp>
    <xdr:clientData/>
  </xdr:oneCellAnchor>
  <xdr:twoCellAnchor>
    <xdr:from>
      <xdr:col>6</xdr:col>
      <xdr:colOff>422275</xdr:colOff>
      <xdr:row>98</xdr:row>
      <xdr:rowOff>128476</xdr:rowOff>
    </xdr:from>
    <xdr:to>
      <xdr:col>6</xdr:col>
      <xdr:colOff>600075</xdr:colOff>
      <xdr:row>98</xdr:row>
      <xdr:rowOff>128476</xdr:rowOff>
    </xdr:to>
    <xdr:cxnSp macro="">
      <xdr:nvCxnSpPr>
        <xdr:cNvPr id="234" name="直線コネクタ 233"/>
        <xdr:cNvCxnSpPr/>
      </xdr:nvCxnSpPr>
      <xdr:spPr>
        <a:xfrm>
          <a:off x="4546600" y="1693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40794</xdr:rowOff>
    </xdr:from>
    <xdr:ext cx="534377" cy="259045"/>
    <xdr:sp macro="" textlink="">
      <xdr:nvSpPr>
        <xdr:cNvPr id="235" name="衛生費最大値テキスト"/>
        <xdr:cNvSpPr txBox="1"/>
      </xdr:nvSpPr>
      <xdr:spPr>
        <a:xfrm>
          <a:off x="4686300" y="152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81,994</a:t>
          </a:r>
          <a:endParaRPr kumimoji="1" lang="ja-JP" altLang="en-US" sz="1000" b="1">
            <a:latin typeface="ＭＳ Ｐゴシック"/>
          </a:endParaRPr>
        </a:p>
      </xdr:txBody>
    </xdr:sp>
    <xdr:clientData/>
  </xdr:oneCellAnchor>
  <xdr:twoCellAnchor>
    <xdr:from>
      <xdr:col>6</xdr:col>
      <xdr:colOff>422275</xdr:colOff>
      <xdr:row>90</xdr:row>
      <xdr:rowOff>94117</xdr:rowOff>
    </xdr:from>
    <xdr:to>
      <xdr:col>6</xdr:col>
      <xdr:colOff>600075</xdr:colOff>
      <xdr:row>90</xdr:row>
      <xdr:rowOff>94117</xdr:rowOff>
    </xdr:to>
    <xdr:cxnSp macro="">
      <xdr:nvCxnSpPr>
        <xdr:cNvPr id="236" name="直線コネクタ 235"/>
        <xdr:cNvCxnSpPr/>
      </xdr:nvCxnSpPr>
      <xdr:spPr>
        <a:xfrm>
          <a:off x="4546600" y="155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105319</xdr:rowOff>
    </xdr:from>
    <xdr:to>
      <xdr:col>6</xdr:col>
      <xdr:colOff>511175</xdr:colOff>
      <xdr:row>98</xdr:row>
      <xdr:rowOff>128476</xdr:rowOff>
    </xdr:to>
    <xdr:cxnSp macro="">
      <xdr:nvCxnSpPr>
        <xdr:cNvPr id="237" name="直線コネクタ 236"/>
        <xdr:cNvCxnSpPr/>
      </xdr:nvCxnSpPr>
      <xdr:spPr>
        <a:xfrm>
          <a:off x="3797300" y="16907419"/>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149451</xdr:rowOff>
    </xdr:from>
    <xdr:ext cx="534377" cy="259045"/>
    <xdr:sp macro="" textlink="">
      <xdr:nvSpPr>
        <xdr:cNvPr id="238" name="衛生費平均値テキスト"/>
        <xdr:cNvSpPr txBox="1"/>
      </xdr:nvSpPr>
      <xdr:spPr>
        <a:xfrm>
          <a:off x="4686300" y="160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126574</xdr:rowOff>
    </xdr:from>
    <xdr:to>
      <xdr:col>6</xdr:col>
      <xdr:colOff>561975</xdr:colOff>
      <xdr:row>95</xdr:row>
      <xdr:rowOff>56724</xdr:rowOff>
    </xdr:to>
    <xdr:sp macro="" textlink="">
      <xdr:nvSpPr>
        <xdr:cNvPr id="239" name="フローチャート : 判断 238"/>
        <xdr:cNvSpPr/>
      </xdr:nvSpPr>
      <xdr:spPr>
        <a:xfrm>
          <a:off x="45847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102324</xdr:rowOff>
    </xdr:from>
    <xdr:to>
      <xdr:col>5</xdr:col>
      <xdr:colOff>358775</xdr:colOff>
      <xdr:row>98</xdr:row>
      <xdr:rowOff>105319</xdr:rowOff>
    </xdr:to>
    <xdr:cxnSp macro="">
      <xdr:nvCxnSpPr>
        <xdr:cNvPr id="240" name="直線コネクタ 239"/>
        <xdr:cNvCxnSpPr/>
      </xdr:nvCxnSpPr>
      <xdr:spPr>
        <a:xfrm>
          <a:off x="2908300" y="16904424"/>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71504</xdr:rowOff>
    </xdr:from>
    <xdr:to>
      <xdr:col>5</xdr:col>
      <xdr:colOff>409575</xdr:colOff>
      <xdr:row>96</xdr:row>
      <xdr:rowOff>1654</xdr:rowOff>
    </xdr:to>
    <xdr:sp macro="" textlink="">
      <xdr:nvSpPr>
        <xdr:cNvPr id="241" name="フローチャート : 判断 240"/>
        <xdr:cNvSpPr/>
      </xdr:nvSpPr>
      <xdr:spPr>
        <a:xfrm>
          <a:off x="3746500" y="1635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18181</xdr:rowOff>
    </xdr:from>
    <xdr:ext cx="534377" cy="259045"/>
    <xdr:sp macro="" textlink="">
      <xdr:nvSpPr>
        <xdr:cNvPr id="242" name="テキスト ボックス 241"/>
        <xdr:cNvSpPr txBox="1"/>
      </xdr:nvSpPr>
      <xdr:spPr>
        <a:xfrm>
          <a:off x="3530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102324</xdr:rowOff>
    </xdr:from>
    <xdr:to>
      <xdr:col>4</xdr:col>
      <xdr:colOff>155575</xdr:colOff>
      <xdr:row>98</xdr:row>
      <xdr:rowOff>125595</xdr:rowOff>
    </xdr:to>
    <xdr:cxnSp macro="">
      <xdr:nvCxnSpPr>
        <xdr:cNvPr id="243" name="直線コネクタ 242"/>
        <xdr:cNvCxnSpPr/>
      </xdr:nvCxnSpPr>
      <xdr:spPr>
        <a:xfrm flipV="1">
          <a:off x="2019300" y="16904424"/>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107576</xdr:rowOff>
    </xdr:from>
    <xdr:to>
      <xdr:col>4</xdr:col>
      <xdr:colOff>206375</xdr:colOff>
      <xdr:row>96</xdr:row>
      <xdr:rowOff>37726</xdr:rowOff>
    </xdr:to>
    <xdr:sp macro="" textlink="">
      <xdr:nvSpPr>
        <xdr:cNvPr id="244" name="フローチャート : 判断 243"/>
        <xdr:cNvSpPr/>
      </xdr:nvSpPr>
      <xdr:spPr>
        <a:xfrm>
          <a:off x="2857500" y="163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54253</xdr:rowOff>
    </xdr:from>
    <xdr:ext cx="534377" cy="259045"/>
    <xdr:sp macro="" textlink="">
      <xdr:nvSpPr>
        <xdr:cNvPr id="245" name="テキスト ボックス 244"/>
        <xdr:cNvSpPr txBox="1"/>
      </xdr:nvSpPr>
      <xdr:spPr>
        <a:xfrm>
          <a:off x="2641111" y="161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31114</xdr:rowOff>
    </xdr:from>
    <xdr:to>
      <xdr:col>2</xdr:col>
      <xdr:colOff>638175</xdr:colOff>
      <xdr:row>98</xdr:row>
      <xdr:rowOff>125595</xdr:rowOff>
    </xdr:to>
    <xdr:cxnSp macro="">
      <xdr:nvCxnSpPr>
        <xdr:cNvPr id="246" name="直線コネクタ 245"/>
        <xdr:cNvCxnSpPr/>
      </xdr:nvCxnSpPr>
      <xdr:spPr>
        <a:xfrm>
          <a:off x="1130300" y="16833214"/>
          <a:ext cx="889000" cy="9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89838</xdr:rowOff>
    </xdr:from>
    <xdr:to>
      <xdr:col>3</xdr:col>
      <xdr:colOff>3175</xdr:colOff>
      <xdr:row>96</xdr:row>
      <xdr:rowOff>19988</xdr:rowOff>
    </xdr:to>
    <xdr:sp macro="" textlink="">
      <xdr:nvSpPr>
        <xdr:cNvPr id="247" name="フローチャート : 判断 246"/>
        <xdr:cNvSpPr/>
      </xdr:nvSpPr>
      <xdr:spPr>
        <a:xfrm>
          <a:off x="1968500" y="1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36515</xdr:rowOff>
    </xdr:from>
    <xdr:ext cx="534377" cy="259045"/>
    <xdr:sp macro="" textlink="">
      <xdr:nvSpPr>
        <xdr:cNvPr id="248" name="テキスト ボックス 247"/>
        <xdr:cNvSpPr txBox="1"/>
      </xdr:nvSpPr>
      <xdr:spPr>
        <a:xfrm>
          <a:off x="1752111" y="1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55479</xdr:rowOff>
    </xdr:from>
    <xdr:to>
      <xdr:col>1</xdr:col>
      <xdr:colOff>485775</xdr:colOff>
      <xdr:row>95</xdr:row>
      <xdr:rowOff>157079</xdr:rowOff>
    </xdr:to>
    <xdr:sp macro="" textlink="">
      <xdr:nvSpPr>
        <xdr:cNvPr id="249" name="フローチャート : 判断 248"/>
        <xdr:cNvSpPr/>
      </xdr:nvSpPr>
      <xdr:spPr>
        <a:xfrm>
          <a:off x="1079500" y="1634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2156</xdr:rowOff>
    </xdr:from>
    <xdr:ext cx="534377" cy="259045"/>
    <xdr:sp macro="" textlink="">
      <xdr:nvSpPr>
        <xdr:cNvPr id="250" name="テキスト ボックス 249"/>
        <xdr:cNvSpPr txBox="1"/>
      </xdr:nvSpPr>
      <xdr:spPr>
        <a:xfrm>
          <a:off x="863111" y="161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77676</xdr:rowOff>
    </xdr:from>
    <xdr:to>
      <xdr:col>6</xdr:col>
      <xdr:colOff>561975</xdr:colOff>
      <xdr:row>99</xdr:row>
      <xdr:rowOff>7826</xdr:rowOff>
    </xdr:to>
    <xdr:sp macro="" textlink="">
      <xdr:nvSpPr>
        <xdr:cNvPr id="256" name="円/楕円 255"/>
        <xdr:cNvSpPr/>
      </xdr:nvSpPr>
      <xdr:spPr>
        <a:xfrm>
          <a:off x="4584700" y="168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164053</xdr:rowOff>
    </xdr:from>
    <xdr:ext cx="534377" cy="259045"/>
    <xdr:sp macro="" textlink="">
      <xdr:nvSpPr>
        <xdr:cNvPr id="257" name="衛生費該当値テキスト"/>
        <xdr:cNvSpPr txBox="1"/>
      </xdr:nvSpPr>
      <xdr:spPr>
        <a:xfrm>
          <a:off x="4686300" y="1679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54519</xdr:rowOff>
    </xdr:from>
    <xdr:to>
      <xdr:col>5</xdr:col>
      <xdr:colOff>409575</xdr:colOff>
      <xdr:row>98</xdr:row>
      <xdr:rowOff>156119</xdr:rowOff>
    </xdr:to>
    <xdr:sp macro="" textlink="">
      <xdr:nvSpPr>
        <xdr:cNvPr id="258" name="円/楕円 257"/>
        <xdr:cNvSpPr/>
      </xdr:nvSpPr>
      <xdr:spPr>
        <a:xfrm>
          <a:off x="3746500" y="168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147246</xdr:rowOff>
    </xdr:from>
    <xdr:ext cx="534377" cy="259045"/>
    <xdr:sp macro="" textlink="">
      <xdr:nvSpPr>
        <xdr:cNvPr id="259" name="テキスト ボックス 258"/>
        <xdr:cNvSpPr txBox="1"/>
      </xdr:nvSpPr>
      <xdr:spPr>
        <a:xfrm>
          <a:off x="3530111" y="169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51524</xdr:rowOff>
    </xdr:from>
    <xdr:to>
      <xdr:col>4</xdr:col>
      <xdr:colOff>206375</xdr:colOff>
      <xdr:row>98</xdr:row>
      <xdr:rowOff>153124</xdr:rowOff>
    </xdr:to>
    <xdr:sp macro="" textlink="">
      <xdr:nvSpPr>
        <xdr:cNvPr id="260" name="円/楕円 259"/>
        <xdr:cNvSpPr/>
      </xdr:nvSpPr>
      <xdr:spPr>
        <a:xfrm>
          <a:off x="2857500" y="168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144251</xdr:rowOff>
    </xdr:from>
    <xdr:ext cx="534377" cy="259045"/>
    <xdr:sp macro="" textlink="">
      <xdr:nvSpPr>
        <xdr:cNvPr id="261" name="テキスト ボックス 260"/>
        <xdr:cNvSpPr txBox="1"/>
      </xdr:nvSpPr>
      <xdr:spPr>
        <a:xfrm>
          <a:off x="2641111" y="169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74795</xdr:rowOff>
    </xdr:from>
    <xdr:to>
      <xdr:col>3</xdr:col>
      <xdr:colOff>3175</xdr:colOff>
      <xdr:row>99</xdr:row>
      <xdr:rowOff>4945</xdr:rowOff>
    </xdr:to>
    <xdr:sp macro="" textlink="">
      <xdr:nvSpPr>
        <xdr:cNvPr id="262" name="円/楕円 261"/>
        <xdr:cNvSpPr/>
      </xdr:nvSpPr>
      <xdr:spPr>
        <a:xfrm>
          <a:off x="1968500" y="168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167522</xdr:rowOff>
    </xdr:from>
    <xdr:ext cx="534377" cy="259045"/>
    <xdr:sp macro="" textlink="">
      <xdr:nvSpPr>
        <xdr:cNvPr id="263" name="テキスト ボックス 262"/>
        <xdr:cNvSpPr txBox="1"/>
      </xdr:nvSpPr>
      <xdr:spPr>
        <a:xfrm>
          <a:off x="1752111" y="169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151764</xdr:rowOff>
    </xdr:from>
    <xdr:to>
      <xdr:col>1</xdr:col>
      <xdr:colOff>485775</xdr:colOff>
      <xdr:row>98</xdr:row>
      <xdr:rowOff>81914</xdr:rowOff>
    </xdr:to>
    <xdr:sp macro="" textlink="">
      <xdr:nvSpPr>
        <xdr:cNvPr id="264" name="円/楕円 263"/>
        <xdr:cNvSpPr/>
      </xdr:nvSpPr>
      <xdr:spPr>
        <a:xfrm>
          <a:off x="1079500" y="167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73041</xdr:rowOff>
    </xdr:from>
    <xdr:ext cx="534377" cy="259045"/>
    <xdr:sp macro="" textlink="">
      <xdr:nvSpPr>
        <xdr:cNvPr id="265" name="テキスト ボックス 264"/>
        <xdr:cNvSpPr txBox="1"/>
      </xdr:nvSpPr>
      <xdr:spPr>
        <a:xfrm>
          <a:off x="863111" y="16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83007</xdr:rowOff>
    </xdr:from>
    <xdr:to>
      <xdr:col>15</xdr:col>
      <xdr:colOff>180340</xdr:colOff>
      <xdr:row>38</xdr:row>
      <xdr:rowOff>139700</xdr:rowOff>
    </xdr:to>
    <xdr:cxnSp macro="">
      <xdr:nvCxnSpPr>
        <xdr:cNvPr id="287" name="直線コネクタ 286"/>
        <xdr:cNvCxnSpPr/>
      </xdr:nvCxnSpPr>
      <xdr:spPr>
        <a:xfrm flipV="1">
          <a:off x="10475595" y="5740857"/>
          <a:ext cx="1270" cy="91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29684</xdr:rowOff>
    </xdr:from>
    <xdr:ext cx="469744" cy="259045"/>
    <xdr:sp macro="" textlink="">
      <xdr:nvSpPr>
        <xdr:cNvPr id="290" name="労働費最大値テキスト"/>
        <xdr:cNvSpPr txBox="1"/>
      </xdr:nvSpPr>
      <xdr:spPr>
        <a:xfrm>
          <a:off x="10528300" y="55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a:t>
          </a:r>
          <a:endParaRPr kumimoji="1" lang="ja-JP" altLang="en-US" sz="1000" b="1">
            <a:latin typeface="ＭＳ Ｐゴシック"/>
          </a:endParaRPr>
        </a:p>
      </xdr:txBody>
    </xdr:sp>
    <xdr:clientData/>
  </xdr:oneCellAnchor>
  <xdr:twoCellAnchor>
    <xdr:from>
      <xdr:col>15</xdr:col>
      <xdr:colOff>92075</xdr:colOff>
      <xdr:row>33</xdr:row>
      <xdr:rowOff>83007</xdr:rowOff>
    </xdr:from>
    <xdr:to>
      <xdr:col>15</xdr:col>
      <xdr:colOff>269875</xdr:colOff>
      <xdr:row>33</xdr:row>
      <xdr:rowOff>83007</xdr:rowOff>
    </xdr:to>
    <xdr:cxnSp macro="">
      <xdr:nvCxnSpPr>
        <xdr:cNvPr id="291" name="直線コネクタ 290"/>
        <xdr:cNvCxnSpPr/>
      </xdr:nvCxnSpPr>
      <xdr:spPr>
        <a:xfrm>
          <a:off x="10388600" y="574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30429</xdr:rowOff>
    </xdr:from>
    <xdr:to>
      <xdr:col>15</xdr:col>
      <xdr:colOff>180975</xdr:colOff>
      <xdr:row>38</xdr:row>
      <xdr:rowOff>138785</xdr:rowOff>
    </xdr:to>
    <xdr:cxnSp macro="">
      <xdr:nvCxnSpPr>
        <xdr:cNvPr id="292" name="直線コネクタ 291"/>
        <xdr:cNvCxnSpPr/>
      </xdr:nvCxnSpPr>
      <xdr:spPr>
        <a:xfrm>
          <a:off x="9639300" y="6374079"/>
          <a:ext cx="8382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128236</xdr:rowOff>
    </xdr:from>
    <xdr:ext cx="378565" cy="259045"/>
    <xdr:sp macro="" textlink="">
      <xdr:nvSpPr>
        <xdr:cNvPr id="293" name="労働費平均値テキスト"/>
        <xdr:cNvSpPr txBox="1"/>
      </xdr:nvSpPr>
      <xdr:spPr>
        <a:xfrm>
          <a:off x="10528300" y="61289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105359</xdr:rowOff>
    </xdr:from>
    <xdr:to>
      <xdr:col>15</xdr:col>
      <xdr:colOff>231775</xdr:colOff>
      <xdr:row>37</xdr:row>
      <xdr:rowOff>35509</xdr:rowOff>
    </xdr:to>
    <xdr:sp macro="" textlink="">
      <xdr:nvSpPr>
        <xdr:cNvPr id="294" name="フローチャート : 判断 293"/>
        <xdr:cNvSpPr/>
      </xdr:nvSpPr>
      <xdr:spPr>
        <a:xfrm>
          <a:off x="10426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30429</xdr:rowOff>
    </xdr:from>
    <xdr:to>
      <xdr:col>14</xdr:col>
      <xdr:colOff>28575</xdr:colOff>
      <xdr:row>38</xdr:row>
      <xdr:rowOff>56032</xdr:rowOff>
    </xdr:to>
    <xdr:cxnSp macro="">
      <xdr:nvCxnSpPr>
        <xdr:cNvPr id="295" name="直線コネクタ 294"/>
        <xdr:cNvCxnSpPr/>
      </xdr:nvCxnSpPr>
      <xdr:spPr>
        <a:xfrm flipV="1">
          <a:off x="8750300" y="637407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142849</xdr:rowOff>
    </xdr:from>
    <xdr:to>
      <xdr:col>14</xdr:col>
      <xdr:colOff>79375</xdr:colOff>
      <xdr:row>36</xdr:row>
      <xdr:rowOff>72999</xdr:rowOff>
    </xdr:to>
    <xdr:sp macro="" textlink="">
      <xdr:nvSpPr>
        <xdr:cNvPr id="296" name="フローチャート : 判断 295"/>
        <xdr:cNvSpPr/>
      </xdr:nvSpPr>
      <xdr:spPr>
        <a:xfrm>
          <a:off x="9588500" y="614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89526</xdr:rowOff>
    </xdr:from>
    <xdr:ext cx="469744" cy="259045"/>
    <xdr:sp macro="" textlink="">
      <xdr:nvSpPr>
        <xdr:cNvPr id="297" name="テキスト ボックス 296"/>
        <xdr:cNvSpPr txBox="1"/>
      </xdr:nvSpPr>
      <xdr:spPr>
        <a:xfrm>
          <a:off x="9404427" y="59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136042</xdr:rowOff>
    </xdr:from>
    <xdr:to>
      <xdr:col>12</xdr:col>
      <xdr:colOff>511175</xdr:colOff>
      <xdr:row>38</xdr:row>
      <xdr:rowOff>56032</xdr:rowOff>
    </xdr:to>
    <xdr:cxnSp macro="">
      <xdr:nvCxnSpPr>
        <xdr:cNvPr id="298" name="直線コネクタ 297"/>
        <xdr:cNvCxnSpPr/>
      </xdr:nvCxnSpPr>
      <xdr:spPr>
        <a:xfrm>
          <a:off x="7861300" y="6479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149251</xdr:rowOff>
    </xdr:from>
    <xdr:to>
      <xdr:col>12</xdr:col>
      <xdr:colOff>561975</xdr:colOff>
      <xdr:row>35</xdr:row>
      <xdr:rowOff>79401</xdr:rowOff>
    </xdr:to>
    <xdr:sp macro="" textlink="">
      <xdr:nvSpPr>
        <xdr:cNvPr id="299" name="フローチャート : 判断 298"/>
        <xdr:cNvSpPr/>
      </xdr:nvSpPr>
      <xdr:spPr>
        <a:xfrm>
          <a:off x="8699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95928</xdr:rowOff>
    </xdr:from>
    <xdr:ext cx="469744" cy="259045"/>
    <xdr:sp macro="" textlink="">
      <xdr:nvSpPr>
        <xdr:cNvPr id="300" name="テキスト ボックス 299"/>
        <xdr:cNvSpPr txBox="1"/>
      </xdr:nvSpPr>
      <xdr:spPr>
        <a:xfrm>
          <a:off x="8515427"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136042</xdr:rowOff>
    </xdr:from>
    <xdr:to>
      <xdr:col>11</xdr:col>
      <xdr:colOff>307975</xdr:colOff>
      <xdr:row>38</xdr:row>
      <xdr:rowOff>3911</xdr:rowOff>
    </xdr:to>
    <xdr:cxnSp macro="">
      <xdr:nvCxnSpPr>
        <xdr:cNvPr id="301" name="直線コネクタ 300"/>
        <xdr:cNvCxnSpPr/>
      </xdr:nvCxnSpPr>
      <xdr:spPr>
        <a:xfrm flipV="1">
          <a:off x="6972300" y="6479692"/>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122275</xdr:rowOff>
    </xdr:from>
    <xdr:to>
      <xdr:col>11</xdr:col>
      <xdr:colOff>358775</xdr:colOff>
      <xdr:row>35</xdr:row>
      <xdr:rowOff>52425</xdr:rowOff>
    </xdr:to>
    <xdr:sp macro="" textlink="">
      <xdr:nvSpPr>
        <xdr:cNvPr id="302" name="フローチャート : 判断 301"/>
        <xdr:cNvSpPr/>
      </xdr:nvSpPr>
      <xdr:spPr>
        <a:xfrm>
          <a:off x="78105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68952</xdr:rowOff>
    </xdr:from>
    <xdr:ext cx="469744" cy="259045"/>
    <xdr:sp macro="" textlink="">
      <xdr:nvSpPr>
        <xdr:cNvPr id="303" name="テキスト ボックス 302"/>
        <xdr:cNvSpPr txBox="1"/>
      </xdr:nvSpPr>
      <xdr:spPr>
        <a:xfrm>
          <a:off x="7626427" y="57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31293</xdr:rowOff>
    </xdr:from>
    <xdr:to>
      <xdr:col>10</xdr:col>
      <xdr:colOff>155575</xdr:colOff>
      <xdr:row>30</xdr:row>
      <xdr:rowOff>132893</xdr:rowOff>
    </xdr:to>
    <xdr:sp macro="" textlink="">
      <xdr:nvSpPr>
        <xdr:cNvPr id="304" name="フローチャート : 判断 303"/>
        <xdr:cNvSpPr/>
      </xdr:nvSpPr>
      <xdr:spPr>
        <a:xfrm>
          <a:off x="6921500" y="517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149420</xdr:rowOff>
    </xdr:from>
    <xdr:ext cx="469744" cy="259045"/>
    <xdr:sp macro="" textlink="">
      <xdr:nvSpPr>
        <xdr:cNvPr id="305" name="テキスト ボックス 304"/>
        <xdr:cNvSpPr txBox="1"/>
      </xdr:nvSpPr>
      <xdr:spPr>
        <a:xfrm>
          <a:off x="6737427" y="495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87985</xdr:rowOff>
    </xdr:from>
    <xdr:to>
      <xdr:col>15</xdr:col>
      <xdr:colOff>231775</xdr:colOff>
      <xdr:row>39</xdr:row>
      <xdr:rowOff>18135</xdr:rowOff>
    </xdr:to>
    <xdr:sp macro="" textlink="">
      <xdr:nvSpPr>
        <xdr:cNvPr id="311" name="円/楕円 310"/>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2912</xdr:rowOff>
    </xdr:from>
    <xdr:ext cx="249299" cy="259045"/>
    <xdr:sp macro="" textlink="">
      <xdr:nvSpPr>
        <xdr:cNvPr id="312"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151079</xdr:rowOff>
    </xdr:from>
    <xdr:to>
      <xdr:col>14</xdr:col>
      <xdr:colOff>79375</xdr:colOff>
      <xdr:row>37</xdr:row>
      <xdr:rowOff>81229</xdr:rowOff>
    </xdr:to>
    <xdr:sp macro="" textlink="">
      <xdr:nvSpPr>
        <xdr:cNvPr id="313" name="円/楕円 312"/>
        <xdr:cNvSpPr/>
      </xdr:nvSpPr>
      <xdr:spPr>
        <a:xfrm>
          <a:off x="9588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72356</xdr:rowOff>
    </xdr:from>
    <xdr:ext cx="378565" cy="259045"/>
    <xdr:sp macro="" textlink="">
      <xdr:nvSpPr>
        <xdr:cNvPr id="314" name="テキスト ボックス 313"/>
        <xdr:cNvSpPr txBox="1"/>
      </xdr:nvSpPr>
      <xdr:spPr>
        <a:xfrm>
          <a:off x="9450017" y="6416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5232</xdr:rowOff>
    </xdr:from>
    <xdr:to>
      <xdr:col>12</xdr:col>
      <xdr:colOff>561975</xdr:colOff>
      <xdr:row>38</xdr:row>
      <xdr:rowOff>106832</xdr:rowOff>
    </xdr:to>
    <xdr:sp macro="" textlink="">
      <xdr:nvSpPr>
        <xdr:cNvPr id="315" name="円/楕円 314"/>
        <xdr:cNvSpPr/>
      </xdr:nvSpPr>
      <xdr:spPr>
        <a:xfrm>
          <a:off x="8699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97959</xdr:rowOff>
    </xdr:from>
    <xdr:ext cx="378565" cy="259045"/>
    <xdr:sp macro="" textlink="">
      <xdr:nvSpPr>
        <xdr:cNvPr id="316" name="テキスト ボックス 315"/>
        <xdr:cNvSpPr txBox="1"/>
      </xdr:nvSpPr>
      <xdr:spPr>
        <a:xfrm>
          <a:off x="8561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85242</xdr:rowOff>
    </xdr:from>
    <xdr:to>
      <xdr:col>11</xdr:col>
      <xdr:colOff>358775</xdr:colOff>
      <xdr:row>38</xdr:row>
      <xdr:rowOff>15393</xdr:rowOff>
    </xdr:to>
    <xdr:sp macro="" textlink="">
      <xdr:nvSpPr>
        <xdr:cNvPr id="317" name="円/楕円 316"/>
        <xdr:cNvSpPr/>
      </xdr:nvSpPr>
      <xdr:spPr>
        <a:xfrm>
          <a:off x="7810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6519</xdr:rowOff>
    </xdr:from>
    <xdr:ext cx="378565" cy="259045"/>
    <xdr:sp macro="" textlink="">
      <xdr:nvSpPr>
        <xdr:cNvPr id="318" name="テキスト ボックス 317"/>
        <xdr:cNvSpPr txBox="1"/>
      </xdr:nvSpPr>
      <xdr:spPr>
        <a:xfrm>
          <a:off x="76720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124562</xdr:rowOff>
    </xdr:from>
    <xdr:to>
      <xdr:col>10</xdr:col>
      <xdr:colOff>155575</xdr:colOff>
      <xdr:row>38</xdr:row>
      <xdr:rowOff>54711</xdr:rowOff>
    </xdr:to>
    <xdr:sp macro="" textlink="">
      <xdr:nvSpPr>
        <xdr:cNvPr id="319" name="円/楕円 318"/>
        <xdr:cNvSpPr/>
      </xdr:nvSpPr>
      <xdr:spPr>
        <a:xfrm>
          <a:off x="6921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45838</xdr:rowOff>
    </xdr:from>
    <xdr:ext cx="378565" cy="259045"/>
    <xdr:sp macro="" textlink="">
      <xdr:nvSpPr>
        <xdr:cNvPr id="320" name="テキスト ボックス 319"/>
        <xdr:cNvSpPr txBox="1"/>
      </xdr:nvSpPr>
      <xdr:spPr>
        <a:xfrm>
          <a:off x="6783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107576</xdr:rowOff>
    </xdr:from>
    <xdr:to>
      <xdr:col>15</xdr:col>
      <xdr:colOff>180340</xdr:colOff>
      <xdr:row>58</xdr:row>
      <xdr:rowOff>58732</xdr:rowOff>
    </xdr:to>
    <xdr:cxnSp macro="">
      <xdr:nvCxnSpPr>
        <xdr:cNvPr id="346" name="直線コネクタ 345"/>
        <xdr:cNvCxnSpPr/>
      </xdr:nvCxnSpPr>
      <xdr:spPr>
        <a:xfrm flipV="1">
          <a:off x="10475595" y="8680076"/>
          <a:ext cx="1270" cy="132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62559</xdr:rowOff>
    </xdr:from>
    <xdr:ext cx="534377" cy="259045"/>
    <xdr:sp macro="" textlink="">
      <xdr:nvSpPr>
        <xdr:cNvPr id="347" name="農林水産業費最小値テキスト"/>
        <xdr:cNvSpPr txBox="1"/>
      </xdr:nvSpPr>
      <xdr:spPr>
        <a:xfrm>
          <a:off x="10528300" y="100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19,438</a:t>
          </a:r>
          <a:endParaRPr kumimoji="1" lang="ja-JP" altLang="en-US" sz="1000" b="1">
            <a:latin typeface="ＭＳ Ｐゴシック"/>
          </a:endParaRPr>
        </a:p>
      </xdr:txBody>
    </xdr:sp>
    <xdr:clientData/>
  </xdr:oneCellAnchor>
  <xdr:twoCellAnchor>
    <xdr:from>
      <xdr:col>15</xdr:col>
      <xdr:colOff>92075</xdr:colOff>
      <xdr:row>58</xdr:row>
      <xdr:rowOff>58732</xdr:rowOff>
    </xdr:from>
    <xdr:to>
      <xdr:col>15</xdr:col>
      <xdr:colOff>269875</xdr:colOff>
      <xdr:row>58</xdr:row>
      <xdr:rowOff>58732</xdr:rowOff>
    </xdr:to>
    <xdr:cxnSp macro="">
      <xdr:nvCxnSpPr>
        <xdr:cNvPr id="348" name="直線コネクタ 347"/>
        <xdr:cNvCxnSpPr/>
      </xdr:nvCxnSpPr>
      <xdr:spPr>
        <a:xfrm>
          <a:off x="10388600" y="1000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54253</xdr:rowOff>
    </xdr:from>
    <xdr:ext cx="599010" cy="259045"/>
    <xdr:sp macro="" textlink="">
      <xdr:nvSpPr>
        <xdr:cNvPr id="349" name="農林水産業費最大値テキスト"/>
        <xdr:cNvSpPr txBox="1"/>
      </xdr:nvSpPr>
      <xdr:spPr>
        <a:xfrm>
          <a:off x="10528300"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140,951</a:t>
          </a:r>
          <a:endParaRPr kumimoji="1" lang="ja-JP" altLang="en-US" sz="1000" b="1">
            <a:latin typeface="ＭＳ Ｐゴシック"/>
          </a:endParaRPr>
        </a:p>
      </xdr:txBody>
    </xdr:sp>
    <xdr:clientData/>
  </xdr:oneCellAnchor>
  <xdr:twoCellAnchor>
    <xdr:from>
      <xdr:col>15</xdr:col>
      <xdr:colOff>92075</xdr:colOff>
      <xdr:row>50</xdr:row>
      <xdr:rowOff>107576</xdr:rowOff>
    </xdr:from>
    <xdr:to>
      <xdr:col>15</xdr:col>
      <xdr:colOff>269875</xdr:colOff>
      <xdr:row>50</xdr:row>
      <xdr:rowOff>107576</xdr:rowOff>
    </xdr:to>
    <xdr:cxnSp macro="">
      <xdr:nvCxnSpPr>
        <xdr:cNvPr id="350" name="直線コネクタ 349"/>
        <xdr:cNvCxnSpPr/>
      </xdr:nvCxnSpPr>
      <xdr:spPr>
        <a:xfrm>
          <a:off x="10388600" y="868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58732</xdr:rowOff>
    </xdr:from>
    <xdr:to>
      <xdr:col>15</xdr:col>
      <xdr:colOff>180975</xdr:colOff>
      <xdr:row>58</xdr:row>
      <xdr:rowOff>72611</xdr:rowOff>
    </xdr:to>
    <xdr:cxnSp macro="">
      <xdr:nvCxnSpPr>
        <xdr:cNvPr id="351" name="直線コネクタ 350"/>
        <xdr:cNvCxnSpPr/>
      </xdr:nvCxnSpPr>
      <xdr:spPr>
        <a:xfrm flipV="1">
          <a:off x="9639300" y="10002832"/>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98170</xdr:rowOff>
    </xdr:from>
    <xdr:ext cx="534377" cy="259045"/>
    <xdr:sp macro="" textlink="">
      <xdr:nvSpPr>
        <xdr:cNvPr id="352" name="農林水産業費平均値テキスト"/>
        <xdr:cNvSpPr txBox="1"/>
      </xdr:nvSpPr>
      <xdr:spPr>
        <a:xfrm>
          <a:off x="10528300" y="935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75293</xdr:rowOff>
    </xdr:from>
    <xdr:to>
      <xdr:col>15</xdr:col>
      <xdr:colOff>231775</xdr:colOff>
      <xdr:row>56</xdr:row>
      <xdr:rowOff>5443</xdr:rowOff>
    </xdr:to>
    <xdr:sp macro="" textlink="">
      <xdr:nvSpPr>
        <xdr:cNvPr id="353" name="フローチャート : 判断 352"/>
        <xdr:cNvSpPr/>
      </xdr:nvSpPr>
      <xdr:spPr>
        <a:xfrm>
          <a:off x="104267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43710</xdr:rowOff>
    </xdr:from>
    <xdr:to>
      <xdr:col>14</xdr:col>
      <xdr:colOff>28575</xdr:colOff>
      <xdr:row>58</xdr:row>
      <xdr:rowOff>72611</xdr:rowOff>
    </xdr:to>
    <xdr:cxnSp macro="">
      <xdr:nvCxnSpPr>
        <xdr:cNvPr id="354" name="直線コネクタ 353"/>
        <xdr:cNvCxnSpPr/>
      </xdr:nvCxnSpPr>
      <xdr:spPr>
        <a:xfrm>
          <a:off x="8750300" y="9987810"/>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99699</xdr:rowOff>
    </xdr:from>
    <xdr:to>
      <xdr:col>14</xdr:col>
      <xdr:colOff>79375</xdr:colOff>
      <xdr:row>57</xdr:row>
      <xdr:rowOff>29849</xdr:rowOff>
    </xdr:to>
    <xdr:sp macro="" textlink="">
      <xdr:nvSpPr>
        <xdr:cNvPr id="355" name="フローチャート : 判断 354"/>
        <xdr:cNvSpPr/>
      </xdr:nvSpPr>
      <xdr:spPr>
        <a:xfrm>
          <a:off x="9588500" y="970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46376</xdr:rowOff>
    </xdr:from>
    <xdr:ext cx="534377" cy="259045"/>
    <xdr:sp macro="" textlink="">
      <xdr:nvSpPr>
        <xdr:cNvPr id="356" name="テキスト ボックス 355"/>
        <xdr:cNvSpPr txBox="1"/>
      </xdr:nvSpPr>
      <xdr:spPr>
        <a:xfrm>
          <a:off x="9372111" y="94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43710</xdr:rowOff>
    </xdr:from>
    <xdr:to>
      <xdr:col>12</xdr:col>
      <xdr:colOff>511175</xdr:colOff>
      <xdr:row>58</xdr:row>
      <xdr:rowOff>80743</xdr:rowOff>
    </xdr:to>
    <xdr:cxnSp macro="">
      <xdr:nvCxnSpPr>
        <xdr:cNvPr id="357" name="直線コネクタ 356"/>
        <xdr:cNvCxnSpPr/>
      </xdr:nvCxnSpPr>
      <xdr:spPr>
        <a:xfrm flipV="1">
          <a:off x="7861300" y="998781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2849</xdr:rowOff>
    </xdr:from>
    <xdr:to>
      <xdr:col>12</xdr:col>
      <xdr:colOff>561975</xdr:colOff>
      <xdr:row>56</xdr:row>
      <xdr:rowOff>104449</xdr:rowOff>
    </xdr:to>
    <xdr:sp macro="" textlink="">
      <xdr:nvSpPr>
        <xdr:cNvPr id="358" name="フローチャート : 判断 357"/>
        <xdr:cNvSpPr/>
      </xdr:nvSpPr>
      <xdr:spPr>
        <a:xfrm>
          <a:off x="8699500" y="96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120976</xdr:rowOff>
    </xdr:from>
    <xdr:ext cx="534377" cy="259045"/>
    <xdr:sp macro="" textlink="">
      <xdr:nvSpPr>
        <xdr:cNvPr id="359" name="テキスト ボックス 358"/>
        <xdr:cNvSpPr txBox="1"/>
      </xdr:nvSpPr>
      <xdr:spPr>
        <a:xfrm>
          <a:off x="8483111" y="937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65046</xdr:rowOff>
    </xdr:from>
    <xdr:to>
      <xdr:col>11</xdr:col>
      <xdr:colOff>307975</xdr:colOff>
      <xdr:row>58</xdr:row>
      <xdr:rowOff>80743</xdr:rowOff>
    </xdr:to>
    <xdr:cxnSp macro="">
      <xdr:nvCxnSpPr>
        <xdr:cNvPr id="360" name="直線コネクタ 359"/>
        <xdr:cNvCxnSpPr/>
      </xdr:nvCxnSpPr>
      <xdr:spPr>
        <a:xfrm>
          <a:off x="6972300" y="10009146"/>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48797</xdr:rowOff>
    </xdr:from>
    <xdr:to>
      <xdr:col>11</xdr:col>
      <xdr:colOff>358775</xdr:colOff>
      <xdr:row>56</xdr:row>
      <xdr:rowOff>150397</xdr:rowOff>
    </xdr:to>
    <xdr:sp macro="" textlink="">
      <xdr:nvSpPr>
        <xdr:cNvPr id="361" name="フローチャート : 判断 360"/>
        <xdr:cNvSpPr/>
      </xdr:nvSpPr>
      <xdr:spPr>
        <a:xfrm>
          <a:off x="7810500" y="964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166924</xdr:rowOff>
    </xdr:from>
    <xdr:ext cx="534377" cy="259045"/>
    <xdr:sp macro="" textlink="">
      <xdr:nvSpPr>
        <xdr:cNvPr id="362" name="テキスト ボックス 361"/>
        <xdr:cNvSpPr txBox="1"/>
      </xdr:nvSpPr>
      <xdr:spPr>
        <a:xfrm>
          <a:off x="7594111" y="942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145778</xdr:rowOff>
    </xdr:from>
    <xdr:to>
      <xdr:col>10</xdr:col>
      <xdr:colOff>155575</xdr:colOff>
      <xdr:row>56</xdr:row>
      <xdr:rowOff>75928</xdr:rowOff>
    </xdr:to>
    <xdr:sp macro="" textlink="">
      <xdr:nvSpPr>
        <xdr:cNvPr id="363" name="フローチャート : 判断 362"/>
        <xdr:cNvSpPr/>
      </xdr:nvSpPr>
      <xdr:spPr>
        <a:xfrm>
          <a:off x="6921500" y="95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92455</xdr:rowOff>
    </xdr:from>
    <xdr:ext cx="534377" cy="259045"/>
    <xdr:sp macro="" textlink="">
      <xdr:nvSpPr>
        <xdr:cNvPr id="364" name="テキスト ボックス 363"/>
        <xdr:cNvSpPr txBox="1"/>
      </xdr:nvSpPr>
      <xdr:spPr>
        <a:xfrm>
          <a:off x="6705111" y="93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7932</xdr:rowOff>
    </xdr:from>
    <xdr:to>
      <xdr:col>15</xdr:col>
      <xdr:colOff>231775</xdr:colOff>
      <xdr:row>58</xdr:row>
      <xdr:rowOff>109532</xdr:rowOff>
    </xdr:to>
    <xdr:sp macro="" textlink="">
      <xdr:nvSpPr>
        <xdr:cNvPr id="370" name="円/楕円 369"/>
        <xdr:cNvSpPr/>
      </xdr:nvSpPr>
      <xdr:spPr>
        <a:xfrm>
          <a:off x="10426700" y="99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94309</xdr:rowOff>
    </xdr:from>
    <xdr:ext cx="534377" cy="259045"/>
    <xdr:sp macro="" textlink="">
      <xdr:nvSpPr>
        <xdr:cNvPr id="371" name="農林水産業費該当値テキスト"/>
        <xdr:cNvSpPr txBox="1"/>
      </xdr:nvSpPr>
      <xdr:spPr>
        <a:xfrm>
          <a:off x="10528300" y="98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21811</xdr:rowOff>
    </xdr:from>
    <xdr:to>
      <xdr:col>14</xdr:col>
      <xdr:colOff>79375</xdr:colOff>
      <xdr:row>58</xdr:row>
      <xdr:rowOff>123411</xdr:rowOff>
    </xdr:to>
    <xdr:sp macro="" textlink="">
      <xdr:nvSpPr>
        <xdr:cNvPr id="372" name="円/楕円 371"/>
        <xdr:cNvSpPr/>
      </xdr:nvSpPr>
      <xdr:spPr>
        <a:xfrm>
          <a:off x="9588500" y="99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114538</xdr:rowOff>
    </xdr:from>
    <xdr:ext cx="534377" cy="259045"/>
    <xdr:sp macro="" textlink="">
      <xdr:nvSpPr>
        <xdr:cNvPr id="373" name="テキスト ボックス 372"/>
        <xdr:cNvSpPr txBox="1"/>
      </xdr:nvSpPr>
      <xdr:spPr>
        <a:xfrm>
          <a:off x="9372111" y="100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164360</xdr:rowOff>
    </xdr:from>
    <xdr:to>
      <xdr:col>12</xdr:col>
      <xdr:colOff>561975</xdr:colOff>
      <xdr:row>58</xdr:row>
      <xdr:rowOff>94510</xdr:rowOff>
    </xdr:to>
    <xdr:sp macro="" textlink="">
      <xdr:nvSpPr>
        <xdr:cNvPr id="374" name="円/楕円 373"/>
        <xdr:cNvSpPr/>
      </xdr:nvSpPr>
      <xdr:spPr>
        <a:xfrm>
          <a:off x="8699500" y="99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85637</xdr:rowOff>
    </xdr:from>
    <xdr:ext cx="534377" cy="259045"/>
    <xdr:sp macro="" textlink="">
      <xdr:nvSpPr>
        <xdr:cNvPr id="375" name="テキスト ボックス 374"/>
        <xdr:cNvSpPr txBox="1"/>
      </xdr:nvSpPr>
      <xdr:spPr>
        <a:xfrm>
          <a:off x="8483111" y="100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29943</xdr:rowOff>
    </xdr:from>
    <xdr:to>
      <xdr:col>11</xdr:col>
      <xdr:colOff>358775</xdr:colOff>
      <xdr:row>58</xdr:row>
      <xdr:rowOff>131543</xdr:rowOff>
    </xdr:to>
    <xdr:sp macro="" textlink="">
      <xdr:nvSpPr>
        <xdr:cNvPr id="376" name="円/楕円 375"/>
        <xdr:cNvSpPr/>
      </xdr:nvSpPr>
      <xdr:spPr>
        <a:xfrm>
          <a:off x="7810500" y="99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122670</xdr:rowOff>
    </xdr:from>
    <xdr:ext cx="534377" cy="259045"/>
    <xdr:sp macro="" textlink="">
      <xdr:nvSpPr>
        <xdr:cNvPr id="377" name="テキスト ボックス 376"/>
        <xdr:cNvSpPr txBox="1"/>
      </xdr:nvSpPr>
      <xdr:spPr>
        <a:xfrm>
          <a:off x="7594111" y="100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14246</xdr:rowOff>
    </xdr:from>
    <xdr:to>
      <xdr:col>10</xdr:col>
      <xdr:colOff>155575</xdr:colOff>
      <xdr:row>58</xdr:row>
      <xdr:rowOff>115846</xdr:rowOff>
    </xdr:to>
    <xdr:sp macro="" textlink="">
      <xdr:nvSpPr>
        <xdr:cNvPr id="378" name="円/楕円 377"/>
        <xdr:cNvSpPr/>
      </xdr:nvSpPr>
      <xdr:spPr>
        <a:xfrm>
          <a:off x="6921500" y="99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106973</xdr:rowOff>
    </xdr:from>
    <xdr:ext cx="534377" cy="259045"/>
    <xdr:sp macro="" textlink="">
      <xdr:nvSpPr>
        <xdr:cNvPr id="379" name="テキスト ボックス 378"/>
        <xdr:cNvSpPr txBox="1"/>
      </xdr:nvSpPr>
      <xdr:spPr>
        <a:xfrm>
          <a:off x="6705111" y="100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46843</xdr:rowOff>
    </xdr:from>
    <xdr:to>
      <xdr:col>15</xdr:col>
      <xdr:colOff>180340</xdr:colOff>
      <xdr:row>77</xdr:row>
      <xdr:rowOff>114691</xdr:rowOff>
    </xdr:to>
    <xdr:cxnSp macro="">
      <xdr:nvCxnSpPr>
        <xdr:cNvPr id="401" name="直線コネクタ 400"/>
        <xdr:cNvCxnSpPr/>
      </xdr:nvCxnSpPr>
      <xdr:spPr>
        <a:xfrm flipV="1">
          <a:off x="10475595" y="12219793"/>
          <a:ext cx="1270" cy="109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118518</xdr:rowOff>
    </xdr:from>
    <xdr:ext cx="469744" cy="259045"/>
    <xdr:sp macro="" textlink="">
      <xdr:nvSpPr>
        <xdr:cNvPr id="402" name="商工費最小値テキスト"/>
        <xdr:cNvSpPr txBox="1"/>
      </xdr:nvSpPr>
      <xdr:spPr>
        <a:xfrm>
          <a:off x="10528300" y="1332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77</xdr:row>
      <xdr:rowOff>114691</xdr:rowOff>
    </xdr:from>
    <xdr:to>
      <xdr:col>15</xdr:col>
      <xdr:colOff>269875</xdr:colOff>
      <xdr:row>77</xdr:row>
      <xdr:rowOff>114691</xdr:rowOff>
    </xdr:to>
    <xdr:cxnSp macro="">
      <xdr:nvCxnSpPr>
        <xdr:cNvPr id="403" name="直線コネクタ 402"/>
        <xdr:cNvCxnSpPr/>
      </xdr:nvCxnSpPr>
      <xdr:spPr>
        <a:xfrm>
          <a:off x="10388600" y="1331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164970</xdr:rowOff>
    </xdr:from>
    <xdr:ext cx="534377" cy="259045"/>
    <xdr:sp macro="" textlink="">
      <xdr:nvSpPr>
        <xdr:cNvPr id="404" name="商工費最大値テキスト"/>
        <xdr:cNvSpPr txBox="1"/>
      </xdr:nvSpPr>
      <xdr:spPr>
        <a:xfrm>
          <a:off x="10528300" y="11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28,281</a:t>
          </a:r>
          <a:endParaRPr kumimoji="1" lang="ja-JP" altLang="en-US" sz="1000" b="1">
            <a:latin typeface="ＭＳ Ｐゴシック"/>
          </a:endParaRPr>
        </a:p>
      </xdr:txBody>
    </xdr:sp>
    <xdr:clientData/>
  </xdr:oneCellAnchor>
  <xdr:twoCellAnchor>
    <xdr:from>
      <xdr:col>15</xdr:col>
      <xdr:colOff>92075</xdr:colOff>
      <xdr:row>71</xdr:row>
      <xdr:rowOff>46843</xdr:rowOff>
    </xdr:from>
    <xdr:to>
      <xdr:col>15</xdr:col>
      <xdr:colOff>269875</xdr:colOff>
      <xdr:row>71</xdr:row>
      <xdr:rowOff>46843</xdr:rowOff>
    </xdr:to>
    <xdr:cxnSp macro="">
      <xdr:nvCxnSpPr>
        <xdr:cNvPr id="405" name="直線コネクタ 404"/>
        <xdr:cNvCxnSpPr/>
      </xdr:nvCxnSpPr>
      <xdr:spPr>
        <a:xfrm>
          <a:off x="10388600" y="1221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114691</xdr:rowOff>
    </xdr:from>
    <xdr:to>
      <xdr:col>15</xdr:col>
      <xdr:colOff>180975</xdr:colOff>
      <xdr:row>78</xdr:row>
      <xdr:rowOff>49769</xdr:rowOff>
    </xdr:to>
    <xdr:cxnSp macro="">
      <xdr:nvCxnSpPr>
        <xdr:cNvPr id="406" name="直線コネクタ 405"/>
        <xdr:cNvCxnSpPr/>
      </xdr:nvCxnSpPr>
      <xdr:spPr>
        <a:xfrm flipV="1">
          <a:off x="9639300" y="13316341"/>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20657</xdr:rowOff>
    </xdr:from>
    <xdr:ext cx="534377" cy="259045"/>
    <xdr:sp macro="" textlink="">
      <xdr:nvSpPr>
        <xdr:cNvPr id="407" name="商工費平均値テキスト"/>
        <xdr:cNvSpPr txBox="1"/>
      </xdr:nvSpPr>
      <xdr:spPr>
        <a:xfrm>
          <a:off x="10528300" y="1270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169230</xdr:rowOff>
    </xdr:from>
    <xdr:to>
      <xdr:col>15</xdr:col>
      <xdr:colOff>231775</xdr:colOff>
      <xdr:row>75</xdr:row>
      <xdr:rowOff>99380</xdr:rowOff>
    </xdr:to>
    <xdr:sp macro="" textlink="">
      <xdr:nvSpPr>
        <xdr:cNvPr id="408" name="フローチャート : 判断 407"/>
        <xdr:cNvSpPr/>
      </xdr:nvSpPr>
      <xdr:spPr>
        <a:xfrm>
          <a:off x="10426700" y="128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49769</xdr:rowOff>
    </xdr:from>
    <xdr:to>
      <xdr:col>14</xdr:col>
      <xdr:colOff>28575</xdr:colOff>
      <xdr:row>78</xdr:row>
      <xdr:rowOff>62891</xdr:rowOff>
    </xdr:to>
    <xdr:cxnSp macro="">
      <xdr:nvCxnSpPr>
        <xdr:cNvPr id="409" name="直線コネクタ 408"/>
        <xdr:cNvCxnSpPr/>
      </xdr:nvCxnSpPr>
      <xdr:spPr>
        <a:xfrm flipV="1">
          <a:off x="8750300" y="1342286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164429</xdr:rowOff>
    </xdr:from>
    <xdr:to>
      <xdr:col>14</xdr:col>
      <xdr:colOff>79375</xdr:colOff>
      <xdr:row>76</xdr:row>
      <xdr:rowOff>94579</xdr:rowOff>
    </xdr:to>
    <xdr:sp macro="" textlink="">
      <xdr:nvSpPr>
        <xdr:cNvPr id="410" name="フローチャート : 判断 409"/>
        <xdr:cNvSpPr/>
      </xdr:nvSpPr>
      <xdr:spPr>
        <a:xfrm>
          <a:off x="9588500" y="1302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111106</xdr:rowOff>
    </xdr:from>
    <xdr:ext cx="469744" cy="259045"/>
    <xdr:sp macro="" textlink="">
      <xdr:nvSpPr>
        <xdr:cNvPr id="411" name="テキスト ボックス 410"/>
        <xdr:cNvSpPr txBox="1"/>
      </xdr:nvSpPr>
      <xdr:spPr>
        <a:xfrm>
          <a:off x="9404427" y="127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62891</xdr:rowOff>
    </xdr:from>
    <xdr:to>
      <xdr:col>12</xdr:col>
      <xdr:colOff>511175</xdr:colOff>
      <xdr:row>78</xdr:row>
      <xdr:rowOff>74960</xdr:rowOff>
    </xdr:to>
    <xdr:cxnSp macro="">
      <xdr:nvCxnSpPr>
        <xdr:cNvPr id="412" name="直線コネクタ 411"/>
        <xdr:cNvCxnSpPr/>
      </xdr:nvCxnSpPr>
      <xdr:spPr>
        <a:xfrm flipV="1">
          <a:off x="7861300" y="13435991"/>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137454</xdr:rowOff>
    </xdr:from>
    <xdr:to>
      <xdr:col>12</xdr:col>
      <xdr:colOff>561975</xdr:colOff>
      <xdr:row>76</xdr:row>
      <xdr:rowOff>67605</xdr:rowOff>
    </xdr:to>
    <xdr:sp macro="" textlink="">
      <xdr:nvSpPr>
        <xdr:cNvPr id="413" name="フローチャート : 判断 412"/>
        <xdr:cNvSpPr/>
      </xdr:nvSpPr>
      <xdr:spPr>
        <a:xfrm>
          <a:off x="8699500" y="129962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84131</xdr:rowOff>
    </xdr:from>
    <xdr:ext cx="534377" cy="259045"/>
    <xdr:sp macro="" textlink="">
      <xdr:nvSpPr>
        <xdr:cNvPr id="414" name="テキスト ボックス 413"/>
        <xdr:cNvSpPr txBox="1"/>
      </xdr:nvSpPr>
      <xdr:spPr>
        <a:xfrm>
          <a:off x="8483111" y="127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73268</xdr:rowOff>
    </xdr:from>
    <xdr:to>
      <xdr:col>11</xdr:col>
      <xdr:colOff>307975</xdr:colOff>
      <xdr:row>78</xdr:row>
      <xdr:rowOff>74960</xdr:rowOff>
    </xdr:to>
    <xdr:cxnSp macro="">
      <xdr:nvCxnSpPr>
        <xdr:cNvPr id="415" name="直線コネクタ 414"/>
        <xdr:cNvCxnSpPr/>
      </xdr:nvCxnSpPr>
      <xdr:spPr>
        <a:xfrm>
          <a:off x="6972300" y="1344636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3815</xdr:rowOff>
    </xdr:from>
    <xdr:to>
      <xdr:col>11</xdr:col>
      <xdr:colOff>358775</xdr:colOff>
      <xdr:row>76</xdr:row>
      <xdr:rowOff>105415</xdr:rowOff>
    </xdr:to>
    <xdr:sp macro="" textlink="">
      <xdr:nvSpPr>
        <xdr:cNvPr id="416" name="フローチャート : 判断 415"/>
        <xdr:cNvSpPr/>
      </xdr:nvSpPr>
      <xdr:spPr>
        <a:xfrm>
          <a:off x="7810500" y="130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121942</xdr:rowOff>
    </xdr:from>
    <xdr:ext cx="469744" cy="259045"/>
    <xdr:sp macro="" textlink="">
      <xdr:nvSpPr>
        <xdr:cNvPr id="417" name="テキスト ボックス 416"/>
        <xdr:cNvSpPr txBox="1"/>
      </xdr:nvSpPr>
      <xdr:spPr>
        <a:xfrm>
          <a:off x="7626427" y="1280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20503</xdr:rowOff>
    </xdr:from>
    <xdr:to>
      <xdr:col>10</xdr:col>
      <xdr:colOff>155575</xdr:colOff>
      <xdr:row>76</xdr:row>
      <xdr:rowOff>122103</xdr:rowOff>
    </xdr:to>
    <xdr:sp macro="" textlink="">
      <xdr:nvSpPr>
        <xdr:cNvPr id="418" name="フローチャート : 判断 417"/>
        <xdr:cNvSpPr/>
      </xdr:nvSpPr>
      <xdr:spPr>
        <a:xfrm>
          <a:off x="6921500" y="130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138630</xdr:rowOff>
    </xdr:from>
    <xdr:ext cx="469744" cy="259045"/>
    <xdr:sp macro="" textlink="">
      <xdr:nvSpPr>
        <xdr:cNvPr id="419" name="テキスト ボックス 418"/>
        <xdr:cNvSpPr txBox="1"/>
      </xdr:nvSpPr>
      <xdr:spPr>
        <a:xfrm>
          <a:off x="6737427" y="128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63891</xdr:rowOff>
    </xdr:from>
    <xdr:to>
      <xdr:col>15</xdr:col>
      <xdr:colOff>231775</xdr:colOff>
      <xdr:row>77</xdr:row>
      <xdr:rowOff>165491</xdr:rowOff>
    </xdr:to>
    <xdr:sp macro="" textlink="">
      <xdr:nvSpPr>
        <xdr:cNvPr id="425" name="円/楕円 424"/>
        <xdr:cNvSpPr/>
      </xdr:nvSpPr>
      <xdr:spPr>
        <a:xfrm>
          <a:off x="10426700" y="132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150268</xdr:rowOff>
    </xdr:from>
    <xdr:ext cx="469744" cy="259045"/>
    <xdr:sp macro="" textlink="">
      <xdr:nvSpPr>
        <xdr:cNvPr id="426" name="商工費該当値テキスト"/>
        <xdr:cNvSpPr txBox="1"/>
      </xdr:nvSpPr>
      <xdr:spPr>
        <a:xfrm>
          <a:off x="10528300" y="131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170419</xdr:rowOff>
    </xdr:from>
    <xdr:to>
      <xdr:col>14</xdr:col>
      <xdr:colOff>79375</xdr:colOff>
      <xdr:row>78</xdr:row>
      <xdr:rowOff>100569</xdr:rowOff>
    </xdr:to>
    <xdr:sp macro="" textlink="">
      <xdr:nvSpPr>
        <xdr:cNvPr id="427" name="円/楕円 426"/>
        <xdr:cNvSpPr/>
      </xdr:nvSpPr>
      <xdr:spPr>
        <a:xfrm>
          <a:off x="95885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91696</xdr:rowOff>
    </xdr:from>
    <xdr:ext cx="469744" cy="259045"/>
    <xdr:sp macro="" textlink="">
      <xdr:nvSpPr>
        <xdr:cNvPr id="428" name="テキスト ボックス 427"/>
        <xdr:cNvSpPr txBox="1"/>
      </xdr:nvSpPr>
      <xdr:spPr>
        <a:xfrm>
          <a:off x="9404427" y="1346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12091</xdr:rowOff>
    </xdr:from>
    <xdr:to>
      <xdr:col>12</xdr:col>
      <xdr:colOff>561975</xdr:colOff>
      <xdr:row>78</xdr:row>
      <xdr:rowOff>113691</xdr:rowOff>
    </xdr:to>
    <xdr:sp macro="" textlink="">
      <xdr:nvSpPr>
        <xdr:cNvPr id="429" name="円/楕円 428"/>
        <xdr:cNvSpPr/>
      </xdr:nvSpPr>
      <xdr:spPr>
        <a:xfrm>
          <a:off x="8699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104818</xdr:rowOff>
    </xdr:from>
    <xdr:ext cx="469744" cy="259045"/>
    <xdr:sp macro="" textlink="">
      <xdr:nvSpPr>
        <xdr:cNvPr id="430" name="テキスト ボックス 429"/>
        <xdr:cNvSpPr txBox="1"/>
      </xdr:nvSpPr>
      <xdr:spPr>
        <a:xfrm>
          <a:off x="8515427"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24160</xdr:rowOff>
    </xdr:from>
    <xdr:to>
      <xdr:col>11</xdr:col>
      <xdr:colOff>358775</xdr:colOff>
      <xdr:row>78</xdr:row>
      <xdr:rowOff>125760</xdr:rowOff>
    </xdr:to>
    <xdr:sp macro="" textlink="">
      <xdr:nvSpPr>
        <xdr:cNvPr id="431" name="円/楕円 430"/>
        <xdr:cNvSpPr/>
      </xdr:nvSpPr>
      <xdr:spPr>
        <a:xfrm>
          <a:off x="7810500" y="133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116887</xdr:rowOff>
    </xdr:from>
    <xdr:ext cx="469744" cy="259045"/>
    <xdr:sp macro="" textlink="">
      <xdr:nvSpPr>
        <xdr:cNvPr id="432" name="テキスト ボックス 431"/>
        <xdr:cNvSpPr txBox="1"/>
      </xdr:nvSpPr>
      <xdr:spPr>
        <a:xfrm>
          <a:off x="7626427" y="134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22468</xdr:rowOff>
    </xdr:from>
    <xdr:to>
      <xdr:col>10</xdr:col>
      <xdr:colOff>155575</xdr:colOff>
      <xdr:row>78</xdr:row>
      <xdr:rowOff>124068</xdr:rowOff>
    </xdr:to>
    <xdr:sp macro="" textlink="">
      <xdr:nvSpPr>
        <xdr:cNvPr id="433" name="円/楕円 432"/>
        <xdr:cNvSpPr/>
      </xdr:nvSpPr>
      <xdr:spPr>
        <a:xfrm>
          <a:off x="6921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115195</xdr:rowOff>
    </xdr:from>
    <xdr:ext cx="469744" cy="259045"/>
    <xdr:sp macro="" textlink="">
      <xdr:nvSpPr>
        <xdr:cNvPr id="434" name="テキスト ボックス 433"/>
        <xdr:cNvSpPr txBox="1"/>
      </xdr:nvSpPr>
      <xdr:spPr>
        <a:xfrm>
          <a:off x="6737427"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14565</xdr:rowOff>
    </xdr:from>
    <xdr:to>
      <xdr:col>15</xdr:col>
      <xdr:colOff>180340</xdr:colOff>
      <xdr:row>97</xdr:row>
      <xdr:rowOff>151747</xdr:rowOff>
    </xdr:to>
    <xdr:cxnSp macro="">
      <xdr:nvCxnSpPr>
        <xdr:cNvPr id="457" name="直線コネクタ 456"/>
        <xdr:cNvCxnSpPr/>
      </xdr:nvCxnSpPr>
      <xdr:spPr>
        <a:xfrm flipV="1">
          <a:off x="10475595" y="15445065"/>
          <a:ext cx="1270" cy="133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155574</xdr:rowOff>
    </xdr:from>
    <xdr:ext cx="534377" cy="259045"/>
    <xdr:sp macro="" textlink="">
      <xdr:nvSpPr>
        <xdr:cNvPr id="458" name="土木費最小値テキスト"/>
        <xdr:cNvSpPr txBox="1"/>
      </xdr:nvSpPr>
      <xdr:spPr>
        <a:xfrm>
          <a:off x="10528300" y="16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26,973</a:t>
          </a:r>
          <a:endParaRPr kumimoji="1" lang="ja-JP" altLang="en-US" sz="1000" b="1">
            <a:latin typeface="ＭＳ Ｐゴシック"/>
          </a:endParaRPr>
        </a:p>
      </xdr:txBody>
    </xdr:sp>
    <xdr:clientData/>
  </xdr:oneCellAnchor>
  <xdr:twoCellAnchor>
    <xdr:from>
      <xdr:col>15</xdr:col>
      <xdr:colOff>92075</xdr:colOff>
      <xdr:row>97</xdr:row>
      <xdr:rowOff>151747</xdr:rowOff>
    </xdr:from>
    <xdr:to>
      <xdr:col>15</xdr:col>
      <xdr:colOff>269875</xdr:colOff>
      <xdr:row>97</xdr:row>
      <xdr:rowOff>151747</xdr:rowOff>
    </xdr:to>
    <xdr:cxnSp macro="">
      <xdr:nvCxnSpPr>
        <xdr:cNvPr id="459" name="直線コネクタ 458"/>
        <xdr:cNvCxnSpPr/>
      </xdr:nvCxnSpPr>
      <xdr:spPr>
        <a:xfrm>
          <a:off x="10388600" y="167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132692</xdr:rowOff>
    </xdr:from>
    <xdr:ext cx="534377" cy="259045"/>
    <xdr:sp macro="" textlink="">
      <xdr:nvSpPr>
        <xdr:cNvPr id="460" name="土木費最大値テキスト"/>
        <xdr:cNvSpPr txBox="1"/>
      </xdr:nvSpPr>
      <xdr:spPr>
        <a:xfrm>
          <a:off x="10528300" y="152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85,474</a:t>
          </a:r>
          <a:endParaRPr kumimoji="1" lang="ja-JP" altLang="en-US" sz="1000" b="1">
            <a:latin typeface="ＭＳ Ｐゴシック"/>
          </a:endParaRPr>
        </a:p>
      </xdr:txBody>
    </xdr:sp>
    <xdr:clientData/>
  </xdr:oneCellAnchor>
  <xdr:twoCellAnchor>
    <xdr:from>
      <xdr:col>15</xdr:col>
      <xdr:colOff>92075</xdr:colOff>
      <xdr:row>90</xdr:row>
      <xdr:rowOff>14565</xdr:rowOff>
    </xdr:from>
    <xdr:to>
      <xdr:col>15</xdr:col>
      <xdr:colOff>269875</xdr:colOff>
      <xdr:row>90</xdr:row>
      <xdr:rowOff>14565</xdr:rowOff>
    </xdr:to>
    <xdr:cxnSp macro="">
      <xdr:nvCxnSpPr>
        <xdr:cNvPr id="461" name="直線コネクタ 460"/>
        <xdr:cNvCxnSpPr/>
      </xdr:nvCxnSpPr>
      <xdr:spPr>
        <a:xfrm>
          <a:off x="10388600" y="1544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127059</xdr:rowOff>
    </xdr:from>
    <xdr:to>
      <xdr:col>15</xdr:col>
      <xdr:colOff>180975</xdr:colOff>
      <xdr:row>97</xdr:row>
      <xdr:rowOff>151747</xdr:rowOff>
    </xdr:to>
    <xdr:cxnSp macro="">
      <xdr:nvCxnSpPr>
        <xdr:cNvPr id="462" name="直線コネクタ 461"/>
        <xdr:cNvCxnSpPr/>
      </xdr:nvCxnSpPr>
      <xdr:spPr>
        <a:xfrm>
          <a:off x="9639300" y="16586259"/>
          <a:ext cx="8382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58010</xdr:rowOff>
    </xdr:from>
    <xdr:ext cx="534377" cy="259045"/>
    <xdr:sp macro="" textlink="">
      <xdr:nvSpPr>
        <xdr:cNvPr id="463" name="土木費平均値テキスト"/>
        <xdr:cNvSpPr txBox="1"/>
      </xdr:nvSpPr>
      <xdr:spPr>
        <a:xfrm>
          <a:off x="10528300" y="1617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35133</xdr:rowOff>
    </xdr:from>
    <xdr:to>
      <xdr:col>15</xdr:col>
      <xdr:colOff>231775</xdr:colOff>
      <xdr:row>95</xdr:row>
      <xdr:rowOff>136733</xdr:rowOff>
    </xdr:to>
    <xdr:sp macro="" textlink="">
      <xdr:nvSpPr>
        <xdr:cNvPr id="464" name="フローチャート : 判断 463"/>
        <xdr:cNvSpPr/>
      </xdr:nvSpPr>
      <xdr:spPr>
        <a:xfrm>
          <a:off x="104267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113137</xdr:rowOff>
    </xdr:from>
    <xdr:to>
      <xdr:col>14</xdr:col>
      <xdr:colOff>28575</xdr:colOff>
      <xdr:row>96</xdr:row>
      <xdr:rowOff>127059</xdr:rowOff>
    </xdr:to>
    <xdr:cxnSp macro="">
      <xdr:nvCxnSpPr>
        <xdr:cNvPr id="465" name="直線コネクタ 464"/>
        <xdr:cNvCxnSpPr/>
      </xdr:nvCxnSpPr>
      <xdr:spPr>
        <a:xfrm>
          <a:off x="8750300" y="16572337"/>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105794</xdr:rowOff>
    </xdr:from>
    <xdr:to>
      <xdr:col>14</xdr:col>
      <xdr:colOff>79375</xdr:colOff>
      <xdr:row>96</xdr:row>
      <xdr:rowOff>35944</xdr:rowOff>
    </xdr:to>
    <xdr:sp macro="" textlink="">
      <xdr:nvSpPr>
        <xdr:cNvPr id="466" name="フローチャート : 判断 465"/>
        <xdr:cNvSpPr/>
      </xdr:nvSpPr>
      <xdr:spPr>
        <a:xfrm>
          <a:off x="9588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52471</xdr:rowOff>
    </xdr:from>
    <xdr:ext cx="534377" cy="259045"/>
    <xdr:sp macro="" textlink="">
      <xdr:nvSpPr>
        <xdr:cNvPr id="467" name="テキスト ボックス 466"/>
        <xdr:cNvSpPr txBox="1"/>
      </xdr:nvSpPr>
      <xdr:spPr>
        <a:xfrm>
          <a:off x="9372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113137</xdr:rowOff>
    </xdr:from>
    <xdr:to>
      <xdr:col>12</xdr:col>
      <xdr:colOff>511175</xdr:colOff>
      <xdr:row>98</xdr:row>
      <xdr:rowOff>10793</xdr:rowOff>
    </xdr:to>
    <xdr:cxnSp macro="">
      <xdr:nvCxnSpPr>
        <xdr:cNvPr id="468" name="直線コネクタ 467"/>
        <xdr:cNvCxnSpPr/>
      </xdr:nvCxnSpPr>
      <xdr:spPr>
        <a:xfrm flipV="1">
          <a:off x="7861300" y="16572337"/>
          <a:ext cx="889000" cy="24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62040</xdr:rowOff>
    </xdr:from>
    <xdr:to>
      <xdr:col>12</xdr:col>
      <xdr:colOff>561975</xdr:colOff>
      <xdr:row>95</xdr:row>
      <xdr:rowOff>163640</xdr:rowOff>
    </xdr:to>
    <xdr:sp macro="" textlink="">
      <xdr:nvSpPr>
        <xdr:cNvPr id="469" name="フローチャート : 判断 468"/>
        <xdr:cNvSpPr/>
      </xdr:nvSpPr>
      <xdr:spPr>
        <a:xfrm>
          <a:off x="8699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8717</xdr:rowOff>
    </xdr:from>
    <xdr:ext cx="534377" cy="259045"/>
    <xdr:sp macro="" textlink="">
      <xdr:nvSpPr>
        <xdr:cNvPr id="470" name="テキスト ボックス 469"/>
        <xdr:cNvSpPr txBox="1"/>
      </xdr:nvSpPr>
      <xdr:spPr>
        <a:xfrm>
          <a:off x="8483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164937</xdr:rowOff>
    </xdr:from>
    <xdr:to>
      <xdr:col>11</xdr:col>
      <xdr:colOff>307975</xdr:colOff>
      <xdr:row>98</xdr:row>
      <xdr:rowOff>10793</xdr:rowOff>
    </xdr:to>
    <xdr:cxnSp macro="">
      <xdr:nvCxnSpPr>
        <xdr:cNvPr id="471" name="直線コネクタ 470"/>
        <xdr:cNvCxnSpPr/>
      </xdr:nvCxnSpPr>
      <xdr:spPr>
        <a:xfrm>
          <a:off x="6972300" y="16795587"/>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127191</xdr:rowOff>
    </xdr:from>
    <xdr:to>
      <xdr:col>11</xdr:col>
      <xdr:colOff>358775</xdr:colOff>
      <xdr:row>96</xdr:row>
      <xdr:rowOff>57341</xdr:rowOff>
    </xdr:to>
    <xdr:sp macro="" textlink="">
      <xdr:nvSpPr>
        <xdr:cNvPr id="472" name="フローチャート : 判断 471"/>
        <xdr:cNvSpPr/>
      </xdr:nvSpPr>
      <xdr:spPr>
        <a:xfrm>
          <a:off x="7810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73868</xdr:rowOff>
    </xdr:from>
    <xdr:ext cx="534377" cy="259045"/>
    <xdr:sp macro="" textlink="">
      <xdr:nvSpPr>
        <xdr:cNvPr id="473" name="テキスト ボックス 472"/>
        <xdr:cNvSpPr txBox="1"/>
      </xdr:nvSpPr>
      <xdr:spPr>
        <a:xfrm>
          <a:off x="7594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20479</xdr:rowOff>
    </xdr:from>
    <xdr:to>
      <xdr:col>10</xdr:col>
      <xdr:colOff>155575</xdr:colOff>
      <xdr:row>96</xdr:row>
      <xdr:rowOff>122079</xdr:rowOff>
    </xdr:to>
    <xdr:sp macro="" textlink="">
      <xdr:nvSpPr>
        <xdr:cNvPr id="474" name="フローチャート : 判断 473"/>
        <xdr:cNvSpPr/>
      </xdr:nvSpPr>
      <xdr:spPr>
        <a:xfrm>
          <a:off x="6921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138606</xdr:rowOff>
    </xdr:from>
    <xdr:ext cx="534377" cy="259045"/>
    <xdr:sp macro="" textlink="">
      <xdr:nvSpPr>
        <xdr:cNvPr id="475" name="テキスト ボックス 474"/>
        <xdr:cNvSpPr txBox="1"/>
      </xdr:nvSpPr>
      <xdr:spPr>
        <a:xfrm>
          <a:off x="6705111" y="162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100947</xdr:rowOff>
    </xdr:from>
    <xdr:to>
      <xdr:col>15</xdr:col>
      <xdr:colOff>231775</xdr:colOff>
      <xdr:row>98</xdr:row>
      <xdr:rowOff>31097</xdr:rowOff>
    </xdr:to>
    <xdr:sp macro="" textlink="">
      <xdr:nvSpPr>
        <xdr:cNvPr id="481" name="円/楕円 480"/>
        <xdr:cNvSpPr/>
      </xdr:nvSpPr>
      <xdr:spPr>
        <a:xfrm>
          <a:off x="10426700" y="167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15874</xdr:rowOff>
    </xdr:from>
    <xdr:ext cx="534377" cy="259045"/>
    <xdr:sp macro="" textlink="">
      <xdr:nvSpPr>
        <xdr:cNvPr id="482" name="土木費該当値テキスト"/>
        <xdr:cNvSpPr txBox="1"/>
      </xdr:nvSpPr>
      <xdr:spPr>
        <a:xfrm>
          <a:off x="10528300" y="16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76259</xdr:rowOff>
    </xdr:from>
    <xdr:to>
      <xdr:col>14</xdr:col>
      <xdr:colOff>79375</xdr:colOff>
      <xdr:row>97</xdr:row>
      <xdr:rowOff>6409</xdr:rowOff>
    </xdr:to>
    <xdr:sp macro="" textlink="">
      <xdr:nvSpPr>
        <xdr:cNvPr id="483" name="円/楕円 482"/>
        <xdr:cNvSpPr/>
      </xdr:nvSpPr>
      <xdr:spPr>
        <a:xfrm>
          <a:off x="9588500" y="165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168986</xdr:rowOff>
    </xdr:from>
    <xdr:ext cx="534377" cy="259045"/>
    <xdr:sp macro="" textlink="">
      <xdr:nvSpPr>
        <xdr:cNvPr id="484" name="テキスト ボックス 483"/>
        <xdr:cNvSpPr txBox="1"/>
      </xdr:nvSpPr>
      <xdr:spPr>
        <a:xfrm>
          <a:off x="9372111" y="166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62337</xdr:rowOff>
    </xdr:from>
    <xdr:to>
      <xdr:col>12</xdr:col>
      <xdr:colOff>561975</xdr:colOff>
      <xdr:row>96</xdr:row>
      <xdr:rowOff>163937</xdr:rowOff>
    </xdr:to>
    <xdr:sp macro="" textlink="">
      <xdr:nvSpPr>
        <xdr:cNvPr id="485" name="円/楕円 484"/>
        <xdr:cNvSpPr/>
      </xdr:nvSpPr>
      <xdr:spPr>
        <a:xfrm>
          <a:off x="8699500" y="165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155064</xdr:rowOff>
    </xdr:from>
    <xdr:ext cx="534377" cy="259045"/>
    <xdr:sp macro="" textlink="">
      <xdr:nvSpPr>
        <xdr:cNvPr id="486" name="テキスト ボックス 485"/>
        <xdr:cNvSpPr txBox="1"/>
      </xdr:nvSpPr>
      <xdr:spPr>
        <a:xfrm>
          <a:off x="8483111" y="166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131443</xdr:rowOff>
    </xdr:from>
    <xdr:to>
      <xdr:col>11</xdr:col>
      <xdr:colOff>358775</xdr:colOff>
      <xdr:row>98</xdr:row>
      <xdr:rowOff>61593</xdr:rowOff>
    </xdr:to>
    <xdr:sp macro="" textlink="">
      <xdr:nvSpPr>
        <xdr:cNvPr id="487" name="円/楕円 486"/>
        <xdr:cNvSpPr/>
      </xdr:nvSpPr>
      <xdr:spPr>
        <a:xfrm>
          <a:off x="7810500" y="167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52720</xdr:rowOff>
    </xdr:from>
    <xdr:ext cx="534377" cy="259045"/>
    <xdr:sp macro="" textlink="">
      <xdr:nvSpPr>
        <xdr:cNvPr id="488" name="テキスト ボックス 487"/>
        <xdr:cNvSpPr txBox="1"/>
      </xdr:nvSpPr>
      <xdr:spPr>
        <a:xfrm>
          <a:off x="7594111" y="168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114137</xdr:rowOff>
    </xdr:from>
    <xdr:to>
      <xdr:col>10</xdr:col>
      <xdr:colOff>155575</xdr:colOff>
      <xdr:row>98</xdr:row>
      <xdr:rowOff>44287</xdr:rowOff>
    </xdr:to>
    <xdr:sp macro="" textlink="">
      <xdr:nvSpPr>
        <xdr:cNvPr id="489" name="円/楕円 488"/>
        <xdr:cNvSpPr/>
      </xdr:nvSpPr>
      <xdr:spPr>
        <a:xfrm>
          <a:off x="6921500" y="167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35414</xdr:rowOff>
    </xdr:from>
    <xdr:ext cx="534377" cy="259045"/>
    <xdr:sp macro="" textlink="">
      <xdr:nvSpPr>
        <xdr:cNvPr id="490" name="テキスト ボックス 489"/>
        <xdr:cNvSpPr txBox="1"/>
      </xdr:nvSpPr>
      <xdr:spPr>
        <a:xfrm>
          <a:off x="6705111" y="168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501" name="テキスト ボックス 50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40259</xdr:rowOff>
    </xdr:from>
    <xdr:to>
      <xdr:col>23</xdr:col>
      <xdr:colOff>516889</xdr:colOff>
      <xdr:row>38</xdr:row>
      <xdr:rowOff>120117</xdr:rowOff>
    </xdr:to>
    <xdr:cxnSp macro="">
      <xdr:nvCxnSpPr>
        <xdr:cNvPr id="515" name="直線コネクタ 514"/>
        <xdr:cNvCxnSpPr/>
      </xdr:nvCxnSpPr>
      <xdr:spPr>
        <a:xfrm flipV="1">
          <a:off x="16317595" y="5355209"/>
          <a:ext cx="1269" cy="128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123944</xdr:rowOff>
    </xdr:from>
    <xdr:ext cx="534377" cy="259045"/>
    <xdr:sp macro="" textlink="">
      <xdr:nvSpPr>
        <xdr:cNvPr id="516" name="消防費最小値テキスト"/>
        <xdr:cNvSpPr txBox="1"/>
      </xdr:nvSpPr>
      <xdr:spPr>
        <a:xfrm>
          <a:off x="16370300" y="66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16,257</a:t>
          </a:r>
          <a:endParaRPr kumimoji="1" lang="ja-JP" altLang="en-US" sz="1000" b="1">
            <a:latin typeface="ＭＳ Ｐゴシック"/>
          </a:endParaRPr>
        </a:p>
      </xdr:txBody>
    </xdr:sp>
    <xdr:clientData/>
  </xdr:oneCellAnchor>
  <xdr:twoCellAnchor>
    <xdr:from>
      <xdr:col>23</xdr:col>
      <xdr:colOff>428625</xdr:colOff>
      <xdr:row>38</xdr:row>
      <xdr:rowOff>120117</xdr:rowOff>
    </xdr:from>
    <xdr:to>
      <xdr:col>23</xdr:col>
      <xdr:colOff>606425</xdr:colOff>
      <xdr:row>38</xdr:row>
      <xdr:rowOff>120117</xdr:rowOff>
    </xdr:to>
    <xdr:cxnSp macro="">
      <xdr:nvCxnSpPr>
        <xdr:cNvPr id="517" name="直線コネクタ 516"/>
        <xdr:cNvCxnSpPr/>
      </xdr:nvCxnSpPr>
      <xdr:spPr>
        <a:xfrm>
          <a:off x="16230600" y="6635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158386</xdr:rowOff>
    </xdr:from>
    <xdr:ext cx="534377" cy="259045"/>
    <xdr:sp macro="" textlink="">
      <xdr:nvSpPr>
        <xdr:cNvPr id="518" name="消防費最大値テキスト"/>
        <xdr:cNvSpPr txBox="1"/>
      </xdr:nvSpPr>
      <xdr:spPr>
        <a:xfrm>
          <a:off x="16370300" y="51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33,055</a:t>
          </a:r>
          <a:endParaRPr kumimoji="1" lang="ja-JP" altLang="en-US" sz="1000" b="1">
            <a:latin typeface="ＭＳ Ｐゴシック"/>
          </a:endParaRPr>
        </a:p>
      </xdr:txBody>
    </xdr:sp>
    <xdr:clientData/>
  </xdr:oneCellAnchor>
  <xdr:twoCellAnchor>
    <xdr:from>
      <xdr:col>23</xdr:col>
      <xdr:colOff>428625</xdr:colOff>
      <xdr:row>31</xdr:row>
      <xdr:rowOff>40259</xdr:rowOff>
    </xdr:from>
    <xdr:to>
      <xdr:col>23</xdr:col>
      <xdr:colOff>606425</xdr:colOff>
      <xdr:row>31</xdr:row>
      <xdr:rowOff>40259</xdr:rowOff>
    </xdr:to>
    <xdr:cxnSp macro="">
      <xdr:nvCxnSpPr>
        <xdr:cNvPr id="519" name="直線コネクタ 518"/>
        <xdr:cNvCxnSpPr/>
      </xdr:nvCxnSpPr>
      <xdr:spPr>
        <a:xfrm>
          <a:off x="16230600" y="535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120117</xdr:rowOff>
    </xdr:from>
    <xdr:to>
      <xdr:col>23</xdr:col>
      <xdr:colOff>517525</xdr:colOff>
      <xdr:row>38</xdr:row>
      <xdr:rowOff>127051</xdr:rowOff>
    </xdr:to>
    <xdr:cxnSp macro="">
      <xdr:nvCxnSpPr>
        <xdr:cNvPr id="520" name="直線コネクタ 519"/>
        <xdr:cNvCxnSpPr/>
      </xdr:nvCxnSpPr>
      <xdr:spPr>
        <a:xfrm flipV="1">
          <a:off x="15481300" y="6635217"/>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104233</xdr:rowOff>
    </xdr:from>
    <xdr:ext cx="534377" cy="259045"/>
    <xdr:sp macro="" textlink="">
      <xdr:nvSpPr>
        <xdr:cNvPr id="521" name="消防費平均値テキスト"/>
        <xdr:cNvSpPr txBox="1"/>
      </xdr:nvSpPr>
      <xdr:spPr>
        <a:xfrm>
          <a:off x="16370300" y="57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81356</xdr:rowOff>
    </xdr:from>
    <xdr:to>
      <xdr:col>23</xdr:col>
      <xdr:colOff>568325</xdr:colOff>
      <xdr:row>35</xdr:row>
      <xdr:rowOff>11506</xdr:rowOff>
    </xdr:to>
    <xdr:sp macro="" textlink="">
      <xdr:nvSpPr>
        <xdr:cNvPr id="522" name="フローチャート : 判断 521"/>
        <xdr:cNvSpPr/>
      </xdr:nvSpPr>
      <xdr:spPr>
        <a:xfrm>
          <a:off x="162687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2769</xdr:rowOff>
    </xdr:from>
    <xdr:to>
      <xdr:col>22</xdr:col>
      <xdr:colOff>365125</xdr:colOff>
      <xdr:row>38</xdr:row>
      <xdr:rowOff>127051</xdr:rowOff>
    </xdr:to>
    <xdr:cxnSp macro="">
      <xdr:nvCxnSpPr>
        <xdr:cNvPr id="523" name="直線コネクタ 522"/>
        <xdr:cNvCxnSpPr/>
      </xdr:nvCxnSpPr>
      <xdr:spPr>
        <a:xfrm>
          <a:off x="14592300" y="6517869"/>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43790</xdr:rowOff>
    </xdr:from>
    <xdr:to>
      <xdr:col>22</xdr:col>
      <xdr:colOff>415925</xdr:colOff>
      <xdr:row>32</xdr:row>
      <xdr:rowOff>145390</xdr:rowOff>
    </xdr:to>
    <xdr:sp macro="" textlink="">
      <xdr:nvSpPr>
        <xdr:cNvPr id="524" name="フローチャート : 判断 523"/>
        <xdr:cNvSpPr/>
      </xdr:nvSpPr>
      <xdr:spPr>
        <a:xfrm>
          <a:off x="15430500" y="55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161917</xdr:rowOff>
    </xdr:from>
    <xdr:ext cx="534377" cy="259045"/>
    <xdr:sp macro="" textlink="">
      <xdr:nvSpPr>
        <xdr:cNvPr id="525" name="テキスト ボックス 524"/>
        <xdr:cNvSpPr txBox="1"/>
      </xdr:nvSpPr>
      <xdr:spPr>
        <a:xfrm>
          <a:off x="15214111" y="530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2769</xdr:rowOff>
    </xdr:from>
    <xdr:to>
      <xdr:col>21</xdr:col>
      <xdr:colOff>161925</xdr:colOff>
      <xdr:row>38</xdr:row>
      <xdr:rowOff>109372</xdr:rowOff>
    </xdr:to>
    <xdr:cxnSp macro="">
      <xdr:nvCxnSpPr>
        <xdr:cNvPr id="526" name="直線コネクタ 525"/>
        <xdr:cNvCxnSpPr/>
      </xdr:nvCxnSpPr>
      <xdr:spPr>
        <a:xfrm flipV="1">
          <a:off x="13703300" y="6517869"/>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32</xdr:row>
      <xdr:rowOff>157251</xdr:rowOff>
    </xdr:from>
    <xdr:to>
      <xdr:col>21</xdr:col>
      <xdr:colOff>212725</xdr:colOff>
      <xdr:row>33</xdr:row>
      <xdr:rowOff>87401</xdr:rowOff>
    </xdr:to>
    <xdr:sp macro="" textlink="">
      <xdr:nvSpPr>
        <xdr:cNvPr id="527" name="フローチャート : 判断 526"/>
        <xdr:cNvSpPr/>
      </xdr:nvSpPr>
      <xdr:spPr>
        <a:xfrm>
          <a:off x="14541500" y="564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103928</xdr:rowOff>
    </xdr:from>
    <xdr:ext cx="534377" cy="259045"/>
    <xdr:sp macro="" textlink="">
      <xdr:nvSpPr>
        <xdr:cNvPr id="528" name="テキスト ボックス 527"/>
        <xdr:cNvSpPr txBox="1"/>
      </xdr:nvSpPr>
      <xdr:spPr>
        <a:xfrm>
          <a:off x="14325111" y="54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109372</xdr:rowOff>
    </xdr:from>
    <xdr:to>
      <xdr:col>19</xdr:col>
      <xdr:colOff>644525</xdr:colOff>
      <xdr:row>38</xdr:row>
      <xdr:rowOff>169494</xdr:rowOff>
    </xdr:to>
    <xdr:cxnSp macro="">
      <xdr:nvCxnSpPr>
        <xdr:cNvPr id="529" name="直線コネクタ 528"/>
        <xdr:cNvCxnSpPr/>
      </xdr:nvCxnSpPr>
      <xdr:spPr>
        <a:xfrm flipV="1">
          <a:off x="12814300" y="6624472"/>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73965</xdr:rowOff>
    </xdr:from>
    <xdr:to>
      <xdr:col>20</xdr:col>
      <xdr:colOff>9525</xdr:colOff>
      <xdr:row>34</xdr:row>
      <xdr:rowOff>4115</xdr:rowOff>
    </xdr:to>
    <xdr:sp macro="" textlink="">
      <xdr:nvSpPr>
        <xdr:cNvPr id="530" name="フローチャート : 判断 529"/>
        <xdr:cNvSpPr/>
      </xdr:nvSpPr>
      <xdr:spPr>
        <a:xfrm>
          <a:off x="13652500" y="5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20642</xdr:rowOff>
    </xdr:from>
    <xdr:ext cx="534377" cy="259045"/>
    <xdr:sp macro="" textlink="">
      <xdr:nvSpPr>
        <xdr:cNvPr id="531" name="テキスト ボックス 530"/>
        <xdr:cNvSpPr txBox="1"/>
      </xdr:nvSpPr>
      <xdr:spPr>
        <a:xfrm>
          <a:off x="13436111" y="5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91872</xdr:rowOff>
    </xdr:from>
    <xdr:to>
      <xdr:col>18</xdr:col>
      <xdr:colOff>492125</xdr:colOff>
      <xdr:row>36</xdr:row>
      <xdr:rowOff>22022</xdr:rowOff>
    </xdr:to>
    <xdr:sp macro="" textlink="">
      <xdr:nvSpPr>
        <xdr:cNvPr id="532" name="フローチャート : 判断 531"/>
        <xdr:cNvSpPr/>
      </xdr:nvSpPr>
      <xdr:spPr>
        <a:xfrm>
          <a:off x="12763500" y="609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38549</xdr:rowOff>
    </xdr:from>
    <xdr:ext cx="534377" cy="259045"/>
    <xdr:sp macro="" textlink="">
      <xdr:nvSpPr>
        <xdr:cNvPr id="533" name="テキスト ボックス 532"/>
        <xdr:cNvSpPr txBox="1"/>
      </xdr:nvSpPr>
      <xdr:spPr>
        <a:xfrm>
          <a:off x="12547111" y="58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69317</xdr:rowOff>
    </xdr:from>
    <xdr:to>
      <xdr:col>23</xdr:col>
      <xdr:colOff>568325</xdr:colOff>
      <xdr:row>38</xdr:row>
      <xdr:rowOff>170917</xdr:rowOff>
    </xdr:to>
    <xdr:sp macro="" textlink="">
      <xdr:nvSpPr>
        <xdr:cNvPr id="539" name="円/楕円 538"/>
        <xdr:cNvSpPr/>
      </xdr:nvSpPr>
      <xdr:spPr>
        <a:xfrm>
          <a:off x="16268700" y="65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155694</xdr:rowOff>
    </xdr:from>
    <xdr:ext cx="534377" cy="259045"/>
    <xdr:sp macro="" textlink="">
      <xdr:nvSpPr>
        <xdr:cNvPr id="540" name="消防費該当値テキスト"/>
        <xdr:cNvSpPr txBox="1"/>
      </xdr:nvSpPr>
      <xdr:spPr>
        <a:xfrm>
          <a:off x="16370300" y="64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76251</xdr:rowOff>
    </xdr:from>
    <xdr:to>
      <xdr:col>22</xdr:col>
      <xdr:colOff>415925</xdr:colOff>
      <xdr:row>39</xdr:row>
      <xdr:rowOff>6401</xdr:rowOff>
    </xdr:to>
    <xdr:sp macro="" textlink="">
      <xdr:nvSpPr>
        <xdr:cNvPr id="541" name="円/楕円 540"/>
        <xdr:cNvSpPr/>
      </xdr:nvSpPr>
      <xdr:spPr>
        <a:xfrm>
          <a:off x="15430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168978</xdr:rowOff>
    </xdr:from>
    <xdr:ext cx="534377" cy="259045"/>
    <xdr:sp macro="" textlink="">
      <xdr:nvSpPr>
        <xdr:cNvPr id="542" name="テキスト ボックス 541"/>
        <xdr:cNvSpPr txBox="1"/>
      </xdr:nvSpPr>
      <xdr:spPr>
        <a:xfrm>
          <a:off x="15214111" y="66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123418</xdr:rowOff>
    </xdr:from>
    <xdr:to>
      <xdr:col>21</xdr:col>
      <xdr:colOff>212725</xdr:colOff>
      <xdr:row>38</xdr:row>
      <xdr:rowOff>53569</xdr:rowOff>
    </xdr:to>
    <xdr:sp macro="" textlink="">
      <xdr:nvSpPr>
        <xdr:cNvPr id="543" name="円/楕円 542"/>
        <xdr:cNvSpPr/>
      </xdr:nvSpPr>
      <xdr:spPr>
        <a:xfrm>
          <a:off x="14541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44696</xdr:rowOff>
    </xdr:from>
    <xdr:ext cx="534377" cy="259045"/>
    <xdr:sp macro="" textlink="">
      <xdr:nvSpPr>
        <xdr:cNvPr id="544" name="テキスト ボックス 543"/>
        <xdr:cNvSpPr txBox="1"/>
      </xdr:nvSpPr>
      <xdr:spPr>
        <a:xfrm>
          <a:off x="14325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58572</xdr:rowOff>
    </xdr:from>
    <xdr:to>
      <xdr:col>20</xdr:col>
      <xdr:colOff>9525</xdr:colOff>
      <xdr:row>38</xdr:row>
      <xdr:rowOff>160172</xdr:rowOff>
    </xdr:to>
    <xdr:sp macro="" textlink="">
      <xdr:nvSpPr>
        <xdr:cNvPr id="545" name="円/楕円 544"/>
        <xdr:cNvSpPr/>
      </xdr:nvSpPr>
      <xdr:spPr>
        <a:xfrm>
          <a:off x="13652500" y="6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151299</xdr:rowOff>
    </xdr:from>
    <xdr:ext cx="534377" cy="259045"/>
    <xdr:sp macro="" textlink="">
      <xdr:nvSpPr>
        <xdr:cNvPr id="546" name="テキスト ボックス 545"/>
        <xdr:cNvSpPr txBox="1"/>
      </xdr:nvSpPr>
      <xdr:spPr>
        <a:xfrm>
          <a:off x="13436111" y="66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118694</xdr:rowOff>
    </xdr:from>
    <xdr:to>
      <xdr:col>18</xdr:col>
      <xdr:colOff>492125</xdr:colOff>
      <xdr:row>39</xdr:row>
      <xdr:rowOff>48844</xdr:rowOff>
    </xdr:to>
    <xdr:sp macro="" textlink="">
      <xdr:nvSpPr>
        <xdr:cNvPr id="547" name="円/楕円 546"/>
        <xdr:cNvSpPr/>
      </xdr:nvSpPr>
      <xdr:spPr>
        <a:xfrm>
          <a:off x="127635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39971</xdr:rowOff>
    </xdr:from>
    <xdr:ext cx="534377" cy="259045"/>
    <xdr:sp macro="" textlink="">
      <xdr:nvSpPr>
        <xdr:cNvPr id="548" name="テキスト ボックス 547"/>
        <xdr:cNvSpPr txBox="1"/>
      </xdr:nvSpPr>
      <xdr:spPr>
        <a:xfrm>
          <a:off x="12547111" y="67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52832</xdr:rowOff>
    </xdr:from>
    <xdr:to>
      <xdr:col>23</xdr:col>
      <xdr:colOff>516889</xdr:colOff>
      <xdr:row>58</xdr:row>
      <xdr:rowOff>646</xdr:rowOff>
    </xdr:to>
    <xdr:cxnSp macro="">
      <xdr:nvCxnSpPr>
        <xdr:cNvPr id="575" name="直線コネクタ 574"/>
        <xdr:cNvCxnSpPr/>
      </xdr:nvCxnSpPr>
      <xdr:spPr>
        <a:xfrm flipV="1">
          <a:off x="16317595" y="8968232"/>
          <a:ext cx="1269" cy="976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4473</xdr:rowOff>
    </xdr:from>
    <xdr:ext cx="534377" cy="259045"/>
    <xdr:sp macro="" textlink="">
      <xdr:nvSpPr>
        <xdr:cNvPr id="576" name="教育費最小値テキスト"/>
        <xdr:cNvSpPr txBox="1"/>
      </xdr:nvSpPr>
      <xdr:spPr>
        <a:xfrm>
          <a:off x="16370300" y="994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38,258</a:t>
          </a:r>
          <a:endParaRPr kumimoji="1" lang="ja-JP" altLang="en-US" sz="1000" b="1">
            <a:latin typeface="ＭＳ Ｐゴシック"/>
          </a:endParaRPr>
        </a:p>
      </xdr:txBody>
    </xdr:sp>
    <xdr:clientData/>
  </xdr:oneCellAnchor>
  <xdr:twoCellAnchor>
    <xdr:from>
      <xdr:col>23</xdr:col>
      <xdr:colOff>428625</xdr:colOff>
      <xdr:row>58</xdr:row>
      <xdr:rowOff>646</xdr:rowOff>
    </xdr:from>
    <xdr:to>
      <xdr:col>23</xdr:col>
      <xdr:colOff>606425</xdr:colOff>
      <xdr:row>58</xdr:row>
      <xdr:rowOff>646</xdr:rowOff>
    </xdr:to>
    <xdr:cxnSp macro="">
      <xdr:nvCxnSpPr>
        <xdr:cNvPr id="577" name="直線コネクタ 576"/>
        <xdr:cNvCxnSpPr/>
      </xdr:nvCxnSpPr>
      <xdr:spPr>
        <a:xfrm>
          <a:off x="16230600" y="994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170959</xdr:rowOff>
    </xdr:from>
    <xdr:ext cx="534377" cy="259045"/>
    <xdr:sp macro="" textlink="">
      <xdr:nvSpPr>
        <xdr:cNvPr id="578" name="教育費最大値テキスト"/>
        <xdr:cNvSpPr txBox="1"/>
      </xdr:nvSpPr>
      <xdr:spPr>
        <a:xfrm>
          <a:off x="16370300" y="87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68,160</a:t>
          </a:r>
          <a:endParaRPr kumimoji="1" lang="ja-JP" altLang="en-US" sz="1000" b="1">
            <a:latin typeface="ＭＳ Ｐゴシック"/>
          </a:endParaRPr>
        </a:p>
      </xdr:txBody>
    </xdr:sp>
    <xdr:clientData/>
  </xdr:oneCellAnchor>
  <xdr:twoCellAnchor>
    <xdr:from>
      <xdr:col>23</xdr:col>
      <xdr:colOff>428625</xdr:colOff>
      <xdr:row>52</xdr:row>
      <xdr:rowOff>52832</xdr:rowOff>
    </xdr:from>
    <xdr:to>
      <xdr:col>23</xdr:col>
      <xdr:colOff>606425</xdr:colOff>
      <xdr:row>52</xdr:row>
      <xdr:rowOff>52832</xdr:rowOff>
    </xdr:to>
    <xdr:cxnSp macro="">
      <xdr:nvCxnSpPr>
        <xdr:cNvPr id="579" name="直線コネクタ 578"/>
        <xdr:cNvCxnSpPr/>
      </xdr:nvCxnSpPr>
      <xdr:spPr>
        <a:xfrm>
          <a:off x="16230600" y="896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29188</xdr:rowOff>
    </xdr:from>
    <xdr:to>
      <xdr:col>23</xdr:col>
      <xdr:colOff>517525</xdr:colOff>
      <xdr:row>55</xdr:row>
      <xdr:rowOff>154396</xdr:rowOff>
    </xdr:to>
    <xdr:cxnSp macro="">
      <xdr:nvCxnSpPr>
        <xdr:cNvPr id="580" name="直線コネクタ 579"/>
        <xdr:cNvCxnSpPr/>
      </xdr:nvCxnSpPr>
      <xdr:spPr>
        <a:xfrm>
          <a:off x="15481300" y="8601688"/>
          <a:ext cx="838200" cy="9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41793</xdr:rowOff>
    </xdr:from>
    <xdr:ext cx="534377" cy="259045"/>
    <xdr:sp macro="" textlink="">
      <xdr:nvSpPr>
        <xdr:cNvPr id="581" name="教育費平均値テキスト"/>
        <xdr:cNvSpPr txBox="1"/>
      </xdr:nvSpPr>
      <xdr:spPr>
        <a:xfrm>
          <a:off x="16370300" y="9300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18916</xdr:rowOff>
    </xdr:from>
    <xdr:to>
      <xdr:col>23</xdr:col>
      <xdr:colOff>568325</xdr:colOff>
      <xdr:row>55</xdr:row>
      <xdr:rowOff>120516</xdr:rowOff>
    </xdr:to>
    <xdr:sp macro="" textlink="">
      <xdr:nvSpPr>
        <xdr:cNvPr id="582" name="フローチャート : 判断 581"/>
        <xdr:cNvSpPr/>
      </xdr:nvSpPr>
      <xdr:spPr>
        <a:xfrm>
          <a:off x="16268700" y="944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29188</xdr:rowOff>
    </xdr:from>
    <xdr:to>
      <xdr:col>22</xdr:col>
      <xdr:colOff>365125</xdr:colOff>
      <xdr:row>56</xdr:row>
      <xdr:rowOff>144142</xdr:rowOff>
    </xdr:to>
    <xdr:cxnSp macro="">
      <xdr:nvCxnSpPr>
        <xdr:cNvPr id="583" name="直線コネクタ 582"/>
        <xdr:cNvCxnSpPr/>
      </xdr:nvCxnSpPr>
      <xdr:spPr>
        <a:xfrm flipV="1">
          <a:off x="14592300" y="8601688"/>
          <a:ext cx="889000" cy="11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104608</xdr:rowOff>
    </xdr:from>
    <xdr:to>
      <xdr:col>22</xdr:col>
      <xdr:colOff>415925</xdr:colOff>
      <xdr:row>55</xdr:row>
      <xdr:rowOff>34758</xdr:rowOff>
    </xdr:to>
    <xdr:sp macro="" textlink="">
      <xdr:nvSpPr>
        <xdr:cNvPr id="584" name="フローチャート : 判断 583"/>
        <xdr:cNvSpPr/>
      </xdr:nvSpPr>
      <xdr:spPr>
        <a:xfrm>
          <a:off x="15430500" y="93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25885</xdr:rowOff>
    </xdr:from>
    <xdr:ext cx="534377" cy="259045"/>
    <xdr:sp macro="" textlink="">
      <xdr:nvSpPr>
        <xdr:cNvPr id="585" name="テキスト ボックス 584"/>
        <xdr:cNvSpPr txBox="1"/>
      </xdr:nvSpPr>
      <xdr:spPr>
        <a:xfrm>
          <a:off x="15214111" y="94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144142</xdr:rowOff>
    </xdr:from>
    <xdr:to>
      <xdr:col>21</xdr:col>
      <xdr:colOff>161925</xdr:colOff>
      <xdr:row>59</xdr:row>
      <xdr:rowOff>64262</xdr:rowOff>
    </xdr:to>
    <xdr:cxnSp macro="">
      <xdr:nvCxnSpPr>
        <xdr:cNvPr id="586" name="直線コネクタ 585"/>
        <xdr:cNvCxnSpPr/>
      </xdr:nvCxnSpPr>
      <xdr:spPr>
        <a:xfrm flipV="1">
          <a:off x="13703300" y="9745342"/>
          <a:ext cx="889000" cy="4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88508</xdr:rowOff>
    </xdr:from>
    <xdr:to>
      <xdr:col>21</xdr:col>
      <xdr:colOff>212725</xdr:colOff>
      <xdr:row>55</xdr:row>
      <xdr:rowOff>18658</xdr:rowOff>
    </xdr:to>
    <xdr:sp macro="" textlink="">
      <xdr:nvSpPr>
        <xdr:cNvPr id="587" name="フローチャート : 判断 586"/>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35185</xdr:rowOff>
    </xdr:from>
    <xdr:ext cx="534377" cy="259045"/>
    <xdr:sp macro="" textlink="">
      <xdr:nvSpPr>
        <xdr:cNvPr id="588" name="テキスト ボックス 587"/>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46529</xdr:rowOff>
    </xdr:from>
    <xdr:to>
      <xdr:col>19</xdr:col>
      <xdr:colOff>644525</xdr:colOff>
      <xdr:row>59</xdr:row>
      <xdr:rowOff>64262</xdr:rowOff>
    </xdr:to>
    <xdr:cxnSp macro="">
      <xdr:nvCxnSpPr>
        <xdr:cNvPr id="589" name="直線コネクタ 588"/>
        <xdr:cNvCxnSpPr/>
      </xdr:nvCxnSpPr>
      <xdr:spPr>
        <a:xfrm>
          <a:off x="12814300" y="10162079"/>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154639</xdr:rowOff>
    </xdr:from>
    <xdr:to>
      <xdr:col>20</xdr:col>
      <xdr:colOff>9525</xdr:colOff>
      <xdr:row>54</xdr:row>
      <xdr:rowOff>84789</xdr:rowOff>
    </xdr:to>
    <xdr:sp macro="" textlink="">
      <xdr:nvSpPr>
        <xdr:cNvPr id="590" name="フローチャート : 判断 589"/>
        <xdr:cNvSpPr/>
      </xdr:nvSpPr>
      <xdr:spPr>
        <a:xfrm>
          <a:off x="13652500" y="924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101316</xdr:rowOff>
    </xdr:from>
    <xdr:ext cx="534377" cy="259045"/>
    <xdr:sp macro="" textlink="">
      <xdr:nvSpPr>
        <xdr:cNvPr id="591" name="テキスト ボックス 590"/>
        <xdr:cNvSpPr txBox="1"/>
      </xdr:nvSpPr>
      <xdr:spPr>
        <a:xfrm>
          <a:off x="13436111" y="90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79070</xdr:rowOff>
    </xdr:from>
    <xdr:to>
      <xdr:col>18</xdr:col>
      <xdr:colOff>492125</xdr:colOff>
      <xdr:row>56</xdr:row>
      <xdr:rowOff>9220</xdr:rowOff>
    </xdr:to>
    <xdr:sp macro="" textlink="">
      <xdr:nvSpPr>
        <xdr:cNvPr id="592" name="フローチャート : 判断 591"/>
        <xdr:cNvSpPr/>
      </xdr:nvSpPr>
      <xdr:spPr>
        <a:xfrm>
          <a:off x="12763500" y="95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25747</xdr:rowOff>
    </xdr:from>
    <xdr:ext cx="534377" cy="259045"/>
    <xdr:sp macro="" textlink="">
      <xdr:nvSpPr>
        <xdr:cNvPr id="593" name="テキスト ボックス 592"/>
        <xdr:cNvSpPr txBox="1"/>
      </xdr:nvSpPr>
      <xdr:spPr>
        <a:xfrm>
          <a:off x="12547111" y="92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103596</xdr:rowOff>
    </xdr:from>
    <xdr:to>
      <xdr:col>23</xdr:col>
      <xdr:colOff>568325</xdr:colOff>
      <xdr:row>56</xdr:row>
      <xdr:rowOff>33746</xdr:rowOff>
    </xdr:to>
    <xdr:sp macro="" textlink="">
      <xdr:nvSpPr>
        <xdr:cNvPr id="599" name="円/楕円 598"/>
        <xdr:cNvSpPr/>
      </xdr:nvSpPr>
      <xdr:spPr>
        <a:xfrm>
          <a:off x="162687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82023</xdr:rowOff>
    </xdr:from>
    <xdr:ext cx="534377" cy="259045"/>
    <xdr:sp macro="" textlink="">
      <xdr:nvSpPr>
        <xdr:cNvPr id="600" name="教育費該当値テキスト"/>
        <xdr:cNvSpPr txBox="1"/>
      </xdr:nvSpPr>
      <xdr:spPr>
        <a:xfrm>
          <a:off x="16370300" y="95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149838</xdr:rowOff>
    </xdr:from>
    <xdr:to>
      <xdr:col>22</xdr:col>
      <xdr:colOff>415925</xdr:colOff>
      <xdr:row>50</xdr:row>
      <xdr:rowOff>79988</xdr:rowOff>
    </xdr:to>
    <xdr:sp macro="" textlink="">
      <xdr:nvSpPr>
        <xdr:cNvPr id="601" name="円/楕円 600"/>
        <xdr:cNvSpPr/>
      </xdr:nvSpPr>
      <xdr:spPr>
        <a:xfrm>
          <a:off x="15430500" y="85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96515</xdr:rowOff>
    </xdr:from>
    <xdr:ext cx="534377" cy="259045"/>
    <xdr:sp macro="" textlink="">
      <xdr:nvSpPr>
        <xdr:cNvPr id="602" name="テキスト ボックス 601"/>
        <xdr:cNvSpPr txBox="1"/>
      </xdr:nvSpPr>
      <xdr:spPr>
        <a:xfrm>
          <a:off x="15214111" y="8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93342</xdr:rowOff>
    </xdr:from>
    <xdr:to>
      <xdr:col>21</xdr:col>
      <xdr:colOff>212725</xdr:colOff>
      <xdr:row>57</xdr:row>
      <xdr:rowOff>23492</xdr:rowOff>
    </xdr:to>
    <xdr:sp macro="" textlink="">
      <xdr:nvSpPr>
        <xdr:cNvPr id="603" name="円/楕円 602"/>
        <xdr:cNvSpPr/>
      </xdr:nvSpPr>
      <xdr:spPr>
        <a:xfrm>
          <a:off x="14541500" y="96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14619</xdr:rowOff>
    </xdr:from>
    <xdr:ext cx="534377" cy="259045"/>
    <xdr:sp macro="" textlink="">
      <xdr:nvSpPr>
        <xdr:cNvPr id="604" name="テキスト ボックス 603"/>
        <xdr:cNvSpPr txBox="1"/>
      </xdr:nvSpPr>
      <xdr:spPr>
        <a:xfrm>
          <a:off x="14325111" y="97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44,364</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13462</xdr:rowOff>
    </xdr:from>
    <xdr:to>
      <xdr:col>20</xdr:col>
      <xdr:colOff>9525</xdr:colOff>
      <xdr:row>59</xdr:row>
      <xdr:rowOff>115062</xdr:rowOff>
    </xdr:to>
    <xdr:sp macro="" textlink="">
      <xdr:nvSpPr>
        <xdr:cNvPr id="605" name="円/楕円 604"/>
        <xdr:cNvSpPr/>
      </xdr:nvSpPr>
      <xdr:spPr>
        <a:xfrm>
          <a:off x="13652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106189</xdr:rowOff>
    </xdr:from>
    <xdr:ext cx="534377" cy="259045"/>
    <xdr:sp macro="" textlink="">
      <xdr:nvSpPr>
        <xdr:cNvPr id="606" name="テキスト ボックス 605"/>
        <xdr:cNvSpPr txBox="1"/>
      </xdr:nvSpPr>
      <xdr:spPr>
        <a:xfrm>
          <a:off x="13436111" y="102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167179</xdr:rowOff>
    </xdr:from>
    <xdr:to>
      <xdr:col>18</xdr:col>
      <xdr:colOff>492125</xdr:colOff>
      <xdr:row>59</xdr:row>
      <xdr:rowOff>97329</xdr:rowOff>
    </xdr:to>
    <xdr:sp macro="" textlink="">
      <xdr:nvSpPr>
        <xdr:cNvPr id="607" name="円/楕円 606"/>
        <xdr:cNvSpPr/>
      </xdr:nvSpPr>
      <xdr:spPr>
        <a:xfrm>
          <a:off x="12763500" y="101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88456</xdr:rowOff>
    </xdr:from>
    <xdr:ext cx="534377" cy="259045"/>
    <xdr:sp macro="" textlink="">
      <xdr:nvSpPr>
        <xdr:cNvPr id="608" name="テキスト ボックス 607"/>
        <xdr:cNvSpPr txBox="1"/>
      </xdr:nvSpPr>
      <xdr:spPr>
        <a:xfrm>
          <a:off x="12547111" y="102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72126</xdr:rowOff>
    </xdr:from>
    <xdr:to>
      <xdr:col>23</xdr:col>
      <xdr:colOff>516889</xdr:colOff>
      <xdr:row>78</xdr:row>
      <xdr:rowOff>139700</xdr:rowOff>
    </xdr:to>
    <xdr:cxnSp macro="">
      <xdr:nvCxnSpPr>
        <xdr:cNvPr id="630" name="直線コネクタ 629"/>
        <xdr:cNvCxnSpPr/>
      </xdr:nvCxnSpPr>
      <xdr:spPr>
        <a:xfrm flipV="1">
          <a:off x="16317595" y="12073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18803</xdr:rowOff>
    </xdr:from>
    <xdr:ext cx="534377" cy="259045"/>
    <xdr:sp macro="" textlink="">
      <xdr:nvSpPr>
        <xdr:cNvPr id="633" name="災害復旧費最大値テキスト"/>
        <xdr:cNvSpPr txBox="1"/>
      </xdr:nvSpPr>
      <xdr:spPr>
        <a:xfrm>
          <a:off x="16370300" y="11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70</xdr:row>
      <xdr:rowOff>72126</xdr:rowOff>
    </xdr:from>
    <xdr:to>
      <xdr:col>23</xdr:col>
      <xdr:colOff>606425</xdr:colOff>
      <xdr:row>70</xdr:row>
      <xdr:rowOff>72126</xdr:rowOff>
    </xdr:to>
    <xdr:cxnSp macro="">
      <xdr:nvCxnSpPr>
        <xdr:cNvPr id="634" name="直線コネクタ 633"/>
        <xdr:cNvCxnSpPr/>
      </xdr:nvCxnSpPr>
      <xdr:spPr>
        <a:xfrm>
          <a:off x="16230600" y="1207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98644</xdr:rowOff>
    </xdr:from>
    <xdr:to>
      <xdr:col>23</xdr:col>
      <xdr:colOff>517525</xdr:colOff>
      <xdr:row>78</xdr:row>
      <xdr:rowOff>139700</xdr:rowOff>
    </xdr:to>
    <xdr:cxnSp macro="">
      <xdr:nvCxnSpPr>
        <xdr:cNvPr id="635" name="直線コネクタ 634"/>
        <xdr:cNvCxnSpPr/>
      </xdr:nvCxnSpPr>
      <xdr:spPr>
        <a:xfrm flipV="1">
          <a:off x="15481300" y="13471744"/>
          <a:ext cx="8382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107754</xdr:rowOff>
    </xdr:from>
    <xdr:ext cx="469744" cy="259045"/>
    <xdr:sp macro="" textlink="">
      <xdr:nvSpPr>
        <xdr:cNvPr id="636" name="災害復旧費平均値テキスト"/>
        <xdr:cNvSpPr txBox="1"/>
      </xdr:nvSpPr>
      <xdr:spPr>
        <a:xfrm>
          <a:off x="16370300" y="1296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84877</xdr:rowOff>
    </xdr:from>
    <xdr:to>
      <xdr:col>23</xdr:col>
      <xdr:colOff>568325</xdr:colOff>
      <xdr:row>77</xdr:row>
      <xdr:rowOff>15027</xdr:rowOff>
    </xdr:to>
    <xdr:sp macro="" textlink="">
      <xdr:nvSpPr>
        <xdr:cNvPr id="637" name="フローチャート : 判断 636"/>
        <xdr:cNvSpPr/>
      </xdr:nvSpPr>
      <xdr:spPr>
        <a:xfrm>
          <a:off x="162687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135951</xdr:rowOff>
    </xdr:from>
    <xdr:to>
      <xdr:col>22</xdr:col>
      <xdr:colOff>365125</xdr:colOff>
      <xdr:row>78</xdr:row>
      <xdr:rowOff>139700</xdr:rowOff>
    </xdr:to>
    <xdr:cxnSp macro="">
      <xdr:nvCxnSpPr>
        <xdr:cNvPr id="638" name="直線コネクタ 637"/>
        <xdr:cNvCxnSpPr/>
      </xdr:nvCxnSpPr>
      <xdr:spPr>
        <a:xfrm>
          <a:off x="14592300" y="1350905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16297</xdr:rowOff>
    </xdr:from>
    <xdr:to>
      <xdr:col>22</xdr:col>
      <xdr:colOff>415925</xdr:colOff>
      <xdr:row>77</xdr:row>
      <xdr:rowOff>117897</xdr:rowOff>
    </xdr:to>
    <xdr:sp macro="" textlink="">
      <xdr:nvSpPr>
        <xdr:cNvPr id="639" name="フローチャート : 判断 638"/>
        <xdr:cNvSpPr/>
      </xdr:nvSpPr>
      <xdr:spPr>
        <a:xfrm>
          <a:off x="15430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134424</xdr:rowOff>
    </xdr:from>
    <xdr:ext cx="469744" cy="259045"/>
    <xdr:sp macro="" textlink="">
      <xdr:nvSpPr>
        <xdr:cNvPr id="640" name="テキスト ボックス 639"/>
        <xdr:cNvSpPr txBox="1"/>
      </xdr:nvSpPr>
      <xdr:spPr>
        <a:xfrm>
          <a:off x="15246427"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130373</xdr:rowOff>
    </xdr:from>
    <xdr:to>
      <xdr:col>21</xdr:col>
      <xdr:colOff>161925</xdr:colOff>
      <xdr:row>78</xdr:row>
      <xdr:rowOff>135951</xdr:rowOff>
    </xdr:to>
    <xdr:cxnSp macro="">
      <xdr:nvCxnSpPr>
        <xdr:cNvPr id="641" name="直線コネクタ 640"/>
        <xdr:cNvCxnSpPr/>
      </xdr:nvCxnSpPr>
      <xdr:spPr>
        <a:xfrm>
          <a:off x="13703300" y="1350347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31659</xdr:rowOff>
    </xdr:from>
    <xdr:to>
      <xdr:col>21</xdr:col>
      <xdr:colOff>212725</xdr:colOff>
      <xdr:row>77</xdr:row>
      <xdr:rowOff>133259</xdr:rowOff>
    </xdr:to>
    <xdr:sp macro="" textlink="">
      <xdr:nvSpPr>
        <xdr:cNvPr id="642" name="フローチャート : 判断 641"/>
        <xdr:cNvSpPr/>
      </xdr:nvSpPr>
      <xdr:spPr>
        <a:xfrm>
          <a:off x="14541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149786</xdr:rowOff>
    </xdr:from>
    <xdr:ext cx="469744" cy="259045"/>
    <xdr:sp macro="" textlink="">
      <xdr:nvSpPr>
        <xdr:cNvPr id="643" name="テキスト ボックス 642"/>
        <xdr:cNvSpPr txBox="1"/>
      </xdr:nvSpPr>
      <xdr:spPr>
        <a:xfrm>
          <a:off x="14357427" y="130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162652</xdr:rowOff>
    </xdr:from>
    <xdr:to>
      <xdr:col>19</xdr:col>
      <xdr:colOff>644525</xdr:colOff>
      <xdr:row>78</xdr:row>
      <xdr:rowOff>130373</xdr:rowOff>
    </xdr:to>
    <xdr:cxnSp macro="">
      <xdr:nvCxnSpPr>
        <xdr:cNvPr id="644" name="直線コネクタ 643"/>
        <xdr:cNvCxnSpPr/>
      </xdr:nvCxnSpPr>
      <xdr:spPr>
        <a:xfrm>
          <a:off x="12814300" y="13364302"/>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171287</xdr:rowOff>
    </xdr:from>
    <xdr:to>
      <xdr:col>20</xdr:col>
      <xdr:colOff>9525</xdr:colOff>
      <xdr:row>76</xdr:row>
      <xdr:rowOff>101437</xdr:rowOff>
    </xdr:to>
    <xdr:sp macro="" textlink="">
      <xdr:nvSpPr>
        <xdr:cNvPr id="645" name="フローチャート : 判断 644"/>
        <xdr:cNvSpPr/>
      </xdr:nvSpPr>
      <xdr:spPr>
        <a:xfrm>
          <a:off x="13652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117964</xdr:rowOff>
    </xdr:from>
    <xdr:ext cx="469744" cy="259045"/>
    <xdr:sp macro="" textlink="">
      <xdr:nvSpPr>
        <xdr:cNvPr id="646" name="テキスト ボックス 645"/>
        <xdr:cNvSpPr txBox="1"/>
      </xdr:nvSpPr>
      <xdr:spPr>
        <a:xfrm>
          <a:off x="13468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47" name="フローチャート : 判断 646"/>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117964</xdr:rowOff>
    </xdr:from>
    <xdr:ext cx="469744" cy="259045"/>
    <xdr:sp macro="" textlink="">
      <xdr:nvSpPr>
        <xdr:cNvPr id="648" name="テキスト ボックス 647"/>
        <xdr:cNvSpPr txBox="1"/>
      </xdr:nvSpPr>
      <xdr:spPr>
        <a:xfrm>
          <a:off x="12579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47844</xdr:rowOff>
    </xdr:from>
    <xdr:to>
      <xdr:col>23</xdr:col>
      <xdr:colOff>568325</xdr:colOff>
      <xdr:row>78</xdr:row>
      <xdr:rowOff>149444</xdr:rowOff>
    </xdr:to>
    <xdr:sp macro="" textlink="">
      <xdr:nvSpPr>
        <xdr:cNvPr id="654" name="円/楕円 653"/>
        <xdr:cNvSpPr/>
      </xdr:nvSpPr>
      <xdr:spPr>
        <a:xfrm>
          <a:off x="162687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134221</xdr:rowOff>
    </xdr:from>
    <xdr:ext cx="378565" cy="259045"/>
    <xdr:sp macro="" textlink="">
      <xdr:nvSpPr>
        <xdr:cNvPr id="655" name="災害復旧費該当値テキスト"/>
        <xdr:cNvSpPr txBox="1"/>
      </xdr:nvSpPr>
      <xdr:spPr>
        <a:xfrm>
          <a:off x="16370300" y="1333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85151</xdr:rowOff>
    </xdr:from>
    <xdr:to>
      <xdr:col>21</xdr:col>
      <xdr:colOff>212725</xdr:colOff>
      <xdr:row>79</xdr:row>
      <xdr:rowOff>15301</xdr:rowOff>
    </xdr:to>
    <xdr:sp macro="" textlink="">
      <xdr:nvSpPr>
        <xdr:cNvPr id="658" name="円/楕円 657"/>
        <xdr:cNvSpPr/>
      </xdr:nvSpPr>
      <xdr:spPr>
        <a:xfrm>
          <a:off x="14541500" y="13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6428</xdr:rowOff>
    </xdr:from>
    <xdr:ext cx="313932" cy="259045"/>
    <xdr:sp macro="" textlink="">
      <xdr:nvSpPr>
        <xdr:cNvPr id="659" name="テキスト ボックス 658"/>
        <xdr:cNvSpPr txBox="1"/>
      </xdr:nvSpPr>
      <xdr:spPr>
        <a:xfrm>
          <a:off x="14435333" y="13550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79573</xdr:rowOff>
    </xdr:from>
    <xdr:to>
      <xdr:col>20</xdr:col>
      <xdr:colOff>9525</xdr:colOff>
      <xdr:row>79</xdr:row>
      <xdr:rowOff>9723</xdr:rowOff>
    </xdr:to>
    <xdr:sp macro="" textlink="">
      <xdr:nvSpPr>
        <xdr:cNvPr id="660" name="円/楕円 659"/>
        <xdr:cNvSpPr/>
      </xdr:nvSpPr>
      <xdr:spPr>
        <a:xfrm>
          <a:off x="13652500" y="134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850</xdr:rowOff>
    </xdr:from>
    <xdr:ext cx="378565" cy="259045"/>
    <xdr:sp macro="" textlink="">
      <xdr:nvSpPr>
        <xdr:cNvPr id="661" name="テキスト ボックス 660"/>
        <xdr:cNvSpPr txBox="1"/>
      </xdr:nvSpPr>
      <xdr:spPr>
        <a:xfrm>
          <a:off x="13514017" y="1354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111852</xdr:rowOff>
    </xdr:from>
    <xdr:to>
      <xdr:col>18</xdr:col>
      <xdr:colOff>492125</xdr:colOff>
      <xdr:row>78</xdr:row>
      <xdr:rowOff>42002</xdr:rowOff>
    </xdr:to>
    <xdr:sp macro="" textlink="">
      <xdr:nvSpPr>
        <xdr:cNvPr id="662" name="円/楕円 661"/>
        <xdr:cNvSpPr/>
      </xdr:nvSpPr>
      <xdr:spPr>
        <a:xfrm>
          <a:off x="12763500" y="133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33129</xdr:rowOff>
    </xdr:from>
    <xdr:ext cx="469744" cy="259045"/>
    <xdr:sp macro="" textlink="">
      <xdr:nvSpPr>
        <xdr:cNvPr id="663" name="テキスト ボックス 662"/>
        <xdr:cNvSpPr txBox="1"/>
      </xdr:nvSpPr>
      <xdr:spPr>
        <a:xfrm>
          <a:off x="12579427" y="134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140557</xdr:rowOff>
    </xdr:from>
    <xdr:to>
      <xdr:col>23</xdr:col>
      <xdr:colOff>516889</xdr:colOff>
      <xdr:row>98</xdr:row>
      <xdr:rowOff>97810</xdr:rowOff>
    </xdr:to>
    <xdr:cxnSp macro="">
      <xdr:nvCxnSpPr>
        <xdr:cNvPr id="688" name="直線コネクタ 687"/>
        <xdr:cNvCxnSpPr/>
      </xdr:nvCxnSpPr>
      <xdr:spPr>
        <a:xfrm flipV="1">
          <a:off x="16317595" y="15399607"/>
          <a:ext cx="1269" cy="15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101637</xdr:rowOff>
    </xdr:from>
    <xdr:ext cx="534377" cy="259045"/>
    <xdr:sp macro="" textlink="">
      <xdr:nvSpPr>
        <xdr:cNvPr id="689" name="公債費最小値テキスト"/>
        <xdr:cNvSpPr txBox="1"/>
      </xdr:nvSpPr>
      <xdr:spPr>
        <a:xfrm>
          <a:off x="16370300" y="169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98</xdr:row>
      <xdr:rowOff>97810</xdr:rowOff>
    </xdr:from>
    <xdr:to>
      <xdr:col>23</xdr:col>
      <xdr:colOff>606425</xdr:colOff>
      <xdr:row>98</xdr:row>
      <xdr:rowOff>97810</xdr:rowOff>
    </xdr:to>
    <xdr:cxnSp macro="">
      <xdr:nvCxnSpPr>
        <xdr:cNvPr id="690" name="直線コネクタ 689"/>
        <xdr:cNvCxnSpPr/>
      </xdr:nvCxnSpPr>
      <xdr:spPr>
        <a:xfrm>
          <a:off x="16230600" y="1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87234</xdr:rowOff>
    </xdr:from>
    <xdr:ext cx="599010" cy="259045"/>
    <xdr:sp macro="" textlink="">
      <xdr:nvSpPr>
        <xdr:cNvPr id="691" name="公債費最大値テキスト"/>
        <xdr:cNvSpPr txBox="1"/>
      </xdr:nvSpPr>
      <xdr:spPr>
        <a:xfrm>
          <a:off x="16370300" y="1517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89</xdr:row>
      <xdr:rowOff>140557</xdr:rowOff>
    </xdr:from>
    <xdr:to>
      <xdr:col>23</xdr:col>
      <xdr:colOff>606425</xdr:colOff>
      <xdr:row>89</xdr:row>
      <xdr:rowOff>140557</xdr:rowOff>
    </xdr:to>
    <xdr:cxnSp macro="">
      <xdr:nvCxnSpPr>
        <xdr:cNvPr id="692" name="直線コネクタ 691"/>
        <xdr:cNvCxnSpPr/>
      </xdr:nvCxnSpPr>
      <xdr:spPr>
        <a:xfrm>
          <a:off x="16230600" y="1539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67463</xdr:rowOff>
    </xdr:from>
    <xdr:to>
      <xdr:col>23</xdr:col>
      <xdr:colOff>517525</xdr:colOff>
      <xdr:row>98</xdr:row>
      <xdr:rowOff>97810</xdr:rowOff>
    </xdr:to>
    <xdr:cxnSp macro="">
      <xdr:nvCxnSpPr>
        <xdr:cNvPr id="693" name="直線コネクタ 692"/>
        <xdr:cNvCxnSpPr/>
      </xdr:nvCxnSpPr>
      <xdr:spPr>
        <a:xfrm>
          <a:off x="15481300" y="16869563"/>
          <a:ext cx="838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125189</xdr:rowOff>
    </xdr:from>
    <xdr:ext cx="534377" cy="259045"/>
    <xdr:sp macro="" textlink="">
      <xdr:nvSpPr>
        <xdr:cNvPr id="694" name="公債費平均値テキスト"/>
        <xdr:cNvSpPr txBox="1"/>
      </xdr:nvSpPr>
      <xdr:spPr>
        <a:xfrm>
          <a:off x="16370300" y="1572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92</xdr:row>
      <xdr:rowOff>102312</xdr:rowOff>
    </xdr:from>
    <xdr:to>
      <xdr:col>23</xdr:col>
      <xdr:colOff>568325</xdr:colOff>
      <xdr:row>93</xdr:row>
      <xdr:rowOff>32462</xdr:rowOff>
    </xdr:to>
    <xdr:sp macro="" textlink="">
      <xdr:nvSpPr>
        <xdr:cNvPr id="695" name="フローチャート : 判断 694"/>
        <xdr:cNvSpPr/>
      </xdr:nvSpPr>
      <xdr:spPr>
        <a:xfrm>
          <a:off x="16268700" y="158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6845</xdr:rowOff>
    </xdr:from>
    <xdr:to>
      <xdr:col>22</xdr:col>
      <xdr:colOff>365125</xdr:colOff>
      <xdr:row>98</xdr:row>
      <xdr:rowOff>67463</xdr:rowOff>
    </xdr:to>
    <xdr:cxnSp macro="">
      <xdr:nvCxnSpPr>
        <xdr:cNvPr id="696" name="直線コネクタ 695"/>
        <xdr:cNvCxnSpPr/>
      </xdr:nvCxnSpPr>
      <xdr:spPr>
        <a:xfrm>
          <a:off x="14592300" y="16808945"/>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35540</xdr:rowOff>
    </xdr:from>
    <xdr:to>
      <xdr:col>22</xdr:col>
      <xdr:colOff>415925</xdr:colOff>
      <xdr:row>93</xdr:row>
      <xdr:rowOff>137140</xdr:rowOff>
    </xdr:to>
    <xdr:sp macro="" textlink="">
      <xdr:nvSpPr>
        <xdr:cNvPr id="697" name="フローチャート : 判断 696"/>
        <xdr:cNvSpPr/>
      </xdr:nvSpPr>
      <xdr:spPr>
        <a:xfrm>
          <a:off x="15430500" y="159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153667</xdr:rowOff>
    </xdr:from>
    <xdr:ext cx="534377" cy="259045"/>
    <xdr:sp macro="" textlink="">
      <xdr:nvSpPr>
        <xdr:cNvPr id="698" name="テキスト ボックス 697"/>
        <xdr:cNvSpPr txBox="1"/>
      </xdr:nvSpPr>
      <xdr:spPr>
        <a:xfrm>
          <a:off x="15214111" y="15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3683</xdr:rowOff>
    </xdr:from>
    <xdr:to>
      <xdr:col>21</xdr:col>
      <xdr:colOff>161925</xdr:colOff>
      <xdr:row>98</xdr:row>
      <xdr:rowOff>6845</xdr:rowOff>
    </xdr:to>
    <xdr:cxnSp macro="">
      <xdr:nvCxnSpPr>
        <xdr:cNvPr id="699" name="直線コネクタ 698"/>
        <xdr:cNvCxnSpPr/>
      </xdr:nvCxnSpPr>
      <xdr:spPr>
        <a:xfrm>
          <a:off x="13703300" y="16805783"/>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145765</xdr:rowOff>
    </xdr:from>
    <xdr:to>
      <xdr:col>21</xdr:col>
      <xdr:colOff>212725</xdr:colOff>
      <xdr:row>93</xdr:row>
      <xdr:rowOff>75915</xdr:rowOff>
    </xdr:to>
    <xdr:sp macro="" textlink="">
      <xdr:nvSpPr>
        <xdr:cNvPr id="700" name="フローチャート : 判断 699"/>
        <xdr:cNvSpPr/>
      </xdr:nvSpPr>
      <xdr:spPr>
        <a:xfrm>
          <a:off x="14541500" y="159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92442</xdr:rowOff>
    </xdr:from>
    <xdr:ext cx="534377" cy="259045"/>
    <xdr:sp macro="" textlink="">
      <xdr:nvSpPr>
        <xdr:cNvPr id="701" name="テキスト ボックス 700"/>
        <xdr:cNvSpPr txBox="1"/>
      </xdr:nvSpPr>
      <xdr:spPr>
        <a:xfrm>
          <a:off x="14325111" y="1569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126460</xdr:rowOff>
    </xdr:from>
    <xdr:to>
      <xdr:col>19</xdr:col>
      <xdr:colOff>644525</xdr:colOff>
      <xdr:row>98</xdr:row>
      <xdr:rowOff>3683</xdr:rowOff>
    </xdr:to>
    <xdr:cxnSp macro="">
      <xdr:nvCxnSpPr>
        <xdr:cNvPr id="702" name="直線コネクタ 701"/>
        <xdr:cNvCxnSpPr/>
      </xdr:nvCxnSpPr>
      <xdr:spPr>
        <a:xfrm>
          <a:off x="12814300" y="16757110"/>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114560</xdr:rowOff>
    </xdr:from>
    <xdr:to>
      <xdr:col>20</xdr:col>
      <xdr:colOff>9525</xdr:colOff>
      <xdr:row>93</xdr:row>
      <xdr:rowOff>44710</xdr:rowOff>
    </xdr:to>
    <xdr:sp macro="" textlink="">
      <xdr:nvSpPr>
        <xdr:cNvPr id="703" name="フローチャート : 判断 702"/>
        <xdr:cNvSpPr/>
      </xdr:nvSpPr>
      <xdr:spPr>
        <a:xfrm>
          <a:off x="13652500" y="15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61237</xdr:rowOff>
    </xdr:from>
    <xdr:ext cx="534377" cy="259045"/>
    <xdr:sp macro="" textlink="">
      <xdr:nvSpPr>
        <xdr:cNvPr id="704" name="テキスト ボックス 703"/>
        <xdr:cNvSpPr txBox="1"/>
      </xdr:nvSpPr>
      <xdr:spPr>
        <a:xfrm>
          <a:off x="13436111" y="156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49428</xdr:rowOff>
    </xdr:from>
    <xdr:to>
      <xdr:col>18</xdr:col>
      <xdr:colOff>492125</xdr:colOff>
      <xdr:row>92</xdr:row>
      <xdr:rowOff>151028</xdr:rowOff>
    </xdr:to>
    <xdr:sp macro="" textlink="">
      <xdr:nvSpPr>
        <xdr:cNvPr id="705" name="フローチャート : 判断 704"/>
        <xdr:cNvSpPr/>
      </xdr:nvSpPr>
      <xdr:spPr>
        <a:xfrm>
          <a:off x="12763500" y="158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167555</xdr:rowOff>
    </xdr:from>
    <xdr:ext cx="534377" cy="259045"/>
    <xdr:sp macro="" textlink="">
      <xdr:nvSpPr>
        <xdr:cNvPr id="706" name="テキスト ボックス 705"/>
        <xdr:cNvSpPr txBox="1"/>
      </xdr:nvSpPr>
      <xdr:spPr>
        <a:xfrm>
          <a:off x="12547111" y="1559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47010</xdr:rowOff>
    </xdr:from>
    <xdr:to>
      <xdr:col>23</xdr:col>
      <xdr:colOff>568325</xdr:colOff>
      <xdr:row>98</xdr:row>
      <xdr:rowOff>148610</xdr:rowOff>
    </xdr:to>
    <xdr:sp macro="" textlink="">
      <xdr:nvSpPr>
        <xdr:cNvPr id="712" name="円/楕円 711"/>
        <xdr:cNvSpPr/>
      </xdr:nvSpPr>
      <xdr:spPr>
        <a:xfrm>
          <a:off x="16268700" y="1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133387</xdr:rowOff>
    </xdr:from>
    <xdr:ext cx="534377" cy="259045"/>
    <xdr:sp macro="" textlink="">
      <xdr:nvSpPr>
        <xdr:cNvPr id="713" name="公債費該当値テキスト"/>
        <xdr:cNvSpPr txBox="1"/>
      </xdr:nvSpPr>
      <xdr:spPr>
        <a:xfrm>
          <a:off x="16370300" y="167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16663</xdr:rowOff>
    </xdr:from>
    <xdr:to>
      <xdr:col>22</xdr:col>
      <xdr:colOff>415925</xdr:colOff>
      <xdr:row>98</xdr:row>
      <xdr:rowOff>118263</xdr:rowOff>
    </xdr:to>
    <xdr:sp macro="" textlink="">
      <xdr:nvSpPr>
        <xdr:cNvPr id="714" name="円/楕円 713"/>
        <xdr:cNvSpPr/>
      </xdr:nvSpPr>
      <xdr:spPr>
        <a:xfrm>
          <a:off x="154305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109390</xdr:rowOff>
    </xdr:from>
    <xdr:ext cx="534377" cy="259045"/>
    <xdr:sp macro="" textlink="">
      <xdr:nvSpPr>
        <xdr:cNvPr id="715" name="テキスト ボックス 714"/>
        <xdr:cNvSpPr txBox="1"/>
      </xdr:nvSpPr>
      <xdr:spPr>
        <a:xfrm>
          <a:off x="15214111" y="169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127495</xdr:rowOff>
    </xdr:from>
    <xdr:to>
      <xdr:col>21</xdr:col>
      <xdr:colOff>212725</xdr:colOff>
      <xdr:row>98</xdr:row>
      <xdr:rowOff>57645</xdr:rowOff>
    </xdr:to>
    <xdr:sp macro="" textlink="">
      <xdr:nvSpPr>
        <xdr:cNvPr id="716" name="円/楕円 715"/>
        <xdr:cNvSpPr/>
      </xdr:nvSpPr>
      <xdr:spPr>
        <a:xfrm>
          <a:off x="14541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48772</xdr:rowOff>
    </xdr:from>
    <xdr:ext cx="534377" cy="259045"/>
    <xdr:sp macro="" textlink="">
      <xdr:nvSpPr>
        <xdr:cNvPr id="717" name="テキスト ボックス 716"/>
        <xdr:cNvSpPr txBox="1"/>
      </xdr:nvSpPr>
      <xdr:spPr>
        <a:xfrm>
          <a:off x="14325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124333</xdr:rowOff>
    </xdr:from>
    <xdr:to>
      <xdr:col>20</xdr:col>
      <xdr:colOff>9525</xdr:colOff>
      <xdr:row>98</xdr:row>
      <xdr:rowOff>54483</xdr:rowOff>
    </xdr:to>
    <xdr:sp macro="" textlink="">
      <xdr:nvSpPr>
        <xdr:cNvPr id="718" name="円/楕円 717"/>
        <xdr:cNvSpPr/>
      </xdr:nvSpPr>
      <xdr:spPr>
        <a:xfrm>
          <a:off x="13652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45610</xdr:rowOff>
    </xdr:from>
    <xdr:ext cx="534377" cy="259045"/>
    <xdr:sp macro="" textlink="">
      <xdr:nvSpPr>
        <xdr:cNvPr id="719" name="テキスト ボックス 718"/>
        <xdr:cNvSpPr txBox="1"/>
      </xdr:nvSpPr>
      <xdr:spPr>
        <a:xfrm>
          <a:off x="13436111" y="16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75660</xdr:rowOff>
    </xdr:from>
    <xdr:to>
      <xdr:col>18</xdr:col>
      <xdr:colOff>492125</xdr:colOff>
      <xdr:row>98</xdr:row>
      <xdr:rowOff>5810</xdr:rowOff>
    </xdr:to>
    <xdr:sp macro="" textlink="">
      <xdr:nvSpPr>
        <xdr:cNvPr id="720" name="円/楕円 719"/>
        <xdr:cNvSpPr/>
      </xdr:nvSpPr>
      <xdr:spPr>
        <a:xfrm>
          <a:off x="12763500" y="167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168387</xdr:rowOff>
    </xdr:from>
    <xdr:ext cx="534377" cy="259045"/>
    <xdr:sp macro="" textlink="">
      <xdr:nvSpPr>
        <xdr:cNvPr id="721" name="テキスト ボックス 720"/>
        <xdr:cNvSpPr txBox="1"/>
      </xdr:nvSpPr>
      <xdr:spPr>
        <a:xfrm>
          <a:off x="12547111" y="167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63500</xdr:rowOff>
    </xdr:from>
    <xdr:to>
      <xdr:col>32</xdr:col>
      <xdr:colOff>186689</xdr:colOff>
      <xdr:row>39</xdr:row>
      <xdr:rowOff>44450</xdr:rowOff>
    </xdr:to>
    <xdr:cxnSp macro="">
      <xdr:nvCxnSpPr>
        <xdr:cNvPr id="745" name="直線コネクタ 744"/>
        <xdr:cNvCxnSpPr/>
      </xdr:nvCxnSpPr>
      <xdr:spPr>
        <a:xfrm flipV="1">
          <a:off x="22159595" y="5378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10177</xdr:rowOff>
    </xdr:from>
    <xdr:ext cx="469744" cy="259045"/>
    <xdr:sp macro="" textlink="">
      <xdr:nvSpPr>
        <xdr:cNvPr id="748" name="諸支出金最大値テキスト"/>
        <xdr:cNvSpPr txBox="1"/>
      </xdr:nvSpPr>
      <xdr:spPr>
        <a:xfrm>
          <a:off x="22212300" y="51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a:t>
          </a:r>
          <a:endParaRPr kumimoji="1" lang="ja-JP" altLang="en-US" sz="1000" b="1">
            <a:latin typeface="ＭＳ Ｐゴシック"/>
          </a:endParaRPr>
        </a:p>
      </xdr:txBody>
    </xdr:sp>
    <xdr:clientData/>
  </xdr:oneCellAnchor>
  <xdr:twoCellAnchor>
    <xdr:from>
      <xdr:col>32</xdr:col>
      <xdr:colOff>98425</xdr:colOff>
      <xdr:row>31</xdr:row>
      <xdr:rowOff>63500</xdr:rowOff>
    </xdr:from>
    <xdr:to>
      <xdr:col>32</xdr:col>
      <xdr:colOff>276225</xdr:colOff>
      <xdr:row>31</xdr:row>
      <xdr:rowOff>63500</xdr:rowOff>
    </xdr:to>
    <xdr:cxnSp macro="">
      <xdr:nvCxnSpPr>
        <xdr:cNvPr id="749" name="直線コネクタ 748"/>
        <xdr:cNvCxnSpPr/>
      </xdr:nvCxnSpPr>
      <xdr:spPr>
        <a:xfrm>
          <a:off x="22072600" y="53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5080</xdr:rowOff>
    </xdr:from>
    <xdr:to>
      <xdr:col>32</xdr:col>
      <xdr:colOff>187325</xdr:colOff>
      <xdr:row>39</xdr:row>
      <xdr:rowOff>44450</xdr:rowOff>
    </xdr:to>
    <xdr:cxnSp macro="">
      <xdr:nvCxnSpPr>
        <xdr:cNvPr id="750" name="直線コネクタ 749"/>
        <xdr:cNvCxnSpPr/>
      </xdr:nvCxnSpPr>
      <xdr:spPr>
        <a:xfrm flipV="1">
          <a:off x="21323300" y="669163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1287</xdr:rowOff>
    </xdr:from>
    <xdr:ext cx="378565" cy="259045"/>
    <xdr:sp macro="" textlink="">
      <xdr:nvSpPr>
        <xdr:cNvPr id="751" name="諸支出金平均値テキスト"/>
        <xdr:cNvSpPr txBox="1"/>
      </xdr:nvSpPr>
      <xdr:spPr>
        <a:xfrm>
          <a:off x="22212300" y="6344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52" name="フローチャート : 判断 751"/>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31750</xdr:rowOff>
    </xdr:from>
    <xdr:to>
      <xdr:col>31</xdr:col>
      <xdr:colOff>85725</xdr:colOff>
      <xdr:row>38</xdr:row>
      <xdr:rowOff>133350</xdr:rowOff>
    </xdr:to>
    <xdr:sp macro="" textlink="">
      <xdr:nvSpPr>
        <xdr:cNvPr id="754" name="フローチャート : 判断 753"/>
        <xdr:cNvSpPr/>
      </xdr:nvSpPr>
      <xdr:spPr>
        <a:xfrm>
          <a:off x="2127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149877</xdr:rowOff>
    </xdr:from>
    <xdr:ext cx="378565" cy="259045"/>
    <xdr:sp macro="" textlink="">
      <xdr:nvSpPr>
        <xdr:cNvPr id="755" name="テキスト ボックス 754"/>
        <xdr:cNvSpPr txBox="1"/>
      </xdr:nvSpPr>
      <xdr:spPr>
        <a:xfrm>
          <a:off x="21134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81280</xdr:rowOff>
    </xdr:from>
    <xdr:to>
      <xdr:col>29</xdr:col>
      <xdr:colOff>568325</xdr:colOff>
      <xdr:row>39</xdr:row>
      <xdr:rowOff>11430</xdr:rowOff>
    </xdr:to>
    <xdr:sp macro="" textlink="">
      <xdr:nvSpPr>
        <xdr:cNvPr id="757" name="フローチャート : 判断 756"/>
        <xdr:cNvSpPr/>
      </xdr:nvSpPr>
      <xdr:spPr>
        <a:xfrm>
          <a:off x="2038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27957</xdr:rowOff>
    </xdr:from>
    <xdr:ext cx="313932" cy="259045"/>
    <xdr:sp macro="" textlink="">
      <xdr:nvSpPr>
        <xdr:cNvPr id="758" name="テキスト ボックス 757"/>
        <xdr:cNvSpPr txBox="1"/>
      </xdr:nvSpPr>
      <xdr:spPr>
        <a:xfrm>
          <a:off x="20277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78740</xdr:rowOff>
    </xdr:from>
    <xdr:to>
      <xdr:col>28</xdr:col>
      <xdr:colOff>365125</xdr:colOff>
      <xdr:row>39</xdr:row>
      <xdr:rowOff>8890</xdr:rowOff>
    </xdr:to>
    <xdr:sp macro="" textlink="">
      <xdr:nvSpPr>
        <xdr:cNvPr id="760" name="フローチャート : 判断 759"/>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25417</xdr:rowOff>
    </xdr:from>
    <xdr:ext cx="313932" cy="259045"/>
    <xdr:sp macro="" textlink="">
      <xdr:nvSpPr>
        <xdr:cNvPr id="761" name="テキスト ボックス 760"/>
        <xdr:cNvSpPr txBox="1"/>
      </xdr:nvSpPr>
      <xdr:spPr>
        <a:xfrm>
          <a:off x="19388333" y="636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62" name="フローチャート : 判断 761"/>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115587</xdr:rowOff>
    </xdr:from>
    <xdr:ext cx="378565" cy="259045"/>
    <xdr:sp macro="" textlink="">
      <xdr:nvSpPr>
        <xdr:cNvPr id="763" name="テキスト ボックス 762"/>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125730</xdr:rowOff>
    </xdr:from>
    <xdr:to>
      <xdr:col>32</xdr:col>
      <xdr:colOff>238125</xdr:colOff>
      <xdr:row>39</xdr:row>
      <xdr:rowOff>55880</xdr:rowOff>
    </xdr:to>
    <xdr:sp macro="" textlink="">
      <xdr:nvSpPr>
        <xdr:cNvPr id="769" name="円/楕円 768"/>
        <xdr:cNvSpPr/>
      </xdr:nvSpPr>
      <xdr:spPr>
        <a:xfrm>
          <a:off x="221107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40657</xdr:rowOff>
    </xdr:from>
    <xdr:ext cx="313932" cy="259045"/>
    <xdr:sp macro="" textlink="">
      <xdr:nvSpPr>
        <xdr:cNvPr id="770" name="諸支出金該当値テキスト"/>
        <xdr:cNvSpPr txBox="1"/>
      </xdr:nvSpPr>
      <xdr:spPr>
        <a:xfrm>
          <a:off x="22212300" y="6555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教育費が住民一人当たり４９，３００円となっており，類似団体平均と比べて低い水準にあるものの，平成２５～２７年度までの八千代第一中学校校舎建設事業の影響により，平成２４年度以前より上昇傾向に</a:t>
          </a:r>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あった</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平成２８年度は，</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平成２７～２９年度までの東中学校校舎建設事業の影響により，類似団体平均を大幅に上回ると予想される。</a:t>
          </a:r>
          <a:endParaRPr kumimoji="1" lang="ja-JP" altLang="en-US" sz="18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年々上昇傾向にあり，平成２７年度末現在高では平成２３年度末現在高と比較して約６ポイント増の１７．４２％となっている。今後も，将来世代の負担軽減のため，適正規模の積立てを行っていくこととした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実質収支額については標準財政規模に対して概ね９％前後で推移しており，３～５％が適当であるとされる中，今後もこのような数値で継続していくものと思われる。実質単年度収支については前年度に比べて１．９ポイント低下しているが，単年度収支が前年度より減となったためと考えられる。</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8513274</v>
      </c>
      <c r="BO4" s="409"/>
      <c r="BP4" s="409"/>
      <c r="BQ4" s="409"/>
      <c r="BR4" s="409"/>
      <c r="BS4" s="409"/>
      <c r="BT4" s="409"/>
      <c r="BU4" s="410"/>
      <c r="BV4" s="408">
        <v>8885049</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10.4</v>
      </c>
      <c r="CU4" s="586"/>
      <c r="CV4" s="586"/>
      <c r="CW4" s="586"/>
      <c r="CX4" s="586"/>
      <c r="CY4" s="586"/>
      <c r="CZ4" s="586"/>
      <c r="DA4" s="587"/>
      <c r="DB4" s="585">
        <v>10.6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7957891</v>
      </c>
      <c r="BO5" s="414"/>
      <c r="BP5" s="414"/>
      <c r="BQ5" s="414"/>
      <c r="BR5" s="414"/>
      <c r="BS5" s="414"/>
      <c r="BT5" s="414"/>
      <c r="BU5" s="415"/>
      <c r="BV5" s="413">
        <v>8303020</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85.6</v>
      </c>
      <c r="CU5" s="384"/>
      <c r="CV5" s="384"/>
      <c r="CW5" s="384"/>
      <c r="CX5" s="384"/>
      <c r="CY5" s="384"/>
      <c r="CZ5" s="384"/>
      <c r="DA5" s="385"/>
      <c r="DB5" s="383">
        <v>88.1</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555383</v>
      </c>
      <c r="BO6" s="414"/>
      <c r="BP6" s="414"/>
      <c r="BQ6" s="414"/>
      <c r="BR6" s="414"/>
      <c r="BS6" s="414"/>
      <c r="BT6" s="414"/>
      <c r="BU6" s="415"/>
      <c r="BV6" s="413">
        <v>582029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8201</v>
      </c>
      <c r="BO7" s="414"/>
      <c r="BP7" s="414"/>
      <c r="BQ7" s="414"/>
      <c r="BR7" s="414"/>
      <c r="BS7" s="414"/>
      <c r="BT7" s="414"/>
      <c r="BU7" s="415"/>
      <c r="BV7" s="413">
        <v>37896</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5245094</v>
      </c>
      <c r="CU7" s="414"/>
      <c r="CV7" s="414"/>
      <c r="CW7" s="414"/>
      <c r="CX7" s="414"/>
      <c r="CY7" s="414"/>
      <c r="CZ7" s="414"/>
      <c r="DA7" s="415"/>
      <c r="DB7" s="413">
        <v>5132605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547182</v>
      </c>
      <c r="BO8" s="414"/>
      <c r="BP8" s="414"/>
      <c r="BQ8" s="414"/>
      <c r="BR8" s="414"/>
      <c r="BS8" s="414"/>
      <c r="BT8" s="414"/>
      <c r="BU8" s="415"/>
      <c r="BV8" s="413">
        <v>544133</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92</v>
      </c>
      <c r="C9" s="549"/>
      <c r="D9" s="549"/>
      <c r="E9" s="549"/>
      <c r="F9" s="549"/>
      <c r="G9" s="549"/>
      <c r="H9" s="549"/>
      <c r="I9" s="549"/>
      <c r="J9" s="549"/>
      <c r="K9" s="476"/>
      <c r="L9" s="550" t="s">
        <v>93</v>
      </c>
      <c r="M9" s="551"/>
      <c r="N9" s="551"/>
      <c r="O9" s="551"/>
      <c r="P9" s="551"/>
      <c r="Q9" s="552"/>
      <c r="R9" s="553">
        <v>22021</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76</v>
      </c>
      <c r="AV9" s="471"/>
      <c r="AW9" s="471"/>
      <c r="AX9" s="471"/>
      <c r="AY9" s="393" t="s">
        <v>96</v>
      </c>
      <c r="AZ9" s="394"/>
      <c r="BA9" s="394"/>
      <c r="BB9" s="394"/>
      <c r="BC9" s="394"/>
      <c r="BD9" s="394"/>
      <c r="BE9" s="394"/>
      <c r="BF9" s="394"/>
      <c r="BG9" s="394"/>
      <c r="BH9" s="394"/>
      <c r="BI9" s="394"/>
      <c r="BJ9" s="394"/>
      <c r="BK9" s="394"/>
      <c r="BL9" s="394"/>
      <c r="BM9" s="395"/>
      <c r="BN9" s="413">
        <v>3049</v>
      </c>
      <c r="BO9" s="414"/>
      <c r="BP9" s="414"/>
      <c r="BQ9" s="414"/>
      <c r="BR9" s="414"/>
      <c r="BS9" s="414"/>
      <c r="BT9" s="414"/>
      <c r="BU9" s="415"/>
      <c r="BV9" s="413">
        <v>39594</v>
      </c>
      <c r="BW9" s="414"/>
      <c r="BX9" s="414"/>
      <c r="BY9" s="414"/>
      <c r="BZ9" s="414"/>
      <c r="CA9" s="414"/>
      <c r="CB9" s="414"/>
      <c r="CC9" s="415"/>
      <c r="CD9" s="422" t="s">
        <v>97</v>
      </c>
      <c r="CE9" s="423"/>
      <c r="CF9" s="423"/>
      <c r="CG9" s="423"/>
      <c r="CH9" s="423"/>
      <c r="CI9" s="423"/>
      <c r="CJ9" s="423"/>
      <c r="CK9" s="423"/>
      <c r="CL9" s="423"/>
      <c r="CM9" s="423"/>
      <c r="CN9" s="423"/>
      <c r="CO9" s="423"/>
      <c r="CP9" s="423"/>
      <c r="CQ9" s="423"/>
      <c r="CR9" s="423"/>
      <c r="CS9" s="424"/>
      <c r="CT9" s="383">
        <v>9.6</v>
      </c>
      <c r="CU9" s="384"/>
      <c r="CV9" s="384"/>
      <c r="CW9" s="384"/>
      <c r="CX9" s="384"/>
      <c r="CY9" s="384"/>
      <c r="CZ9" s="384"/>
      <c r="DA9" s="385"/>
      <c r="DB9" s="383">
        <v>10.6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98</v>
      </c>
      <c r="M10" s="387"/>
      <c r="N10" s="387"/>
      <c r="O10" s="387"/>
      <c r="P10" s="387"/>
      <c r="Q10" s="388"/>
      <c r="R10" s="389">
        <v>23106</v>
      </c>
      <c r="S10" s="390"/>
      <c r="T10" s="390"/>
      <c r="U10" s="390"/>
      <c r="V10" s="392"/>
      <c r="W10" s="557"/>
      <c r="X10" s="375"/>
      <c r="Y10" s="375"/>
      <c r="Z10" s="375"/>
      <c r="AA10" s="375"/>
      <c r="AB10" s="375"/>
      <c r="AC10" s="375"/>
      <c r="AD10" s="375"/>
      <c r="AE10" s="375"/>
      <c r="AF10" s="375"/>
      <c r="AG10" s="375"/>
      <c r="AH10" s="375"/>
      <c r="AI10" s="375"/>
      <c r="AJ10" s="375"/>
      <c r="AK10" s="375"/>
      <c r="AL10" s="558"/>
      <c r="AM10" s="482" t="s">
        <v>99</v>
      </c>
      <c r="AN10" s="387"/>
      <c r="AO10" s="387"/>
      <c r="AP10" s="387"/>
      <c r="AQ10" s="387"/>
      <c r="AR10" s="387"/>
      <c r="AS10" s="387"/>
      <c r="AT10" s="388"/>
      <c r="AU10" s="470" t="s">
        <v>76</v>
      </c>
      <c r="AV10" s="471"/>
      <c r="AW10" s="471"/>
      <c r="AX10" s="471"/>
      <c r="AY10" s="393" t="s">
        <v>100</v>
      </c>
      <c r="AZ10" s="394"/>
      <c r="BA10" s="394"/>
      <c r="BB10" s="394"/>
      <c r="BC10" s="394"/>
      <c r="BD10" s="394"/>
      <c r="BE10" s="394"/>
      <c r="BF10" s="394"/>
      <c r="BG10" s="394"/>
      <c r="BH10" s="394"/>
      <c r="BI10" s="394"/>
      <c r="BJ10" s="394"/>
      <c r="BK10" s="394"/>
      <c r="BL10" s="394"/>
      <c r="BM10" s="395"/>
      <c r="BN10" s="413">
        <v>9000</v>
      </c>
      <c r="BO10" s="414"/>
      <c r="BP10" s="414"/>
      <c r="BQ10" s="414"/>
      <c r="BR10" s="414"/>
      <c r="BS10" s="414"/>
      <c r="BT10" s="414"/>
      <c r="BU10" s="415"/>
      <c r="BV10" s="413">
        <v>100000</v>
      </c>
      <c r="BW10" s="414"/>
      <c r="BX10" s="414"/>
      <c r="BY10" s="414"/>
      <c r="BZ10" s="414"/>
      <c r="CA10" s="414"/>
      <c r="CB10" s="414"/>
      <c r="CC10" s="415"/>
      <c r="CD10" s="142" t="s">
        <v>101</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102</v>
      </c>
      <c r="M11" s="460"/>
      <c r="N11" s="460"/>
      <c r="O11" s="460"/>
      <c r="P11" s="460"/>
      <c r="Q11" s="461"/>
      <c r="R11" s="545" t="s">
        <v>103</v>
      </c>
      <c r="S11" s="546"/>
      <c r="T11" s="546"/>
      <c r="U11" s="546"/>
      <c r="V11" s="547"/>
      <c r="W11" s="557"/>
      <c r="X11" s="375"/>
      <c r="Y11" s="375"/>
      <c r="Z11" s="375"/>
      <c r="AA11" s="375"/>
      <c r="AB11" s="375"/>
      <c r="AC11" s="375"/>
      <c r="AD11" s="375"/>
      <c r="AE11" s="375"/>
      <c r="AF11" s="375"/>
      <c r="AG11" s="375"/>
      <c r="AH11" s="375"/>
      <c r="AI11" s="375"/>
      <c r="AJ11" s="375"/>
      <c r="AK11" s="375"/>
      <c r="AL11" s="558"/>
      <c r="AM11" s="482" t="s">
        <v>104</v>
      </c>
      <c r="AN11" s="387"/>
      <c r="AO11" s="387"/>
      <c r="AP11" s="387"/>
      <c r="AQ11" s="387"/>
      <c r="AR11" s="387"/>
      <c r="AS11" s="387"/>
      <c r="AT11" s="388"/>
      <c r="AU11" s="470" t="s">
        <v>76</v>
      </c>
      <c r="AV11" s="471"/>
      <c r="AW11" s="471"/>
      <c r="AX11" s="471"/>
      <c r="AY11" s="393" t="s">
        <v>105</v>
      </c>
      <c r="AZ11" s="394"/>
      <c r="BA11" s="394"/>
      <c r="BB11" s="394"/>
      <c r="BC11" s="394"/>
      <c r="BD11" s="394"/>
      <c r="BE11" s="394"/>
      <c r="BF11" s="394"/>
      <c r="BG11" s="394"/>
      <c r="BH11" s="394"/>
      <c r="BI11" s="394"/>
      <c r="BJ11" s="394"/>
      <c r="BK11" s="394"/>
      <c r="BL11" s="394"/>
      <c r="BM11" s="395"/>
      <c r="BN11" s="413" t="s">
        <v>106</v>
      </c>
      <c r="BO11" s="414"/>
      <c r="BP11" s="414"/>
      <c r="BQ11" s="414"/>
      <c r="BR11" s="414"/>
      <c r="BS11" s="414"/>
      <c r="BT11" s="414"/>
      <c r="BU11" s="415"/>
      <c r="BV11" s="413" t="s">
        <v>106</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106</v>
      </c>
      <c r="CU11" s="523"/>
      <c r="CV11" s="523"/>
      <c r="CW11" s="523"/>
      <c r="CX11" s="523"/>
      <c r="CY11" s="523"/>
      <c r="CZ11" s="523"/>
      <c r="DA11" s="524"/>
      <c r="DB11" s="522" t="s">
        <v>106</v>
      </c>
      <c r="DC11" s="523"/>
      <c r="DD11" s="523"/>
      <c r="DE11" s="523"/>
      <c r="DF11" s="523"/>
      <c r="DG11" s="523"/>
      <c r="DH11" s="523"/>
      <c r="DI11" s="524"/>
      <c r="DJ11" s="137"/>
      <c r="DK11" s="137"/>
      <c r="DL11" s="137"/>
      <c r="DM11" s="137"/>
      <c r="DN11" s="137"/>
      <c r="DO11" s="137"/>
    </row>
    <row r="12" spans="1:119" ht="18.75" customHeight="1">
      <c r="A12" s="138"/>
      <c r="B12" s="525" t="s">
        <v>108</v>
      </c>
      <c r="C12" s="526"/>
      <c r="D12" s="526"/>
      <c r="E12" s="526"/>
      <c r="F12" s="526"/>
      <c r="G12" s="526"/>
      <c r="H12" s="526"/>
      <c r="I12" s="526"/>
      <c r="J12" s="526"/>
      <c r="K12" s="527"/>
      <c r="L12" s="534" t="s">
        <v>109</v>
      </c>
      <c r="M12" s="535"/>
      <c r="N12" s="535"/>
      <c r="O12" s="535"/>
      <c r="P12" s="535"/>
      <c r="Q12" s="536"/>
      <c r="R12" s="537">
        <v>22901</v>
      </c>
      <c r="S12" s="538"/>
      <c r="T12" s="538"/>
      <c r="U12" s="538"/>
      <c r="V12" s="539"/>
      <c r="W12" s="540" t="s">
        <v>1</v>
      </c>
      <c r="X12" s="471"/>
      <c r="Y12" s="471"/>
      <c r="Z12" s="471"/>
      <c r="AA12" s="471"/>
      <c r="AB12" s="541"/>
      <c r="AC12" s="470" t="s">
        <v>110</v>
      </c>
      <c r="AD12" s="471"/>
      <c r="AE12" s="471"/>
      <c r="AF12" s="471"/>
      <c r="AG12" s="541"/>
      <c r="AH12" s="470" t="s">
        <v>111</v>
      </c>
      <c r="AI12" s="471"/>
      <c r="AJ12" s="471"/>
      <c r="AK12" s="471"/>
      <c r="AL12" s="542"/>
      <c r="AM12" s="482" t="s">
        <v>112</v>
      </c>
      <c r="AN12" s="387"/>
      <c r="AO12" s="387"/>
      <c r="AP12" s="387"/>
      <c r="AQ12" s="387"/>
      <c r="AR12" s="387"/>
      <c r="AS12" s="387"/>
      <c r="AT12" s="388"/>
      <c r="AU12" s="470" t="s">
        <v>113</v>
      </c>
      <c r="AV12" s="471"/>
      <c r="AW12" s="471"/>
      <c r="AX12" s="471"/>
      <c r="AY12" s="393" t="s">
        <v>114</v>
      </c>
      <c r="AZ12" s="394"/>
      <c r="BA12" s="394"/>
      <c r="BB12" s="394"/>
      <c r="BC12" s="394"/>
      <c r="BD12" s="394"/>
      <c r="BE12" s="394"/>
      <c r="BF12" s="394"/>
      <c r="BG12" s="394"/>
      <c r="BH12" s="394"/>
      <c r="BI12" s="394"/>
      <c r="BJ12" s="394"/>
      <c r="BK12" s="394"/>
      <c r="BL12" s="394"/>
      <c r="BM12" s="395"/>
      <c r="BN12" s="413" t="s">
        <v>115</v>
      </c>
      <c r="BO12" s="414"/>
      <c r="BP12" s="414"/>
      <c r="BQ12" s="414"/>
      <c r="BR12" s="414"/>
      <c r="BS12" s="414"/>
      <c r="BT12" s="414"/>
      <c r="BU12" s="415"/>
      <c r="BV12" s="413">
        <v>30000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115</v>
      </c>
      <c r="CU12" s="523"/>
      <c r="CV12" s="523"/>
      <c r="CW12" s="523"/>
      <c r="CX12" s="523"/>
      <c r="CY12" s="523"/>
      <c r="CZ12" s="523"/>
      <c r="DA12" s="524"/>
      <c r="DB12" s="522" t="s">
        <v>115</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21946</v>
      </c>
      <c r="S13" s="515"/>
      <c r="T13" s="515"/>
      <c r="U13" s="515"/>
      <c r="V13" s="516"/>
      <c r="W13" s="502" t="s">
        <v>118</v>
      </c>
      <c r="X13" s="426"/>
      <c r="Y13" s="426"/>
      <c r="Z13" s="426"/>
      <c r="AA13" s="426"/>
      <c r="AB13" s="427"/>
      <c r="AC13" s="389">
        <v>2444</v>
      </c>
      <c r="AD13" s="390"/>
      <c r="AE13" s="390"/>
      <c r="AF13" s="390"/>
      <c r="AG13" s="391"/>
      <c r="AH13" s="389">
        <v>2418</v>
      </c>
      <c r="AI13" s="390"/>
      <c r="AJ13" s="390"/>
      <c r="AK13" s="390"/>
      <c r="AL13" s="392"/>
      <c r="AM13" s="482" t="s">
        <v>119</v>
      </c>
      <c r="AN13" s="387"/>
      <c r="AO13" s="387"/>
      <c r="AP13" s="387"/>
      <c r="AQ13" s="387"/>
      <c r="AR13" s="387"/>
      <c r="AS13" s="387"/>
      <c r="AT13" s="388"/>
      <c r="AU13" s="470" t="s">
        <v>120</v>
      </c>
      <c r="AV13" s="471"/>
      <c r="AW13" s="471"/>
      <c r="AX13" s="471"/>
      <c r="AY13" s="393" t="s">
        <v>121</v>
      </c>
      <c r="AZ13" s="394"/>
      <c r="BA13" s="394"/>
      <c r="BB13" s="394"/>
      <c r="BC13" s="394"/>
      <c r="BD13" s="394"/>
      <c r="BE13" s="394"/>
      <c r="BF13" s="394"/>
      <c r="BG13" s="394"/>
      <c r="BH13" s="394"/>
      <c r="BI13" s="394"/>
      <c r="BJ13" s="394"/>
      <c r="BK13" s="394"/>
      <c r="BL13" s="394"/>
      <c r="BM13" s="395"/>
      <c r="BN13" s="413">
        <v>12049</v>
      </c>
      <c r="BO13" s="414"/>
      <c r="BP13" s="414"/>
      <c r="BQ13" s="414"/>
      <c r="BR13" s="414"/>
      <c r="BS13" s="414"/>
      <c r="BT13" s="414"/>
      <c r="BU13" s="415"/>
      <c r="BV13" s="413">
        <v>109594</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9.5</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23137</v>
      </c>
      <c r="S14" s="515"/>
      <c r="T14" s="515"/>
      <c r="U14" s="515"/>
      <c r="V14" s="516"/>
      <c r="W14" s="517"/>
      <c r="X14" s="429"/>
      <c r="Y14" s="429"/>
      <c r="Z14" s="429"/>
      <c r="AA14" s="429"/>
      <c r="AB14" s="430"/>
      <c r="AC14" s="507">
        <v>21.2</v>
      </c>
      <c r="AD14" s="508"/>
      <c r="AE14" s="508"/>
      <c r="AF14" s="508"/>
      <c r="AG14" s="509"/>
      <c r="AH14" s="507">
        <v>19.600000000000001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61.9</v>
      </c>
      <c r="CU14" s="486"/>
      <c r="CV14" s="486"/>
      <c r="CW14" s="486"/>
      <c r="CX14" s="486"/>
      <c r="CY14" s="486"/>
      <c r="CZ14" s="486"/>
      <c r="DA14" s="487"/>
      <c r="DB14" s="518">
        <v>70.8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22218</v>
      </c>
      <c r="S15" s="515"/>
      <c r="T15" s="515"/>
      <c r="U15" s="515"/>
      <c r="V15" s="516"/>
      <c r="W15" s="502" t="s">
        <v>125</v>
      </c>
      <c r="X15" s="426"/>
      <c r="Y15" s="426"/>
      <c r="Z15" s="426"/>
      <c r="AA15" s="426"/>
      <c r="AB15" s="427"/>
      <c r="AC15" s="389">
        <v>4159</v>
      </c>
      <c r="AD15" s="390"/>
      <c r="AE15" s="390"/>
      <c r="AF15" s="390"/>
      <c r="AG15" s="391"/>
      <c r="AH15" s="389">
        <v>4768</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2454728</v>
      </c>
      <c r="BO15" s="409"/>
      <c r="BP15" s="409"/>
      <c r="BQ15" s="409"/>
      <c r="BR15" s="409"/>
      <c r="BS15" s="409"/>
      <c r="BT15" s="409"/>
      <c r="BU15" s="410"/>
      <c r="BV15" s="408">
        <v>2375548</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36.1</v>
      </c>
      <c r="AD16" s="508"/>
      <c r="AE16" s="508"/>
      <c r="AF16" s="508"/>
      <c r="AG16" s="509"/>
      <c r="AH16" s="507">
        <v>38.6</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4230113</v>
      </c>
      <c r="BO16" s="414"/>
      <c r="BP16" s="414"/>
      <c r="BQ16" s="414"/>
      <c r="BR16" s="414"/>
      <c r="BS16" s="414"/>
      <c r="BT16" s="414"/>
      <c r="BU16" s="415"/>
      <c r="BV16" s="413">
        <v>4107184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4930</v>
      </c>
      <c r="AD17" s="390"/>
      <c r="AE17" s="390"/>
      <c r="AF17" s="390"/>
      <c r="AG17" s="391"/>
      <c r="AH17" s="389">
        <v>5084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3107680</v>
      </c>
      <c r="BO17" s="414"/>
      <c r="BP17" s="414"/>
      <c r="BQ17" s="414"/>
      <c r="BR17" s="414"/>
      <c r="BS17" s="414"/>
      <c r="BT17" s="414"/>
      <c r="BU17" s="415"/>
      <c r="BV17" s="413">
        <v>3023212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58.99</v>
      </c>
      <c r="M18" s="478"/>
      <c r="N18" s="478"/>
      <c r="O18" s="478"/>
      <c r="P18" s="478"/>
      <c r="Q18" s="478"/>
      <c r="R18" s="479"/>
      <c r="S18" s="479"/>
      <c r="T18" s="479"/>
      <c r="U18" s="479"/>
      <c r="V18" s="480"/>
      <c r="W18" s="494"/>
      <c r="X18" s="495"/>
      <c r="Y18" s="495"/>
      <c r="Z18" s="495"/>
      <c r="AA18" s="495"/>
      <c r="AB18" s="503"/>
      <c r="AC18" s="377">
        <v>42.7</v>
      </c>
      <c r="AD18" s="378"/>
      <c r="AE18" s="378"/>
      <c r="AF18" s="378"/>
      <c r="AG18" s="481"/>
      <c r="AH18" s="377">
        <v>41.2</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4571959</v>
      </c>
      <c r="BO18" s="414"/>
      <c r="BP18" s="414"/>
      <c r="BQ18" s="414"/>
      <c r="BR18" s="414"/>
      <c r="BS18" s="414"/>
      <c r="BT18" s="414"/>
      <c r="BU18" s="415"/>
      <c r="BV18" s="413">
        <v>4603414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373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6257271</v>
      </c>
      <c r="BO19" s="414"/>
      <c r="BP19" s="414"/>
      <c r="BQ19" s="414"/>
      <c r="BR19" s="414"/>
      <c r="BS19" s="414"/>
      <c r="BT19" s="414"/>
      <c r="BU19" s="415"/>
      <c r="BV19" s="413">
        <v>6038198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6799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7298198</v>
      </c>
      <c r="BO23" s="414"/>
      <c r="BP23" s="414"/>
      <c r="BQ23" s="414"/>
      <c r="BR23" s="414"/>
      <c r="BS23" s="414"/>
      <c r="BT23" s="414"/>
      <c r="BU23" s="415"/>
      <c r="BV23" s="413">
        <v>7141039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8000</v>
      </c>
      <c r="R24" s="390"/>
      <c r="S24" s="390"/>
      <c r="T24" s="390"/>
      <c r="U24" s="390"/>
      <c r="V24" s="391"/>
      <c r="W24" s="455"/>
      <c r="X24" s="446"/>
      <c r="Y24" s="447"/>
      <c r="Z24" s="386" t="s">
        <v>149</v>
      </c>
      <c r="AA24" s="387"/>
      <c r="AB24" s="387"/>
      <c r="AC24" s="387"/>
      <c r="AD24" s="387"/>
      <c r="AE24" s="387"/>
      <c r="AF24" s="387"/>
      <c r="AG24" s="388"/>
      <c r="AH24" s="389">
        <v>146</v>
      </c>
      <c r="AI24" s="390"/>
      <c r="AJ24" s="390"/>
      <c r="AK24" s="390"/>
      <c r="AL24" s="391"/>
      <c r="AM24" s="389">
        <v>451432</v>
      </c>
      <c r="AN24" s="390"/>
      <c r="AO24" s="390"/>
      <c r="AP24" s="390"/>
      <c r="AQ24" s="390"/>
      <c r="AR24" s="391"/>
      <c r="AS24" s="389">
        <v>3092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7190169</v>
      </c>
      <c r="BO24" s="414"/>
      <c r="BP24" s="414"/>
      <c r="BQ24" s="414"/>
      <c r="BR24" s="414"/>
      <c r="BS24" s="414"/>
      <c r="BT24" s="414"/>
      <c r="BU24" s="415"/>
      <c r="BV24" s="413">
        <v>6950352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6030</v>
      </c>
      <c r="R25" s="390"/>
      <c r="S25" s="390"/>
      <c r="T25" s="390"/>
      <c r="U25" s="390"/>
      <c r="V25" s="391"/>
      <c r="W25" s="455"/>
      <c r="X25" s="446"/>
      <c r="Y25" s="447"/>
      <c r="Z25" s="386" t="s">
        <v>152</v>
      </c>
      <c r="AA25" s="387"/>
      <c r="AB25" s="387"/>
      <c r="AC25" s="387"/>
      <c r="AD25" s="387"/>
      <c r="AE25" s="387"/>
      <c r="AF25" s="387"/>
      <c r="AG25" s="388"/>
      <c r="AH25" s="389" t="s">
        <v>115</v>
      </c>
      <c r="AI25" s="390"/>
      <c r="AJ25" s="390"/>
      <c r="AK25" s="390"/>
      <c r="AL25" s="391"/>
      <c r="AM25" s="389" t="s">
        <v>115</v>
      </c>
      <c r="AN25" s="390"/>
      <c r="AO25" s="390"/>
      <c r="AP25" s="390"/>
      <c r="AQ25" s="390"/>
      <c r="AR25" s="391"/>
      <c r="AS25" s="389" t="s">
        <v>115</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447956</v>
      </c>
      <c r="BO25" s="409"/>
      <c r="BP25" s="409"/>
      <c r="BQ25" s="409"/>
      <c r="BR25" s="409"/>
      <c r="BS25" s="409"/>
      <c r="BT25" s="409"/>
      <c r="BU25" s="410"/>
      <c r="BV25" s="408">
        <v>487891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5720</v>
      </c>
      <c r="R26" s="390"/>
      <c r="S26" s="390"/>
      <c r="T26" s="390"/>
      <c r="U26" s="390"/>
      <c r="V26" s="391"/>
      <c r="W26" s="455"/>
      <c r="X26" s="446"/>
      <c r="Y26" s="447"/>
      <c r="Z26" s="386" t="s">
        <v>155</v>
      </c>
      <c r="AA26" s="468"/>
      <c r="AB26" s="468"/>
      <c r="AC26" s="468"/>
      <c r="AD26" s="468"/>
      <c r="AE26" s="468"/>
      <c r="AF26" s="468"/>
      <c r="AG26" s="469"/>
      <c r="AH26" s="389">
        <v>7</v>
      </c>
      <c r="AI26" s="390"/>
      <c r="AJ26" s="390"/>
      <c r="AK26" s="390"/>
      <c r="AL26" s="391"/>
      <c r="AM26" s="389">
        <v>16037</v>
      </c>
      <c r="AN26" s="390"/>
      <c r="AO26" s="390"/>
      <c r="AP26" s="390"/>
      <c r="AQ26" s="390"/>
      <c r="AR26" s="391"/>
      <c r="AS26" s="389">
        <v>2291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115</v>
      </c>
      <c r="BO26" s="414"/>
      <c r="BP26" s="414"/>
      <c r="BQ26" s="414"/>
      <c r="BR26" s="414"/>
      <c r="BS26" s="414"/>
      <c r="BT26" s="414"/>
      <c r="BU26" s="415"/>
      <c r="BV26" s="413" t="s">
        <v>115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3320</v>
      </c>
      <c r="R27" s="390"/>
      <c r="S27" s="390"/>
      <c r="T27" s="390"/>
      <c r="U27" s="390"/>
      <c r="V27" s="391"/>
      <c r="W27" s="455"/>
      <c r="X27" s="446"/>
      <c r="Y27" s="447"/>
      <c r="Z27" s="386" t="s">
        <v>158</v>
      </c>
      <c r="AA27" s="387"/>
      <c r="AB27" s="387"/>
      <c r="AC27" s="387"/>
      <c r="AD27" s="387"/>
      <c r="AE27" s="387"/>
      <c r="AF27" s="387"/>
      <c r="AG27" s="388"/>
      <c r="AH27" s="389" t="s">
        <v>115</v>
      </c>
      <c r="AI27" s="390"/>
      <c r="AJ27" s="390"/>
      <c r="AK27" s="390"/>
      <c r="AL27" s="391"/>
      <c r="AM27" s="389" t="s">
        <v>115</v>
      </c>
      <c r="AN27" s="390"/>
      <c r="AO27" s="390"/>
      <c r="AP27" s="390"/>
      <c r="AQ27" s="390"/>
      <c r="AR27" s="391"/>
      <c r="AS27" s="389" t="s">
        <v>115</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296599</v>
      </c>
      <c r="BO27" s="417"/>
      <c r="BP27" s="417"/>
      <c r="BQ27" s="417"/>
      <c r="BR27" s="417"/>
      <c r="BS27" s="417"/>
      <c r="BT27" s="417"/>
      <c r="BU27" s="418"/>
      <c r="BV27" s="416">
        <v>296599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2910</v>
      </c>
      <c r="R28" s="390"/>
      <c r="S28" s="390"/>
      <c r="T28" s="390"/>
      <c r="U28" s="390"/>
      <c r="V28" s="391"/>
      <c r="W28" s="455"/>
      <c r="X28" s="446"/>
      <c r="Y28" s="447"/>
      <c r="Z28" s="386" t="s">
        <v>161</v>
      </c>
      <c r="AA28" s="387"/>
      <c r="AB28" s="387"/>
      <c r="AC28" s="387"/>
      <c r="AD28" s="387"/>
      <c r="AE28" s="387"/>
      <c r="AF28" s="387"/>
      <c r="AG28" s="388"/>
      <c r="AH28" s="389" t="s">
        <v>115</v>
      </c>
      <c r="AI28" s="390"/>
      <c r="AJ28" s="390"/>
      <c r="AK28" s="390"/>
      <c r="AL28" s="391"/>
      <c r="AM28" s="389" t="s">
        <v>115</v>
      </c>
      <c r="AN28" s="390"/>
      <c r="AO28" s="390"/>
      <c r="AP28" s="390"/>
      <c r="AQ28" s="390"/>
      <c r="AR28" s="391"/>
      <c r="AS28" s="389" t="s">
        <v>115</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913502</v>
      </c>
      <c r="BO28" s="409"/>
      <c r="BP28" s="409"/>
      <c r="BQ28" s="409"/>
      <c r="BR28" s="409"/>
      <c r="BS28" s="409"/>
      <c r="BT28" s="409"/>
      <c r="BU28" s="410"/>
      <c r="BV28" s="408">
        <v>904502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12</v>
      </c>
      <c r="M29" s="390"/>
      <c r="N29" s="390"/>
      <c r="O29" s="390"/>
      <c r="P29" s="391"/>
      <c r="Q29" s="389">
        <v>2750</v>
      </c>
      <c r="R29" s="390"/>
      <c r="S29" s="390"/>
      <c r="T29" s="390"/>
      <c r="U29" s="390"/>
      <c r="V29" s="391"/>
      <c r="W29" s="456"/>
      <c r="X29" s="457"/>
      <c r="Y29" s="458"/>
      <c r="Z29" s="386" t="s">
        <v>165</v>
      </c>
      <c r="AA29" s="387"/>
      <c r="AB29" s="387"/>
      <c r="AC29" s="387"/>
      <c r="AD29" s="387"/>
      <c r="AE29" s="387"/>
      <c r="AF29" s="387"/>
      <c r="AG29" s="388"/>
      <c r="AH29" s="389">
        <v>146</v>
      </c>
      <c r="AI29" s="390"/>
      <c r="AJ29" s="390"/>
      <c r="AK29" s="390"/>
      <c r="AL29" s="391"/>
      <c r="AM29" s="389">
        <v>451432</v>
      </c>
      <c r="AN29" s="390"/>
      <c r="AO29" s="390"/>
      <c r="AP29" s="390"/>
      <c r="AQ29" s="390"/>
      <c r="AR29" s="391"/>
      <c r="AS29" s="389">
        <v>3092</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164096</v>
      </c>
      <c r="BO29" s="414"/>
      <c r="BP29" s="414"/>
      <c r="BQ29" s="414"/>
      <c r="BR29" s="414"/>
      <c r="BS29" s="414"/>
      <c r="BT29" s="414"/>
      <c r="BU29" s="415"/>
      <c r="BV29" s="413">
        <v>164096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1331919</v>
      </c>
      <c r="BO30" s="417"/>
      <c r="BP30" s="417"/>
      <c r="BQ30" s="417"/>
      <c r="BR30" s="417"/>
      <c r="BS30" s="417"/>
      <c r="BT30" s="417"/>
      <c r="BU30" s="418"/>
      <c r="BV30" s="416">
        <v>1124019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茨城県市町村総合事務組合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八千代町ふるさと公社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茨城県市町村総合事務組合　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八千代町土地開発公社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中央土地区画整理事業特別会計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茨城租税債権管理機構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茨城県後期高齢者医療広域連合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茨城県後期高齢者医療広域連合　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茨城西南地方広域市町村圏事務組合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茨城西南地方広域市町村圏事務組合　利根老人ホーム事業特別会計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茨城西南地方広域市町村圏事務組合　特殊湛水防除事業特別会計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下妻地方広域事務組合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下妻地方広域事務組合　フィットネスパーク・きぬ特別会計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15.17</v>
      </c>
      <c r="G34" s="33">
        <v>15.55</v>
      </c>
      <c r="H34" s="33">
        <v>16.190000000000001</v>
      </c>
      <c r="I34" s="33">
        <v>17.66</v>
      </c>
      <c r="J34" s="34">
        <v>19.690000000000001</v>
      </c>
      <c r="K34" s="22"/>
      <c r="L34" s="22"/>
      <c r="M34" s="22"/>
      <c r="N34" s="22"/>
      <c r="O34" s="22"/>
      <c r="P34" s="22"/>
    </row>
    <row r="35" spans="1:16" ht="39" customHeight="1">
      <c r="A35" s="22"/>
      <c r="B35" s="35"/>
      <c r="C35" s="1175" t="s">
        <v>527</v>
      </c>
      <c r="D35" s="1176"/>
      <c r="E35" s="1177"/>
      <c r="F35" s="36">
        <v>9.81</v>
      </c>
      <c r="G35" s="37">
        <v>8.7200000000000006</v>
      </c>
      <c r="H35" s="37">
        <v>9.66</v>
      </c>
      <c r="I35" s="37">
        <v>10.6</v>
      </c>
      <c r="J35" s="38">
        <v>10.43</v>
      </c>
      <c r="K35" s="22"/>
      <c r="L35" s="22"/>
      <c r="M35" s="22"/>
      <c r="N35" s="22"/>
      <c r="O35" s="22"/>
      <c r="P35" s="22"/>
    </row>
    <row r="36" spans="1:16" ht="39" customHeight="1">
      <c r="A36" s="22"/>
      <c r="B36" s="35"/>
      <c r="C36" s="1175" t="s">
        <v>528</v>
      </c>
      <c r="D36" s="1176"/>
      <c r="E36" s="1177"/>
      <c r="F36" s="36">
        <v>4.9400000000000004</v>
      </c>
      <c r="G36" s="37">
        <v>3.97</v>
      </c>
      <c r="H36" s="37">
        <v>2.2599999999999998</v>
      </c>
      <c r="I36" s="37">
        <v>1.71</v>
      </c>
      <c r="J36" s="38">
        <v>1.85</v>
      </c>
      <c r="K36" s="22"/>
      <c r="L36" s="22"/>
      <c r="M36" s="22"/>
      <c r="N36" s="22"/>
      <c r="O36" s="22"/>
      <c r="P36" s="22"/>
    </row>
    <row r="37" spans="1:16" ht="39" customHeight="1">
      <c r="A37" s="22"/>
      <c r="B37" s="35"/>
      <c r="C37" s="1175" t="s">
        <v>529</v>
      </c>
      <c r="D37" s="1176"/>
      <c r="E37" s="1177"/>
      <c r="F37" s="36">
        <v>0.13</v>
      </c>
      <c r="G37" s="37">
        <v>0.66</v>
      </c>
      <c r="H37" s="37">
        <v>0.99</v>
      </c>
      <c r="I37" s="37">
        <v>1.05</v>
      </c>
      <c r="J37" s="38">
        <v>1.56</v>
      </c>
      <c r="K37" s="22"/>
      <c r="L37" s="22"/>
      <c r="M37" s="22"/>
      <c r="N37" s="22"/>
      <c r="O37" s="22"/>
      <c r="P37" s="22"/>
    </row>
    <row r="38" spans="1:16" ht="39" customHeight="1">
      <c r="A38" s="22"/>
      <c r="B38" s="35"/>
      <c r="C38" s="1175" t="s">
        <v>530</v>
      </c>
      <c r="D38" s="1176"/>
      <c r="E38" s="1177"/>
      <c r="F38" s="36">
        <v>2.5</v>
      </c>
      <c r="G38" s="37">
        <v>2.31</v>
      </c>
      <c r="H38" s="37">
        <v>1.4</v>
      </c>
      <c r="I38" s="37">
        <v>1.19</v>
      </c>
      <c r="J38" s="38">
        <v>1.28</v>
      </c>
      <c r="K38" s="22"/>
      <c r="L38" s="22"/>
      <c r="M38" s="22"/>
      <c r="N38" s="22"/>
      <c r="O38" s="22"/>
      <c r="P38" s="22"/>
    </row>
    <row r="39" spans="1:16" ht="39" customHeight="1">
      <c r="A39" s="22"/>
      <c r="B39" s="35"/>
      <c r="C39" s="1175" t="s">
        <v>531</v>
      </c>
      <c r="D39" s="1176"/>
      <c r="E39" s="1177"/>
      <c r="F39" s="36">
        <v>0.16</v>
      </c>
      <c r="G39" s="37">
        <v>0.17</v>
      </c>
      <c r="H39" s="37">
        <v>0.23</v>
      </c>
      <c r="I39" s="37">
        <v>0.16</v>
      </c>
      <c r="J39" s="38">
        <v>0.17</v>
      </c>
      <c r="K39" s="22"/>
      <c r="L39" s="22"/>
      <c r="M39" s="22"/>
      <c r="N39" s="22"/>
      <c r="O39" s="22"/>
      <c r="P39" s="22"/>
    </row>
    <row r="40" spans="1:16" ht="39" customHeight="1">
      <c r="A40" s="22"/>
      <c r="B40" s="35"/>
      <c r="C40" s="1175" t="s">
        <v>532</v>
      </c>
      <c r="D40" s="1176"/>
      <c r="E40" s="1177"/>
      <c r="F40" s="36">
        <v>0.04</v>
      </c>
      <c r="G40" s="37">
        <v>7.0000000000000007E-2</v>
      </c>
      <c r="H40" s="37">
        <v>0.06</v>
      </c>
      <c r="I40" s="37">
        <v>0.06</v>
      </c>
      <c r="J40" s="38">
        <v>7.0000000000000007E-2</v>
      </c>
      <c r="K40" s="22"/>
      <c r="L40" s="22"/>
      <c r="M40" s="22"/>
      <c r="N40" s="22"/>
      <c r="O40" s="22"/>
      <c r="P40" s="22"/>
    </row>
    <row r="41" spans="1:16" ht="39" customHeight="1">
      <c r="A41" s="22"/>
      <c r="B41" s="35"/>
      <c r="C41" s="1175" t="s">
        <v>533</v>
      </c>
      <c r="D41" s="1176"/>
      <c r="E41" s="1177"/>
      <c r="F41" s="36">
        <v>0.06</v>
      </c>
      <c r="G41" s="37">
        <v>0.04</v>
      </c>
      <c r="H41" s="37">
        <v>0.04</v>
      </c>
      <c r="I41" s="37">
        <v>0.08</v>
      </c>
      <c r="J41" s="38">
        <v>7.0000000000000007E-2</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0.01</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736</v>
      </c>
      <c r="L45" s="60">
        <v>700</v>
      </c>
      <c r="M45" s="60">
        <v>689</v>
      </c>
      <c r="N45" s="60">
        <v>604</v>
      </c>
      <c r="O45" s="61">
        <v>560</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241</v>
      </c>
      <c r="L48" s="64">
        <v>252</v>
      </c>
      <c r="M48" s="64">
        <v>277</v>
      </c>
      <c r="N48" s="64">
        <v>277</v>
      </c>
      <c r="O48" s="65">
        <v>290</v>
      </c>
      <c r="P48" s="48"/>
      <c r="Q48" s="48"/>
      <c r="R48" s="48"/>
      <c r="S48" s="48"/>
      <c r="T48" s="48"/>
      <c r="U48" s="48"/>
    </row>
    <row r="49" spans="1:21" ht="30.75" customHeight="1">
      <c r="A49" s="48"/>
      <c r="B49" s="1193"/>
      <c r="C49" s="1194"/>
      <c r="D49" s="62"/>
      <c r="E49" s="1185" t="s">
        <v>15</v>
      </c>
      <c r="F49" s="1185"/>
      <c r="G49" s="1185"/>
      <c r="H49" s="1185"/>
      <c r="I49" s="1185"/>
      <c r="J49" s="1186"/>
      <c r="K49" s="63">
        <v>221</v>
      </c>
      <c r="L49" s="64">
        <v>150</v>
      </c>
      <c r="M49" s="64">
        <v>122</v>
      </c>
      <c r="N49" s="64">
        <v>67</v>
      </c>
      <c r="O49" s="65">
        <v>51</v>
      </c>
      <c r="P49" s="48"/>
      <c r="Q49" s="48"/>
      <c r="R49" s="48"/>
      <c r="S49" s="48"/>
      <c r="T49" s="48"/>
      <c r="U49" s="48"/>
    </row>
    <row r="50" spans="1:21" ht="30.75" customHeight="1">
      <c r="A50" s="48"/>
      <c r="B50" s="1193"/>
      <c r="C50" s="1194"/>
      <c r="D50" s="62"/>
      <c r="E50" s="1185" t="s">
        <v>16</v>
      </c>
      <c r="F50" s="1185"/>
      <c r="G50" s="1185"/>
      <c r="H50" s="1185"/>
      <c r="I50" s="1185"/>
      <c r="J50" s="1186"/>
      <c r="K50" s="63">
        <v>58</v>
      </c>
      <c r="L50" s="64">
        <v>53</v>
      </c>
      <c r="M50" s="64">
        <v>48</v>
      </c>
      <c r="N50" s="64">
        <v>44</v>
      </c>
      <c r="O50" s="65">
        <v>39</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v>0</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556</v>
      </c>
      <c r="L52" s="64">
        <v>552</v>
      </c>
      <c r="M52" s="64">
        <v>576</v>
      </c>
      <c r="N52" s="64">
        <v>592</v>
      </c>
      <c r="O52" s="65">
        <v>581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700</v>
      </c>
      <c r="L53" s="69">
        <v>603</v>
      </c>
      <c r="M53" s="69">
        <v>560</v>
      </c>
      <c r="N53" s="69">
        <v>400</v>
      </c>
      <c r="O53" s="70">
        <v>359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6323</v>
      </c>
      <c r="J41" s="83">
        <v>6215</v>
      </c>
      <c r="K41" s="83">
        <v>6309</v>
      </c>
      <c r="L41" s="83">
        <v>6709</v>
      </c>
      <c r="M41" s="84">
        <v>6881</v>
      </c>
    </row>
    <row r="42" spans="2:13" ht="27.75" customHeight="1">
      <c r="B42" s="1201"/>
      <c r="C42" s="1202"/>
      <c r="D42" s="85"/>
      <c r="E42" s="1205" t="s">
        <v>25</v>
      </c>
      <c r="F42" s="1205"/>
      <c r="G42" s="1205"/>
      <c r="H42" s="1206"/>
      <c r="I42" s="86">
        <v>653</v>
      </c>
      <c r="J42" s="87">
        <v>532</v>
      </c>
      <c r="K42" s="87">
        <v>533</v>
      </c>
      <c r="L42" s="87">
        <v>488</v>
      </c>
      <c r="M42" s="88">
        <v>448</v>
      </c>
    </row>
    <row r="43" spans="2:13" ht="27.75" customHeight="1">
      <c r="B43" s="1201"/>
      <c r="C43" s="1202"/>
      <c r="D43" s="85"/>
      <c r="E43" s="1205" t="s">
        <v>26</v>
      </c>
      <c r="F43" s="1205"/>
      <c r="G43" s="1205"/>
      <c r="H43" s="1206"/>
      <c r="I43" s="86">
        <v>4564</v>
      </c>
      <c r="J43" s="87">
        <v>4522</v>
      </c>
      <c r="K43" s="87">
        <v>4752</v>
      </c>
      <c r="L43" s="87">
        <v>4808</v>
      </c>
      <c r="M43" s="88">
        <v>4915</v>
      </c>
    </row>
    <row r="44" spans="2:13" ht="27.75" customHeight="1">
      <c r="B44" s="1201"/>
      <c r="C44" s="1202"/>
      <c r="D44" s="85"/>
      <c r="E44" s="1205" t="s">
        <v>27</v>
      </c>
      <c r="F44" s="1205"/>
      <c r="G44" s="1205"/>
      <c r="H44" s="1206"/>
      <c r="I44" s="86">
        <v>388</v>
      </c>
      <c r="J44" s="87">
        <v>253</v>
      </c>
      <c r="K44" s="87">
        <v>162</v>
      </c>
      <c r="L44" s="87">
        <v>122</v>
      </c>
      <c r="M44" s="88">
        <v>98</v>
      </c>
    </row>
    <row r="45" spans="2:13" ht="27.75" customHeight="1">
      <c r="B45" s="1201"/>
      <c r="C45" s="1202"/>
      <c r="D45" s="85"/>
      <c r="E45" s="1205" t="s">
        <v>28</v>
      </c>
      <c r="F45" s="1205"/>
      <c r="G45" s="1205"/>
      <c r="H45" s="1206"/>
      <c r="I45" s="86">
        <v>1659</v>
      </c>
      <c r="J45" s="87">
        <v>1622</v>
      </c>
      <c r="K45" s="87">
        <v>1565</v>
      </c>
      <c r="L45" s="87">
        <v>1417</v>
      </c>
      <c r="M45" s="88">
        <v>1338</v>
      </c>
    </row>
    <row r="46" spans="2:13" ht="27.75" customHeight="1">
      <c r="B46" s="1201"/>
      <c r="C46" s="1202"/>
      <c r="D46" s="85"/>
      <c r="E46" s="1205" t="s">
        <v>29</v>
      </c>
      <c r="F46" s="1205"/>
      <c r="G46" s="1205"/>
      <c r="H46" s="1206"/>
      <c r="I46" s="86">
        <v>1</v>
      </c>
      <c r="J46" s="87">
        <v>1</v>
      </c>
      <c r="K46" s="87" t="s">
        <v>481</v>
      </c>
      <c r="L46" s="87">
        <v>3</v>
      </c>
      <c r="M46" s="88">
        <v>1</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2067</v>
      </c>
      <c r="J49" s="87">
        <v>2324</v>
      </c>
      <c r="K49" s="87">
        <v>2613</v>
      </c>
      <c r="L49" s="87">
        <v>2588</v>
      </c>
      <c r="M49" s="88">
        <v>2826</v>
      </c>
    </row>
    <row r="50" spans="2:13" ht="27.75" customHeight="1">
      <c r="B50" s="1201"/>
      <c r="C50" s="1202"/>
      <c r="D50" s="85"/>
      <c r="E50" s="1205" t="s">
        <v>34</v>
      </c>
      <c r="F50" s="1205"/>
      <c r="G50" s="1205"/>
      <c r="H50" s="1206"/>
      <c r="I50" s="86">
        <v>4</v>
      </c>
      <c r="J50" s="87">
        <v>1</v>
      </c>
      <c r="K50" s="87">
        <v>1</v>
      </c>
      <c r="L50" s="87">
        <v>1</v>
      </c>
      <c r="M50" s="88">
        <v>0</v>
      </c>
    </row>
    <row r="51" spans="2:13" ht="27.75" customHeight="1">
      <c r="B51" s="1203"/>
      <c r="C51" s="1204"/>
      <c r="D51" s="85"/>
      <c r="E51" s="1205" t="s">
        <v>35</v>
      </c>
      <c r="F51" s="1205"/>
      <c r="G51" s="1205"/>
      <c r="H51" s="1206"/>
      <c r="I51" s="86">
        <v>7096</v>
      </c>
      <c r="J51" s="87">
        <v>7150</v>
      </c>
      <c r="K51" s="87">
        <v>7359</v>
      </c>
      <c r="L51" s="87">
        <v>7741</v>
      </c>
      <c r="M51" s="88">
        <v>7966</v>
      </c>
    </row>
    <row r="52" spans="2:13" ht="27.75" customHeight="1" thickBot="1">
      <c r="B52" s="1207" t="s">
        <v>20</v>
      </c>
      <c r="C52" s="1208"/>
      <c r="D52" s="90"/>
      <c r="E52" s="1209" t="s">
        <v>36</v>
      </c>
      <c r="F52" s="1209"/>
      <c r="G52" s="1209"/>
      <c r="H52" s="1210"/>
      <c r="I52" s="91">
        <v>4422</v>
      </c>
      <c r="J52" s="92">
        <v>3670</v>
      </c>
      <c r="K52" s="92">
        <v>3348</v>
      </c>
      <c r="L52" s="92">
        <v>3216</v>
      </c>
      <c r="M52" s="93">
        <v>2889</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557</v>
      </c>
      <c r="H51" s="1240"/>
      <c r="I51" s="1245" t="s">
        <v>558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560</v>
      </c>
      <c r="H55" s="1220"/>
      <c r="I55" s="1225" t="s">
        <v>558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557</v>
      </c>
      <c r="H73" s="1240"/>
      <c r="I73" s="1245" t="s">
        <v>558</v>
      </c>
      <c r="J73" s="1245"/>
      <c r="K73" s="1226">
        <v>94.4</v>
      </c>
      <c r="L73" s="1226">
        <v>79.7</v>
      </c>
      <c r="M73" s="1215">
        <v>72</v>
      </c>
      <c r="N73" s="1215">
        <v>70.8</v>
      </c>
      <c r="O73" s="1215">
        <v>61.9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15.6</v>
      </c>
      <c r="L75" s="1247">
        <v>14.5</v>
      </c>
      <c r="M75" s="1247">
        <v>13.3</v>
      </c>
      <c r="N75" s="1247">
        <v>11.3</v>
      </c>
      <c r="O75" s="1247">
        <v>9.5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560</v>
      </c>
      <c r="H77" s="1220"/>
      <c r="I77" s="1225" t="s">
        <v>558</v>
      </c>
      <c r="J77" s="1225"/>
      <c r="K77" s="1226">
        <v>67.400000000000006</v>
      </c>
      <c r="L77" s="1226">
        <v>59.7</v>
      </c>
      <c r="M77" s="1215">
        <v>51.9</v>
      </c>
      <c r="N77" s="1215">
        <v>46.9</v>
      </c>
      <c r="O77" s="1215">
        <v>44.6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13.8</v>
      </c>
      <c r="L79" s="1218">
        <v>12.7</v>
      </c>
      <c r="M79" s="1218">
        <v>11.7</v>
      </c>
      <c r="N79" s="1218">
        <v>10.4</v>
      </c>
      <c r="O79" s="1218">
        <v>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520</v>
      </c>
      <c r="G2" s="111"/>
      <c r="H2" s="112"/>
    </row>
    <row r="3" spans="1:8">
      <c r="A3" s="108" t="s">
        <v>513</v>
      </c>
      <c r="B3" s="113"/>
      <c r="C3" s="114"/>
      <c r="D3" s="115">
        <v>21378</v>
      </c>
      <c r="E3" s="116"/>
      <c r="F3" s="117">
        <v>82292</v>
      </c>
      <c r="G3" s="118"/>
      <c r="H3" s="119"/>
    </row>
    <row r="4" spans="1:8">
      <c r="A4" s="120"/>
      <c r="B4" s="121"/>
      <c r="C4" s="122"/>
      <c r="D4" s="123">
        <v>15473</v>
      </c>
      <c r="E4" s="124"/>
      <c r="F4" s="125">
        <v>41490</v>
      </c>
      <c r="G4" s="126"/>
      <c r="H4" s="127"/>
    </row>
    <row r="5" spans="1:8">
      <c r="A5" s="108" t="s">
        <v>515</v>
      </c>
      <c r="B5" s="113"/>
      <c r="C5" s="114"/>
      <c r="D5" s="115">
        <v>22439</v>
      </c>
      <c r="E5" s="116"/>
      <c r="F5" s="117">
        <v>80577</v>
      </c>
      <c r="G5" s="118"/>
      <c r="H5" s="119"/>
    </row>
    <row r="6" spans="1:8">
      <c r="A6" s="120"/>
      <c r="B6" s="121"/>
      <c r="C6" s="122"/>
      <c r="D6" s="123">
        <v>18408</v>
      </c>
      <c r="E6" s="124"/>
      <c r="F6" s="125">
        <v>36629</v>
      </c>
      <c r="G6" s="126"/>
      <c r="H6" s="127"/>
    </row>
    <row r="7" spans="1:8">
      <c r="A7" s="108" t="s">
        <v>516</v>
      </c>
      <c r="B7" s="113"/>
      <c r="C7" s="114"/>
      <c r="D7" s="115">
        <v>43754</v>
      </c>
      <c r="E7" s="116"/>
      <c r="F7" s="117">
        <v>92698</v>
      </c>
      <c r="G7" s="118"/>
      <c r="H7" s="119"/>
    </row>
    <row r="8" spans="1:8">
      <c r="A8" s="120"/>
      <c r="B8" s="121"/>
      <c r="C8" s="122"/>
      <c r="D8" s="123">
        <v>15365</v>
      </c>
      <c r="E8" s="124"/>
      <c r="F8" s="125">
        <v>45144</v>
      </c>
      <c r="G8" s="126"/>
      <c r="H8" s="127"/>
    </row>
    <row r="9" spans="1:8">
      <c r="A9" s="108" t="s">
        <v>517</v>
      </c>
      <c r="B9" s="113"/>
      <c r="C9" s="114"/>
      <c r="D9" s="115">
        <v>68721</v>
      </c>
      <c r="E9" s="116"/>
      <c r="F9" s="117">
        <v>78556</v>
      </c>
      <c r="G9" s="118"/>
      <c r="H9" s="119"/>
    </row>
    <row r="10" spans="1:8">
      <c r="A10" s="120"/>
      <c r="B10" s="121"/>
      <c r="C10" s="122"/>
      <c r="D10" s="123">
        <v>18952</v>
      </c>
      <c r="E10" s="124"/>
      <c r="F10" s="125">
        <v>40810</v>
      </c>
      <c r="G10" s="126"/>
      <c r="H10" s="127"/>
    </row>
    <row r="11" spans="1:8">
      <c r="A11" s="108" t="s">
        <v>518</v>
      </c>
      <c r="B11" s="113"/>
      <c r="C11" s="114"/>
      <c r="D11" s="115">
        <v>37971</v>
      </c>
      <c r="E11" s="116"/>
      <c r="F11" s="117">
        <v>87924</v>
      </c>
      <c r="G11" s="118"/>
      <c r="H11" s="119"/>
    </row>
    <row r="12" spans="1:8">
      <c r="A12" s="120"/>
      <c r="B12" s="121"/>
      <c r="C12" s="128"/>
      <c r="D12" s="123">
        <v>17946</v>
      </c>
      <c r="E12" s="124"/>
      <c r="F12" s="125">
        <v>43482</v>
      </c>
      <c r="G12" s="126"/>
      <c r="H12" s="127"/>
    </row>
    <row r="13" spans="1:8">
      <c r="A13" s="108"/>
      <c r="B13" s="113"/>
      <c r="C13" s="129"/>
      <c r="D13" s="130">
        <v>38853</v>
      </c>
      <c r="E13" s="131"/>
      <c r="F13" s="132">
        <v>84409</v>
      </c>
      <c r="G13" s="133"/>
      <c r="H13" s="119"/>
    </row>
    <row r="14" spans="1:8">
      <c r="A14" s="120"/>
      <c r="B14" s="121"/>
      <c r="C14" s="122"/>
      <c r="D14" s="123">
        <v>17229</v>
      </c>
      <c r="E14" s="124"/>
      <c r="F14" s="125">
        <v>41511</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9.82</v>
      </c>
      <c r="C19" s="134">
        <f>ROUND(VALUE(SUBSTITUTE(実質収支比率等に係る経年分析!G$48,"▲","-")),2)</f>
        <v>8.7200000000000006</v>
      </c>
      <c r="D19" s="134">
        <f>ROUND(VALUE(SUBSTITUTE(実質収支比率等に係る経年分析!H$48,"▲","-")),2)</f>
        <v>9.66</v>
      </c>
      <c r="E19" s="134">
        <f>ROUND(VALUE(SUBSTITUTE(実質収支比率等に係る経年分析!I$48,"▲","-")),2)</f>
        <v>10.6</v>
      </c>
      <c r="F19" s="134">
        <f>ROUND(VALUE(SUBSTITUTE(実質収支比率等に係る経年分析!J$48,"▲","-")),2)</f>
        <v>10.43</v>
      </c>
    </row>
    <row r="20" spans="1:11">
      <c r="A20" s="134" t="s">
        <v>41</v>
      </c>
      <c r="B20" s="134">
        <f>ROUND(VALUE(SUBSTITUTE(実質収支比率等に係る経年分析!F$47,"▲","-")),2)</f>
        <v>11.16</v>
      </c>
      <c r="C20" s="134">
        <f>ROUND(VALUE(SUBSTITUTE(実質収支比率等に係る経年分析!G$47,"▲","-")),2)</f>
        <v>14.25</v>
      </c>
      <c r="D20" s="134">
        <f>ROUND(VALUE(SUBSTITUTE(実質収支比率等に係る経年分析!H$47,"▲","-")),2)</f>
        <v>15.98</v>
      </c>
      <c r="E20" s="134">
        <f>ROUND(VALUE(SUBSTITUTE(実質収支比率等に係る経年分析!I$47,"▲","-")),2)</f>
        <v>17.62</v>
      </c>
      <c r="F20" s="134">
        <f>ROUND(VALUE(SUBSTITUTE(実質収支比率等に係る経年分析!J$47,"▲","-")),2)</f>
        <v>17.420000000000002</v>
      </c>
    </row>
    <row r="21" spans="1:11">
      <c r="A21" s="134" t="s">
        <v>42</v>
      </c>
      <c r="B21" s="134">
        <f>IF(ISNUMBER(VALUE(SUBSTITUTE(実質収支比率等に係る経年分析!F$49,"▲","-"))),ROUND(VALUE(SUBSTITUTE(実質収支比率等に係る経年分析!F$49,"▲","-")),2),NA())</f>
        <v>3.36</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2.97</v>
      </c>
      <c r="E21" s="134">
        <f>IF(ISNUMBER(VALUE(SUBSTITUTE(実質収支比率等に係る経年分析!I$49,"▲","-"))),ROUND(VALUE(SUBSTITUTE(実質収支比率等に係る経年分析!I$49,"▲","-")),2),NA())</f>
        <v>2.14</v>
      </c>
      <c r="F21" s="134">
        <f>IF(ISNUMBER(VALUE(SUBSTITUTE(実質収支比率等に係る経年分析!J$49,"▲","-"))),ROUND(VALUE(SUBSTITUTE(実質収支比率等に係る経年分析!J$49,"▲","-")),2),NA())</f>
        <v>0.23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中央土地区画整理事業特別会計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4.9400000000000004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19.690000000000001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556</v>
      </c>
      <c r="E42" s="136"/>
      <c r="F42" s="136"/>
      <c r="G42" s="136">
        <f>'実質公債費比率（分子）の構造'!L$52</f>
        <v>552</v>
      </c>
      <c r="H42" s="136"/>
      <c r="I42" s="136"/>
      <c r="J42" s="136">
        <f>'実質公債費比率（分子）の構造'!M$52</f>
        <v>576</v>
      </c>
      <c r="K42" s="136"/>
      <c r="L42" s="136"/>
      <c r="M42" s="136">
        <f>'実質公債費比率（分子）の構造'!N$52</f>
        <v>592</v>
      </c>
      <c r="N42" s="136"/>
      <c r="O42" s="136"/>
      <c r="P42" s="136">
        <f>'実質公債費比率（分子）の構造'!O$52</f>
        <v>581</v>
      </c>
    </row>
    <row r="43" spans="1:16">
      <c r="A43" s="136" t="s">
        <v>50</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58</v>
      </c>
      <c r="C44" s="136"/>
      <c r="D44" s="136"/>
      <c r="E44" s="136">
        <f>'実質公債費比率（分子）の構造'!L$50</f>
        <v>53</v>
      </c>
      <c r="F44" s="136"/>
      <c r="G44" s="136"/>
      <c r="H44" s="136">
        <f>'実質公債費比率（分子）の構造'!M$50</f>
        <v>48</v>
      </c>
      <c r="I44" s="136"/>
      <c r="J44" s="136"/>
      <c r="K44" s="136">
        <f>'実質公債費比率（分子）の構造'!N$50</f>
        <v>44</v>
      </c>
      <c r="L44" s="136"/>
      <c r="M44" s="136"/>
      <c r="N44" s="136">
        <f>'実質公債費比率（分子）の構造'!O$50</f>
        <v>39</v>
      </c>
      <c r="O44" s="136"/>
      <c r="P44" s="136"/>
    </row>
    <row r="45" spans="1:16">
      <c r="A45" s="136" t="s">
        <v>52</v>
      </c>
      <c r="B45" s="136">
        <f>'実質公債費比率（分子）の構造'!K$49</f>
        <v>221</v>
      </c>
      <c r="C45" s="136"/>
      <c r="D45" s="136"/>
      <c r="E45" s="136">
        <f>'実質公債費比率（分子）の構造'!L$49</f>
        <v>150</v>
      </c>
      <c r="F45" s="136"/>
      <c r="G45" s="136"/>
      <c r="H45" s="136">
        <f>'実質公債費比率（分子）の構造'!M$49</f>
        <v>122</v>
      </c>
      <c r="I45" s="136"/>
      <c r="J45" s="136"/>
      <c r="K45" s="136">
        <f>'実質公債費比率（分子）の構造'!N$49</f>
        <v>67</v>
      </c>
      <c r="L45" s="136"/>
      <c r="M45" s="136"/>
      <c r="N45" s="136">
        <f>'実質公債費比率（分子）の構造'!O$49</f>
        <v>51</v>
      </c>
      <c r="O45" s="136"/>
      <c r="P45" s="136"/>
    </row>
    <row r="46" spans="1:16">
      <c r="A46" s="136" t="s">
        <v>53</v>
      </c>
      <c r="B46" s="136">
        <f>'実質公債費比率（分子）の構造'!K$48</f>
        <v>241</v>
      </c>
      <c r="C46" s="136"/>
      <c r="D46" s="136"/>
      <c r="E46" s="136">
        <f>'実質公債費比率（分子）の構造'!L$48</f>
        <v>252</v>
      </c>
      <c r="F46" s="136"/>
      <c r="G46" s="136"/>
      <c r="H46" s="136">
        <f>'実質公債費比率（分子）の構造'!M$48</f>
        <v>277</v>
      </c>
      <c r="I46" s="136"/>
      <c r="J46" s="136"/>
      <c r="K46" s="136">
        <f>'実質公債費比率（分子）の構造'!N$48</f>
        <v>277</v>
      </c>
      <c r="L46" s="136"/>
      <c r="M46" s="136"/>
      <c r="N46" s="136">
        <f>'実質公債費比率（分子）の構造'!O$48</f>
        <v>290</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736</v>
      </c>
      <c r="C49" s="136"/>
      <c r="D49" s="136"/>
      <c r="E49" s="136">
        <f>'実質公債費比率（分子）の構造'!L$45</f>
        <v>700</v>
      </c>
      <c r="F49" s="136"/>
      <c r="G49" s="136"/>
      <c r="H49" s="136">
        <f>'実質公債費比率（分子）の構造'!M$45</f>
        <v>689</v>
      </c>
      <c r="I49" s="136"/>
      <c r="J49" s="136"/>
      <c r="K49" s="136">
        <f>'実質公債費比率（分子）の構造'!N$45</f>
        <v>604</v>
      </c>
      <c r="L49" s="136"/>
      <c r="M49" s="136"/>
      <c r="N49" s="136">
        <f>'実質公債費比率（分子）の構造'!O$45</f>
        <v>560</v>
      </c>
      <c r="O49" s="136"/>
      <c r="P49" s="136"/>
    </row>
    <row r="50" spans="1:16">
      <c r="A50" s="136" t="s">
        <v>57</v>
      </c>
      <c r="B50" s="136" t="e">
        <f>NA()</f>
        <v>#N/A</v>
      </c>
      <c r="C50" s="136">
        <f>IF(ISNUMBER('実質公債費比率（分子）の構造'!K$53),'実質公債費比率（分子）の構造'!K$53,NA())</f>
        <v>700</v>
      </c>
      <c r="D50" s="136" t="e">
        <f>NA()</f>
        <v>#N/A</v>
      </c>
      <c r="E50" s="136" t="e">
        <f>NA()</f>
        <v>#N/A</v>
      </c>
      <c r="F50" s="136">
        <f>IF(ISNUMBER('実質公債費比率（分子）の構造'!L$53),'実質公債費比率（分子）の構造'!L$53,NA())</f>
        <v>603</v>
      </c>
      <c r="G50" s="136" t="e">
        <f>NA()</f>
        <v>#N/A</v>
      </c>
      <c r="H50" s="136" t="e">
        <f>NA()</f>
        <v>#N/A</v>
      </c>
      <c r="I50" s="136">
        <f>IF(ISNUMBER('実質公債費比率（分子）の構造'!M$53),'実質公債費比率（分子）の構造'!M$53,NA())</f>
        <v>560</v>
      </c>
      <c r="J50" s="136" t="e">
        <f>NA()</f>
        <v>#N/A</v>
      </c>
      <c r="K50" s="136" t="e">
        <f>NA()</f>
        <v>#N/A</v>
      </c>
      <c r="L50" s="136">
        <f>IF(ISNUMBER('実質公債費比率（分子）の構造'!N$53),'実質公債費比率（分子）の構造'!N$53,NA())</f>
        <v>400</v>
      </c>
      <c r="M50" s="136" t="e">
        <f>NA()</f>
        <v>#N/A</v>
      </c>
      <c r="N50" s="136" t="e">
        <f>NA()</f>
        <v>#N/A</v>
      </c>
      <c r="O50" s="136">
        <f>IF(ISNUMBER('実質公債費比率（分子）の構造'!O$53),'実質公債費比率（分子）の構造'!O$53,NA())</f>
        <v>359</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7096</v>
      </c>
      <c r="E56" s="135"/>
      <c r="F56" s="135"/>
      <c r="G56" s="135">
        <f>'将来負担比率（分子）の構造'!J$51</f>
        <v>7150</v>
      </c>
      <c r="H56" s="135"/>
      <c r="I56" s="135"/>
      <c r="J56" s="135">
        <f>'将来負担比率（分子）の構造'!K$51</f>
        <v>7359</v>
      </c>
      <c r="K56" s="135"/>
      <c r="L56" s="135"/>
      <c r="M56" s="135">
        <f>'将来負担比率（分子）の構造'!L$51</f>
        <v>7741</v>
      </c>
      <c r="N56" s="135"/>
      <c r="O56" s="135"/>
      <c r="P56" s="135">
        <f>'将来負担比率（分子）の構造'!M$51</f>
        <v>7966</v>
      </c>
    </row>
    <row r="57" spans="1:16">
      <c r="A57" s="135" t="s">
        <v>34</v>
      </c>
      <c r="B57" s="135"/>
      <c r="C57" s="135"/>
      <c r="D57" s="135">
        <f>'将来負担比率（分子）の構造'!I$50</f>
        <v>4</v>
      </c>
      <c r="E57" s="135"/>
      <c r="F57" s="135"/>
      <c r="G57" s="135">
        <f>'将来負担比率（分子）の構造'!J$50</f>
        <v>1</v>
      </c>
      <c r="H57" s="135"/>
      <c r="I57" s="135"/>
      <c r="J57" s="135">
        <f>'将来負担比率（分子）の構造'!K$50</f>
        <v>1</v>
      </c>
      <c r="K57" s="135"/>
      <c r="L57" s="135"/>
      <c r="M57" s="135">
        <f>'将来負担比率（分子）の構造'!L$50</f>
        <v>1</v>
      </c>
      <c r="N57" s="135"/>
      <c r="O57" s="135"/>
      <c r="P57" s="135">
        <f>'将来負担比率（分子）の構造'!M$50</f>
        <v>0</v>
      </c>
    </row>
    <row r="58" spans="1:16">
      <c r="A58" s="135" t="s">
        <v>33</v>
      </c>
      <c r="B58" s="135"/>
      <c r="C58" s="135"/>
      <c r="D58" s="135">
        <f>'将来負担比率（分子）の構造'!I$49</f>
        <v>2067</v>
      </c>
      <c r="E58" s="135"/>
      <c r="F58" s="135"/>
      <c r="G58" s="135">
        <f>'将来負担比率（分子）の構造'!J$49</f>
        <v>2324</v>
      </c>
      <c r="H58" s="135"/>
      <c r="I58" s="135"/>
      <c r="J58" s="135">
        <f>'将来負担比率（分子）の構造'!K$49</f>
        <v>2613</v>
      </c>
      <c r="K58" s="135"/>
      <c r="L58" s="135"/>
      <c r="M58" s="135">
        <f>'将来負担比率（分子）の構造'!L$49</f>
        <v>2588</v>
      </c>
      <c r="N58" s="135"/>
      <c r="O58" s="135"/>
      <c r="P58" s="135">
        <f>'将来負担比率（分子）の構造'!M$49</f>
        <v>2826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1</v>
      </c>
      <c r="F61" s="135"/>
      <c r="G61" s="135"/>
      <c r="H61" s="135" t="str">
        <f>'将来負担比率（分子）の構造'!K$46</f>
        <v>-</v>
      </c>
      <c r="I61" s="135"/>
      <c r="J61" s="135"/>
      <c r="K61" s="135">
        <f>'将来負担比率（分子）の構造'!L$46</f>
        <v>3</v>
      </c>
      <c r="L61" s="135"/>
      <c r="M61" s="135"/>
      <c r="N61" s="135">
        <f>'将来負担比率（分子）の構造'!M$46</f>
        <v>1</v>
      </c>
      <c r="O61" s="135"/>
      <c r="P61" s="135"/>
    </row>
    <row r="62" spans="1:16">
      <c r="A62" s="135" t="s">
        <v>28</v>
      </c>
      <c r="B62" s="135">
        <f>'将来負担比率（分子）の構造'!I$45</f>
        <v>1659</v>
      </c>
      <c r="C62" s="135"/>
      <c r="D62" s="135"/>
      <c r="E62" s="135">
        <f>'将来負担比率（分子）の構造'!J$45</f>
        <v>1622</v>
      </c>
      <c r="F62" s="135"/>
      <c r="G62" s="135"/>
      <c r="H62" s="135">
        <f>'将来負担比率（分子）の構造'!K$45</f>
        <v>1565</v>
      </c>
      <c r="I62" s="135"/>
      <c r="J62" s="135"/>
      <c r="K62" s="135">
        <f>'将来負担比率（分子）の構造'!L$45</f>
        <v>1417</v>
      </c>
      <c r="L62" s="135"/>
      <c r="M62" s="135"/>
      <c r="N62" s="135">
        <f>'将来負担比率（分子）の構造'!M$45</f>
        <v>1338</v>
      </c>
      <c r="O62" s="135"/>
      <c r="P62" s="135"/>
    </row>
    <row r="63" spans="1:16">
      <c r="A63" s="135" t="s">
        <v>27</v>
      </c>
      <c r="B63" s="135">
        <f>'将来負担比率（分子）の構造'!I$44</f>
        <v>388</v>
      </c>
      <c r="C63" s="135"/>
      <c r="D63" s="135"/>
      <c r="E63" s="135">
        <f>'将来負担比率（分子）の構造'!J$44</f>
        <v>253</v>
      </c>
      <c r="F63" s="135"/>
      <c r="G63" s="135"/>
      <c r="H63" s="135">
        <f>'将来負担比率（分子）の構造'!K$44</f>
        <v>162</v>
      </c>
      <c r="I63" s="135"/>
      <c r="J63" s="135"/>
      <c r="K63" s="135">
        <f>'将来負担比率（分子）の構造'!L$44</f>
        <v>122</v>
      </c>
      <c r="L63" s="135"/>
      <c r="M63" s="135"/>
      <c r="N63" s="135">
        <f>'将来負担比率（分子）の構造'!M$44</f>
        <v>98</v>
      </c>
      <c r="O63" s="135"/>
      <c r="P63" s="135"/>
    </row>
    <row r="64" spans="1:16">
      <c r="A64" s="135" t="s">
        <v>26</v>
      </c>
      <c r="B64" s="135">
        <f>'将来負担比率（分子）の構造'!I$43</f>
        <v>4564</v>
      </c>
      <c r="C64" s="135"/>
      <c r="D64" s="135"/>
      <c r="E64" s="135">
        <f>'将来負担比率（分子）の構造'!J$43</f>
        <v>4522</v>
      </c>
      <c r="F64" s="135"/>
      <c r="G64" s="135"/>
      <c r="H64" s="135">
        <f>'将来負担比率（分子）の構造'!K$43</f>
        <v>4752</v>
      </c>
      <c r="I64" s="135"/>
      <c r="J64" s="135"/>
      <c r="K64" s="135">
        <f>'将来負担比率（分子）の構造'!L$43</f>
        <v>4808</v>
      </c>
      <c r="L64" s="135"/>
      <c r="M64" s="135"/>
      <c r="N64" s="135">
        <f>'将来負担比率（分子）の構造'!M$43</f>
        <v>4915</v>
      </c>
      <c r="O64" s="135"/>
      <c r="P64" s="135"/>
    </row>
    <row r="65" spans="1:16">
      <c r="A65" s="135" t="s">
        <v>25</v>
      </c>
      <c r="B65" s="135">
        <f>'将来負担比率（分子）の構造'!I$42</f>
        <v>653</v>
      </c>
      <c r="C65" s="135"/>
      <c r="D65" s="135"/>
      <c r="E65" s="135">
        <f>'将来負担比率（分子）の構造'!J$42</f>
        <v>532</v>
      </c>
      <c r="F65" s="135"/>
      <c r="G65" s="135"/>
      <c r="H65" s="135">
        <f>'将来負担比率（分子）の構造'!K$42</f>
        <v>533</v>
      </c>
      <c r="I65" s="135"/>
      <c r="J65" s="135"/>
      <c r="K65" s="135">
        <f>'将来負担比率（分子）の構造'!L$42</f>
        <v>488</v>
      </c>
      <c r="L65" s="135"/>
      <c r="M65" s="135"/>
      <c r="N65" s="135">
        <f>'将来負担比率（分子）の構造'!M$42</f>
        <v>448</v>
      </c>
      <c r="O65" s="135"/>
      <c r="P65" s="135"/>
    </row>
    <row r="66" spans="1:16">
      <c r="A66" s="135" t="s">
        <v>24</v>
      </c>
      <c r="B66" s="135">
        <f>'将来負担比率（分子）の構造'!I$41</f>
        <v>6323</v>
      </c>
      <c r="C66" s="135"/>
      <c r="D66" s="135"/>
      <c r="E66" s="135">
        <f>'将来負担比率（分子）の構造'!J$41</f>
        <v>6215</v>
      </c>
      <c r="F66" s="135"/>
      <c r="G66" s="135"/>
      <c r="H66" s="135">
        <f>'将来負担比率（分子）の構造'!K$41</f>
        <v>6309</v>
      </c>
      <c r="I66" s="135"/>
      <c r="J66" s="135"/>
      <c r="K66" s="135">
        <f>'将来負担比率（分子）の構造'!L$41</f>
        <v>6709</v>
      </c>
      <c r="L66" s="135"/>
      <c r="M66" s="135"/>
      <c r="N66" s="135">
        <f>'将来負担比率（分子）の構造'!M$41</f>
        <v>6881</v>
      </c>
      <c r="O66" s="135"/>
      <c r="P66" s="135"/>
    </row>
    <row r="67" spans="1:16">
      <c r="A67" s="135" t="s">
        <v>61</v>
      </c>
      <c r="B67" s="135" t="e">
        <f>NA()</f>
        <v>#N/A</v>
      </c>
      <c r="C67" s="135">
        <f>IF(ISNUMBER('将来負担比率（分子）の構造'!I$52), IF('将来負担比率（分子）の構造'!I$52 &lt; 0, 0, '将来負担比率（分子）の構造'!I$52), NA())</f>
        <v>4422</v>
      </c>
      <c r="D67" s="135" t="e">
        <f>NA()</f>
        <v>#N/A</v>
      </c>
      <c r="E67" s="135" t="e">
        <f>NA()</f>
        <v>#N/A</v>
      </c>
      <c r="F67" s="135">
        <f>IF(ISNUMBER('将来負担比率（分子）の構造'!J$52), IF('将来負担比率（分子）の構造'!J$52 &lt; 0, 0, '将来負担比率（分子）の構造'!J$52), NA())</f>
        <v>3670</v>
      </c>
      <c r="G67" s="135" t="e">
        <f>NA()</f>
        <v>#N/A</v>
      </c>
      <c r="H67" s="135" t="e">
        <f>NA()</f>
        <v>#N/A</v>
      </c>
      <c r="I67" s="135">
        <f>IF(ISNUMBER('将来負担比率（分子）の構造'!K$52), IF('将来負担比率（分子）の構造'!K$52 &lt; 0, 0, '将来負担比率（分子）の構造'!K$52), NA())</f>
        <v>3348</v>
      </c>
      <c r="J67" s="135" t="e">
        <f>NA()</f>
        <v>#N/A</v>
      </c>
      <c r="K67" s="135" t="e">
        <f>NA()</f>
        <v>#N/A</v>
      </c>
      <c r="L67" s="135">
        <f>IF(ISNUMBER('将来負担比率（分子）の構造'!L$52), IF('将来負担比率（分子）の構造'!L$52 &lt; 0, 0, '将来負担比率（分子）の構造'!L$52), NA())</f>
        <v>3216</v>
      </c>
      <c r="M67" s="135" t="e">
        <f>NA()</f>
        <v>#N/A</v>
      </c>
      <c r="N67" s="135" t="e">
        <f>NA()</f>
        <v>#N/A</v>
      </c>
      <c r="O67" s="135">
        <f>IF(ISNUMBER('将来負担比率（分子）の構造'!M$52), IF('将来負担比率（分子）の構造'!M$52 &lt; 0, 0, '将来負担比率（分子）の構造'!M$52), NA())</f>
        <v>2889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2601342</v>
      </c>
      <c r="S5" s="669"/>
      <c r="T5" s="669"/>
      <c r="U5" s="669"/>
      <c r="V5" s="669"/>
      <c r="W5" s="669"/>
      <c r="X5" s="669"/>
      <c r="Y5" s="716"/>
      <c r="Z5" s="729">
        <v>30.6</v>
      </c>
      <c r="AA5" s="729"/>
      <c r="AB5" s="729"/>
      <c r="AC5" s="729"/>
      <c r="AD5" s="730">
        <v>2601342</v>
      </c>
      <c r="AE5" s="730"/>
      <c r="AF5" s="730"/>
      <c r="AG5" s="730"/>
      <c r="AH5" s="730"/>
      <c r="AI5" s="730"/>
      <c r="AJ5" s="730"/>
      <c r="AK5" s="730"/>
      <c r="AL5" s="717">
        <v>52.3</v>
      </c>
      <c r="AM5" s="686"/>
      <c r="AN5" s="686"/>
      <c r="AO5" s="718"/>
      <c r="AP5" s="705" t="s">
        <v>204</v>
      </c>
      <c r="AQ5" s="706"/>
      <c r="AR5" s="706"/>
      <c r="AS5" s="706"/>
      <c r="AT5" s="706"/>
      <c r="AU5" s="706"/>
      <c r="AV5" s="706"/>
      <c r="AW5" s="706"/>
      <c r="AX5" s="706"/>
      <c r="AY5" s="706"/>
      <c r="AZ5" s="706"/>
      <c r="BA5" s="706"/>
      <c r="BB5" s="706"/>
      <c r="BC5" s="706"/>
      <c r="BD5" s="706"/>
      <c r="BE5" s="706"/>
      <c r="BF5" s="707"/>
      <c r="BG5" s="618">
        <v>2591593</v>
      </c>
      <c r="BH5" s="619"/>
      <c r="BI5" s="619"/>
      <c r="BJ5" s="619"/>
      <c r="BK5" s="619"/>
      <c r="BL5" s="619"/>
      <c r="BM5" s="619"/>
      <c r="BN5" s="620"/>
      <c r="BO5" s="671">
        <v>99.6</v>
      </c>
      <c r="BP5" s="671"/>
      <c r="BQ5" s="671"/>
      <c r="BR5" s="671"/>
      <c r="BS5" s="672">
        <v>16335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149620</v>
      </c>
      <c r="S6" s="619"/>
      <c r="T6" s="619"/>
      <c r="U6" s="619"/>
      <c r="V6" s="619"/>
      <c r="W6" s="619"/>
      <c r="X6" s="619"/>
      <c r="Y6" s="620"/>
      <c r="Z6" s="671">
        <v>1.8</v>
      </c>
      <c r="AA6" s="671"/>
      <c r="AB6" s="671"/>
      <c r="AC6" s="671"/>
      <c r="AD6" s="672">
        <v>149620</v>
      </c>
      <c r="AE6" s="672"/>
      <c r="AF6" s="672"/>
      <c r="AG6" s="672"/>
      <c r="AH6" s="672"/>
      <c r="AI6" s="672"/>
      <c r="AJ6" s="672"/>
      <c r="AK6" s="672"/>
      <c r="AL6" s="641">
        <v>3</v>
      </c>
      <c r="AM6" s="673"/>
      <c r="AN6" s="673"/>
      <c r="AO6" s="674"/>
      <c r="AP6" s="615" t="s">
        <v>209</v>
      </c>
      <c r="AQ6" s="616"/>
      <c r="AR6" s="616"/>
      <c r="AS6" s="616"/>
      <c r="AT6" s="616"/>
      <c r="AU6" s="616"/>
      <c r="AV6" s="616"/>
      <c r="AW6" s="616"/>
      <c r="AX6" s="616"/>
      <c r="AY6" s="616"/>
      <c r="AZ6" s="616"/>
      <c r="BA6" s="616"/>
      <c r="BB6" s="616"/>
      <c r="BC6" s="616"/>
      <c r="BD6" s="616"/>
      <c r="BE6" s="616"/>
      <c r="BF6" s="617"/>
      <c r="BG6" s="618">
        <v>2591593</v>
      </c>
      <c r="BH6" s="619"/>
      <c r="BI6" s="619"/>
      <c r="BJ6" s="619"/>
      <c r="BK6" s="619"/>
      <c r="BL6" s="619"/>
      <c r="BM6" s="619"/>
      <c r="BN6" s="620"/>
      <c r="BO6" s="671">
        <v>99.6</v>
      </c>
      <c r="BP6" s="671"/>
      <c r="BQ6" s="671"/>
      <c r="BR6" s="671"/>
      <c r="BS6" s="672">
        <v>16335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113697</v>
      </c>
      <c r="CS6" s="619"/>
      <c r="CT6" s="619"/>
      <c r="CU6" s="619"/>
      <c r="CV6" s="619"/>
      <c r="CW6" s="619"/>
      <c r="CX6" s="619"/>
      <c r="CY6" s="620"/>
      <c r="CZ6" s="671">
        <v>1.4</v>
      </c>
      <c r="DA6" s="671"/>
      <c r="DB6" s="671"/>
      <c r="DC6" s="671"/>
      <c r="DD6" s="624" t="s">
        <v>211</v>
      </c>
      <c r="DE6" s="619"/>
      <c r="DF6" s="619"/>
      <c r="DG6" s="619"/>
      <c r="DH6" s="619"/>
      <c r="DI6" s="619"/>
      <c r="DJ6" s="619"/>
      <c r="DK6" s="619"/>
      <c r="DL6" s="619"/>
      <c r="DM6" s="619"/>
      <c r="DN6" s="619"/>
      <c r="DO6" s="619"/>
      <c r="DP6" s="620"/>
      <c r="DQ6" s="624">
        <v>113697</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3421</v>
      </c>
      <c r="S7" s="619"/>
      <c r="T7" s="619"/>
      <c r="U7" s="619"/>
      <c r="V7" s="619"/>
      <c r="W7" s="619"/>
      <c r="X7" s="619"/>
      <c r="Y7" s="620"/>
      <c r="Z7" s="671">
        <v>0</v>
      </c>
      <c r="AA7" s="671"/>
      <c r="AB7" s="671"/>
      <c r="AC7" s="671"/>
      <c r="AD7" s="672">
        <v>3421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1030572</v>
      </c>
      <c r="BH7" s="619"/>
      <c r="BI7" s="619"/>
      <c r="BJ7" s="619"/>
      <c r="BK7" s="619"/>
      <c r="BL7" s="619"/>
      <c r="BM7" s="619"/>
      <c r="BN7" s="620"/>
      <c r="BO7" s="671">
        <v>39.6</v>
      </c>
      <c r="BP7" s="671"/>
      <c r="BQ7" s="671"/>
      <c r="BR7" s="671"/>
      <c r="BS7" s="672">
        <v>16335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1392626</v>
      </c>
      <c r="CS7" s="619"/>
      <c r="CT7" s="619"/>
      <c r="CU7" s="619"/>
      <c r="CV7" s="619"/>
      <c r="CW7" s="619"/>
      <c r="CX7" s="619"/>
      <c r="CY7" s="620"/>
      <c r="CZ7" s="671">
        <v>17.5</v>
      </c>
      <c r="DA7" s="671"/>
      <c r="DB7" s="671"/>
      <c r="DC7" s="671"/>
      <c r="DD7" s="624">
        <v>7864</v>
      </c>
      <c r="DE7" s="619"/>
      <c r="DF7" s="619"/>
      <c r="DG7" s="619"/>
      <c r="DH7" s="619"/>
      <c r="DI7" s="619"/>
      <c r="DJ7" s="619"/>
      <c r="DK7" s="619"/>
      <c r="DL7" s="619"/>
      <c r="DM7" s="619"/>
      <c r="DN7" s="619"/>
      <c r="DO7" s="619"/>
      <c r="DP7" s="620"/>
      <c r="DQ7" s="624">
        <v>1323049</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12937</v>
      </c>
      <c r="S8" s="619"/>
      <c r="T8" s="619"/>
      <c r="U8" s="619"/>
      <c r="V8" s="619"/>
      <c r="W8" s="619"/>
      <c r="X8" s="619"/>
      <c r="Y8" s="620"/>
      <c r="Z8" s="671">
        <v>0.2</v>
      </c>
      <c r="AA8" s="671"/>
      <c r="AB8" s="671"/>
      <c r="AC8" s="671"/>
      <c r="AD8" s="672">
        <v>12937</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37383</v>
      </c>
      <c r="BH8" s="619"/>
      <c r="BI8" s="619"/>
      <c r="BJ8" s="619"/>
      <c r="BK8" s="619"/>
      <c r="BL8" s="619"/>
      <c r="BM8" s="619"/>
      <c r="BN8" s="620"/>
      <c r="BO8" s="671">
        <v>1.4</v>
      </c>
      <c r="BP8" s="671"/>
      <c r="BQ8" s="671"/>
      <c r="BR8" s="671"/>
      <c r="BS8" s="624" t="s">
        <v>106</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2708706</v>
      </c>
      <c r="CS8" s="619"/>
      <c r="CT8" s="619"/>
      <c r="CU8" s="619"/>
      <c r="CV8" s="619"/>
      <c r="CW8" s="619"/>
      <c r="CX8" s="619"/>
      <c r="CY8" s="620"/>
      <c r="CZ8" s="671">
        <v>34</v>
      </c>
      <c r="DA8" s="671"/>
      <c r="DB8" s="671"/>
      <c r="DC8" s="671"/>
      <c r="DD8" s="624">
        <v>160785</v>
      </c>
      <c r="DE8" s="619"/>
      <c r="DF8" s="619"/>
      <c r="DG8" s="619"/>
      <c r="DH8" s="619"/>
      <c r="DI8" s="619"/>
      <c r="DJ8" s="619"/>
      <c r="DK8" s="619"/>
      <c r="DL8" s="619"/>
      <c r="DM8" s="619"/>
      <c r="DN8" s="619"/>
      <c r="DO8" s="619"/>
      <c r="DP8" s="620"/>
      <c r="DQ8" s="624">
        <v>1328588</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12626</v>
      </c>
      <c r="S9" s="619"/>
      <c r="T9" s="619"/>
      <c r="U9" s="619"/>
      <c r="V9" s="619"/>
      <c r="W9" s="619"/>
      <c r="X9" s="619"/>
      <c r="Y9" s="620"/>
      <c r="Z9" s="671">
        <v>0.1</v>
      </c>
      <c r="AA9" s="671"/>
      <c r="AB9" s="671"/>
      <c r="AC9" s="671"/>
      <c r="AD9" s="672">
        <v>12626</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856977</v>
      </c>
      <c r="BH9" s="619"/>
      <c r="BI9" s="619"/>
      <c r="BJ9" s="619"/>
      <c r="BK9" s="619"/>
      <c r="BL9" s="619"/>
      <c r="BM9" s="619"/>
      <c r="BN9" s="620"/>
      <c r="BO9" s="671">
        <v>32.9</v>
      </c>
      <c r="BP9" s="671"/>
      <c r="BQ9" s="671"/>
      <c r="BR9" s="671"/>
      <c r="BS9" s="624" t="s">
        <v>106</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469261</v>
      </c>
      <c r="CS9" s="619"/>
      <c r="CT9" s="619"/>
      <c r="CU9" s="619"/>
      <c r="CV9" s="619"/>
      <c r="CW9" s="619"/>
      <c r="CX9" s="619"/>
      <c r="CY9" s="620"/>
      <c r="CZ9" s="671">
        <v>5.9</v>
      </c>
      <c r="DA9" s="671"/>
      <c r="DB9" s="671"/>
      <c r="DC9" s="671"/>
      <c r="DD9" s="624">
        <v>8996</v>
      </c>
      <c r="DE9" s="619"/>
      <c r="DF9" s="619"/>
      <c r="DG9" s="619"/>
      <c r="DH9" s="619"/>
      <c r="DI9" s="619"/>
      <c r="DJ9" s="619"/>
      <c r="DK9" s="619"/>
      <c r="DL9" s="619"/>
      <c r="DM9" s="619"/>
      <c r="DN9" s="619"/>
      <c r="DO9" s="619"/>
      <c r="DP9" s="620"/>
      <c r="DQ9" s="624">
        <v>441117</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374221</v>
      </c>
      <c r="S10" s="619"/>
      <c r="T10" s="619"/>
      <c r="U10" s="619"/>
      <c r="V10" s="619"/>
      <c r="W10" s="619"/>
      <c r="X10" s="619"/>
      <c r="Y10" s="620"/>
      <c r="Z10" s="671">
        <v>4.4000000000000004</v>
      </c>
      <c r="AA10" s="671"/>
      <c r="AB10" s="671"/>
      <c r="AC10" s="671"/>
      <c r="AD10" s="672">
        <v>374221</v>
      </c>
      <c r="AE10" s="672"/>
      <c r="AF10" s="672"/>
      <c r="AG10" s="672"/>
      <c r="AH10" s="672"/>
      <c r="AI10" s="672"/>
      <c r="AJ10" s="672"/>
      <c r="AK10" s="672"/>
      <c r="AL10" s="641">
        <v>7.5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46086</v>
      </c>
      <c r="BH10" s="619"/>
      <c r="BI10" s="619"/>
      <c r="BJ10" s="619"/>
      <c r="BK10" s="619"/>
      <c r="BL10" s="619"/>
      <c r="BM10" s="619"/>
      <c r="BN10" s="620"/>
      <c r="BO10" s="671">
        <v>1.8</v>
      </c>
      <c r="BP10" s="671"/>
      <c r="BQ10" s="671"/>
      <c r="BR10" s="671"/>
      <c r="BS10" s="624" t="s">
        <v>106</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38</v>
      </c>
      <c r="CS10" s="619"/>
      <c r="CT10" s="619"/>
      <c r="CU10" s="619"/>
      <c r="CV10" s="619"/>
      <c r="CW10" s="619"/>
      <c r="CX10" s="619"/>
      <c r="CY10" s="620"/>
      <c r="CZ10" s="671">
        <v>0</v>
      </c>
      <c r="DA10" s="671"/>
      <c r="DB10" s="671"/>
      <c r="DC10" s="671"/>
      <c r="DD10" s="624" t="s">
        <v>106</v>
      </c>
      <c r="DE10" s="619"/>
      <c r="DF10" s="619"/>
      <c r="DG10" s="619"/>
      <c r="DH10" s="619"/>
      <c r="DI10" s="619"/>
      <c r="DJ10" s="619"/>
      <c r="DK10" s="619"/>
      <c r="DL10" s="619"/>
      <c r="DM10" s="619"/>
      <c r="DN10" s="619"/>
      <c r="DO10" s="619"/>
      <c r="DP10" s="620"/>
      <c r="DQ10" s="624">
        <v>38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2138</v>
      </c>
      <c r="S11" s="619"/>
      <c r="T11" s="619"/>
      <c r="U11" s="619"/>
      <c r="V11" s="619"/>
      <c r="W11" s="619"/>
      <c r="X11" s="619"/>
      <c r="Y11" s="620"/>
      <c r="Z11" s="671">
        <v>0</v>
      </c>
      <c r="AA11" s="671"/>
      <c r="AB11" s="671"/>
      <c r="AC11" s="671"/>
      <c r="AD11" s="672">
        <v>2138</v>
      </c>
      <c r="AE11" s="672"/>
      <c r="AF11" s="672"/>
      <c r="AG11" s="672"/>
      <c r="AH11" s="672"/>
      <c r="AI11" s="672"/>
      <c r="AJ11" s="672"/>
      <c r="AK11" s="672"/>
      <c r="AL11" s="641">
        <v>0</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90126</v>
      </c>
      <c r="BH11" s="619"/>
      <c r="BI11" s="619"/>
      <c r="BJ11" s="619"/>
      <c r="BK11" s="619"/>
      <c r="BL11" s="619"/>
      <c r="BM11" s="619"/>
      <c r="BN11" s="620"/>
      <c r="BO11" s="671">
        <v>3.5</v>
      </c>
      <c r="BP11" s="671"/>
      <c r="BQ11" s="671"/>
      <c r="BR11" s="671"/>
      <c r="BS11" s="624">
        <v>16335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445161</v>
      </c>
      <c r="CS11" s="619"/>
      <c r="CT11" s="619"/>
      <c r="CU11" s="619"/>
      <c r="CV11" s="619"/>
      <c r="CW11" s="619"/>
      <c r="CX11" s="619"/>
      <c r="CY11" s="620"/>
      <c r="CZ11" s="671">
        <v>5.6</v>
      </c>
      <c r="DA11" s="671"/>
      <c r="DB11" s="671"/>
      <c r="DC11" s="671"/>
      <c r="DD11" s="624">
        <v>10107</v>
      </c>
      <c r="DE11" s="619"/>
      <c r="DF11" s="619"/>
      <c r="DG11" s="619"/>
      <c r="DH11" s="619"/>
      <c r="DI11" s="619"/>
      <c r="DJ11" s="619"/>
      <c r="DK11" s="619"/>
      <c r="DL11" s="619"/>
      <c r="DM11" s="619"/>
      <c r="DN11" s="619"/>
      <c r="DO11" s="619"/>
      <c r="DP11" s="620"/>
      <c r="DQ11" s="624">
        <v>370999</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106</v>
      </c>
      <c r="S12" s="619"/>
      <c r="T12" s="619"/>
      <c r="U12" s="619"/>
      <c r="V12" s="619"/>
      <c r="W12" s="619"/>
      <c r="X12" s="619"/>
      <c r="Y12" s="620"/>
      <c r="Z12" s="671" t="s">
        <v>106</v>
      </c>
      <c r="AA12" s="671"/>
      <c r="AB12" s="671"/>
      <c r="AC12" s="671"/>
      <c r="AD12" s="672" t="s">
        <v>106</v>
      </c>
      <c r="AE12" s="672"/>
      <c r="AF12" s="672"/>
      <c r="AG12" s="672"/>
      <c r="AH12" s="672"/>
      <c r="AI12" s="672"/>
      <c r="AJ12" s="672"/>
      <c r="AK12" s="672"/>
      <c r="AL12" s="641" t="s">
        <v>106</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1304153</v>
      </c>
      <c r="BH12" s="619"/>
      <c r="BI12" s="619"/>
      <c r="BJ12" s="619"/>
      <c r="BK12" s="619"/>
      <c r="BL12" s="619"/>
      <c r="BM12" s="619"/>
      <c r="BN12" s="620"/>
      <c r="BO12" s="671">
        <v>50.1</v>
      </c>
      <c r="BP12" s="671"/>
      <c r="BQ12" s="671"/>
      <c r="BR12" s="671"/>
      <c r="BS12" s="624" t="s">
        <v>106</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98411</v>
      </c>
      <c r="CS12" s="619"/>
      <c r="CT12" s="619"/>
      <c r="CU12" s="619"/>
      <c r="CV12" s="619"/>
      <c r="CW12" s="619"/>
      <c r="CX12" s="619"/>
      <c r="CY12" s="620"/>
      <c r="CZ12" s="671">
        <v>1.2</v>
      </c>
      <c r="DA12" s="671"/>
      <c r="DB12" s="671"/>
      <c r="DC12" s="671"/>
      <c r="DD12" s="624" t="s">
        <v>106</v>
      </c>
      <c r="DE12" s="619"/>
      <c r="DF12" s="619"/>
      <c r="DG12" s="619"/>
      <c r="DH12" s="619"/>
      <c r="DI12" s="619"/>
      <c r="DJ12" s="619"/>
      <c r="DK12" s="619"/>
      <c r="DL12" s="619"/>
      <c r="DM12" s="619"/>
      <c r="DN12" s="619"/>
      <c r="DO12" s="619"/>
      <c r="DP12" s="620"/>
      <c r="DQ12" s="624">
        <v>89613</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27256</v>
      </c>
      <c r="S13" s="619"/>
      <c r="T13" s="619"/>
      <c r="U13" s="619"/>
      <c r="V13" s="619"/>
      <c r="W13" s="619"/>
      <c r="X13" s="619"/>
      <c r="Y13" s="620"/>
      <c r="Z13" s="671">
        <v>0.3</v>
      </c>
      <c r="AA13" s="671"/>
      <c r="AB13" s="671"/>
      <c r="AC13" s="671"/>
      <c r="AD13" s="672">
        <v>27256</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1304095</v>
      </c>
      <c r="BH13" s="619"/>
      <c r="BI13" s="619"/>
      <c r="BJ13" s="619"/>
      <c r="BK13" s="619"/>
      <c r="BL13" s="619"/>
      <c r="BM13" s="619"/>
      <c r="BN13" s="620"/>
      <c r="BO13" s="671">
        <v>50.1</v>
      </c>
      <c r="BP13" s="671"/>
      <c r="BQ13" s="671"/>
      <c r="BR13" s="671"/>
      <c r="BS13" s="624" t="s">
        <v>106</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617716</v>
      </c>
      <c r="CS13" s="619"/>
      <c r="CT13" s="619"/>
      <c r="CU13" s="619"/>
      <c r="CV13" s="619"/>
      <c r="CW13" s="619"/>
      <c r="CX13" s="619"/>
      <c r="CY13" s="620"/>
      <c r="CZ13" s="671">
        <v>7.8</v>
      </c>
      <c r="DA13" s="671"/>
      <c r="DB13" s="671"/>
      <c r="DC13" s="671"/>
      <c r="DD13" s="624">
        <v>134647</v>
      </c>
      <c r="DE13" s="619"/>
      <c r="DF13" s="619"/>
      <c r="DG13" s="619"/>
      <c r="DH13" s="619"/>
      <c r="DI13" s="619"/>
      <c r="DJ13" s="619"/>
      <c r="DK13" s="619"/>
      <c r="DL13" s="619"/>
      <c r="DM13" s="619"/>
      <c r="DN13" s="619"/>
      <c r="DO13" s="619"/>
      <c r="DP13" s="620"/>
      <c r="DQ13" s="624">
        <v>548990</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106</v>
      </c>
      <c r="S14" s="619"/>
      <c r="T14" s="619"/>
      <c r="U14" s="619"/>
      <c r="V14" s="619"/>
      <c r="W14" s="619"/>
      <c r="X14" s="619"/>
      <c r="Y14" s="620"/>
      <c r="Z14" s="671" t="s">
        <v>106</v>
      </c>
      <c r="AA14" s="671"/>
      <c r="AB14" s="671"/>
      <c r="AC14" s="671"/>
      <c r="AD14" s="672" t="s">
        <v>106</v>
      </c>
      <c r="AE14" s="672"/>
      <c r="AF14" s="672"/>
      <c r="AG14" s="672"/>
      <c r="AH14" s="672"/>
      <c r="AI14" s="672"/>
      <c r="AJ14" s="672"/>
      <c r="AK14" s="672"/>
      <c r="AL14" s="641" t="s">
        <v>106</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56231</v>
      </c>
      <c r="BH14" s="619"/>
      <c r="BI14" s="619"/>
      <c r="BJ14" s="619"/>
      <c r="BK14" s="619"/>
      <c r="BL14" s="619"/>
      <c r="BM14" s="619"/>
      <c r="BN14" s="620"/>
      <c r="BO14" s="671">
        <v>2.2000000000000002</v>
      </c>
      <c r="BP14" s="671"/>
      <c r="BQ14" s="671"/>
      <c r="BR14" s="671"/>
      <c r="BS14" s="624" t="s">
        <v>106</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372301</v>
      </c>
      <c r="CS14" s="619"/>
      <c r="CT14" s="619"/>
      <c r="CU14" s="619"/>
      <c r="CV14" s="619"/>
      <c r="CW14" s="619"/>
      <c r="CX14" s="619"/>
      <c r="CY14" s="620"/>
      <c r="CZ14" s="671">
        <v>4.7</v>
      </c>
      <c r="DA14" s="671"/>
      <c r="DB14" s="671"/>
      <c r="DC14" s="671"/>
      <c r="DD14" s="624">
        <v>13147</v>
      </c>
      <c r="DE14" s="619"/>
      <c r="DF14" s="619"/>
      <c r="DG14" s="619"/>
      <c r="DH14" s="619"/>
      <c r="DI14" s="619"/>
      <c r="DJ14" s="619"/>
      <c r="DK14" s="619"/>
      <c r="DL14" s="619"/>
      <c r="DM14" s="619"/>
      <c r="DN14" s="619"/>
      <c r="DO14" s="619"/>
      <c r="DP14" s="620"/>
      <c r="DQ14" s="624">
        <v>355734</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8186</v>
      </c>
      <c r="S15" s="619"/>
      <c r="T15" s="619"/>
      <c r="U15" s="619"/>
      <c r="V15" s="619"/>
      <c r="W15" s="619"/>
      <c r="X15" s="619"/>
      <c r="Y15" s="620"/>
      <c r="Z15" s="671">
        <v>0.1</v>
      </c>
      <c r="AA15" s="671"/>
      <c r="AB15" s="671"/>
      <c r="AC15" s="671"/>
      <c r="AD15" s="672">
        <v>8186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200637</v>
      </c>
      <c r="BH15" s="619"/>
      <c r="BI15" s="619"/>
      <c r="BJ15" s="619"/>
      <c r="BK15" s="619"/>
      <c r="BL15" s="619"/>
      <c r="BM15" s="619"/>
      <c r="BN15" s="620"/>
      <c r="BO15" s="671">
        <v>7.7</v>
      </c>
      <c r="BP15" s="671"/>
      <c r="BQ15" s="671"/>
      <c r="BR15" s="671"/>
      <c r="BS15" s="624" t="s">
        <v>106</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1129008</v>
      </c>
      <c r="CS15" s="619"/>
      <c r="CT15" s="619"/>
      <c r="CU15" s="619"/>
      <c r="CV15" s="619"/>
      <c r="CW15" s="619"/>
      <c r="CX15" s="619"/>
      <c r="CY15" s="620"/>
      <c r="CZ15" s="671">
        <v>14.2</v>
      </c>
      <c r="DA15" s="671"/>
      <c r="DB15" s="671"/>
      <c r="DC15" s="671"/>
      <c r="DD15" s="624">
        <v>533320</v>
      </c>
      <c r="DE15" s="619"/>
      <c r="DF15" s="619"/>
      <c r="DG15" s="619"/>
      <c r="DH15" s="619"/>
      <c r="DI15" s="619"/>
      <c r="DJ15" s="619"/>
      <c r="DK15" s="619"/>
      <c r="DL15" s="619"/>
      <c r="DM15" s="619"/>
      <c r="DN15" s="619"/>
      <c r="DO15" s="619"/>
      <c r="DP15" s="620"/>
      <c r="DQ15" s="624">
        <v>522558</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1937036</v>
      </c>
      <c r="S16" s="619"/>
      <c r="T16" s="619"/>
      <c r="U16" s="619"/>
      <c r="V16" s="619"/>
      <c r="W16" s="619"/>
      <c r="X16" s="619"/>
      <c r="Y16" s="620"/>
      <c r="Z16" s="671">
        <v>22.8</v>
      </c>
      <c r="AA16" s="671"/>
      <c r="AB16" s="671"/>
      <c r="AC16" s="671"/>
      <c r="AD16" s="672">
        <v>1775385</v>
      </c>
      <c r="AE16" s="672"/>
      <c r="AF16" s="672"/>
      <c r="AG16" s="672"/>
      <c r="AH16" s="672"/>
      <c r="AI16" s="672"/>
      <c r="AJ16" s="672"/>
      <c r="AK16" s="672"/>
      <c r="AL16" s="641">
        <v>35.700000000000003</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106</v>
      </c>
      <c r="BH16" s="619"/>
      <c r="BI16" s="619"/>
      <c r="BJ16" s="619"/>
      <c r="BK16" s="619"/>
      <c r="BL16" s="619"/>
      <c r="BM16" s="619"/>
      <c r="BN16" s="620"/>
      <c r="BO16" s="671" t="s">
        <v>106</v>
      </c>
      <c r="BP16" s="671"/>
      <c r="BQ16" s="671"/>
      <c r="BR16" s="671"/>
      <c r="BS16" s="624" t="s">
        <v>106</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10286</v>
      </c>
      <c r="CS16" s="619"/>
      <c r="CT16" s="619"/>
      <c r="CU16" s="619"/>
      <c r="CV16" s="619"/>
      <c r="CW16" s="619"/>
      <c r="CX16" s="619"/>
      <c r="CY16" s="620"/>
      <c r="CZ16" s="671">
        <v>0.1</v>
      </c>
      <c r="DA16" s="671"/>
      <c r="DB16" s="671"/>
      <c r="DC16" s="671"/>
      <c r="DD16" s="624" t="s">
        <v>106</v>
      </c>
      <c r="DE16" s="619"/>
      <c r="DF16" s="619"/>
      <c r="DG16" s="619"/>
      <c r="DH16" s="619"/>
      <c r="DI16" s="619"/>
      <c r="DJ16" s="619"/>
      <c r="DK16" s="619"/>
      <c r="DL16" s="619"/>
      <c r="DM16" s="619"/>
      <c r="DN16" s="619"/>
      <c r="DO16" s="619"/>
      <c r="DP16" s="620"/>
      <c r="DQ16" s="624">
        <v>6825</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1775385</v>
      </c>
      <c r="S17" s="619"/>
      <c r="T17" s="619"/>
      <c r="U17" s="619"/>
      <c r="V17" s="619"/>
      <c r="W17" s="619"/>
      <c r="X17" s="619"/>
      <c r="Y17" s="620"/>
      <c r="Z17" s="671">
        <v>20.9</v>
      </c>
      <c r="AA17" s="671"/>
      <c r="AB17" s="671"/>
      <c r="AC17" s="671"/>
      <c r="AD17" s="672">
        <v>1775385</v>
      </c>
      <c r="AE17" s="672"/>
      <c r="AF17" s="672"/>
      <c r="AG17" s="672"/>
      <c r="AH17" s="672"/>
      <c r="AI17" s="672"/>
      <c r="AJ17" s="672"/>
      <c r="AK17" s="672"/>
      <c r="AL17" s="641">
        <v>35.700000000000003</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106</v>
      </c>
      <c r="BH17" s="619"/>
      <c r="BI17" s="619"/>
      <c r="BJ17" s="619"/>
      <c r="BK17" s="619"/>
      <c r="BL17" s="619"/>
      <c r="BM17" s="619"/>
      <c r="BN17" s="620"/>
      <c r="BO17" s="671" t="s">
        <v>106</v>
      </c>
      <c r="BP17" s="671"/>
      <c r="BQ17" s="671"/>
      <c r="BR17" s="671"/>
      <c r="BS17" s="624" t="s">
        <v>106</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599980</v>
      </c>
      <c r="CS17" s="619"/>
      <c r="CT17" s="619"/>
      <c r="CU17" s="619"/>
      <c r="CV17" s="619"/>
      <c r="CW17" s="619"/>
      <c r="CX17" s="619"/>
      <c r="CY17" s="620"/>
      <c r="CZ17" s="671">
        <v>7.5</v>
      </c>
      <c r="DA17" s="671"/>
      <c r="DB17" s="671"/>
      <c r="DC17" s="671"/>
      <c r="DD17" s="624" t="s">
        <v>106</v>
      </c>
      <c r="DE17" s="619"/>
      <c r="DF17" s="619"/>
      <c r="DG17" s="619"/>
      <c r="DH17" s="619"/>
      <c r="DI17" s="619"/>
      <c r="DJ17" s="619"/>
      <c r="DK17" s="619"/>
      <c r="DL17" s="619"/>
      <c r="DM17" s="619"/>
      <c r="DN17" s="619"/>
      <c r="DO17" s="619"/>
      <c r="DP17" s="620"/>
      <c r="DQ17" s="624">
        <v>599980</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150316</v>
      </c>
      <c r="S18" s="619"/>
      <c r="T18" s="619"/>
      <c r="U18" s="619"/>
      <c r="V18" s="619"/>
      <c r="W18" s="619"/>
      <c r="X18" s="619"/>
      <c r="Y18" s="620"/>
      <c r="Z18" s="671">
        <v>1.8</v>
      </c>
      <c r="AA18" s="671"/>
      <c r="AB18" s="671"/>
      <c r="AC18" s="671"/>
      <c r="AD18" s="672" t="s">
        <v>106</v>
      </c>
      <c r="AE18" s="672"/>
      <c r="AF18" s="672"/>
      <c r="AG18" s="672"/>
      <c r="AH18" s="672"/>
      <c r="AI18" s="672"/>
      <c r="AJ18" s="672"/>
      <c r="AK18" s="672"/>
      <c r="AL18" s="641" t="s">
        <v>106</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106</v>
      </c>
      <c r="BH18" s="619"/>
      <c r="BI18" s="619"/>
      <c r="BJ18" s="619"/>
      <c r="BK18" s="619"/>
      <c r="BL18" s="619"/>
      <c r="BM18" s="619"/>
      <c r="BN18" s="620"/>
      <c r="BO18" s="671" t="s">
        <v>106</v>
      </c>
      <c r="BP18" s="671"/>
      <c r="BQ18" s="671"/>
      <c r="BR18" s="671"/>
      <c r="BS18" s="624" t="s">
        <v>106</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v>700</v>
      </c>
      <c r="CS18" s="619"/>
      <c r="CT18" s="619"/>
      <c r="CU18" s="619"/>
      <c r="CV18" s="619"/>
      <c r="CW18" s="619"/>
      <c r="CX18" s="619"/>
      <c r="CY18" s="620"/>
      <c r="CZ18" s="671">
        <v>0</v>
      </c>
      <c r="DA18" s="671"/>
      <c r="DB18" s="671"/>
      <c r="DC18" s="671"/>
      <c r="DD18" s="624">
        <v>700</v>
      </c>
      <c r="DE18" s="619"/>
      <c r="DF18" s="619"/>
      <c r="DG18" s="619"/>
      <c r="DH18" s="619"/>
      <c r="DI18" s="619"/>
      <c r="DJ18" s="619"/>
      <c r="DK18" s="619"/>
      <c r="DL18" s="619"/>
      <c r="DM18" s="619"/>
      <c r="DN18" s="619"/>
      <c r="DO18" s="619"/>
      <c r="DP18" s="620"/>
      <c r="DQ18" s="624">
        <v>700</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11335</v>
      </c>
      <c r="S19" s="619"/>
      <c r="T19" s="619"/>
      <c r="U19" s="619"/>
      <c r="V19" s="619"/>
      <c r="W19" s="619"/>
      <c r="X19" s="619"/>
      <c r="Y19" s="620"/>
      <c r="Z19" s="671">
        <v>0.1</v>
      </c>
      <c r="AA19" s="671"/>
      <c r="AB19" s="671"/>
      <c r="AC19" s="671"/>
      <c r="AD19" s="672" t="s">
        <v>106</v>
      </c>
      <c r="AE19" s="672"/>
      <c r="AF19" s="672"/>
      <c r="AG19" s="672"/>
      <c r="AH19" s="672"/>
      <c r="AI19" s="672"/>
      <c r="AJ19" s="672"/>
      <c r="AK19" s="672"/>
      <c r="AL19" s="641" t="s">
        <v>106</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9749</v>
      </c>
      <c r="BH19" s="619"/>
      <c r="BI19" s="619"/>
      <c r="BJ19" s="619"/>
      <c r="BK19" s="619"/>
      <c r="BL19" s="619"/>
      <c r="BM19" s="619"/>
      <c r="BN19" s="620"/>
      <c r="BO19" s="671">
        <v>0.4</v>
      </c>
      <c r="BP19" s="671"/>
      <c r="BQ19" s="671"/>
      <c r="BR19" s="671"/>
      <c r="BS19" s="624" t="s">
        <v>106</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106</v>
      </c>
      <c r="CS19" s="619"/>
      <c r="CT19" s="619"/>
      <c r="CU19" s="619"/>
      <c r="CV19" s="619"/>
      <c r="CW19" s="619"/>
      <c r="CX19" s="619"/>
      <c r="CY19" s="620"/>
      <c r="CZ19" s="671" t="s">
        <v>106</v>
      </c>
      <c r="DA19" s="671"/>
      <c r="DB19" s="671"/>
      <c r="DC19" s="671"/>
      <c r="DD19" s="624" t="s">
        <v>106</v>
      </c>
      <c r="DE19" s="619"/>
      <c r="DF19" s="619"/>
      <c r="DG19" s="619"/>
      <c r="DH19" s="619"/>
      <c r="DI19" s="619"/>
      <c r="DJ19" s="619"/>
      <c r="DK19" s="619"/>
      <c r="DL19" s="619"/>
      <c r="DM19" s="619"/>
      <c r="DN19" s="619"/>
      <c r="DO19" s="619"/>
      <c r="DP19" s="620"/>
      <c r="DQ19" s="624" t="s">
        <v>106</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5128783</v>
      </c>
      <c r="S20" s="619"/>
      <c r="T20" s="619"/>
      <c r="U20" s="619"/>
      <c r="V20" s="619"/>
      <c r="W20" s="619"/>
      <c r="X20" s="619"/>
      <c r="Y20" s="620"/>
      <c r="Z20" s="671">
        <v>60.2</v>
      </c>
      <c r="AA20" s="671"/>
      <c r="AB20" s="671"/>
      <c r="AC20" s="671"/>
      <c r="AD20" s="672">
        <v>4967132</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9749</v>
      </c>
      <c r="BH20" s="619"/>
      <c r="BI20" s="619"/>
      <c r="BJ20" s="619"/>
      <c r="BK20" s="619"/>
      <c r="BL20" s="619"/>
      <c r="BM20" s="619"/>
      <c r="BN20" s="620"/>
      <c r="BO20" s="671">
        <v>0.4</v>
      </c>
      <c r="BP20" s="671"/>
      <c r="BQ20" s="671"/>
      <c r="BR20" s="671"/>
      <c r="BS20" s="624" t="s">
        <v>106</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7957891</v>
      </c>
      <c r="CS20" s="619"/>
      <c r="CT20" s="619"/>
      <c r="CU20" s="619"/>
      <c r="CV20" s="619"/>
      <c r="CW20" s="619"/>
      <c r="CX20" s="619"/>
      <c r="CY20" s="620"/>
      <c r="CZ20" s="671">
        <v>100</v>
      </c>
      <c r="DA20" s="671"/>
      <c r="DB20" s="671"/>
      <c r="DC20" s="671"/>
      <c r="DD20" s="624">
        <v>869566</v>
      </c>
      <c r="DE20" s="619"/>
      <c r="DF20" s="619"/>
      <c r="DG20" s="619"/>
      <c r="DH20" s="619"/>
      <c r="DI20" s="619"/>
      <c r="DJ20" s="619"/>
      <c r="DK20" s="619"/>
      <c r="DL20" s="619"/>
      <c r="DM20" s="619"/>
      <c r="DN20" s="619"/>
      <c r="DO20" s="619"/>
      <c r="DP20" s="620"/>
      <c r="DQ20" s="624">
        <v>5701888</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2125</v>
      </c>
      <c r="S21" s="619"/>
      <c r="T21" s="619"/>
      <c r="U21" s="619"/>
      <c r="V21" s="619"/>
      <c r="W21" s="619"/>
      <c r="X21" s="619"/>
      <c r="Y21" s="620"/>
      <c r="Z21" s="671">
        <v>0</v>
      </c>
      <c r="AA21" s="671"/>
      <c r="AB21" s="671"/>
      <c r="AC21" s="671"/>
      <c r="AD21" s="672">
        <v>2125</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9749</v>
      </c>
      <c r="BH21" s="619"/>
      <c r="BI21" s="619"/>
      <c r="BJ21" s="619"/>
      <c r="BK21" s="619"/>
      <c r="BL21" s="619"/>
      <c r="BM21" s="619"/>
      <c r="BN21" s="620"/>
      <c r="BO21" s="671">
        <v>0.4</v>
      </c>
      <c r="BP21" s="671"/>
      <c r="BQ21" s="671"/>
      <c r="BR21" s="671"/>
      <c r="BS21" s="624" t="s">
        <v>106</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81675</v>
      </c>
      <c r="S22" s="619"/>
      <c r="T22" s="619"/>
      <c r="U22" s="619"/>
      <c r="V22" s="619"/>
      <c r="W22" s="619"/>
      <c r="X22" s="619"/>
      <c r="Y22" s="620"/>
      <c r="Z22" s="671">
        <v>1</v>
      </c>
      <c r="AA22" s="671"/>
      <c r="AB22" s="671"/>
      <c r="AC22" s="671"/>
      <c r="AD22" s="672" t="s">
        <v>106</v>
      </c>
      <c r="AE22" s="672"/>
      <c r="AF22" s="672"/>
      <c r="AG22" s="672"/>
      <c r="AH22" s="672"/>
      <c r="AI22" s="672"/>
      <c r="AJ22" s="672"/>
      <c r="AK22" s="672"/>
      <c r="AL22" s="641" t="s">
        <v>106</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106</v>
      </c>
      <c r="BH22" s="619"/>
      <c r="BI22" s="619"/>
      <c r="BJ22" s="619"/>
      <c r="BK22" s="619"/>
      <c r="BL22" s="619"/>
      <c r="BM22" s="619"/>
      <c r="BN22" s="620"/>
      <c r="BO22" s="671" t="s">
        <v>106</v>
      </c>
      <c r="BP22" s="671"/>
      <c r="BQ22" s="671"/>
      <c r="BR22" s="671"/>
      <c r="BS22" s="624" t="s">
        <v>106</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17979</v>
      </c>
      <c r="S23" s="619"/>
      <c r="T23" s="619"/>
      <c r="U23" s="619"/>
      <c r="V23" s="619"/>
      <c r="W23" s="619"/>
      <c r="X23" s="619"/>
      <c r="Y23" s="620"/>
      <c r="Z23" s="671">
        <v>0.2</v>
      </c>
      <c r="AA23" s="671"/>
      <c r="AB23" s="671"/>
      <c r="AC23" s="671"/>
      <c r="AD23" s="672">
        <v>2886</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106</v>
      </c>
      <c r="BH23" s="619"/>
      <c r="BI23" s="619"/>
      <c r="BJ23" s="619"/>
      <c r="BK23" s="619"/>
      <c r="BL23" s="619"/>
      <c r="BM23" s="619"/>
      <c r="BN23" s="620"/>
      <c r="BO23" s="671" t="s">
        <v>106</v>
      </c>
      <c r="BP23" s="671"/>
      <c r="BQ23" s="671"/>
      <c r="BR23" s="671"/>
      <c r="BS23" s="624" t="s">
        <v>106</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13094</v>
      </c>
      <c r="S24" s="619"/>
      <c r="T24" s="619"/>
      <c r="U24" s="619"/>
      <c r="V24" s="619"/>
      <c r="W24" s="619"/>
      <c r="X24" s="619"/>
      <c r="Y24" s="620"/>
      <c r="Z24" s="671">
        <v>0.2</v>
      </c>
      <c r="AA24" s="671"/>
      <c r="AB24" s="671"/>
      <c r="AC24" s="671"/>
      <c r="AD24" s="672" t="s">
        <v>106</v>
      </c>
      <c r="AE24" s="672"/>
      <c r="AF24" s="672"/>
      <c r="AG24" s="672"/>
      <c r="AH24" s="672"/>
      <c r="AI24" s="672"/>
      <c r="AJ24" s="672"/>
      <c r="AK24" s="672"/>
      <c r="AL24" s="641" t="s">
        <v>106</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106</v>
      </c>
      <c r="BH24" s="619"/>
      <c r="BI24" s="619"/>
      <c r="BJ24" s="619"/>
      <c r="BK24" s="619"/>
      <c r="BL24" s="619"/>
      <c r="BM24" s="619"/>
      <c r="BN24" s="620"/>
      <c r="BO24" s="671" t="s">
        <v>106</v>
      </c>
      <c r="BP24" s="671"/>
      <c r="BQ24" s="671"/>
      <c r="BR24" s="671"/>
      <c r="BS24" s="624" t="s">
        <v>106</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2814659</v>
      </c>
      <c r="CS24" s="669"/>
      <c r="CT24" s="669"/>
      <c r="CU24" s="669"/>
      <c r="CV24" s="669"/>
      <c r="CW24" s="669"/>
      <c r="CX24" s="669"/>
      <c r="CY24" s="716"/>
      <c r="CZ24" s="720">
        <v>35.4</v>
      </c>
      <c r="DA24" s="721"/>
      <c r="DB24" s="721"/>
      <c r="DC24" s="722"/>
      <c r="DD24" s="715">
        <v>2096617</v>
      </c>
      <c r="DE24" s="669"/>
      <c r="DF24" s="669"/>
      <c r="DG24" s="669"/>
      <c r="DH24" s="669"/>
      <c r="DI24" s="669"/>
      <c r="DJ24" s="669"/>
      <c r="DK24" s="716"/>
      <c r="DL24" s="715">
        <v>2080414</v>
      </c>
      <c r="DM24" s="669"/>
      <c r="DN24" s="669"/>
      <c r="DO24" s="669"/>
      <c r="DP24" s="669"/>
      <c r="DQ24" s="669"/>
      <c r="DR24" s="669"/>
      <c r="DS24" s="669"/>
      <c r="DT24" s="669"/>
      <c r="DU24" s="669"/>
      <c r="DV24" s="716"/>
      <c r="DW24" s="717">
        <v>39</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971080</v>
      </c>
      <c r="S25" s="619"/>
      <c r="T25" s="619"/>
      <c r="U25" s="619"/>
      <c r="V25" s="619"/>
      <c r="W25" s="619"/>
      <c r="X25" s="619"/>
      <c r="Y25" s="620"/>
      <c r="Z25" s="671">
        <v>11.4</v>
      </c>
      <c r="AA25" s="671"/>
      <c r="AB25" s="671"/>
      <c r="AC25" s="671"/>
      <c r="AD25" s="672" t="s">
        <v>106</v>
      </c>
      <c r="AE25" s="672"/>
      <c r="AF25" s="672"/>
      <c r="AG25" s="672"/>
      <c r="AH25" s="672"/>
      <c r="AI25" s="672"/>
      <c r="AJ25" s="672"/>
      <c r="AK25" s="672"/>
      <c r="AL25" s="641" t="s">
        <v>106</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106</v>
      </c>
      <c r="BH25" s="619"/>
      <c r="BI25" s="619"/>
      <c r="BJ25" s="619"/>
      <c r="BK25" s="619"/>
      <c r="BL25" s="619"/>
      <c r="BM25" s="619"/>
      <c r="BN25" s="620"/>
      <c r="BO25" s="671" t="s">
        <v>106</v>
      </c>
      <c r="BP25" s="671"/>
      <c r="BQ25" s="671"/>
      <c r="BR25" s="671"/>
      <c r="BS25" s="624" t="s">
        <v>106</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1268629</v>
      </c>
      <c r="CS25" s="637"/>
      <c r="CT25" s="637"/>
      <c r="CU25" s="637"/>
      <c r="CV25" s="637"/>
      <c r="CW25" s="637"/>
      <c r="CX25" s="637"/>
      <c r="CY25" s="638"/>
      <c r="CZ25" s="621">
        <v>15.9</v>
      </c>
      <c r="DA25" s="639"/>
      <c r="DB25" s="639"/>
      <c r="DC25" s="640"/>
      <c r="DD25" s="624">
        <v>1234960</v>
      </c>
      <c r="DE25" s="637"/>
      <c r="DF25" s="637"/>
      <c r="DG25" s="637"/>
      <c r="DH25" s="637"/>
      <c r="DI25" s="637"/>
      <c r="DJ25" s="637"/>
      <c r="DK25" s="638"/>
      <c r="DL25" s="624">
        <v>1231079</v>
      </c>
      <c r="DM25" s="637"/>
      <c r="DN25" s="637"/>
      <c r="DO25" s="637"/>
      <c r="DP25" s="637"/>
      <c r="DQ25" s="637"/>
      <c r="DR25" s="637"/>
      <c r="DS25" s="637"/>
      <c r="DT25" s="637"/>
      <c r="DU25" s="637"/>
      <c r="DV25" s="638"/>
      <c r="DW25" s="641">
        <v>23.1</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106</v>
      </c>
      <c r="S26" s="619"/>
      <c r="T26" s="619"/>
      <c r="U26" s="619"/>
      <c r="V26" s="619"/>
      <c r="W26" s="619"/>
      <c r="X26" s="619"/>
      <c r="Y26" s="620"/>
      <c r="Z26" s="671" t="s">
        <v>106</v>
      </c>
      <c r="AA26" s="671"/>
      <c r="AB26" s="671"/>
      <c r="AC26" s="671"/>
      <c r="AD26" s="672" t="s">
        <v>106</v>
      </c>
      <c r="AE26" s="672"/>
      <c r="AF26" s="672"/>
      <c r="AG26" s="672"/>
      <c r="AH26" s="672"/>
      <c r="AI26" s="672"/>
      <c r="AJ26" s="672"/>
      <c r="AK26" s="672"/>
      <c r="AL26" s="641" t="s">
        <v>106</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106</v>
      </c>
      <c r="BH26" s="619"/>
      <c r="BI26" s="619"/>
      <c r="BJ26" s="619"/>
      <c r="BK26" s="619"/>
      <c r="BL26" s="619"/>
      <c r="BM26" s="619"/>
      <c r="BN26" s="620"/>
      <c r="BO26" s="671" t="s">
        <v>106</v>
      </c>
      <c r="BP26" s="671"/>
      <c r="BQ26" s="671"/>
      <c r="BR26" s="671"/>
      <c r="BS26" s="624" t="s">
        <v>106</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785378</v>
      </c>
      <c r="CS26" s="619"/>
      <c r="CT26" s="619"/>
      <c r="CU26" s="619"/>
      <c r="CV26" s="619"/>
      <c r="CW26" s="619"/>
      <c r="CX26" s="619"/>
      <c r="CY26" s="620"/>
      <c r="CZ26" s="621">
        <v>9.9</v>
      </c>
      <c r="DA26" s="639"/>
      <c r="DB26" s="639"/>
      <c r="DC26" s="640"/>
      <c r="DD26" s="624">
        <v>762116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658840</v>
      </c>
      <c r="S27" s="619"/>
      <c r="T27" s="619"/>
      <c r="U27" s="619"/>
      <c r="V27" s="619"/>
      <c r="W27" s="619"/>
      <c r="X27" s="619"/>
      <c r="Y27" s="620"/>
      <c r="Z27" s="671">
        <v>7.7</v>
      </c>
      <c r="AA27" s="671"/>
      <c r="AB27" s="671"/>
      <c r="AC27" s="671"/>
      <c r="AD27" s="672" t="s">
        <v>106</v>
      </c>
      <c r="AE27" s="672"/>
      <c r="AF27" s="672"/>
      <c r="AG27" s="672"/>
      <c r="AH27" s="672"/>
      <c r="AI27" s="672"/>
      <c r="AJ27" s="672"/>
      <c r="AK27" s="672"/>
      <c r="AL27" s="641" t="s">
        <v>106</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2601342</v>
      </c>
      <c r="BH27" s="619"/>
      <c r="BI27" s="619"/>
      <c r="BJ27" s="619"/>
      <c r="BK27" s="619"/>
      <c r="BL27" s="619"/>
      <c r="BM27" s="619"/>
      <c r="BN27" s="620"/>
      <c r="BO27" s="671">
        <v>100</v>
      </c>
      <c r="BP27" s="671"/>
      <c r="BQ27" s="671"/>
      <c r="BR27" s="671"/>
      <c r="BS27" s="624">
        <v>16335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946050</v>
      </c>
      <c r="CS27" s="637"/>
      <c r="CT27" s="637"/>
      <c r="CU27" s="637"/>
      <c r="CV27" s="637"/>
      <c r="CW27" s="637"/>
      <c r="CX27" s="637"/>
      <c r="CY27" s="638"/>
      <c r="CZ27" s="621">
        <v>11.9</v>
      </c>
      <c r="DA27" s="639"/>
      <c r="DB27" s="639"/>
      <c r="DC27" s="640"/>
      <c r="DD27" s="624">
        <v>261677</v>
      </c>
      <c r="DE27" s="637"/>
      <c r="DF27" s="637"/>
      <c r="DG27" s="637"/>
      <c r="DH27" s="637"/>
      <c r="DI27" s="637"/>
      <c r="DJ27" s="637"/>
      <c r="DK27" s="638"/>
      <c r="DL27" s="624">
        <v>249355</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9035</v>
      </c>
      <c r="S28" s="619"/>
      <c r="T28" s="619"/>
      <c r="U28" s="619"/>
      <c r="V28" s="619"/>
      <c r="W28" s="619"/>
      <c r="X28" s="619"/>
      <c r="Y28" s="620"/>
      <c r="Z28" s="671">
        <v>0.1</v>
      </c>
      <c r="AA28" s="671"/>
      <c r="AB28" s="671"/>
      <c r="AC28" s="671"/>
      <c r="AD28" s="672">
        <v>5671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599980</v>
      </c>
      <c r="CS28" s="619"/>
      <c r="CT28" s="619"/>
      <c r="CU28" s="619"/>
      <c r="CV28" s="619"/>
      <c r="CW28" s="619"/>
      <c r="CX28" s="619"/>
      <c r="CY28" s="620"/>
      <c r="CZ28" s="621">
        <v>7.5</v>
      </c>
      <c r="DA28" s="639"/>
      <c r="DB28" s="639"/>
      <c r="DC28" s="640"/>
      <c r="DD28" s="624">
        <v>599980</v>
      </c>
      <c r="DE28" s="619"/>
      <c r="DF28" s="619"/>
      <c r="DG28" s="619"/>
      <c r="DH28" s="619"/>
      <c r="DI28" s="619"/>
      <c r="DJ28" s="619"/>
      <c r="DK28" s="620"/>
      <c r="DL28" s="624">
        <v>599980</v>
      </c>
      <c r="DM28" s="619"/>
      <c r="DN28" s="619"/>
      <c r="DO28" s="619"/>
      <c r="DP28" s="619"/>
      <c r="DQ28" s="619"/>
      <c r="DR28" s="619"/>
      <c r="DS28" s="619"/>
      <c r="DT28" s="619"/>
      <c r="DU28" s="619"/>
      <c r="DV28" s="620"/>
      <c r="DW28" s="641">
        <v>11.2</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9491</v>
      </c>
      <c r="S29" s="619"/>
      <c r="T29" s="619"/>
      <c r="U29" s="619"/>
      <c r="V29" s="619"/>
      <c r="W29" s="619"/>
      <c r="X29" s="619"/>
      <c r="Y29" s="620"/>
      <c r="Z29" s="671">
        <v>0.1</v>
      </c>
      <c r="AA29" s="671"/>
      <c r="AB29" s="671"/>
      <c r="AC29" s="671"/>
      <c r="AD29" s="672" t="s">
        <v>106</v>
      </c>
      <c r="AE29" s="672"/>
      <c r="AF29" s="672"/>
      <c r="AG29" s="672"/>
      <c r="AH29" s="672"/>
      <c r="AI29" s="672"/>
      <c r="AJ29" s="672"/>
      <c r="AK29" s="672"/>
      <c r="AL29" s="641" t="s">
        <v>106</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599903</v>
      </c>
      <c r="CS29" s="637"/>
      <c r="CT29" s="637"/>
      <c r="CU29" s="637"/>
      <c r="CV29" s="637"/>
      <c r="CW29" s="637"/>
      <c r="CX29" s="637"/>
      <c r="CY29" s="638"/>
      <c r="CZ29" s="621">
        <v>7.5</v>
      </c>
      <c r="DA29" s="639"/>
      <c r="DB29" s="639"/>
      <c r="DC29" s="640"/>
      <c r="DD29" s="624">
        <v>599903</v>
      </c>
      <c r="DE29" s="637"/>
      <c r="DF29" s="637"/>
      <c r="DG29" s="637"/>
      <c r="DH29" s="637"/>
      <c r="DI29" s="637"/>
      <c r="DJ29" s="637"/>
      <c r="DK29" s="638"/>
      <c r="DL29" s="624">
        <v>599903</v>
      </c>
      <c r="DM29" s="637"/>
      <c r="DN29" s="637"/>
      <c r="DO29" s="637"/>
      <c r="DP29" s="637"/>
      <c r="DQ29" s="637"/>
      <c r="DR29" s="637"/>
      <c r="DS29" s="637"/>
      <c r="DT29" s="637"/>
      <c r="DU29" s="637"/>
      <c r="DV29" s="638"/>
      <c r="DW29" s="641">
        <v>11.2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142100</v>
      </c>
      <c r="S30" s="619"/>
      <c r="T30" s="619"/>
      <c r="U30" s="619"/>
      <c r="V30" s="619"/>
      <c r="W30" s="619"/>
      <c r="X30" s="619"/>
      <c r="Y30" s="620"/>
      <c r="Z30" s="671">
        <v>1.7</v>
      </c>
      <c r="AA30" s="671"/>
      <c r="AB30" s="671"/>
      <c r="AC30" s="671"/>
      <c r="AD30" s="672" t="s">
        <v>106</v>
      </c>
      <c r="AE30" s="672"/>
      <c r="AF30" s="672"/>
      <c r="AG30" s="672"/>
      <c r="AH30" s="672"/>
      <c r="AI30" s="672"/>
      <c r="AJ30" s="672"/>
      <c r="AK30" s="672"/>
      <c r="AL30" s="641" t="s">
        <v>106</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98.8</v>
      </c>
      <c r="BH30" s="685"/>
      <c r="BI30" s="685"/>
      <c r="BJ30" s="685"/>
      <c r="BK30" s="685"/>
      <c r="BL30" s="685"/>
      <c r="BM30" s="686">
        <v>94.7</v>
      </c>
      <c r="BN30" s="685"/>
      <c r="BO30" s="685"/>
      <c r="BP30" s="685"/>
      <c r="BQ30" s="687"/>
      <c r="BR30" s="684">
        <v>98.4</v>
      </c>
      <c r="BS30" s="685"/>
      <c r="BT30" s="685"/>
      <c r="BU30" s="685"/>
      <c r="BV30" s="685"/>
      <c r="BW30" s="685"/>
      <c r="BX30" s="686">
        <v>94.1</v>
      </c>
      <c r="BY30" s="685"/>
      <c r="BZ30" s="685"/>
      <c r="CA30" s="685"/>
      <c r="CB30" s="687"/>
      <c r="CD30" s="690"/>
      <c r="CE30" s="691"/>
      <c r="CF30" s="655" t="s">
        <v>288</v>
      </c>
      <c r="CG30" s="652"/>
      <c r="CH30" s="652"/>
      <c r="CI30" s="652"/>
      <c r="CJ30" s="652"/>
      <c r="CK30" s="652"/>
      <c r="CL30" s="652"/>
      <c r="CM30" s="652"/>
      <c r="CN30" s="652"/>
      <c r="CO30" s="652"/>
      <c r="CP30" s="652"/>
      <c r="CQ30" s="653"/>
      <c r="CR30" s="618">
        <v>521870</v>
      </c>
      <c r="CS30" s="619"/>
      <c r="CT30" s="619"/>
      <c r="CU30" s="619"/>
      <c r="CV30" s="619"/>
      <c r="CW30" s="619"/>
      <c r="CX30" s="619"/>
      <c r="CY30" s="620"/>
      <c r="CZ30" s="621">
        <v>6.6</v>
      </c>
      <c r="DA30" s="639"/>
      <c r="DB30" s="639"/>
      <c r="DC30" s="640"/>
      <c r="DD30" s="624">
        <v>521870</v>
      </c>
      <c r="DE30" s="619"/>
      <c r="DF30" s="619"/>
      <c r="DG30" s="619"/>
      <c r="DH30" s="619"/>
      <c r="DI30" s="619"/>
      <c r="DJ30" s="619"/>
      <c r="DK30" s="620"/>
      <c r="DL30" s="624">
        <v>521870</v>
      </c>
      <c r="DM30" s="619"/>
      <c r="DN30" s="619"/>
      <c r="DO30" s="619"/>
      <c r="DP30" s="619"/>
      <c r="DQ30" s="619"/>
      <c r="DR30" s="619"/>
      <c r="DS30" s="619"/>
      <c r="DT30" s="619"/>
      <c r="DU30" s="619"/>
      <c r="DV30" s="620"/>
      <c r="DW30" s="641">
        <v>9.8000000000000007</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582029</v>
      </c>
      <c r="S31" s="619"/>
      <c r="T31" s="619"/>
      <c r="U31" s="619"/>
      <c r="V31" s="619"/>
      <c r="W31" s="619"/>
      <c r="X31" s="619"/>
      <c r="Y31" s="620"/>
      <c r="Z31" s="671">
        <v>6.8</v>
      </c>
      <c r="AA31" s="671"/>
      <c r="AB31" s="671"/>
      <c r="AC31" s="671"/>
      <c r="AD31" s="672" t="s">
        <v>106</v>
      </c>
      <c r="AE31" s="672"/>
      <c r="AF31" s="672"/>
      <c r="AG31" s="672"/>
      <c r="AH31" s="672"/>
      <c r="AI31" s="672"/>
      <c r="AJ31" s="672"/>
      <c r="AK31" s="672"/>
      <c r="AL31" s="641" t="s">
        <v>106</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98.7</v>
      </c>
      <c r="BH31" s="637"/>
      <c r="BI31" s="637"/>
      <c r="BJ31" s="637"/>
      <c r="BK31" s="637"/>
      <c r="BL31" s="637"/>
      <c r="BM31" s="673">
        <v>94.6</v>
      </c>
      <c r="BN31" s="683"/>
      <c r="BO31" s="683"/>
      <c r="BP31" s="683"/>
      <c r="BQ31" s="647"/>
      <c r="BR31" s="682">
        <v>98</v>
      </c>
      <c r="BS31" s="637"/>
      <c r="BT31" s="637"/>
      <c r="BU31" s="637"/>
      <c r="BV31" s="637"/>
      <c r="BW31" s="637"/>
      <c r="BX31" s="673">
        <v>93.6</v>
      </c>
      <c r="BY31" s="683"/>
      <c r="BZ31" s="683"/>
      <c r="CA31" s="683"/>
      <c r="CB31" s="647"/>
      <c r="CD31" s="690"/>
      <c r="CE31" s="691"/>
      <c r="CF31" s="655" t="s">
        <v>292</v>
      </c>
      <c r="CG31" s="652"/>
      <c r="CH31" s="652"/>
      <c r="CI31" s="652"/>
      <c r="CJ31" s="652"/>
      <c r="CK31" s="652"/>
      <c r="CL31" s="652"/>
      <c r="CM31" s="652"/>
      <c r="CN31" s="652"/>
      <c r="CO31" s="652"/>
      <c r="CP31" s="652"/>
      <c r="CQ31" s="653"/>
      <c r="CR31" s="618">
        <v>78033</v>
      </c>
      <c r="CS31" s="637"/>
      <c r="CT31" s="637"/>
      <c r="CU31" s="637"/>
      <c r="CV31" s="637"/>
      <c r="CW31" s="637"/>
      <c r="CX31" s="637"/>
      <c r="CY31" s="638"/>
      <c r="CZ31" s="621">
        <v>1</v>
      </c>
      <c r="DA31" s="639"/>
      <c r="DB31" s="639"/>
      <c r="DC31" s="640"/>
      <c r="DD31" s="624">
        <v>78033</v>
      </c>
      <c r="DE31" s="637"/>
      <c r="DF31" s="637"/>
      <c r="DG31" s="637"/>
      <c r="DH31" s="637"/>
      <c r="DI31" s="637"/>
      <c r="DJ31" s="637"/>
      <c r="DK31" s="638"/>
      <c r="DL31" s="624">
        <v>78033</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218014</v>
      </c>
      <c r="S32" s="619"/>
      <c r="T32" s="619"/>
      <c r="U32" s="619"/>
      <c r="V32" s="619"/>
      <c r="W32" s="619"/>
      <c r="X32" s="619"/>
      <c r="Y32" s="620"/>
      <c r="Z32" s="671">
        <v>2.6</v>
      </c>
      <c r="AA32" s="671"/>
      <c r="AB32" s="671"/>
      <c r="AC32" s="671"/>
      <c r="AD32" s="672">
        <v>299</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98.7</v>
      </c>
      <c r="BH32" s="603"/>
      <c r="BI32" s="603"/>
      <c r="BJ32" s="603"/>
      <c r="BK32" s="603"/>
      <c r="BL32" s="603"/>
      <c r="BM32" s="666">
        <v>94.2</v>
      </c>
      <c r="BN32" s="603"/>
      <c r="BO32" s="603"/>
      <c r="BP32" s="603"/>
      <c r="BQ32" s="660"/>
      <c r="BR32" s="681">
        <v>98.6</v>
      </c>
      <c r="BS32" s="603"/>
      <c r="BT32" s="603"/>
      <c r="BU32" s="603"/>
      <c r="BV32" s="603"/>
      <c r="BW32" s="603"/>
      <c r="BX32" s="666">
        <v>94</v>
      </c>
      <c r="BY32" s="603"/>
      <c r="BZ32" s="603"/>
      <c r="CA32" s="603"/>
      <c r="CB32" s="660"/>
      <c r="CD32" s="692"/>
      <c r="CE32" s="693"/>
      <c r="CF32" s="655" t="s">
        <v>295</v>
      </c>
      <c r="CG32" s="652"/>
      <c r="CH32" s="652"/>
      <c r="CI32" s="652"/>
      <c r="CJ32" s="652"/>
      <c r="CK32" s="652"/>
      <c r="CL32" s="652"/>
      <c r="CM32" s="652"/>
      <c r="CN32" s="652"/>
      <c r="CO32" s="652"/>
      <c r="CP32" s="652"/>
      <c r="CQ32" s="653"/>
      <c r="CR32" s="618">
        <v>77</v>
      </c>
      <c r="CS32" s="619"/>
      <c r="CT32" s="619"/>
      <c r="CU32" s="619"/>
      <c r="CV32" s="619"/>
      <c r="CW32" s="619"/>
      <c r="CX32" s="619"/>
      <c r="CY32" s="620"/>
      <c r="CZ32" s="621">
        <v>0</v>
      </c>
      <c r="DA32" s="639"/>
      <c r="DB32" s="639"/>
      <c r="DC32" s="640"/>
      <c r="DD32" s="624">
        <v>77</v>
      </c>
      <c r="DE32" s="619"/>
      <c r="DF32" s="619"/>
      <c r="DG32" s="619"/>
      <c r="DH32" s="619"/>
      <c r="DI32" s="619"/>
      <c r="DJ32" s="619"/>
      <c r="DK32" s="620"/>
      <c r="DL32" s="624">
        <v>77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679029</v>
      </c>
      <c r="S33" s="619"/>
      <c r="T33" s="619"/>
      <c r="U33" s="619"/>
      <c r="V33" s="619"/>
      <c r="W33" s="619"/>
      <c r="X33" s="619"/>
      <c r="Y33" s="620"/>
      <c r="Z33" s="671">
        <v>8</v>
      </c>
      <c r="AA33" s="671"/>
      <c r="AB33" s="671"/>
      <c r="AC33" s="671"/>
      <c r="AD33" s="672" t="s">
        <v>106</v>
      </c>
      <c r="AE33" s="672"/>
      <c r="AF33" s="672"/>
      <c r="AG33" s="672"/>
      <c r="AH33" s="672"/>
      <c r="AI33" s="672"/>
      <c r="AJ33" s="672"/>
      <c r="AK33" s="672"/>
      <c r="AL33" s="641" t="s">
        <v>106</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4263652</v>
      </c>
      <c r="CS33" s="637"/>
      <c r="CT33" s="637"/>
      <c r="CU33" s="637"/>
      <c r="CV33" s="637"/>
      <c r="CW33" s="637"/>
      <c r="CX33" s="637"/>
      <c r="CY33" s="638"/>
      <c r="CZ33" s="621">
        <v>53.6</v>
      </c>
      <c r="DA33" s="639"/>
      <c r="DB33" s="639"/>
      <c r="DC33" s="640"/>
      <c r="DD33" s="624">
        <v>3475588</v>
      </c>
      <c r="DE33" s="637"/>
      <c r="DF33" s="637"/>
      <c r="DG33" s="637"/>
      <c r="DH33" s="637"/>
      <c r="DI33" s="637"/>
      <c r="DJ33" s="637"/>
      <c r="DK33" s="638"/>
      <c r="DL33" s="624">
        <v>2491545</v>
      </c>
      <c r="DM33" s="637"/>
      <c r="DN33" s="637"/>
      <c r="DO33" s="637"/>
      <c r="DP33" s="637"/>
      <c r="DQ33" s="637"/>
      <c r="DR33" s="637"/>
      <c r="DS33" s="637"/>
      <c r="DT33" s="637"/>
      <c r="DU33" s="637"/>
      <c r="DV33" s="638"/>
      <c r="DW33" s="641">
        <v>46.7</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106</v>
      </c>
      <c r="S34" s="619"/>
      <c r="T34" s="619"/>
      <c r="U34" s="619"/>
      <c r="V34" s="619"/>
      <c r="W34" s="619"/>
      <c r="X34" s="619"/>
      <c r="Y34" s="620"/>
      <c r="Z34" s="671" t="s">
        <v>106</v>
      </c>
      <c r="AA34" s="671"/>
      <c r="AB34" s="671"/>
      <c r="AC34" s="671"/>
      <c r="AD34" s="672" t="s">
        <v>106</v>
      </c>
      <c r="AE34" s="672"/>
      <c r="AF34" s="672"/>
      <c r="AG34" s="672"/>
      <c r="AH34" s="672"/>
      <c r="AI34" s="672"/>
      <c r="AJ34" s="672"/>
      <c r="AK34" s="672"/>
      <c r="AL34" s="641" t="s">
        <v>106</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946871</v>
      </c>
      <c r="CS34" s="619"/>
      <c r="CT34" s="619"/>
      <c r="CU34" s="619"/>
      <c r="CV34" s="619"/>
      <c r="CW34" s="619"/>
      <c r="CX34" s="619"/>
      <c r="CY34" s="620"/>
      <c r="CZ34" s="621">
        <v>11.9</v>
      </c>
      <c r="DA34" s="639"/>
      <c r="DB34" s="639"/>
      <c r="DC34" s="640"/>
      <c r="DD34" s="624">
        <v>759022</v>
      </c>
      <c r="DE34" s="619"/>
      <c r="DF34" s="619"/>
      <c r="DG34" s="619"/>
      <c r="DH34" s="619"/>
      <c r="DI34" s="619"/>
      <c r="DJ34" s="619"/>
      <c r="DK34" s="620"/>
      <c r="DL34" s="624">
        <v>702621</v>
      </c>
      <c r="DM34" s="619"/>
      <c r="DN34" s="619"/>
      <c r="DO34" s="619"/>
      <c r="DP34" s="619"/>
      <c r="DQ34" s="619"/>
      <c r="DR34" s="619"/>
      <c r="DS34" s="619"/>
      <c r="DT34" s="619"/>
      <c r="DU34" s="619"/>
      <c r="DV34" s="620"/>
      <c r="DW34" s="641">
        <v>13.2</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362029</v>
      </c>
      <c r="S35" s="619"/>
      <c r="T35" s="619"/>
      <c r="U35" s="619"/>
      <c r="V35" s="619"/>
      <c r="W35" s="619"/>
      <c r="X35" s="619"/>
      <c r="Y35" s="620"/>
      <c r="Z35" s="671">
        <v>4.3</v>
      </c>
      <c r="AA35" s="671"/>
      <c r="AB35" s="671"/>
      <c r="AC35" s="671"/>
      <c r="AD35" s="672" t="s">
        <v>106</v>
      </c>
      <c r="AE35" s="672"/>
      <c r="AF35" s="672"/>
      <c r="AG35" s="672"/>
      <c r="AH35" s="672"/>
      <c r="AI35" s="672"/>
      <c r="AJ35" s="672"/>
      <c r="AK35" s="672"/>
      <c r="AL35" s="641" t="s">
        <v>106</v>
      </c>
      <c r="AM35" s="673"/>
      <c r="AN35" s="673"/>
      <c r="AO35" s="674"/>
      <c r="AP35" s="186"/>
      <c r="AQ35" s="675" t="s">
        <v>303</v>
      </c>
      <c r="AR35" s="676"/>
      <c r="AS35" s="676"/>
      <c r="AT35" s="676"/>
      <c r="AU35" s="676"/>
      <c r="AV35" s="676"/>
      <c r="AW35" s="676"/>
      <c r="AX35" s="676"/>
      <c r="AY35" s="677"/>
      <c r="AZ35" s="668">
        <v>1295661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97124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125985</v>
      </c>
      <c r="CS35" s="637"/>
      <c r="CT35" s="637"/>
      <c r="CU35" s="637"/>
      <c r="CV35" s="637"/>
      <c r="CW35" s="637"/>
      <c r="CX35" s="637"/>
      <c r="CY35" s="638"/>
      <c r="CZ35" s="621">
        <v>1.6</v>
      </c>
      <c r="DA35" s="639"/>
      <c r="DB35" s="639"/>
      <c r="DC35" s="640"/>
      <c r="DD35" s="624">
        <v>118217</v>
      </c>
      <c r="DE35" s="637"/>
      <c r="DF35" s="637"/>
      <c r="DG35" s="637"/>
      <c r="DH35" s="637"/>
      <c r="DI35" s="637"/>
      <c r="DJ35" s="637"/>
      <c r="DK35" s="638"/>
      <c r="DL35" s="624">
        <v>113673</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8513274</v>
      </c>
      <c r="S36" s="659"/>
      <c r="T36" s="659"/>
      <c r="U36" s="659"/>
      <c r="V36" s="659"/>
      <c r="W36" s="659"/>
      <c r="X36" s="659"/>
      <c r="Y36" s="662"/>
      <c r="Z36" s="663">
        <v>100</v>
      </c>
      <c r="AA36" s="663"/>
      <c r="AB36" s="663"/>
      <c r="AC36" s="663"/>
      <c r="AD36" s="664">
        <v>4978113</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350349</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71759</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1533115</v>
      </c>
      <c r="CS36" s="619"/>
      <c r="CT36" s="619"/>
      <c r="CU36" s="619"/>
      <c r="CV36" s="619"/>
      <c r="CW36" s="619"/>
      <c r="CX36" s="619"/>
      <c r="CY36" s="620"/>
      <c r="CZ36" s="621">
        <v>19.3</v>
      </c>
      <c r="DA36" s="639"/>
      <c r="DB36" s="639"/>
      <c r="DC36" s="640"/>
      <c r="DD36" s="624">
        <v>1079172</v>
      </c>
      <c r="DE36" s="619"/>
      <c r="DF36" s="619"/>
      <c r="DG36" s="619"/>
      <c r="DH36" s="619"/>
      <c r="DI36" s="619"/>
      <c r="DJ36" s="619"/>
      <c r="DK36" s="620"/>
      <c r="DL36" s="624">
        <v>866097</v>
      </c>
      <c r="DM36" s="619"/>
      <c r="DN36" s="619"/>
      <c r="DO36" s="619"/>
      <c r="DP36" s="619"/>
      <c r="DQ36" s="619"/>
      <c r="DR36" s="619"/>
      <c r="DS36" s="619"/>
      <c r="DT36" s="619"/>
      <c r="DU36" s="619"/>
      <c r="DV36" s="620"/>
      <c r="DW36" s="641">
        <v>16.2</v>
      </c>
      <c r="DX36" s="642"/>
      <c r="DY36" s="642"/>
      <c r="DZ36" s="642"/>
      <c r="EA36" s="642"/>
      <c r="EB36" s="642"/>
      <c r="EC36" s="643"/>
    </row>
    <row r="37" spans="2:133" ht="11.25" customHeight="1">
      <c r="AQ37" s="644" t="s">
        <v>310</v>
      </c>
      <c r="AR37" s="645"/>
      <c r="AS37" s="645"/>
      <c r="AT37" s="645"/>
      <c r="AU37" s="645"/>
      <c r="AV37" s="645"/>
      <c r="AW37" s="645"/>
      <c r="AX37" s="645"/>
      <c r="AY37" s="646"/>
      <c r="AZ37" s="618">
        <v>48529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4293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639799</v>
      </c>
      <c r="CS37" s="637"/>
      <c r="CT37" s="637"/>
      <c r="CU37" s="637"/>
      <c r="CV37" s="637"/>
      <c r="CW37" s="637"/>
      <c r="CX37" s="637"/>
      <c r="CY37" s="638"/>
      <c r="CZ37" s="621">
        <v>8</v>
      </c>
      <c r="DA37" s="639"/>
      <c r="DB37" s="639"/>
      <c r="DC37" s="640"/>
      <c r="DD37" s="624">
        <v>639626</v>
      </c>
      <c r="DE37" s="637"/>
      <c r="DF37" s="637"/>
      <c r="DG37" s="637"/>
      <c r="DH37" s="637"/>
      <c r="DI37" s="637"/>
      <c r="DJ37" s="637"/>
      <c r="DK37" s="638"/>
      <c r="DL37" s="624">
        <v>574185</v>
      </c>
      <c r="DM37" s="637"/>
      <c r="DN37" s="637"/>
      <c r="DO37" s="637"/>
      <c r="DP37" s="637"/>
      <c r="DQ37" s="637"/>
      <c r="DR37" s="637"/>
      <c r="DS37" s="637"/>
      <c r="DT37" s="637"/>
      <c r="DU37" s="637"/>
      <c r="DV37" s="638"/>
      <c r="DW37" s="641">
        <v>10.8</v>
      </c>
      <c r="DX37" s="642"/>
      <c r="DY37" s="642"/>
      <c r="DZ37" s="642"/>
      <c r="EA37" s="642"/>
      <c r="EB37" s="642"/>
      <c r="EC37" s="643"/>
    </row>
    <row r="38" spans="2:133" ht="11.25" customHeight="1">
      <c r="AQ38" s="644" t="s">
        <v>313</v>
      </c>
      <c r="AR38" s="645"/>
      <c r="AS38" s="645"/>
      <c r="AT38" s="645"/>
      <c r="AU38" s="645"/>
      <c r="AV38" s="645"/>
      <c r="AW38" s="645"/>
      <c r="AX38" s="645"/>
      <c r="AY38" s="646"/>
      <c r="AZ38" s="618">
        <v>4580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8705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1291081</v>
      </c>
      <c r="CS38" s="619"/>
      <c r="CT38" s="619"/>
      <c r="CU38" s="619"/>
      <c r="CV38" s="619"/>
      <c r="CW38" s="619"/>
      <c r="CX38" s="619"/>
      <c r="CY38" s="620"/>
      <c r="CZ38" s="621">
        <v>16.2</v>
      </c>
      <c r="DA38" s="639"/>
      <c r="DB38" s="639"/>
      <c r="DC38" s="640"/>
      <c r="DD38" s="624">
        <v>1159577</v>
      </c>
      <c r="DE38" s="619"/>
      <c r="DF38" s="619"/>
      <c r="DG38" s="619"/>
      <c r="DH38" s="619"/>
      <c r="DI38" s="619"/>
      <c r="DJ38" s="619"/>
      <c r="DK38" s="620"/>
      <c r="DL38" s="624">
        <v>809154</v>
      </c>
      <c r="DM38" s="619"/>
      <c r="DN38" s="619"/>
      <c r="DO38" s="619"/>
      <c r="DP38" s="619"/>
      <c r="DQ38" s="619"/>
      <c r="DR38" s="619"/>
      <c r="DS38" s="619"/>
      <c r="DT38" s="619"/>
      <c r="DU38" s="619"/>
      <c r="DV38" s="620"/>
      <c r="DW38" s="641">
        <v>15.2</v>
      </c>
      <c r="DX38" s="642"/>
      <c r="DY38" s="642"/>
      <c r="DZ38" s="642"/>
      <c r="EA38" s="642"/>
      <c r="EB38" s="642"/>
      <c r="EC38" s="643"/>
    </row>
    <row r="39" spans="2:133" ht="11.25" customHeight="1">
      <c r="AQ39" s="644" t="s">
        <v>316</v>
      </c>
      <c r="AR39" s="645"/>
      <c r="AS39" s="645"/>
      <c r="AT39" s="645"/>
      <c r="AU39" s="645"/>
      <c r="AV39" s="645"/>
      <c r="AW39" s="645"/>
      <c r="AX39" s="645"/>
      <c r="AY39" s="646"/>
      <c r="AZ39" s="618" t="s">
        <v>106</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101</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359000</v>
      </c>
      <c r="CS39" s="637"/>
      <c r="CT39" s="637"/>
      <c r="CU39" s="637"/>
      <c r="CV39" s="637"/>
      <c r="CW39" s="637"/>
      <c r="CX39" s="637"/>
      <c r="CY39" s="638"/>
      <c r="CZ39" s="621">
        <v>4.5</v>
      </c>
      <c r="DA39" s="639"/>
      <c r="DB39" s="639"/>
      <c r="DC39" s="640"/>
      <c r="DD39" s="624">
        <v>359000</v>
      </c>
      <c r="DE39" s="637"/>
      <c r="DF39" s="637"/>
      <c r="DG39" s="637"/>
      <c r="DH39" s="637"/>
      <c r="DI39" s="637"/>
      <c r="DJ39" s="637"/>
      <c r="DK39" s="638"/>
      <c r="DL39" s="624" t="s">
        <v>106</v>
      </c>
      <c r="DM39" s="637"/>
      <c r="DN39" s="637"/>
      <c r="DO39" s="637"/>
      <c r="DP39" s="637"/>
      <c r="DQ39" s="637"/>
      <c r="DR39" s="637"/>
      <c r="DS39" s="637"/>
      <c r="DT39" s="637"/>
      <c r="DU39" s="637"/>
      <c r="DV39" s="638"/>
      <c r="DW39" s="641" t="s">
        <v>106</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363663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92</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7600</v>
      </c>
      <c r="CS40" s="619"/>
      <c r="CT40" s="619"/>
      <c r="CU40" s="619"/>
      <c r="CV40" s="619"/>
      <c r="CW40" s="619"/>
      <c r="CX40" s="619"/>
      <c r="CY40" s="620"/>
      <c r="CZ40" s="621">
        <v>0.1</v>
      </c>
      <c r="DA40" s="639"/>
      <c r="DB40" s="639"/>
      <c r="DC40" s="640"/>
      <c r="DD40" s="624">
        <v>600</v>
      </c>
      <c r="DE40" s="619"/>
      <c r="DF40" s="619"/>
      <c r="DG40" s="619"/>
      <c r="DH40" s="619"/>
      <c r="DI40" s="619"/>
      <c r="DJ40" s="619"/>
      <c r="DK40" s="620"/>
      <c r="DL40" s="624" t="s">
        <v>106</v>
      </c>
      <c r="DM40" s="619"/>
      <c r="DN40" s="619"/>
      <c r="DO40" s="619"/>
      <c r="DP40" s="619"/>
      <c r="DQ40" s="619"/>
      <c r="DR40" s="619"/>
      <c r="DS40" s="619"/>
      <c r="DT40" s="619"/>
      <c r="DU40" s="619"/>
      <c r="DV40" s="620"/>
      <c r="DW40" s="641" t="s">
        <v>106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528540</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211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879580</v>
      </c>
      <c r="CS42" s="619"/>
      <c r="CT42" s="619"/>
      <c r="CU42" s="619"/>
      <c r="CV42" s="619"/>
      <c r="CW42" s="619"/>
      <c r="CX42" s="619"/>
      <c r="CY42" s="620"/>
      <c r="CZ42" s="621">
        <v>11.1</v>
      </c>
      <c r="DA42" s="622"/>
      <c r="DB42" s="622"/>
      <c r="DC42" s="623"/>
      <c r="DD42" s="624">
        <v>129683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14214</v>
      </c>
      <c r="CS43" s="637"/>
      <c r="CT43" s="637"/>
      <c r="CU43" s="637"/>
      <c r="CV43" s="637"/>
      <c r="CW43" s="637"/>
      <c r="CX43" s="637"/>
      <c r="CY43" s="638"/>
      <c r="CZ43" s="621">
        <v>0.2</v>
      </c>
      <c r="DA43" s="639"/>
      <c r="DB43" s="639"/>
      <c r="DC43" s="640"/>
      <c r="DD43" s="624">
        <v>14214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869566</v>
      </c>
      <c r="CS44" s="619"/>
      <c r="CT44" s="619"/>
      <c r="CU44" s="619"/>
      <c r="CV44" s="619"/>
      <c r="CW44" s="619"/>
      <c r="CX44" s="619"/>
      <c r="CY44" s="620"/>
      <c r="CZ44" s="621">
        <v>10.9</v>
      </c>
      <c r="DA44" s="622"/>
      <c r="DB44" s="622"/>
      <c r="DC44" s="623"/>
      <c r="DD44" s="624">
        <v>123130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444846</v>
      </c>
      <c r="CS45" s="637"/>
      <c r="CT45" s="637"/>
      <c r="CU45" s="637"/>
      <c r="CV45" s="637"/>
      <c r="CW45" s="637"/>
      <c r="CX45" s="637"/>
      <c r="CY45" s="638"/>
      <c r="CZ45" s="621">
        <v>5.6</v>
      </c>
      <c r="DA45" s="639"/>
      <c r="DB45" s="639"/>
      <c r="DC45" s="640"/>
      <c r="DD45" s="624">
        <v>4420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410979</v>
      </c>
      <c r="CS46" s="619"/>
      <c r="CT46" s="619"/>
      <c r="CU46" s="619"/>
      <c r="CV46" s="619"/>
      <c r="CW46" s="619"/>
      <c r="CX46" s="619"/>
      <c r="CY46" s="620"/>
      <c r="CZ46" s="621">
        <v>5.2</v>
      </c>
      <c r="DA46" s="622"/>
      <c r="DB46" s="622"/>
      <c r="DC46" s="623"/>
      <c r="DD46" s="624">
        <v>113169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10014</v>
      </c>
      <c r="CS47" s="637"/>
      <c r="CT47" s="637"/>
      <c r="CU47" s="637"/>
      <c r="CV47" s="637"/>
      <c r="CW47" s="637"/>
      <c r="CX47" s="637"/>
      <c r="CY47" s="638"/>
      <c r="CZ47" s="621">
        <v>0.1</v>
      </c>
      <c r="DA47" s="639"/>
      <c r="DB47" s="639"/>
      <c r="DC47" s="640"/>
      <c r="DD47" s="624">
        <v>6553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115</v>
      </c>
      <c r="CS48" s="619"/>
      <c r="CT48" s="619"/>
      <c r="CU48" s="619"/>
      <c r="CV48" s="619"/>
      <c r="CW48" s="619"/>
      <c r="CX48" s="619"/>
      <c r="CY48" s="620"/>
      <c r="CZ48" s="621" t="s">
        <v>115</v>
      </c>
      <c r="DA48" s="622"/>
      <c r="DB48" s="622"/>
      <c r="DC48" s="623"/>
      <c r="DD48" s="624" t="s">
        <v>115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7957891</v>
      </c>
      <c r="CS49" s="603"/>
      <c r="CT49" s="603"/>
      <c r="CU49" s="603"/>
      <c r="CV49" s="603"/>
      <c r="CW49" s="603"/>
      <c r="CX49" s="603"/>
      <c r="CY49" s="604"/>
      <c r="CZ49" s="605">
        <v>100</v>
      </c>
      <c r="DA49" s="606"/>
      <c r="DB49" s="606"/>
      <c r="DC49" s="607"/>
      <c r="DD49" s="608">
        <v>5701888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8472</v>
      </c>
      <c r="R7" s="1131"/>
      <c r="S7" s="1131"/>
      <c r="T7" s="1131"/>
      <c r="U7" s="1131"/>
      <c r="V7" s="1131">
        <v>7921</v>
      </c>
      <c r="W7" s="1131"/>
      <c r="X7" s="1131"/>
      <c r="Y7" s="1131"/>
      <c r="Z7" s="1131"/>
      <c r="AA7" s="1131">
        <v>552</v>
      </c>
      <c r="AB7" s="1131"/>
      <c r="AC7" s="1131"/>
      <c r="AD7" s="1131"/>
      <c r="AE7" s="1132"/>
      <c r="AF7" s="1133">
        <v>547</v>
      </c>
      <c r="AG7" s="1134"/>
      <c r="AH7" s="1134"/>
      <c r="AI7" s="1134"/>
      <c r="AJ7" s="1135"/>
      <c r="AK7" s="1117">
        <v>142</v>
      </c>
      <c r="AL7" s="1118"/>
      <c r="AM7" s="1118"/>
      <c r="AN7" s="1118"/>
      <c r="AO7" s="1118"/>
      <c r="AP7" s="1118">
        <v>6881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11</v>
      </c>
      <c r="CI7" s="1115"/>
      <c r="CJ7" s="1115"/>
      <c r="CK7" s="1115"/>
      <c r="CL7" s="1116"/>
      <c r="CM7" s="1114">
        <v>68</v>
      </c>
      <c r="CN7" s="1115"/>
      <c r="CO7" s="1115"/>
      <c r="CP7" s="1115"/>
      <c r="CQ7" s="1116"/>
      <c r="CR7" s="1114">
        <v>50</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0</v>
      </c>
      <c r="CI8" s="1016"/>
      <c r="CJ8" s="1016"/>
      <c r="CK8" s="1016"/>
      <c r="CL8" s="1017"/>
      <c r="CM8" s="1015">
        <v>22</v>
      </c>
      <c r="CN8" s="1016"/>
      <c r="CO8" s="1016"/>
      <c r="CP8" s="1016"/>
      <c r="CQ8" s="1017"/>
      <c r="CR8" s="1015">
        <v>5</v>
      </c>
      <c r="CS8" s="1016"/>
      <c r="CT8" s="1016"/>
      <c r="CU8" s="1016"/>
      <c r="CV8" s="1017"/>
      <c r="CW8" s="1015" t="s">
        <v>536</v>
      </c>
      <c r="CX8" s="1016"/>
      <c r="CY8" s="1016"/>
      <c r="CZ8" s="1016"/>
      <c r="DA8" s="1017"/>
      <c r="DB8" s="1015" t="s">
        <v>536</v>
      </c>
      <c r="DC8" s="1016"/>
      <c r="DD8" s="1016"/>
      <c r="DE8" s="1016"/>
      <c r="DF8" s="1017"/>
      <c r="DG8" s="1015" t="s">
        <v>536</v>
      </c>
      <c r="DH8" s="1016"/>
      <c r="DI8" s="1016"/>
      <c r="DJ8" s="1016"/>
      <c r="DK8" s="1017"/>
      <c r="DL8" s="1015" t="s">
        <v>536</v>
      </c>
      <c r="DM8" s="1016"/>
      <c r="DN8" s="1016"/>
      <c r="DO8" s="1016"/>
      <c r="DP8" s="1017"/>
      <c r="DQ8" s="1015" t="s">
        <v>536</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8472</v>
      </c>
      <c r="R23" s="1095"/>
      <c r="S23" s="1095"/>
      <c r="T23" s="1095"/>
      <c r="U23" s="1095"/>
      <c r="V23" s="1095">
        <v>7921</v>
      </c>
      <c r="W23" s="1095"/>
      <c r="X23" s="1095"/>
      <c r="Y23" s="1095"/>
      <c r="Z23" s="1095"/>
      <c r="AA23" s="1095">
        <v>552</v>
      </c>
      <c r="AB23" s="1095"/>
      <c r="AC23" s="1095"/>
      <c r="AD23" s="1095"/>
      <c r="AE23" s="1096"/>
      <c r="AF23" s="1097">
        <v>547</v>
      </c>
      <c r="AG23" s="1095"/>
      <c r="AH23" s="1095"/>
      <c r="AI23" s="1095"/>
      <c r="AJ23" s="1098"/>
      <c r="AK23" s="1099"/>
      <c r="AL23" s="1100"/>
      <c r="AM23" s="1100"/>
      <c r="AN23" s="1100"/>
      <c r="AO23" s="1100"/>
      <c r="AP23" s="1095">
        <v>6881</v>
      </c>
      <c r="AQ23" s="1095"/>
      <c r="AR23" s="1095"/>
      <c r="AS23" s="1095"/>
      <c r="AT23" s="1095"/>
      <c r="AU23" s="1101"/>
      <c r="AV23" s="1101"/>
      <c r="AW23" s="1101"/>
      <c r="AX23" s="1101"/>
      <c r="AY23" s="1102"/>
      <c r="AZ23" s="1091" t="s">
        <v>106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v>3670</v>
      </c>
      <c r="R28" s="1080"/>
      <c r="S28" s="1080"/>
      <c r="T28" s="1080"/>
      <c r="U28" s="1080"/>
      <c r="V28" s="1080">
        <v>3572</v>
      </c>
      <c r="W28" s="1080"/>
      <c r="X28" s="1080"/>
      <c r="Y28" s="1080"/>
      <c r="Z28" s="1080"/>
      <c r="AA28" s="1080">
        <v>97</v>
      </c>
      <c r="AB28" s="1080"/>
      <c r="AC28" s="1080"/>
      <c r="AD28" s="1080"/>
      <c r="AE28" s="1081"/>
      <c r="AF28" s="1082">
        <v>97</v>
      </c>
      <c r="AG28" s="1080"/>
      <c r="AH28" s="1080"/>
      <c r="AI28" s="1080"/>
      <c r="AJ28" s="1083"/>
      <c r="AK28" s="1084">
        <v>345</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374</v>
      </c>
      <c r="C29" s="1064"/>
      <c r="D29" s="1064"/>
      <c r="E29" s="1064"/>
      <c r="F29" s="1064"/>
      <c r="G29" s="1064"/>
      <c r="H29" s="1064"/>
      <c r="I29" s="1064"/>
      <c r="J29" s="1064"/>
      <c r="K29" s="1064"/>
      <c r="L29" s="1064"/>
      <c r="M29" s="1064"/>
      <c r="N29" s="1064"/>
      <c r="O29" s="1064"/>
      <c r="P29" s="1065"/>
      <c r="Q29" s="1069">
        <v>163</v>
      </c>
      <c r="R29" s="1070"/>
      <c r="S29" s="1070"/>
      <c r="T29" s="1070"/>
      <c r="U29" s="1070"/>
      <c r="V29" s="1070">
        <v>159</v>
      </c>
      <c r="W29" s="1070"/>
      <c r="X29" s="1070"/>
      <c r="Y29" s="1070"/>
      <c r="Z29" s="1070"/>
      <c r="AA29" s="1070">
        <v>4</v>
      </c>
      <c r="AB29" s="1070"/>
      <c r="AC29" s="1070"/>
      <c r="AD29" s="1070"/>
      <c r="AE29" s="1071"/>
      <c r="AF29" s="1045">
        <v>4</v>
      </c>
      <c r="AG29" s="1046"/>
      <c r="AH29" s="1046"/>
      <c r="AI29" s="1046"/>
      <c r="AJ29" s="1047"/>
      <c r="AK29" s="1006">
        <v>60</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375</v>
      </c>
      <c r="C30" s="1064"/>
      <c r="D30" s="1064"/>
      <c r="E30" s="1064"/>
      <c r="F30" s="1064"/>
      <c r="G30" s="1064"/>
      <c r="H30" s="1064"/>
      <c r="I30" s="1064"/>
      <c r="J30" s="1064"/>
      <c r="K30" s="1064"/>
      <c r="L30" s="1064"/>
      <c r="M30" s="1064"/>
      <c r="N30" s="1064"/>
      <c r="O30" s="1064"/>
      <c r="P30" s="1065"/>
      <c r="Q30" s="1069">
        <v>1627</v>
      </c>
      <c r="R30" s="1070"/>
      <c r="S30" s="1070"/>
      <c r="T30" s="1070"/>
      <c r="U30" s="1070"/>
      <c r="V30" s="1070">
        <v>1545</v>
      </c>
      <c r="W30" s="1070"/>
      <c r="X30" s="1070"/>
      <c r="Y30" s="1070"/>
      <c r="Z30" s="1070"/>
      <c r="AA30" s="1070">
        <v>82</v>
      </c>
      <c r="AB30" s="1070"/>
      <c r="AC30" s="1070"/>
      <c r="AD30" s="1070"/>
      <c r="AE30" s="1071"/>
      <c r="AF30" s="1045">
        <v>82</v>
      </c>
      <c r="AG30" s="1046"/>
      <c r="AH30" s="1046"/>
      <c r="AI30" s="1046"/>
      <c r="AJ30" s="1047"/>
      <c r="AK30" s="1006">
        <v>246</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376</v>
      </c>
      <c r="C31" s="1064"/>
      <c r="D31" s="1064"/>
      <c r="E31" s="1064"/>
      <c r="F31" s="1064"/>
      <c r="G31" s="1064"/>
      <c r="H31" s="1064"/>
      <c r="I31" s="1064"/>
      <c r="J31" s="1064"/>
      <c r="K31" s="1064"/>
      <c r="L31" s="1064"/>
      <c r="M31" s="1064"/>
      <c r="N31" s="1064"/>
      <c r="O31" s="1064"/>
      <c r="P31" s="1065"/>
      <c r="Q31" s="1069">
        <v>9</v>
      </c>
      <c r="R31" s="1070"/>
      <c r="S31" s="1070"/>
      <c r="T31" s="1070"/>
      <c r="U31" s="1070"/>
      <c r="V31" s="1070">
        <v>8</v>
      </c>
      <c r="W31" s="1070"/>
      <c r="X31" s="1070"/>
      <c r="Y31" s="1070"/>
      <c r="Z31" s="1070"/>
      <c r="AA31" s="1070">
        <v>1</v>
      </c>
      <c r="AB31" s="1070"/>
      <c r="AC31" s="1070"/>
      <c r="AD31" s="1070"/>
      <c r="AE31" s="1071"/>
      <c r="AF31" s="1045">
        <v>1</v>
      </c>
      <c r="AG31" s="1046"/>
      <c r="AH31" s="1046"/>
      <c r="AI31" s="1046"/>
      <c r="AJ31" s="1047"/>
      <c r="AK31" s="1006" t="s">
        <v>536</v>
      </c>
      <c r="AL31" s="997"/>
      <c r="AM31" s="997"/>
      <c r="AN31" s="997"/>
      <c r="AO31" s="997"/>
      <c r="AP31" s="997" t="s">
        <v>536</v>
      </c>
      <c r="AQ31" s="997"/>
      <c r="AR31" s="997"/>
      <c r="AS31" s="997"/>
      <c r="AT31" s="997"/>
      <c r="AU31" s="997" t="s">
        <v>536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377</v>
      </c>
      <c r="C32" s="1064"/>
      <c r="D32" s="1064"/>
      <c r="E32" s="1064"/>
      <c r="F32" s="1064"/>
      <c r="G32" s="1064"/>
      <c r="H32" s="1064"/>
      <c r="I32" s="1064"/>
      <c r="J32" s="1064"/>
      <c r="K32" s="1064"/>
      <c r="L32" s="1064"/>
      <c r="M32" s="1064"/>
      <c r="N32" s="1064"/>
      <c r="O32" s="1064"/>
      <c r="P32" s="1065"/>
      <c r="Q32" s="1069">
        <v>447</v>
      </c>
      <c r="R32" s="1070"/>
      <c r="S32" s="1070"/>
      <c r="T32" s="1070"/>
      <c r="U32" s="1070"/>
      <c r="V32" s="1070">
        <v>320</v>
      </c>
      <c r="W32" s="1070"/>
      <c r="X32" s="1070"/>
      <c r="Y32" s="1070"/>
      <c r="Z32" s="1070"/>
      <c r="AA32" s="1070">
        <v>127</v>
      </c>
      <c r="AB32" s="1070"/>
      <c r="AC32" s="1070"/>
      <c r="AD32" s="1070"/>
      <c r="AE32" s="1071"/>
      <c r="AF32" s="1045">
        <v>1033</v>
      </c>
      <c r="AG32" s="1046"/>
      <c r="AH32" s="1046"/>
      <c r="AI32" s="1046"/>
      <c r="AJ32" s="1047"/>
      <c r="AK32" s="1006">
        <v>12</v>
      </c>
      <c r="AL32" s="997"/>
      <c r="AM32" s="997"/>
      <c r="AN32" s="997"/>
      <c r="AO32" s="997"/>
      <c r="AP32" s="997">
        <v>235</v>
      </c>
      <c r="AQ32" s="997"/>
      <c r="AR32" s="997"/>
      <c r="AS32" s="997"/>
      <c r="AT32" s="997"/>
      <c r="AU32" s="997">
        <v>3</v>
      </c>
      <c r="AV32" s="997"/>
      <c r="AW32" s="997"/>
      <c r="AX32" s="997"/>
      <c r="AY32" s="997"/>
      <c r="AZ32" s="1068"/>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379</v>
      </c>
      <c r="C33" s="1064"/>
      <c r="D33" s="1064"/>
      <c r="E33" s="1064"/>
      <c r="F33" s="1064"/>
      <c r="G33" s="1064"/>
      <c r="H33" s="1064"/>
      <c r="I33" s="1064"/>
      <c r="J33" s="1064"/>
      <c r="K33" s="1064"/>
      <c r="L33" s="1064"/>
      <c r="M33" s="1064"/>
      <c r="N33" s="1064"/>
      <c r="O33" s="1064"/>
      <c r="P33" s="1065"/>
      <c r="Q33" s="1069">
        <v>406</v>
      </c>
      <c r="R33" s="1070"/>
      <c r="S33" s="1070"/>
      <c r="T33" s="1070"/>
      <c r="U33" s="1070"/>
      <c r="V33" s="1070">
        <v>396</v>
      </c>
      <c r="W33" s="1070"/>
      <c r="X33" s="1070"/>
      <c r="Y33" s="1070"/>
      <c r="Z33" s="1070"/>
      <c r="AA33" s="1070">
        <v>10</v>
      </c>
      <c r="AB33" s="1070"/>
      <c r="AC33" s="1070"/>
      <c r="AD33" s="1070"/>
      <c r="AE33" s="1071"/>
      <c r="AF33" s="1045">
        <v>9</v>
      </c>
      <c r="AG33" s="1046"/>
      <c r="AH33" s="1046"/>
      <c r="AI33" s="1046"/>
      <c r="AJ33" s="1047"/>
      <c r="AK33" s="1006">
        <v>203</v>
      </c>
      <c r="AL33" s="997"/>
      <c r="AM33" s="997"/>
      <c r="AN33" s="997"/>
      <c r="AO33" s="997"/>
      <c r="AP33" s="997">
        <v>2628</v>
      </c>
      <c r="AQ33" s="997"/>
      <c r="AR33" s="997"/>
      <c r="AS33" s="997"/>
      <c r="AT33" s="997"/>
      <c r="AU33" s="997">
        <v>2620</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773</v>
      </c>
      <c r="R34" s="1070"/>
      <c r="S34" s="1070"/>
      <c r="T34" s="1070"/>
      <c r="U34" s="1070"/>
      <c r="V34" s="1070">
        <v>769</v>
      </c>
      <c r="W34" s="1070"/>
      <c r="X34" s="1070"/>
      <c r="Y34" s="1070"/>
      <c r="Z34" s="1070"/>
      <c r="AA34" s="1070">
        <v>4</v>
      </c>
      <c r="AB34" s="1070"/>
      <c r="AC34" s="1070"/>
      <c r="AD34" s="1070"/>
      <c r="AE34" s="1071"/>
      <c r="AF34" s="1045">
        <v>4</v>
      </c>
      <c r="AG34" s="1046"/>
      <c r="AH34" s="1046"/>
      <c r="AI34" s="1046"/>
      <c r="AJ34" s="1047"/>
      <c r="AK34" s="1006">
        <v>161</v>
      </c>
      <c r="AL34" s="997"/>
      <c r="AM34" s="997"/>
      <c r="AN34" s="997"/>
      <c r="AO34" s="997"/>
      <c r="AP34" s="997">
        <v>2291</v>
      </c>
      <c r="AQ34" s="997"/>
      <c r="AR34" s="997"/>
      <c r="AS34" s="997"/>
      <c r="AT34" s="997"/>
      <c r="AU34" s="997">
        <v>2094</v>
      </c>
      <c r="AV34" s="997"/>
      <c r="AW34" s="997"/>
      <c r="AX34" s="997"/>
      <c r="AY34" s="997"/>
      <c r="AZ34" s="1068"/>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382</v>
      </c>
      <c r="C35" s="1064"/>
      <c r="D35" s="1064"/>
      <c r="E35" s="1064"/>
      <c r="F35" s="1064"/>
      <c r="G35" s="1064"/>
      <c r="H35" s="1064"/>
      <c r="I35" s="1064"/>
      <c r="J35" s="1064"/>
      <c r="K35" s="1064"/>
      <c r="L35" s="1064"/>
      <c r="M35" s="1064"/>
      <c r="N35" s="1064"/>
      <c r="O35" s="1064"/>
      <c r="P35" s="1065"/>
      <c r="Q35" s="1069">
        <v>159</v>
      </c>
      <c r="R35" s="1070"/>
      <c r="S35" s="1070"/>
      <c r="T35" s="1070"/>
      <c r="U35" s="1070"/>
      <c r="V35" s="1070">
        <v>130</v>
      </c>
      <c r="W35" s="1070"/>
      <c r="X35" s="1070"/>
      <c r="Y35" s="1070"/>
      <c r="Z35" s="1070"/>
      <c r="AA35" s="1070">
        <v>29</v>
      </c>
      <c r="AB35" s="1070"/>
      <c r="AC35" s="1070"/>
      <c r="AD35" s="1070"/>
      <c r="AE35" s="1071"/>
      <c r="AF35" s="1045">
        <v>67</v>
      </c>
      <c r="AG35" s="1046"/>
      <c r="AH35" s="1046"/>
      <c r="AI35" s="1046"/>
      <c r="AJ35" s="1047"/>
      <c r="AK35" s="1006">
        <v>92</v>
      </c>
      <c r="AL35" s="997"/>
      <c r="AM35" s="997"/>
      <c r="AN35" s="997"/>
      <c r="AO35" s="997"/>
      <c r="AP35" s="997">
        <v>398</v>
      </c>
      <c r="AQ35" s="997"/>
      <c r="AR35" s="997"/>
      <c r="AS35" s="997"/>
      <c r="AT35" s="997"/>
      <c r="AU35" s="997">
        <v>198</v>
      </c>
      <c r="AV35" s="997"/>
      <c r="AW35" s="997"/>
      <c r="AX35" s="997"/>
      <c r="AY35" s="997"/>
      <c r="AZ35" s="1068"/>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1298</v>
      </c>
      <c r="AG63" s="985"/>
      <c r="AH63" s="985"/>
      <c r="AI63" s="985"/>
      <c r="AJ63" s="1056"/>
      <c r="AK63" s="1057"/>
      <c r="AL63" s="989"/>
      <c r="AM63" s="989"/>
      <c r="AN63" s="989"/>
      <c r="AO63" s="989"/>
      <c r="AP63" s="985">
        <v>5552</v>
      </c>
      <c r="AQ63" s="985"/>
      <c r="AR63" s="985"/>
      <c r="AS63" s="985"/>
      <c r="AT63" s="985"/>
      <c r="AU63" s="985">
        <v>4915</v>
      </c>
      <c r="AV63" s="985"/>
      <c r="AW63" s="985"/>
      <c r="AX63" s="985"/>
      <c r="AY63" s="985"/>
      <c r="AZ63" s="1051"/>
      <c r="BA63" s="1051"/>
      <c r="BB63" s="1051"/>
      <c r="BC63" s="1051"/>
      <c r="BD63" s="1051"/>
      <c r="BE63" s="986"/>
      <c r="BF63" s="986"/>
      <c r="BG63" s="986"/>
      <c r="BH63" s="986"/>
      <c r="BI63" s="987"/>
      <c r="BJ63" s="1052" t="s">
        <v>106</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536</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536</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4506</v>
      </c>
      <c r="R73" s="997"/>
      <c r="S73" s="997"/>
      <c r="T73" s="997"/>
      <c r="U73" s="997"/>
      <c r="V73" s="997">
        <v>4433</v>
      </c>
      <c r="W73" s="997"/>
      <c r="X73" s="997"/>
      <c r="Y73" s="997"/>
      <c r="Z73" s="997"/>
      <c r="AA73" s="997">
        <v>73</v>
      </c>
      <c r="AB73" s="997"/>
      <c r="AC73" s="997"/>
      <c r="AD73" s="997"/>
      <c r="AE73" s="997"/>
      <c r="AF73" s="997">
        <v>73</v>
      </c>
      <c r="AG73" s="997"/>
      <c r="AH73" s="997"/>
      <c r="AI73" s="997"/>
      <c r="AJ73" s="997"/>
      <c r="AK73" s="997" t="s">
        <v>536</v>
      </c>
      <c r="AL73" s="997"/>
      <c r="AM73" s="997"/>
      <c r="AN73" s="997"/>
      <c r="AO73" s="997"/>
      <c r="AP73" s="997">
        <v>1153</v>
      </c>
      <c r="AQ73" s="997"/>
      <c r="AR73" s="997"/>
      <c r="AS73" s="997"/>
      <c r="AT73" s="997"/>
      <c r="AU73" s="997">
        <v>82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216</v>
      </c>
      <c r="R74" s="997"/>
      <c r="S74" s="997"/>
      <c r="T74" s="997"/>
      <c r="U74" s="997"/>
      <c r="V74" s="997">
        <v>215</v>
      </c>
      <c r="W74" s="997"/>
      <c r="X74" s="997"/>
      <c r="Y74" s="997"/>
      <c r="Z74" s="997"/>
      <c r="AA74" s="997">
        <v>1</v>
      </c>
      <c r="AB74" s="997"/>
      <c r="AC74" s="997"/>
      <c r="AD74" s="997"/>
      <c r="AE74" s="997"/>
      <c r="AF74" s="997">
        <v>1</v>
      </c>
      <c r="AG74" s="997"/>
      <c r="AH74" s="997"/>
      <c r="AI74" s="997"/>
      <c r="AJ74" s="997"/>
      <c r="AK74" s="997">
        <v>3</v>
      </c>
      <c r="AL74" s="997"/>
      <c r="AM74" s="997"/>
      <c r="AN74" s="997"/>
      <c r="AO74" s="997"/>
      <c r="AP74" s="997">
        <v>349</v>
      </c>
      <c r="AQ74" s="997"/>
      <c r="AR74" s="997"/>
      <c r="AS74" s="997"/>
      <c r="AT74" s="997"/>
      <c r="AU74" s="997">
        <v>10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5</v>
      </c>
      <c r="R75" s="1005"/>
      <c r="S75" s="1005"/>
      <c r="T75" s="1005"/>
      <c r="U75" s="1006"/>
      <c r="V75" s="1007">
        <v>5</v>
      </c>
      <c r="W75" s="1005"/>
      <c r="X75" s="1005"/>
      <c r="Y75" s="1005"/>
      <c r="Z75" s="1006"/>
      <c r="AA75" s="1007">
        <v>0</v>
      </c>
      <c r="AB75" s="1005"/>
      <c r="AC75" s="1005"/>
      <c r="AD75" s="1005"/>
      <c r="AE75" s="1006"/>
      <c r="AF75" s="1007">
        <v>0</v>
      </c>
      <c r="AG75" s="1005"/>
      <c r="AH75" s="1005"/>
      <c r="AI75" s="1005"/>
      <c r="AJ75" s="1006"/>
      <c r="AK75" s="1007" t="s">
        <v>536</v>
      </c>
      <c r="AL75" s="1005"/>
      <c r="AM75" s="1005"/>
      <c r="AN75" s="1005"/>
      <c r="AO75" s="1006"/>
      <c r="AP75" s="1007" t="s">
        <v>536</v>
      </c>
      <c r="AQ75" s="1005"/>
      <c r="AR75" s="1005"/>
      <c r="AS75" s="1005"/>
      <c r="AT75" s="1006"/>
      <c r="AU75" s="1007" t="s">
        <v>536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66</v>
      </c>
      <c r="R76" s="1005"/>
      <c r="S76" s="1005"/>
      <c r="T76" s="1005"/>
      <c r="U76" s="1006"/>
      <c r="V76" s="1007">
        <v>55</v>
      </c>
      <c r="W76" s="1005"/>
      <c r="X76" s="1005"/>
      <c r="Y76" s="1005"/>
      <c r="Z76" s="1006"/>
      <c r="AA76" s="1007">
        <v>12</v>
      </c>
      <c r="AB76" s="1005"/>
      <c r="AC76" s="1005"/>
      <c r="AD76" s="1005"/>
      <c r="AE76" s="1006"/>
      <c r="AF76" s="1007">
        <v>12</v>
      </c>
      <c r="AG76" s="1005"/>
      <c r="AH76" s="1005"/>
      <c r="AI76" s="1005"/>
      <c r="AJ76" s="1006"/>
      <c r="AK76" s="1007" t="s">
        <v>536</v>
      </c>
      <c r="AL76" s="1005"/>
      <c r="AM76" s="1005"/>
      <c r="AN76" s="1005"/>
      <c r="AO76" s="1006"/>
      <c r="AP76" s="1007" t="s">
        <v>536</v>
      </c>
      <c r="AQ76" s="1005"/>
      <c r="AR76" s="1005"/>
      <c r="AS76" s="1005"/>
      <c r="AT76" s="1006"/>
      <c r="AU76" s="1007" t="s">
        <v>536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439</v>
      </c>
      <c r="R77" s="1005"/>
      <c r="S77" s="1005"/>
      <c r="T77" s="1005"/>
      <c r="U77" s="1006"/>
      <c r="V77" s="1007">
        <v>413</v>
      </c>
      <c r="W77" s="1005"/>
      <c r="X77" s="1005"/>
      <c r="Y77" s="1005"/>
      <c r="Z77" s="1006"/>
      <c r="AA77" s="1007">
        <v>26</v>
      </c>
      <c r="AB77" s="1005"/>
      <c r="AC77" s="1005"/>
      <c r="AD77" s="1005"/>
      <c r="AE77" s="1006"/>
      <c r="AF77" s="1007">
        <v>26</v>
      </c>
      <c r="AG77" s="1005"/>
      <c r="AH77" s="1005"/>
      <c r="AI77" s="1005"/>
      <c r="AJ77" s="1006"/>
      <c r="AK77" s="1007" t="s">
        <v>536</v>
      </c>
      <c r="AL77" s="1005"/>
      <c r="AM77" s="1005"/>
      <c r="AN77" s="1005"/>
      <c r="AO77" s="1006"/>
      <c r="AP77" s="1007">
        <v>26</v>
      </c>
      <c r="AQ77" s="1005"/>
      <c r="AR77" s="1005"/>
      <c r="AS77" s="1005"/>
      <c r="AT77" s="1006"/>
      <c r="AU77" s="1007">
        <v>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547</v>
      </c>
      <c r="C78" s="1001"/>
      <c r="D78" s="1001"/>
      <c r="E78" s="1001"/>
      <c r="F78" s="1001"/>
      <c r="G78" s="1001"/>
      <c r="H78" s="1001"/>
      <c r="I78" s="1001"/>
      <c r="J78" s="1001"/>
      <c r="K78" s="1001"/>
      <c r="L78" s="1001"/>
      <c r="M78" s="1001"/>
      <c r="N78" s="1001"/>
      <c r="O78" s="1001"/>
      <c r="P78" s="1002"/>
      <c r="Q78" s="1003">
        <v>198</v>
      </c>
      <c r="R78" s="997"/>
      <c r="S78" s="997"/>
      <c r="T78" s="997"/>
      <c r="U78" s="997"/>
      <c r="V78" s="997">
        <v>172</v>
      </c>
      <c r="W78" s="997"/>
      <c r="X78" s="997"/>
      <c r="Y78" s="997"/>
      <c r="Z78" s="997"/>
      <c r="AA78" s="997">
        <v>27</v>
      </c>
      <c r="AB78" s="997"/>
      <c r="AC78" s="997"/>
      <c r="AD78" s="997"/>
      <c r="AE78" s="997"/>
      <c r="AF78" s="997">
        <v>27</v>
      </c>
      <c r="AG78" s="997"/>
      <c r="AH78" s="997"/>
      <c r="AI78" s="997"/>
      <c r="AJ78" s="997"/>
      <c r="AK78" s="997" t="s">
        <v>536</v>
      </c>
      <c r="AL78" s="997"/>
      <c r="AM78" s="997"/>
      <c r="AN78" s="997"/>
      <c r="AO78" s="997"/>
      <c r="AP78" s="997" t="s">
        <v>536</v>
      </c>
      <c r="AQ78" s="997"/>
      <c r="AR78" s="997"/>
      <c r="AS78" s="997"/>
      <c r="AT78" s="997"/>
      <c r="AU78" s="997" t="s">
        <v>536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548</v>
      </c>
      <c r="C79" s="1001"/>
      <c r="D79" s="1001"/>
      <c r="E79" s="1001"/>
      <c r="F79" s="1001"/>
      <c r="G79" s="1001"/>
      <c r="H79" s="1001"/>
      <c r="I79" s="1001"/>
      <c r="J79" s="1001"/>
      <c r="K79" s="1001"/>
      <c r="L79" s="1001"/>
      <c r="M79" s="1001"/>
      <c r="N79" s="1001"/>
      <c r="O79" s="1001"/>
      <c r="P79" s="1002"/>
      <c r="Q79" s="1003">
        <v>932</v>
      </c>
      <c r="R79" s="997"/>
      <c r="S79" s="997"/>
      <c r="T79" s="997"/>
      <c r="U79" s="997"/>
      <c r="V79" s="997">
        <v>806</v>
      </c>
      <c r="W79" s="997"/>
      <c r="X79" s="997"/>
      <c r="Y79" s="997"/>
      <c r="Z79" s="997"/>
      <c r="AA79" s="997">
        <v>126</v>
      </c>
      <c r="AB79" s="997"/>
      <c r="AC79" s="997"/>
      <c r="AD79" s="997"/>
      <c r="AE79" s="997"/>
      <c r="AF79" s="997">
        <v>126</v>
      </c>
      <c r="AG79" s="997"/>
      <c r="AH79" s="997"/>
      <c r="AI79" s="997"/>
      <c r="AJ79" s="997"/>
      <c r="AK79" s="997" t="s">
        <v>536</v>
      </c>
      <c r="AL79" s="997"/>
      <c r="AM79" s="997"/>
      <c r="AN79" s="997"/>
      <c r="AO79" s="997"/>
      <c r="AP79" s="997" t="s">
        <v>536</v>
      </c>
      <c r="AQ79" s="997"/>
      <c r="AR79" s="997"/>
      <c r="AS79" s="997"/>
      <c r="AT79" s="997"/>
      <c r="AU79" s="997" t="s">
        <v>536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549</v>
      </c>
      <c r="C80" s="1001"/>
      <c r="D80" s="1001"/>
      <c r="E80" s="1001"/>
      <c r="F80" s="1001"/>
      <c r="G80" s="1001"/>
      <c r="H80" s="1001"/>
      <c r="I80" s="1001"/>
      <c r="J80" s="1001"/>
      <c r="K80" s="1001"/>
      <c r="L80" s="1001"/>
      <c r="M80" s="1001"/>
      <c r="N80" s="1001"/>
      <c r="O80" s="1001"/>
      <c r="P80" s="1002"/>
      <c r="Q80" s="1003">
        <v>150</v>
      </c>
      <c r="R80" s="997"/>
      <c r="S80" s="997"/>
      <c r="T80" s="997"/>
      <c r="U80" s="997"/>
      <c r="V80" s="997">
        <v>131</v>
      </c>
      <c r="W80" s="997"/>
      <c r="X80" s="997"/>
      <c r="Y80" s="997"/>
      <c r="Z80" s="997"/>
      <c r="AA80" s="997">
        <v>20</v>
      </c>
      <c r="AB80" s="997"/>
      <c r="AC80" s="997"/>
      <c r="AD80" s="997"/>
      <c r="AE80" s="997"/>
      <c r="AF80" s="997">
        <v>20</v>
      </c>
      <c r="AG80" s="997"/>
      <c r="AH80" s="997"/>
      <c r="AI80" s="997"/>
      <c r="AJ80" s="997"/>
      <c r="AK80" s="997" t="s">
        <v>536</v>
      </c>
      <c r="AL80" s="997"/>
      <c r="AM80" s="997"/>
      <c r="AN80" s="997"/>
      <c r="AO80" s="997"/>
      <c r="AP80" s="997">
        <v>2</v>
      </c>
      <c r="AQ80" s="997"/>
      <c r="AR80" s="997"/>
      <c r="AS80" s="997"/>
      <c r="AT80" s="997"/>
      <c r="AU80" s="997">
        <v>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550</v>
      </c>
      <c r="C81" s="1001"/>
      <c r="D81" s="1001"/>
      <c r="E81" s="1001"/>
      <c r="F81" s="1001"/>
      <c r="G81" s="1001"/>
      <c r="H81" s="1001"/>
      <c r="I81" s="1001"/>
      <c r="J81" s="1001"/>
      <c r="K81" s="1001"/>
      <c r="L81" s="1001"/>
      <c r="M81" s="1001"/>
      <c r="N81" s="1001"/>
      <c r="O81" s="1001"/>
      <c r="P81" s="1002"/>
      <c r="Q81" s="1003">
        <v>349</v>
      </c>
      <c r="R81" s="997"/>
      <c r="S81" s="997"/>
      <c r="T81" s="997"/>
      <c r="U81" s="997"/>
      <c r="V81" s="997">
        <v>262</v>
      </c>
      <c r="W81" s="997"/>
      <c r="X81" s="997"/>
      <c r="Y81" s="997"/>
      <c r="Z81" s="997"/>
      <c r="AA81" s="997">
        <v>87</v>
      </c>
      <c r="AB81" s="997"/>
      <c r="AC81" s="997"/>
      <c r="AD81" s="997"/>
      <c r="AE81" s="997"/>
      <c r="AF81" s="997">
        <v>87</v>
      </c>
      <c r="AG81" s="997"/>
      <c r="AH81" s="997"/>
      <c r="AI81" s="997"/>
      <c r="AJ81" s="997"/>
      <c r="AK81" s="997">
        <v>10</v>
      </c>
      <c r="AL81" s="997"/>
      <c r="AM81" s="997"/>
      <c r="AN81" s="997"/>
      <c r="AO81" s="997"/>
      <c r="AP81" s="997" t="s">
        <v>536</v>
      </c>
      <c r="AQ81" s="997"/>
      <c r="AR81" s="997"/>
      <c r="AS81" s="997"/>
      <c r="AT81" s="997"/>
      <c r="AU81" s="997" t="s">
        <v>536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5466</v>
      </c>
      <c r="AG88" s="985"/>
      <c r="AH88" s="985"/>
      <c r="AI88" s="985"/>
      <c r="AJ88" s="985"/>
      <c r="AK88" s="989"/>
      <c r="AL88" s="989"/>
      <c r="AM88" s="989"/>
      <c r="AN88" s="989"/>
      <c r="AO88" s="989"/>
      <c r="AP88" s="985">
        <v>1530</v>
      </c>
      <c r="AQ88" s="985"/>
      <c r="AR88" s="985"/>
      <c r="AS88" s="985"/>
      <c r="AT88" s="985"/>
      <c r="AU88" s="985">
        <v>98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55</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688770</v>
      </c>
      <c r="AB110" s="903"/>
      <c r="AC110" s="903"/>
      <c r="AD110" s="903"/>
      <c r="AE110" s="904"/>
      <c r="AF110" s="905">
        <v>604479</v>
      </c>
      <c r="AG110" s="903"/>
      <c r="AH110" s="903"/>
      <c r="AI110" s="903"/>
      <c r="AJ110" s="904"/>
      <c r="AK110" s="905">
        <v>560437</v>
      </c>
      <c r="AL110" s="903"/>
      <c r="AM110" s="903"/>
      <c r="AN110" s="903"/>
      <c r="AO110" s="904"/>
      <c r="AP110" s="906">
        <v>12</v>
      </c>
      <c r="AQ110" s="907"/>
      <c r="AR110" s="907"/>
      <c r="AS110" s="907"/>
      <c r="AT110" s="908"/>
      <c r="AU110" s="950" t="s">
        <v>59</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6308741</v>
      </c>
      <c r="BR110" s="830"/>
      <c r="BS110" s="830"/>
      <c r="BT110" s="830"/>
      <c r="BU110" s="830"/>
      <c r="BV110" s="830">
        <v>6709365</v>
      </c>
      <c r="BW110" s="830"/>
      <c r="BX110" s="830"/>
      <c r="BY110" s="830"/>
      <c r="BZ110" s="830"/>
      <c r="CA110" s="830">
        <v>6881264</v>
      </c>
      <c r="CB110" s="830"/>
      <c r="CC110" s="830"/>
      <c r="CD110" s="830"/>
      <c r="CE110" s="830"/>
      <c r="CF110" s="891">
        <v>147.5</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106</v>
      </c>
      <c r="DH110" s="830"/>
      <c r="DI110" s="830"/>
      <c r="DJ110" s="830"/>
      <c r="DK110" s="830"/>
      <c r="DL110" s="830" t="s">
        <v>106</v>
      </c>
      <c r="DM110" s="830"/>
      <c r="DN110" s="830"/>
      <c r="DO110" s="830"/>
      <c r="DP110" s="830"/>
      <c r="DQ110" s="830" t="s">
        <v>106</v>
      </c>
      <c r="DR110" s="830"/>
      <c r="DS110" s="830"/>
      <c r="DT110" s="830"/>
      <c r="DU110" s="830"/>
      <c r="DV110" s="831" t="s">
        <v>106</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106</v>
      </c>
      <c r="AB111" s="939"/>
      <c r="AC111" s="939"/>
      <c r="AD111" s="939"/>
      <c r="AE111" s="940"/>
      <c r="AF111" s="941" t="s">
        <v>106</v>
      </c>
      <c r="AG111" s="939"/>
      <c r="AH111" s="939"/>
      <c r="AI111" s="939"/>
      <c r="AJ111" s="940"/>
      <c r="AK111" s="941" t="s">
        <v>106</v>
      </c>
      <c r="AL111" s="939"/>
      <c r="AM111" s="939"/>
      <c r="AN111" s="939"/>
      <c r="AO111" s="940"/>
      <c r="AP111" s="942" t="s">
        <v>106</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533294</v>
      </c>
      <c r="BR111" s="801"/>
      <c r="BS111" s="801"/>
      <c r="BT111" s="801"/>
      <c r="BU111" s="801"/>
      <c r="BV111" s="801">
        <v>487891</v>
      </c>
      <c r="BW111" s="801"/>
      <c r="BX111" s="801"/>
      <c r="BY111" s="801"/>
      <c r="BZ111" s="801"/>
      <c r="CA111" s="801">
        <v>447956</v>
      </c>
      <c r="CB111" s="801"/>
      <c r="CC111" s="801"/>
      <c r="CD111" s="801"/>
      <c r="CE111" s="801"/>
      <c r="CF111" s="878">
        <v>9.6</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4752099</v>
      </c>
      <c r="BR112" s="801"/>
      <c r="BS112" s="801"/>
      <c r="BT112" s="801"/>
      <c r="BU112" s="801"/>
      <c r="BV112" s="801">
        <v>4807786</v>
      </c>
      <c r="BW112" s="801"/>
      <c r="BX112" s="801"/>
      <c r="BY112" s="801"/>
      <c r="BZ112" s="801"/>
      <c r="CA112" s="801">
        <v>4915095</v>
      </c>
      <c r="CB112" s="801"/>
      <c r="CC112" s="801"/>
      <c r="CD112" s="801"/>
      <c r="CE112" s="801"/>
      <c r="CF112" s="878">
        <v>105.4</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508374</v>
      </c>
      <c r="DH112" s="801"/>
      <c r="DI112" s="801"/>
      <c r="DJ112" s="801"/>
      <c r="DK112" s="801"/>
      <c r="DL112" s="801">
        <v>471682</v>
      </c>
      <c r="DM112" s="801"/>
      <c r="DN112" s="801"/>
      <c r="DO112" s="801"/>
      <c r="DP112" s="801"/>
      <c r="DQ112" s="801">
        <v>438349</v>
      </c>
      <c r="DR112" s="801"/>
      <c r="DS112" s="801"/>
      <c r="DT112" s="801"/>
      <c r="DU112" s="801"/>
      <c r="DV112" s="853">
        <v>9.4</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277042</v>
      </c>
      <c r="AB113" s="939"/>
      <c r="AC113" s="939"/>
      <c r="AD113" s="939"/>
      <c r="AE113" s="940"/>
      <c r="AF113" s="941">
        <v>276667</v>
      </c>
      <c r="AG113" s="939"/>
      <c r="AH113" s="939"/>
      <c r="AI113" s="939"/>
      <c r="AJ113" s="940"/>
      <c r="AK113" s="941">
        <v>289816</v>
      </c>
      <c r="AL113" s="939"/>
      <c r="AM113" s="939"/>
      <c r="AN113" s="939"/>
      <c r="AO113" s="940"/>
      <c r="AP113" s="942">
        <v>6.2</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162197</v>
      </c>
      <c r="BR113" s="801"/>
      <c r="BS113" s="801"/>
      <c r="BT113" s="801"/>
      <c r="BU113" s="801"/>
      <c r="BV113" s="801">
        <v>121852</v>
      </c>
      <c r="BW113" s="801"/>
      <c r="BX113" s="801"/>
      <c r="BY113" s="801"/>
      <c r="BZ113" s="801"/>
      <c r="CA113" s="801">
        <v>97753</v>
      </c>
      <c r="CB113" s="801"/>
      <c r="CC113" s="801"/>
      <c r="CD113" s="801"/>
      <c r="CE113" s="801"/>
      <c r="CF113" s="878">
        <v>2.1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22773</v>
      </c>
      <c r="DH113" s="814"/>
      <c r="DI113" s="814"/>
      <c r="DJ113" s="814"/>
      <c r="DK113" s="815"/>
      <c r="DL113" s="816">
        <v>14117</v>
      </c>
      <c r="DM113" s="814"/>
      <c r="DN113" s="814"/>
      <c r="DO113" s="814"/>
      <c r="DP113" s="815"/>
      <c r="DQ113" s="816">
        <v>7550</v>
      </c>
      <c r="DR113" s="814"/>
      <c r="DS113" s="814"/>
      <c r="DT113" s="814"/>
      <c r="DU113" s="815"/>
      <c r="DV113" s="784">
        <v>0.2</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122179</v>
      </c>
      <c r="AB114" s="814"/>
      <c r="AC114" s="814"/>
      <c r="AD114" s="814"/>
      <c r="AE114" s="815"/>
      <c r="AF114" s="816">
        <v>67271</v>
      </c>
      <c r="AG114" s="814"/>
      <c r="AH114" s="814"/>
      <c r="AI114" s="814"/>
      <c r="AJ114" s="815"/>
      <c r="AK114" s="816">
        <v>50913</v>
      </c>
      <c r="AL114" s="814"/>
      <c r="AM114" s="814"/>
      <c r="AN114" s="814"/>
      <c r="AO114" s="815"/>
      <c r="AP114" s="784">
        <v>1.1000000000000001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1564724</v>
      </c>
      <c r="BR114" s="801"/>
      <c r="BS114" s="801"/>
      <c r="BT114" s="801"/>
      <c r="BU114" s="801"/>
      <c r="BV114" s="801">
        <v>1416626</v>
      </c>
      <c r="BW114" s="801"/>
      <c r="BX114" s="801"/>
      <c r="BY114" s="801"/>
      <c r="BZ114" s="801"/>
      <c r="CA114" s="801">
        <v>1338113</v>
      </c>
      <c r="CB114" s="801"/>
      <c r="CC114" s="801"/>
      <c r="CD114" s="801"/>
      <c r="CE114" s="801"/>
      <c r="CF114" s="878">
        <v>28.7</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48279</v>
      </c>
      <c r="AB115" s="939"/>
      <c r="AC115" s="939"/>
      <c r="AD115" s="939"/>
      <c r="AE115" s="940"/>
      <c r="AF115" s="941">
        <v>44108</v>
      </c>
      <c r="AG115" s="939"/>
      <c r="AH115" s="939"/>
      <c r="AI115" s="939"/>
      <c r="AJ115" s="940"/>
      <c r="AK115" s="941">
        <v>39135</v>
      </c>
      <c r="AL115" s="939"/>
      <c r="AM115" s="939"/>
      <c r="AN115" s="939"/>
      <c r="AO115" s="940"/>
      <c r="AP115" s="942">
        <v>0.8</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v>2596</v>
      </c>
      <c r="BW115" s="801"/>
      <c r="BX115" s="801"/>
      <c r="BY115" s="801"/>
      <c r="BZ115" s="801"/>
      <c r="CA115" s="801">
        <v>652</v>
      </c>
      <c r="CB115" s="801"/>
      <c r="CC115" s="801"/>
      <c r="CD115" s="801"/>
      <c r="CE115" s="801"/>
      <c r="CF115" s="878">
        <v>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60</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1136330</v>
      </c>
      <c r="AB117" s="925"/>
      <c r="AC117" s="925"/>
      <c r="AD117" s="925"/>
      <c r="AE117" s="926"/>
      <c r="AF117" s="928">
        <v>992525</v>
      </c>
      <c r="AG117" s="925"/>
      <c r="AH117" s="925"/>
      <c r="AI117" s="925"/>
      <c r="AJ117" s="926"/>
      <c r="AK117" s="928">
        <v>940301</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426</v>
      </c>
      <c r="BR117" s="888"/>
      <c r="BS117" s="888"/>
      <c r="BT117" s="888"/>
      <c r="BU117" s="888"/>
      <c r="BV117" s="888" t="s">
        <v>426</v>
      </c>
      <c r="BW117" s="888"/>
      <c r="BX117" s="888"/>
      <c r="BY117" s="888"/>
      <c r="BZ117" s="888"/>
      <c r="CA117" s="888" t="s">
        <v>426</v>
      </c>
      <c r="CB117" s="888"/>
      <c r="CC117" s="888"/>
      <c r="CD117" s="888"/>
      <c r="CE117" s="888"/>
      <c r="CF117" s="878" t="s">
        <v>426</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426</v>
      </c>
      <c r="DH117" s="814"/>
      <c r="DI117" s="814"/>
      <c r="DJ117" s="814"/>
      <c r="DK117" s="815"/>
      <c r="DL117" s="816" t="s">
        <v>426</v>
      </c>
      <c r="DM117" s="814"/>
      <c r="DN117" s="814"/>
      <c r="DO117" s="814"/>
      <c r="DP117" s="815"/>
      <c r="DQ117" s="816" t="s">
        <v>426</v>
      </c>
      <c r="DR117" s="814"/>
      <c r="DS117" s="814"/>
      <c r="DT117" s="814"/>
      <c r="DU117" s="815"/>
      <c r="DV117" s="784" t="s">
        <v>426</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13321055</v>
      </c>
      <c r="BR118" s="888"/>
      <c r="BS118" s="888"/>
      <c r="BT118" s="888"/>
      <c r="BU118" s="888"/>
      <c r="BV118" s="888">
        <v>13546116</v>
      </c>
      <c r="BW118" s="888"/>
      <c r="BX118" s="888"/>
      <c r="BY118" s="888"/>
      <c r="BZ118" s="888"/>
      <c r="CA118" s="888">
        <v>13680833</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430</v>
      </c>
      <c r="DH118" s="814"/>
      <c r="DI118" s="814"/>
      <c r="DJ118" s="814"/>
      <c r="DK118" s="815"/>
      <c r="DL118" s="816" t="s">
        <v>430</v>
      </c>
      <c r="DM118" s="814"/>
      <c r="DN118" s="814"/>
      <c r="DO118" s="814"/>
      <c r="DP118" s="815"/>
      <c r="DQ118" s="816" t="s">
        <v>430</v>
      </c>
      <c r="DR118" s="814"/>
      <c r="DS118" s="814"/>
      <c r="DT118" s="814"/>
      <c r="DU118" s="815"/>
      <c r="DV118" s="784" t="s">
        <v>430</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430</v>
      </c>
      <c r="AB119" s="903"/>
      <c r="AC119" s="903"/>
      <c r="AD119" s="903"/>
      <c r="AE119" s="904"/>
      <c r="AF119" s="905" t="s">
        <v>430</v>
      </c>
      <c r="AG119" s="903"/>
      <c r="AH119" s="903"/>
      <c r="AI119" s="903"/>
      <c r="AJ119" s="904"/>
      <c r="AK119" s="905" t="s">
        <v>430</v>
      </c>
      <c r="AL119" s="903"/>
      <c r="AM119" s="903"/>
      <c r="AN119" s="903"/>
      <c r="AO119" s="904"/>
      <c r="AP119" s="906" t="s">
        <v>430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2612743</v>
      </c>
      <c r="BR119" s="830"/>
      <c r="BS119" s="830"/>
      <c r="BT119" s="830"/>
      <c r="BU119" s="830"/>
      <c r="BV119" s="830">
        <v>2588372</v>
      </c>
      <c r="BW119" s="830"/>
      <c r="BX119" s="830"/>
      <c r="BY119" s="830"/>
      <c r="BZ119" s="830"/>
      <c r="CA119" s="830">
        <v>2825681</v>
      </c>
      <c r="CB119" s="830"/>
      <c r="CC119" s="830"/>
      <c r="CD119" s="830"/>
      <c r="CE119" s="830"/>
      <c r="CF119" s="891">
        <v>60.6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2147</v>
      </c>
      <c r="DH119" s="747"/>
      <c r="DI119" s="747"/>
      <c r="DJ119" s="747"/>
      <c r="DK119" s="748"/>
      <c r="DL119" s="749">
        <v>2092</v>
      </c>
      <c r="DM119" s="747"/>
      <c r="DN119" s="747"/>
      <c r="DO119" s="747"/>
      <c r="DP119" s="748"/>
      <c r="DQ119" s="749">
        <v>2057</v>
      </c>
      <c r="DR119" s="747"/>
      <c r="DS119" s="747"/>
      <c r="DT119" s="747"/>
      <c r="DU119" s="748"/>
      <c r="DV119" s="837">
        <v>0</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430</v>
      </c>
      <c r="AB120" s="814"/>
      <c r="AC120" s="814"/>
      <c r="AD120" s="814"/>
      <c r="AE120" s="815"/>
      <c r="AF120" s="816" t="s">
        <v>430</v>
      </c>
      <c r="AG120" s="814"/>
      <c r="AH120" s="814"/>
      <c r="AI120" s="814"/>
      <c r="AJ120" s="815"/>
      <c r="AK120" s="816" t="s">
        <v>430</v>
      </c>
      <c r="AL120" s="814"/>
      <c r="AM120" s="814"/>
      <c r="AN120" s="814"/>
      <c r="AO120" s="815"/>
      <c r="AP120" s="784" t="s">
        <v>430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1412</v>
      </c>
      <c r="BR120" s="801"/>
      <c r="BS120" s="801"/>
      <c r="BT120" s="801"/>
      <c r="BU120" s="801"/>
      <c r="BV120" s="801">
        <v>819</v>
      </c>
      <c r="BW120" s="801"/>
      <c r="BX120" s="801"/>
      <c r="BY120" s="801"/>
      <c r="BZ120" s="801"/>
      <c r="CA120" s="801">
        <v>372</v>
      </c>
      <c r="CB120" s="801"/>
      <c r="CC120" s="801"/>
      <c r="CD120" s="801"/>
      <c r="CE120" s="801"/>
      <c r="CF120" s="878">
        <v>0</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2663330</v>
      </c>
      <c r="DH120" s="830"/>
      <c r="DI120" s="830"/>
      <c r="DJ120" s="830"/>
      <c r="DK120" s="830"/>
      <c r="DL120" s="830">
        <v>2635914</v>
      </c>
      <c r="DM120" s="830"/>
      <c r="DN120" s="830"/>
      <c r="DO120" s="830"/>
      <c r="DP120" s="830"/>
      <c r="DQ120" s="830">
        <v>2619680</v>
      </c>
      <c r="DR120" s="830"/>
      <c r="DS120" s="830"/>
      <c r="DT120" s="830"/>
      <c r="DU120" s="830"/>
      <c r="DV120" s="831">
        <v>56.2</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48279</v>
      </c>
      <c r="AB121" s="814"/>
      <c r="AC121" s="814"/>
      <c r="AD121" s="814"/>
      <c r="AE121" s="815"/>
      <c r="AF121" s="816">
        <v>44108</v>
      </c>
      <c r="AG121" s="814"/>
      <c r="AH121" s="814"/>
      <c r="AI121" s="814"/>
      <c r="AJ121" s="815"/>
      <c r="AK121" s="816">
        <v>39135</v>
      </c>
      <c r="AL121" s="814"/>
      <c r="AM121" s="814"/>
      <c r="AN121" s="814"/>
      <c r="AO121" s="815"/>
      <c r="AP121" s="784">
        <v>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7358820</v>
      </c>
      <c r="BR121" s="888"/>
      <c r="BS121" s="888"/>
      <c r="BT121" s="888"/>
      <c r="BU121" s="888"/>
      <c r="BV121" s="888">
        <v>7740922</v>
      </c>
      <c r="BW121" s="888"/>
      <c r="BX121" s="888"/>
      <c r="BY121" s="888"/>
      <c r="BZ121" s="888"/>
      <c r="CA121" s="888">
        <v>7965980</v>
      </c>
      <c r="CB121" s="888"/>
      <c r="CC121" s="888"/>
      <c r="CD121" s="888"/>
      <c r="CE121" s="888"/>
      <c r="CF121" s="889">
        <v>170.8</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1844677</v>
      </c>
      <c r="DH121" s="801"/>
      <c r="DI121" s="801"/>
      <c r="DJ121" s="801"/>
      <c r="DK121" s="801"/>
      <c r="DL121" s="801">
        <v>1932764</v>
      </c>
      <c r="DM121" s="801"/>
      <c r="DN121" s="801"/>
      <c r="DO121" s="801"/>
      <c r="DP121" s="801"/>
      <c r="DQ121" s="801">
        <v>2093964</v>
      </c>
      <c r="DR121" s="801"/>
      <c r="DS121" s="801"/>
      <c r="DT121" s="801"/>
      <c r="DU121" s="801"/>
      <c r="DV121" s="853">
        <v>44.9</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106</v>
      </c>
      <c r="AB122" s="814"/>
      <c r="AC122" s="814"/>
      <c r="AD122" s="814"/>
      <c r="AE122" s="815"/>
      <c r="AF122" s="816" t="s">
        <v>106</v>
      </c>
      <c r="AG122" s="814"/>
      <c r="AH122" s="814"/>
      <c r="AI122" s="814"/>
      <c r="AJ122" s="815"/>
      <c r="AK122" s="816" t="s">
        <v>106</v>
      </c>
      <c r="AL122" s="814"/>
      <c r="AM122" s="814"/>
      <c r="AN122" s="814"/>
      <c r="AO122" s="815"/>
      <c r="AP122" s="784" t="s">
        <v>106</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439</v>
      </c>
      <c r="BP122" s="868"/>
      <c r="BQ122" s="869">
        <v>9972975</v>
      </c>
      <c r="BR122" s="870"/>
      <c r="BS122" s="870"/>
      <c r="BT122" s="870"/>
      <c r="BU122" s="870"/>
      <c r="BV122" s="870">
        <v>10330113</v>
      </c>
      <c r="BW122" s="870"/>
      <c r="BX122" s="870"/>
      <c r="BY122" s="870"/>
      <c r="BZ122" s="870"/>
      <c r="CA122" s="870">
        <v>10792033</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238877</v>
      </c>
      <c r="DH122" s="801"/>
      <c r="DI122" s="801"/>
      <c r="DJ122" s="801"/>
      <c r="DK122" s="801"/>
      <c r="DL122" s="801">
        <v>235331</v>
      </c>
      <c r="DM122" s="801"/>
      <c r="DN122" s="801"/>
      <c r="DO122" s="801"/>
      <c r="DP122" s="801"/>
      <c r="DQ122" s="801">
        <v>198399</v>
      </c>
      <c r="DR122" s="801"/>
      <c r="DS122" s="801"/>
      <c r="DT122" s="801"/>
      <c r="DU122" s="801"/>
      <c r="DV122" s="853">
        <v>4.3</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72</v>
      </c>
      <c r="BR123" s="862"/>
      <c r="BS123" s="862"/>
      <c r="BT123" s="862"/>
      <c r="BU123" s="862"/>
      <c r="BV123" s="862">
        <v>70.8</v>
      </c>
      <c r="BW123" s="862"/>
      <c r="BX123" s="862"/>
      <c r="BY123" s="862"/>
      <c r="BZ123" s="862"/>
      <c r="CA123" s="862">
        <v>61.9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5215</v>
      </c>
      <c r="DH123" s="814"/>
      <c r="DI123" s="814"/>
      <c r="DJ123" s="814"/>
      <c r="DK123" s="815"/>
      <c r="DL123" s="816">
        <v>3777</v>
      </c>
      <c r="DM123" s="814"/>
      <c r="DN123" s="814"/>
      <c r="DO123" s="814"/>
      <c r="DP123" s="815"/>
      <c r="DQ123" s="816">
        <v>3052</v>
      </c>
      <c r="DR123" s="814"/>
      <c r="DS123" s="814"/>
      <c r="DT123" s="814"/>
      <c r="DU123" s="815"/>
      <c r="DV123" s="784">
        <v>0.1</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14.84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v>2596</v>
      </c>
      <c r="DM127" s="850"/>
      <c r="DN127" s="850"/>
      <c r="DO127" s="850"/>
      <c r="DP127" s="850"/>
      <c r="DQ127" s="850">
        <v>652</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458</v>
      </c>
      <c r="AB128" s="754"/>
      <c r="AC128" s="754"/>
      <c r="AD128" s="754"/>
      <c r="AE128" s="755"/>
      <c r="AF128" s="756" t="s">
        <v>458</v>
      </c>
      <c r="AG128" s="754"/>
      <c r="AH128" s="754"/>
      <c r="AI128" s="754"/>
      <c r="AJ128" s="755"/>
      <c r="AK128" s="756" t="s">
        <v>458</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19.84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5222549</v>
      </c>
      <c r="AB129" s="814"/>
      <c r="AC129" s="814"/>
      <c r="AD129" s="814"/>
      <c r="AE129" s="815"/>
      <c r="AF129" s="816">
        <v>5132605</v>
      </c>
      <c r="AG129" s="814"/>
      <c r="AH129" s="814"/>
      <c r="AI129" s="814"/>
      <c r="AJ129" s="815"/>
      <c r="AK129" s="816">
        <v>5245094</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576898</v>
      </c>
      <c r="AB130" s="814"/>
      <c r="AC130" s="814"/>
      <c r="AD130" s="814"/>
      <c r="AE130" s="815"/>
      <c r="AF130" s="816">
        <v>592988</v>
      </c>
      <c r="AG130" s="814"/>
      <c r="AH130" s="814"/>
      <c r="AI130" s="814"/>
      <c r="AJ130" s="815"/>
      <c r="AK130" s="816">
        <v>581183</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61.9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4645651</v>
      </c>
      <c r="AB131" s="747"/>
      <c r="AC131" s="747"/>
      <c r="AD131" s="747"/>
      <c r="AE131" s="748"/>
      <c r="AF131" s="749">
        <v>4539617</v>
      </c>
      <c r="AG131" s="747"/>
      <c r="AH131" s="747"/>
      <c r="AI131" s="747"/>
      <c r="AJ131" s="748"/>
      <c r="AK131" s="749">
        <v>4663911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12.042058259999999</v>
      </c>
      <c r="AB132" s="770"/>
      <c r="AC132" s="770"/>
      <c r="AD132" s="770"/>
      <c r="AE132" s="771"/>
      <c r="AF132" s="772">
        <v>8.8011169220000003</v>
      </c>
      <c r="AG132" s="770"/>
      <c r="AH132" s="770"/>
      <c r="AI132" s="770"/>
      <c r="AJ132" s="771"/>
      <c r="AK132" s="772">
        <v>7.6999325240000003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13.3</v>
      </c>
      <c r="AB133" s="779"/>
      <c r="AC133" s="779"/>
      <c r="AD133" s="779"/>
      <c r="AE133" s="780"/>
      <c r="AF133" s="778">
        <v>11.3</v>
      </c>
      <c r="AG133" s="779"/>
      <c r="AH133" s="779"/>
      <c r="AI133" s="779"/>
      <c r="AJ133" s="780"/>
      <c r="AK133" s="778">
        <v>9.5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1268629</v>
      </c>
      <c r="L9" s="264">
        <v>55396</v>
      </c>
      <c r="M9" s="265">
        <v>95193</v>
      </c>
      <c r="N9" s="266">
        <v>-41.8</v>
      </c>
    </row>
    <row r="10" spans="1:16">
      <c r="A10" s="248"/>
      <c r="B10" s="244"/>
      <c r="C10" s="244"/>
      <c r="D10" s="244"/>
      <c r="E10" s="244"/>
      <c r="F10" s="244"/>
      <c r="G10" s="1163" t="s">
        <v>478</v>
      </c>
      <c r="H10" s="1164"/>
      <c r="I10" s="1164"/>
      <c r="J10" s="1165"/>
      <c r="K10" s="267">
        <v>45474</v>
      </c>
      <c r="L10" s="268">
        <v>1986</v>
      </c>
      <c r="M10" s="269">
        <v>7528</v>
      </c>
      <c r="N10" s="270">
        <v>-73.599999999999994</v>
      </c>
    </row>
    <row r="11" spans="1:16" ht="13.5" customHeight="1">
      <c r="A11" s="248"/>
      <c r="B11" s="244"/>
      <c r="C11" s="244"/>
      <c r="D11" s="244"/>
      <c r="E11" s="244"/>
      <c r="F11" s="244"/>
      <c r="G11" s="1163" t="s">
        <v>479</v>
      </c>
      <c r="H11" s="1164"/>
      <c r="I11" s="1164"/>
      <c r="J11" s="1165"/>
      <c r="K11" s="267">
        <v>292259</v>
      </c>
      <c r="L11" s="268">
        <v>12762</v>
      </c>
      <c r="M11" s="269">
        <v>10279</v>
      </c>
      <c r="N11" s="270">
        <v>24.2</v>
      </c>
    </row>
    <row r="12" spans="1:16" ht="13.5" customHeight="1">
      <c r="A12" s="248"/>
      <c r="B12" s="244"/>
      <c r="C12" s="244"/>
      <c r="D12" s="244"/>
      <c r="E12" s="244"/>
      <c r="F12" s="244"/>
      <c r="G12" s="1163" t="s">
        <v>480</v>
      </c>
      <c r="H12" s="1164"/>
      <c r="I12" s="1164"/>
      <c r="J12" s="1165"/>
      <c r="K12" s="267" t="s">
        <v>481</v>
      </c>
      <c r="L12" s="268" t="s">
        <v>481</v>
      </c>
      <c r="M12" s="269">
        <v>233</v>
      </c>
      <c r="N12" s="270" t="s">
        <v>481</v>
      </c>
    </row>
    <row r="13" spans="1:16" ht="13.5" customHeight="1">
      <c r="A13" s="248"/>
      <c r="B13" s="244"/>
      <c r="C13" s="244"/>
      <c r="D13" s="244"/>
      <c r="E13" s="244"/>
      <c r="F13" s="244"/>
      <c r="G13" s="1163" t="s">
        <v>482</v>
      </c>
      <c r="H13" s="1164"/>
      <c r="I13" s="1164"/>
      <c r="J13" s="1165"/>
      <c r="K13" s="267" t="s">
        <v>481</v>
      </c>
      <c r="L13" s="268" t="s">
        <v>481</v>
      </c>
      <c r="M13" s="269" t="s">
        <v>481</v>
      </c>
      <c r="N13" s="270" t="s">
        <v>481</v>
      </c>
    </row>
    <row r="14" spans="1:16" ht="13.5" customHeight="1">
      <c r="A14" s="248"/>
      <c r="B14" s="244"/>
      <c r="C14" s="244"/>
      <c r="D14" s="244"/>
      <c r="E14" s="244"/>
      <c r="F14" s="244"/>
      <c r="G14" s="1163" t="s">
        <v>483</v>
      </c>
      <c r="H14" s="1164"/>
      <c r="I14" s="1164"/>
      <c r="J14" s="1165"/>
      <c r="K14" s="267">
        <v>93159</v>
      </c>
      <c r="L14" s="268">
        <v>4068</v>
      </c>
      <c r="M14" s="269">
        <v>4757</v>
      </c>
      <c r="N14" s="270">
        <v>-14.5</v>
      </c>
    </row>
    <row r="15" spans="1:16" ht="13.5" customHeight="1">
      <c r="A15" s="248"/>
      <c r="B15" s="244"/>
      <c r="C15" s="244"/>
      <c r="D15" s="244"/>
      <c r="E15" s="244"/>
      <c r="F15" s="244"/>
      <c r="G15" s="1163" t="s">
        <v>484</v>
      </c>
      <c r="H15" s="1164"/>
      <c r="I15" s="1164"/>
      <c r="J15" s="1165"/>
      <c r="K15" s="267">
        <v>14214</v>
      </c>
      <c r="L15" s="268">
        <v>621</v>
      </c>
      <c r="M15" s="269">
        <v>2790</v>
      </c>
      <c r="N15" s="270">
        <v>-77.7</v>
      </c>
    </row>
    <row r="16" spans="1:16">
      <c r="A16" s="248"/>
      <c r="B16" s="244"/>
      <c r="C16" s="244"/>
      <c r="D16" s="244"/>
      <c r="E16" s="244"/>
      <c r="F16" s="244"/>
      <c r="G16" s="1166" t="s">
        <v>485</v>
      </c>
      <c r="H16" s="1167"/>
      <c r="I16" s="1167"/>
      <c r="J16" s="1168"/>
      <c r="K16" s="268">
        <v>-129172</v>
      </c>
      <c r="L16" s="268">
        <v>-5640</v>
      </c>
      <c r="M16" s="269">
        <v>-10792</v>
      </c>
      <c r="N16" s="270">
        <v>-47.7</v>
      </c>
    </row>
    <row r="17" spans="1:16">
      <c r="A17" s="248"/>
      <c r="B17" s="244"/>
      <c r="C17" s="244"/>
      <c r="D17" s="244"/>
      <c r="E17" s="244"/>
      <c r="F17" s="244"/>
      <c r="G17" s="1166" t="s">
        <v>165</v>
      </c>
      <c r="H17" s="1167"/>
      <c r="I17" s="1167"/>
      <c r="J17" s="1168"/>
      <c r="K17" s="268">
        <v>1584563</v>
      </c>
      <c r="L17" s="268">
        <v>69192</v>
      </c>
      <c r="M17" s="269">
        <v>109987</v>
      </c>
      <c r="N17" s="270">
        <v>-37.1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6.38</v>
      </c>
      <c r="L21" s="281">
        <v>10.76</v>
      </c>
      <c r="M21" s="282">
        <v>-4.38</v>
      </c>
      <c r="N21" s="249"/>
      <c r="O21" s="283"/>
      <c r="P21" s="279"/>
    </row>
    <row r="22" spans="1:16" s="284" customFormat="1">
      <c r="A22" s="279"/>
      <c r="B22" s="249"/>
      <c r="C22" s="249"/>
      <c r="D22" s="249"/>
      <c r="E22" s="249"/>
      <c r="F22" s="249"/>
      <c r="G22" s="1160" t="s">
        <v>491</v>
      </c>
      <c r="H22" s="1161"/>
      <c r="I22" s="1161"/>
      <c r="J22" s="1162"/>
      <c r="K22" s="285">
        <v>97.4</v>
      </c>
      <c r="L22" s="286">
        <v>95.9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560437</v>
      </c>
      <c r="L32" s="294">
        <v>24472</v>
      </c>
      <c r="M32" s="295">
        <v>76800</v>
      </c>
      <c r="N32" s="296">
        <v>-68.099999999999994</v>
      </c>
    </row>
    <row r="33" spans="1:16" ht="13.5" customHeight="1">
      <c r="A33" s="248"/>
      <c r="B33" s="244"/>
      <c r="C33" s="244"/>
      <c r="D33" s="244"/>
      <c r="E33" s="244"/>
      <c r="F33" s="244"/>
      <c r="G33" s="1151" t="s">
        <v>496</v>
      </c>
      <c r="H33" s="1152"/>
      <c r="I33" s="1152"/>
      <c r="J33" s="1153"/>
      <c r="K33" s="294" t="s">
        <v>481</v>
      </c>
      <c r="L33" s="294" t="s">
        <v>481</v>
      </c>
      <c r="M33" s="295" t="s">
        <v>481</v>
      </c>
      <c r="N33" s="296" t="s">
        <v>481</v>
      </c>
    </row>
    <row r="34" spans="1:16" ht="27" customHeight="1">
      <c r="A34" s="248"/>
      <c r="B34" s="244"/>
      <c r="C34" s="244"/>
      <c r="D34" s="244"/>
      <c r="E34" s="244"/>
      <c r="F34" s="244"/>
      <c r="G34" s="1151" t="s">
        <v>497</v>
      </c>
      <c r="H34" s="1152"/>
      <c r="I34" s="1152"/>
      <c r="J34" s="1153"/>
      <c r="K34" s="294" t="s">
        <v>481</v>
      </c>
      <c r="L34" s="294" t="s">
        <v>481</v>
      </c>
      <c r="M34" s="295" t="s">
        <v>481</v>
      </c>
      <c r="N34" s="296" t="s">
        <v>481</v>
      </c>
    </row>
    <row r="35" spans="1:16" ht="27" customHeight="1">
      <c r="A35" s="248"/>
      <c r="B35" s="244"/>
      <c r="C35" s="244"/>
      <c r="D35" s="244"/>
      <c r="E35" s="244"/>
      <c r="F35" s="244"/>
      <c r="G35" s="1151" t="s">
        <v>498</v>
      </c>
      <c r="H35" s="1152"/>
      <c r="I35" s="1152"/>
      <c r="J35" s="1153"/>
      <c r="K35" s="294">
        <v>289816</v>
      </c>
      <c r="L35" s="294">
        <v>12655</v>
      </c>
      <c r="M35" s="295">
        <v>16881</v>
      </c>
      <c r="N35" s="296">
        <v>-25</v>
      </c>
    </row>
    <row r="36" spans="1:16" ht="27" customHeight="1">
      <c r="A36" s="248"/>
      <c r="B36" s="244"/>
      <c r="C36" s="244"/>
      <c r="D36" s="244"/>
      <c r="E36" s="244"/>
      <c r="F36" s="244"/>
      <c r="G36" s="1151" t="s">
        <v>499</v>
      </c>
      <c r="H36" s="1152"/>
      <c r="I36" s="1152"/>
      <c r="J36" s="1153"/>
      <c r="K36" s="294">
        <v>50913</v>
      </c>
      <c r="L36" s="294">
        <v>2223</v>
      </c>
      <c r="M36" s="295">
        <v>2427</v>
      </c>
      <c r="N36" s="296">
        <v>-8.4</v>
      </c>
    </row>
    <row r="37" spans="1:16" ht="13.5" customHeight="1">
      <c r="A37" s="248"/>
      <c r="B37" s="244"/>
      <c r="C37" s="244"/>
      <c r="D37" s="244"/>
      <c r="E37" s="244"/>
      <c r="F37" s="244"/>
      <c r="G37" s="1151" t="s">
        <v>500</v>
      </c>
      <c r="H37" s="1152"/>
      <c r="I37" s="1152"/>
      <c r="J37" s="1153"/>
      <c r="K37" s="294">
        <v>39135</v>
      </c>
      <c r="L37" s="294">
        <v>1709</v>
      </c>
      <c r="M37" s="295">
        <v>2118</v>
      </c>
      <c r="N37" s="296">
        <v>-19.3</v>
      </c>
    </row>
    <row r="38" spans="1:16" ht="27" customHeight="1">
      <c r="A38" s="248"/>
      <c r="B38" s="244"/>
      <c r="C38" s="244"/>
      <c r="D38" s="244"/>
      <c r="E38" s="244"/>
      <c r="F38" s="244"/>
      <c r="G38" s="1154" t="s">
        <v>501</v>
      </c>
      <c r="H38" s="1155"/>
      <c r="I38" s="1155"/>
      <c r="J38" s="1156"/>
      <c r="K38" s="297" t="s">
        <v>481</v>
      </c>
      <c r="L38" s="297" t="s">
        <v>481</v>
      </c>
      <c r="M38" s="298">
        <v>12</v>
      </c>
      <c r="N38" s="299" t="s">
        <v>481</v>
      </c>
      <c r="O38" s="293"/>
    </row>
    <row r="39" spans="1:16">
      <c r="A39" s="248"/>
      <c r="B39" s="244"/>
      <c r="C39" s="244"/>
      <c r="D39" s="244"/>
      <c r="E39" s="244"/>
      <c r="F39" s="244"/>
      <c r="G39" s="1154" t="s">
        <v>502</v>
      </c>
      <c r="H39" s="1155"/>
      <c r="I39" s="1155"/>
      <c r="J39" s="1156"/>
      <c r="K39" s="300" t="s">
        <v>481</v>
      </c>
      <c r="L39" s="300" t="s">
        <v>481</v>
      </c>
      <c r="M39" s="301">
        <v>-3587</v>
      </c>
      <c r="N39" s="302" t="s">
        <v>481</v>
      </c>
      <c r="O39" s="293"/>
    </row>
    <row r="40" spans="1:16" ht="27" customHeight="1">
      <c r="A40" s="248"/>
      <c r="B40" s="244"/>
      <c r="C40" s="244"/>
      <c r="D40" s="244"/>
      <c r="E40" s="244"/>
      <c r="F40" s="244"/>
      <c r="G40" s="1151" t="s">
        <v>503</v>
      </c>
      <c r="H40" s="1152"/>
      <c r="I40" s="1152"/>
      <c r="J40" s="1153"/>
      <c r="K40" s="300">
        <v>-581183</v>
      </c>
      <c r="L40" s="300">
        <v>-25378</v>
      </c>
      <c r="M40" s="301">
        <v>-68017</v>
      </c>
      <c r="N40" s="302">
        <v>-62.7</v>
      </c>
      <c r="O40" s="293"/>
    </row>
    <row r="41" spans="1:16">
      <c r="A41" s="248"/>
      <c r="B41" s="244"/>
      <c r="C41" s="244"/>
      <c r="D41" s="244"/>
      <c r="E41" s="244"/>
      <c r="F41" s="244"/>
      <c r="G41" s="1157" t="s">
        <v>276</v>
      </c>
      <c r="H41" s="1158"/>
      <c r="I41" s="1158"/>
      <c r="J41" s="1159"/>
      <c r="K41" s="294">
        <v>359118</v>
      </c>
      <c r="L41" s="300">
        <v>15681</v>
      </c>
      <c r="M41" s="301">
        <v>26635</v>
      </c>
      <c r="N41" s="302">
        <v>-41.1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489058</v>
      </c>
      <c r="J51" s="320">
        <v>21378</v>
      </c>
      <c r="K51" s="321">
        <v>-56.4</v>
      </c>
      <c r="L51" s="322">
        <v>82292</v>
      </c>
      <c r="M51" s="323">
        <v>-24.5</v>
      </c>
      <c r="N51" s="324">
        <v>-31.9</v>
      </c>
    </row>
    <row r="52" spans="1:14">
      <c r="A52" s="248"/>
      <c r="B52" s="244"/>
      <c r="C52" s="244"/>
      <c r="D52" s="244"/>
      <c r="E52" s="244"/>
      <c r="F52" s="244"/>
      <c r="G52" s="325"/>
      <c r="H52" s="326" t="s">
        <v>514</v>
      </c>
      <c r="I52" s="327">
        <v>353967</v>
      </c>
      <c r="J52" s="328">
        <v>15473</v>
      </c>
      <c r="K52" s="329">
        <v>-10.199999999999999</v>
      </c>
      <c r="L52" s="330">
        <v>41490</v>
      </c>
      <c r="M52" s="331">
        <v>-19</v>
      </c>
      <c r="N52" s="332">
        <v>8.8000000000000007</v>
      </c>
    </row>
    <row r="53" spans="1:14">
      <c r="A53" s="248"/>
      <c r="B53" s="244"/>
      <c r="C53" s="244"/>
      <c r="D53" s="244"/>
      <c r="E53" s="244"/>
      <c r="F53" s="244"/>
      <c r="G53" s="310" t="s">
        <v>515</v>
      </c>
      <c r="H53" s="311"/>
      <c r="I53" s="319">
        <v>529143</v>
      </c>
      <c r="J53" s="320">
        <v>22439</v>
      </c>
      <c r="K53" s="321">
        <v>5</v>
      </c>
      <c r="L53" s="322">
        <v>80577</v>
      </c>
      <c r="M53" s="323">
        <v>-2.1</v>
      </c>
      <c r="N53" s="324">
        <v>7.1</v>
      </c>
    </row>
    <row r="54" spans="1:14">
      <c r="A54" s="248"/>
      <c r="B54" s="244"/>
      <c r="C54" s="244"/>
      <c r="D54" s="244"/>
      <c r="E54" s="244"/>
      <c r="F54" s="244"/>
      <c r="G54" s="325"/>
      <c r="H54" s="326" t="s">
        <v>514</v>
      </c>
      <c r="I54" s="327">
        <v>434090</v>
      </c>
      <c r="J54" s="328">
        <v>18408</v>
      </c>
      <c r="K54" s="329">
        <v>19</v>
      </c>
      <c r="L54" s="330">
        <v>36629</v>
      </c>
      <c r="M54" s="331">
        <v>-11.7</v>
      </c>
      <c r="N54" s="332">
        <v>30.7</v>
      </c>
    </row>
    <row r="55" spans="1:14">
      <c r="A55" s="248"/>
      <c r="B55" s="244"/>
      <c r="C55" s="244"/>
      <c r="D55" s="244"/>
      <c r="E55" s="244"/>
      <c r="F55" s="244"/>
      <c r="G55" s="310" t="s">
        <v>516</v>
      </c>
      <c r="H55" s="311"/>
      <c r="I55" s="319">
        <v>1025290</v>
      </c>
      <c r="J55" s="320">
        <v>43754</v>
      </c>
      <c r="K55" s="321">
        <v>95</v>
      </c>
      <c r="L55" s="322">
        <v>92698</v>
      </c>
      <c r="M55" s="323">
        <v>15</v>
      </c>
      <c r="N55" s="324">
        <v>80</v>
      </c>
    </row>
    <row r="56" spans="1:14">
      <c r="A56" s="248"/>
      <c r="B56" s="244"/>
      <c r="C56" s="244"/>
      <c r="D56" s="244"/>
      <c r="E56" s="244"/>
      <c r="F56" s="244"/>
      <c r="G56" s="325"/>
      <c r="H56" s="326" t="s">
        <v>514</v>
      </c>
      <c r="I56" s="327">
        <v>360058</v>
      </c>
      <c r="J56" s="328">
        <v>15365</v>
      </c>
      <c r="K56" s="329">
        <v>-16.5</v>
      </c>
      <c r="L56" s="330">
        <v>45144</v>
      </c>
      <c r="M56" s="331">
        <v>23.2</v>
      </c>
      <c r="N56" s="332">
        <v>-39.700000000000003</v>
      </c>
    </row>
    <row r="57" spans="1:14">
      <c r="A57" s="248"/>
      <c r="B57" s="244"/>
      <c r="C57" s="244"/>
      <c r="D57" s="244"/>
      <c r="E57" s="244"/>
      <c r="F57" s="244"/>
      <c r="G57" s="310" t="s">
        <v>517</v>
      </c>
      <c r="H57" s="311"/>
      <c r="I57" s="319">
        <v>1589993</v>
      </c>
      <c r="J57" s="320">
        <v>68721</v>
      </c>
      <c r="K57" s="321">
        <v>57.1</v>
      </c>
      <c r="L57" s="322">
        <v>78556</v>
      </c>
      <c r="M57" s="323">
        <v>-15.3</v>
      </c>
      <c r="N57" s="324">
        <v>72.400000000000006</v>
      </c>
    </row>
    <row r="58" spans="1:14">
      <c r="A58" s="248"/>
      <c r="B58" s="244"/>
      <c r="C58" s="244"/>
      <c r="D58" s="244"/>
      <c r="E58" s="244"/>
      <c r="F58" s="244"/>
      <c r="G58" s="325"/>
      <c r="H58" s="326" t="s">
        <v>514</v>
      </c>
      <c r="I58" s="327">
        <v>438502</v>
      </c>
      <c r="J58" s="328">
        <v>18952</v>
      </c>
      <c r="K58" s="329">
        <v>23.3</v>
      </c>
      <c r="L58" s="330">
        <v>40810</v>
      </c>
      <c r="M58" s="331">
        <v>-9.6</v>
      </c>
      <c r="N58" s="332">
        <v>32.9</v>
      </c>
    </row>
    <row r="59" spans="1:14">
      <c r="A59" s="248"/>
      <c r="B59" s="244"/>
      <c r="C59" s="244"/>
      <c r="D59" s="244"/>
      <c r="E59" s="244"/>
      <c r="F59" s="244"/>
      <c r="G59" s="310" t="s">
        <v>518</v>
      </c>
      <c r="H59" s="311"/>
      <c r="I59" s="319">
        <v>869566</v>
      </c>
      <c r="J59" s="320">
        <v>37971</v>
      </c>
      <c r="K59" s="321">
        <v>-44.7</v>
      </c>
      <c r="L59" s="322">
        <v>87924</v>
      </c>
      <c r="M59" s="323">
        <v>11.9</v>
      </c>
      <c r="N59" s="324">
        <v>-56.6</v>
      </c>
    </row>
    <row r="60" spans="1:14">
      <c r="A60" s="248"/>
      <c r="B60" s="244"/>
      <c r="C60" s="244"/>
      <c r="D60" s="244"/>
      <c r="E60" s="244"/>
      <c r="F60" s="244"/>
      <c r="G60" s="325"/>
      <c r="H60" s="326" t="s">
        <v>514</v>
      </c>
      <c r="I60" s="333">
        <v>410979</v>
      </c>
      <c r="J60" s="328">
        <v>17946</v>
      </c>
      <c r="K60" s="329">
        <v>-5.3</v>
      </c>
      <c r="L60" s="330">
        <v>43482</v>
      </c>
      <c r="M60" s="331">
        <v>6.5</v>
      </c>
      <c r="N60" s="332">
        <v>-11.8</v>
      </c>
    </row>
    <row r="61" spans="1:14">
      <c r="A61" s="248"/>
      <c r="B61" s="244"/>
      <c r="C61" s="244"/>
      <c r="D61" s="244"/>
      <c r="E61" s="244"/>
      <c r="F61" s="244"/>
      <c r="G61" s="310" t="s">
        <v>519</v>
      </c>
      <c r="H61" s="334"/>
      <c r="I61" s="335">
        <v>900610</v>
      </c>
      <c r="J61" s="336">
        <v>38853</v>
      </c>
      <c r="K61" s="337">
        <v>11.2</v>
      </c>
      <c r="L61" s="338">
        <v>84409</v>
      </c>
      <c r="M61" s="339">
        <v>-3</v>
      </c>
      <c r="N61" s="324">
        <v>14.2</v>
      </c>
    </row>
    <row r="62" spans="1:14">
      <c r="A62" s="248"/>
      <c r="B62" s="244"/>
      <c r="C62" s="244"/>
      <c r="D62" s="244"/>
      <c r="E62" s="244"/>
      <c r="F62" s="244"/>
      <c r="G62" s="325"/>
      <c r="H62" s="326" t="s">
        <v>514</v>
      </c>
      <c r="I62" s="327">
        <v>399519</v>
      </c>
      <c r="J62" s="328">
        <v>17229</v>
      </c>
      <c r="K62" s="329">
        <v>2.1</v>
      </c>
      <c r="L62" s="330">
        <v>41511</v>
      </c>
      <c r="M62" s="331">
        <v>-2.1</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11.16</v>
      </c>
      <c r="G47" s="12">
        <v>14.25</v>
      </c>
      <c r="H47" s="12">
        <v>15.98</v>
      </c>
      <c r="I47" s="12">
        <v>17.62</v>
      </c>
      <c r="J47" s="13">
        <v>17.420000000000002</v>
      </c>
    </row>
    <row r="48" spans="2:10" ht="57.75" customHeight="1">
      <c r="B48" s="14"/>
      <c r="C48" s="1171" t="s">
        <v>4</v>
      </c>
      <c r="D48" s="1171"/>
      <c r="E48" s="1172"/>
      <c r="F48" s="15">
        <v>9.82</v>
      </c>
      <c r="G48" s="16">
        <v>8.7200000000000006</v>
      </c>
      <c r="H48" s="16">
        <v>9.66</v>
      </c>
      <c r="I48" s="16">
        <v>10.6</v>
      </c>
      <c r="J48" s="17">
        <v>10.43</v>
      </c>
    </row>
    <row r="49" spans="2:10" ht="57.75" customHeight="1" thickBot="1">
      <c r="B49" s="18"/>
      <c r="C49" s="1173" t="s">
        <v>5</v>
      </c>
      <c r="D49" s="1173"/>
      <c r="E49" s="1174"/>
      <c r="F49" s="19">
        <v>3.36</v>
      </c>
      <c r="G49" s="20">
        <v>1.65</v>
      </c>
      <c r="H49" s="20">
        <v>2.97</v>
      </c>
      <c r="I49" s="20">
        <v>2.14</v>
      </c>
      <c r="J49" s="21">
        <v>0.23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2017-03-09T02:56:04Z</cp:lastPrinted>
  <dcterms:created xsi:type="dcterms:W3CDTF">2017-02-15T16:37:02Z</dcterms:created>
  <dcterms:modified xsi:type="dcterms:W3CDTF">2017-05-26T09:10:47Z</dcterms:modified>
</cp:coreProperties>
</file>