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O34"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BE34" i="9"/>
  <c r="BW34" i="9" l="1"/>
  <c r="BW35" i="9" s="1"/>
  <c r="BW36" i="9" s="1"/>
  <c r="BW37" i="9" s="1"/>
  <c r="BW38" i="9" s="1"/>
  <c r="BW39" i="9" s="1"/>
  <c r="BW40" i="9" s="1"/>
  <c r="BW41" i="9" s="1"/>
  <c r="BW42" i="9" s="1"/>
  <c r="BW43" i="9" s="1"/>
</calcChain>
</file>

<file path=xl/sharedStrings.xml><?xml version="1.0" encoding="utf-8"?>
<sst xmlns="http://schemas.openxmlformats.org/spreadsheetml/2006/main" count="1056" uniqueCount="570">
  <si>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</si>
  <si>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</si>
  <si>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</si>
  <si>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</si>
  <si>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</si>
  <si>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</si>
  <si>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</si>
  <si>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</si>
  <si>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</si>
  <si>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</si>
  <si>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</si>
  <si>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</si>
  <si>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</si>
  <si>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</si>
  <si>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</si>
  <si>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</si>
  <si>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</si>
  <si>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</si>
  <si>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</si>
  <si>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</si>
  <si>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</si>
  <si>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</si>
  <si>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</si>
  <si>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</si>
  <si>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</si>
  <si>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</si>
  <si>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</si>
  <si>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</si>
  <si>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</si>
  <si>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</si>
  <si>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</si>
  <si>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</si>
  <si>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</si>
  <si>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</si>
  <si>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</si>
  <si>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</si>
  <si>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</si>
  <si>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</si>
  <si>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</si>
  <si>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</si>
  <si>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</si>
  <si>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</si>
  <si>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</si>
  <si>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</si>
  <si>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</si>
  <si>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</si>
  <si>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</si>
  <si>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</si>
  <si>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</si>
  <si>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</si>
  <si>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</si>
  <si>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</si>
  <si>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</si>
  <si>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</si>
  <si>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</si>
  <si>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</si>
  <si>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</si>
  <si>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</si>
  <si>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</si>
  <si>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</si>
  <si>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</si>
  <si>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</si>
  <si>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</si>
  <si>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</si>
  <si>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</si>
  <si>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</si>
  <si>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</si>
  <si>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</si>
  <si>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</si>
  <si>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</si>
  <si>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</si>
  <si>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</si>
  <si>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</si>
  <si>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</si>
  <si>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</si>
  <si>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</si>
  <si>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</si>
  <si>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</si>
  <si>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</si>
  <si>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</si>
  <si>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</si>
  <si>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</si>
  <si>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</si>
  <si>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</si>
  <si>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</si>
  <si>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</si>
  <si>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</si>
  <si>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</si>
  <si>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</si>
  <si>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</si>
  <si>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</si>
  <si>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</si>
  <si>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</si>
  <si>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</si>
  <si>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</si>
  <si>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</si>
  <si>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</si>
  <si>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</si>
  <si>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</si>
  <si>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</si>
  <si>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</si>
  <si>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</si>
  <si>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</si>
  <si>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</si>
  <si>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</si>
  <si>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</si>
  <si>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</si>
  <si>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</si>
  <si>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</si>
  <si>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</si>
  <si>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</si>
  <si>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</si>
  <si>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</si>
  <si>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</si>
  <si>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</si>
  <si>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</si>
  <si>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</si>
  <si>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</si>
  <si>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</si>
  <si>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</si>
  <si>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</si>
  <si>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</si>
  <si>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</si>
  <si>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</si>
  <si>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</si>
  <si>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</si>
  <si>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</si>
  <si>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</si>
  <si>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</si>
  <si>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</si>
  <si>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</si>
  <si>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</si>
  <si>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</si>
  <si>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</si>
  <si>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</si>
  <si>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</si>
  <si>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</si>
  <si>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</si>
  <si>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</si>
  <si>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</si>
  <si>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</si>
  <si>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</si>
  <si>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</si>
  <si>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</si>
  <si>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</si>
  <si>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</si>
  <si>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</si>
  <si>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</si>
  <si>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</si>
  <si>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</si>
  <si>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</si>
  <si>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</si>
  <si>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</si>
  <si>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</si>
  <si>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</si>
  <si>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</si>
  <si>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</si>
  <si>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</si>
  <si>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</si>
  <si>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</si>
  <si>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</si>
  <si>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</si>
  <si>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</si>
  <si>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</si>
  <si>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</si>
  <si>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</si>
  <si>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</si>
  <si>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</si>
  <si>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</si>
  <si>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</si>
  <si>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</si>
  <si>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</si>
  <si>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</si>
  <si>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</si>
  <si>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</si>
  <si>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</si>
  <si>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</si>
  <si>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</si>
  <si>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</si>
  <si>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</si>
  <si>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</si>
  <si>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</si>
  <si>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</si>
  <si>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</si>
  <si>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</si>
  <si>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</si>
  <si>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</si>
  <si>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</si>
  <si>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</si>
  <si>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</si>
  <si>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</si>
  <si>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</si>
  <si>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</si>
  <si>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</si>
  <si>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茨城県利根町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</si>
  <si>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</si>
  <si>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</si>
  <si>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</si>
  <si>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</si>
  <si>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</si>
  <si>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</si>
  <si>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</si>
  <si>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</si>
  <si>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</si>
  <si>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</si>
  <si>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</si>
  <si>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</si>
  <si>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</si>
  <si>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</si>
  <si>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</si>
  <si>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</si>
  <si>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</si>
  <si>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</si>
  <si>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</si>
  <si>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</si>
  <si>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</si>
  <si>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</si>
  <si>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</si>
  <si>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</si>
  <si>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</si>
  <si>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</si>
  <si>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</si>
  <si>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</si>
  <si>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</si>
  <si>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</si>
  <si>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</si>
  <si>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</si>
  <si>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</si>
  <si>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</si>
  <si>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</si>
  <si>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</si>
  <si>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</si>
  <si>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</si>
  <si>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</si>
  <si>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</si>
  <si>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</si>
  <si>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</si>
  <si>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</si>
  <si>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</si>
  <si>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</si>
  <si>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</si>
  <si>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</si>
  <si>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</si>
  <si>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</si>
  <si>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</si>
  <si>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</si>
  <si>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</si>
  <si>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</si>
  <si>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</si>
  <si>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</si>
  <si>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</si>
  <si>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</si>
  <si>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</si>
  <si>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</si>
  <si>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</si>
  <si>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</si>
  <si>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</si>
  <si>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</si>
  <si>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</si>
  <si>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</si>
  <si>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</si>
  <si>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</si>
  <si>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</si>
  <si>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</si>
  <si>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</si>
  <si>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</si>
  <si>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</si>
  <si>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</si>
  <si>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</si>
  <si>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</si>
  <si>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</si>
  <si>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</si>
  <si>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</si>
  <si>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</si>
  <si>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</si>
  <si>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</si>
  <si>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</si>
  <si>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</si>
  <si>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</si>
  <si>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</si>
  <si>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</si>
  <si>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</si>
  <si>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</si>
  <si>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</si>
  <si>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</si>
  <si>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</si>
  <si>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</si>
  <si>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</si>
  <si>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</si>
  <si>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</si>
  <si>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</si>
  <si>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</si>
  <si>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</si>
  <si>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</si>
  <si>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</si>
  <si>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</si>
  <si>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</si>
  <si>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</si>
  <si>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</si>
  <si>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</si>
  <si>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</si>
  <si>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</si>
  <si>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</si>
  <si>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</si>
  <si>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</si>
  <si>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</si>
  <si>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</si>
  <si>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</si>
  <si>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</si>
  <si>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</si>
  <si>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</si>
  <si>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</si>
  <si>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</si>
  <si>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</si>
  <si>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</si>
  <si>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</si>
  <si>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</si>
  <si>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</si>
  <si>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</si>
  <si>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</si>
  <si>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</si>
  <si>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</si>
  <si>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</si>
  <si>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</si>
  <si>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</si>
  <si>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</si>
  <si>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</si>
  <si>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</si>
  <si>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</si>
  <si>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</si>
  <si>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</si>
  <si>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</si>
  <si>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</si>
  <si>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</si>
  <si>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</si>
  <si>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</si>
  <si>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</si>
  <si>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</si>
  <si>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</si>
  <si>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</si>
  <si>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</si>
  <si>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</si>
  <si>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茨城県利根町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</si>
  <si>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</si>
  <si>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</si>
  <si>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</si>
  <si>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</si>
  <si>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</si>
  <si>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</si>
  <si>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</si>
  <si>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</si>
  <si>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</si>
  <si>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</si>
  <si>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</si>
  <si>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</si>
  <si>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</si>
  <si>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</si>
  <si>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</si>
  <si>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</si>
  <si>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</si>
  <si>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</si>
  <si>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</si>
  <si>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</si>
  <si>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</si>
  <si>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</si>
  <si>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</si>
  <si>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</si>
  <si>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</si>
  <si>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</si>
  <si>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</si>
  <si>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</si>
  <si>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</si>
  <si>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</si>
  <si>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</si>
  <si>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</si>
  <si>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</si>
  <si>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</si>
  <si>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</si>
  <si>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</si>
  <si>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</si>
  <si>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</si>
  <si>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</si>
  <si>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</si>
  <si>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</si>
  <si>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</si>
  <si>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</si>
  <si>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</si>
  <si>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</si>
  <si>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</si>
  <si>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</si>
  <si>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</si>
  <si>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</si>
  <si>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</si>
  <si>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</si>
  <si>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</si>
  <si>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</si>
  <si>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</si>
  <si>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</si>
  <si>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</si>
  <si>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</si>
  <si>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</si>
  <si>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</si>
  <si>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</si>
  <si>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</si>
  <si>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</si>
  <si>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</si>
  <si>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</si>
  <si>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</si>
  <si>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</si>
  <si>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</si>
  <si>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</si>
  <si>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</si>
  <si>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</si>
  <si>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</si>
  <si>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</si>
  <si>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</si>
  <si>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</si>
  <si>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</si>
  <si>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</si>
  <si>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</si>
  <si>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</si>
  <si>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</si>
  <si>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</si>
  <si>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</si>
  <si>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</si>
  <si>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</si>
  <si>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</si>
  <si>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</si>
  <si>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</si>
  <si>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</si>
  <si>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</si>
  <si>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</si>
  <si>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</si>
  <si>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</si>
  <si>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</si>
  <si>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</si>
  <si>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</si>
  <si>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</si>
  <si>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</si>
  <si>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</si>
  <si>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</si>
  <si>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</si>
  <si>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</si>
  <si>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</si>
  <si>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</si>
  <si>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</si>
  <si>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</si>
  <si>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</si>
  <si>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</si>
  <si>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</si>
  <si>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</si>
  <si>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</si>
  <si>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</si>
  <si>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</si>
  <si>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</si>
  <si>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</si>
  <si>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</si>
  <si>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</si>
  <si>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</si>
  <si>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</si>
  <si>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</si>
  <si>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</si>
  <si>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</si>
  <si>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</si>
  <si>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</si>
  <si>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</si>
  <si>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</si>
  <si>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</si>
  <si>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</si>
  <si>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</si>
  <si>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</si>
  <si>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</si>
  <si>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</si>
  <si>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</si>
  <si>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</si>
  <si>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</si>
  <si>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</si>
  <si>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</si>
  <si>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</si>
  <si>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</si>
  <si>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</si>
  <si>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</si>
  <si>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</si>
  <si>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</si>
  <si>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</si>
  <si>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</si>
  <si>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</si>
  <si>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</si>
  <si>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</si>
  <si>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</si>
  <si>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</si>
  <si>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</si>
  <si>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</si>
  <si>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</si>
  <si>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</si>
  <si>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</si>
  <si>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</si>
  <si>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</si>
  <si>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</si>
  <si>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</si>
  <si>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</si>
  <si>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</si>
  <si>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</si>
  <si>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</si>
  <si>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</si>
  <si>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</si>
  <si>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</si>
  <si>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</si>
  <si>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</si>
  <si>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</si>
  <si>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</si>
  <si>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</si>
  <si>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</si>
  <si>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</si>
  <si>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</si>
  <si>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</si>
  <si>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</si>
  <si>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</si>
  <si>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</si>
  <si>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</si>
  <si>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</si>
  <si>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</si>
  <si>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</si>
  <si>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</si>
  <si>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</si>
  <si>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</si>
  <si>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</si>
  <si>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</si>
  <si>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</si>
  <si>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</si>
  <si>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</si>
  <si>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</si>
  <si>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2.18</t>
  </si>
  <si>
    <t>▲ 5.74</t>
  </si>
  <si>
    <t>一般会計</t>
  </si>
  <si>
    <t>国民健康保険特別会計（事業勘定）</t>
  </si>
  <si>
    <t>介護保険特別会計</t>
  </si>
  <si>
    <t>国民健康保険特別会計（施設勘定）</t>
  </si>
  <si>
    <t>公共下水道事業特別会計</t>
  </si>
  <si>
    <t>霊園事業特別会計</t>
  </si>
  <si>
    <t>介護サービス事業特別会計</t>
  </si>
  <si>
    <t>後期高齢者医療特別会計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</si>
  <si>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</si>
  <si>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</si>
  <si>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</si>
  <si>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</si>
  <si>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</si>
  <si>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</si>
  <si>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</si>
  <si>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</si>
  <si>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</si>
  <si>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</si>
  <si>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</si>
  <si>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</si>
  <si>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稲敷地方広域市町村圏事務組合（養護老人ホーム松風園特別会計）</t>
    <rPh sb="0" eb="2">
      <t>イナシキ</t>
    </rPh>
    <rPh sb="2" eb="4">
      <t>チホウ</t>
    </rPh>
    <rPh sb="4" eb="6">
      <t>コウイキ</t>
    </rPh>
    <rPh sb="6" eb="9">
      <t>シチョウソン</t>
    </rPh>
    <rPh sb="9" eb="10">
      <t>ケン</t>
    </rPh>
    <rPh sb="10" eb="12">
      <t>ジム</t>
    </rPh>
    <rPh sb="12" eb="14">
      <t>クミアイ</t>
    </rPh>
    <rPh sb="15" eb="17">
      <t>ヨウゴ</t>
    </rPh>
    <rPh sb="17" eb="19">
      <t>ロウジン</t>
    </rPh>
    <rPh sb="22" eb="23">
      <t>マツ</t>
    </rPh>
    <rPh sb="23" eb="24">
      <t>カゼ</t>
    </rPh>
    <rPh sb="24" eb="25">
      <t>エン</t>
    </rPh>
    <rPh sb="25" eb="27">
      <t>トクベツ</t>
    </rPh>
    <rPh sb="27" eb="2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</si>
  <si>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</si>
  <si>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</si>
  <si>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</si>
  <si>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</si>
  <si>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</si>
  <si>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</si>
  <si>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</si>
  <si>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</si>
  <si>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</si>
  <si>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</si>
  <si>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</si>
  <si>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</si>
  <si>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</si>
  <si>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</si>
  <si>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将来負担額より充当可能財源等が上回っており，平成２２年度より将来負担比率は算定されていない。実質公債費比率については，類似団体と比較して低い水準にあり，年々低下している。
要因としては，元利償還金の減（△47,229千円），一部事務組合等の起こした地方債に充てたと認められる補助金又は負担金の減（△28,984千円）によるものである。引き続き公債費の適正化に取り組んでいく。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</si>
</sst>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1" fontId="1" fillId="0" borderId="0" xfId="34" applyNumberFormat="1" applyFont="1" applyFill="1" applyBorder="1">
      <alignment vertical="center"/>
    </xf>
    <xf numFmtId="0" fontId="31" fillId="0" borderId="0" xfId="38" applyFont="1" applyAlignment="1">
      <alignment vertical="center"/>
    </xf>
    <xf numFmtId="189" fontId="1" fillId="0" borderId="0" xfId="34" applyNumberFormat="1" applyFont="1" applyFill="1" applyBorder="1">
      <alignment vertical="center"/>
    </xf>
    <xf numFmtId="180" fontId="1" fillId="5" borderId="34" xfId="35" applyNumberFormat="1" applyFont="1" applyFill="1" applyBorder="1" applyAlignment="1">
      <alignment horizontal="center" vertical="center" wrapText="1"/>
    </xf>
    <xf numFmtId="189" fontId="8" fillId="0" borderId="0" xfId="37" applyNumberFormat="1" applyFont="1" applyBorder="1" applyAlignment="1">
      <alignment horizontal="right" vertical="center"/>
    </xf>
    <xf numFmtId="189" fontId="8" fillId="0" borderId="0" xfId="37" applyNumberFormat="1" applyFont="1" applyFill="1" applyBorder="1" applyAlignment="1">
      <alignment horizontal="right" vertical="center"/>
    </xf>
    <xf numFmtId="178" fontId="8" fillId="0" borderId="0" xfId="37" applyNumberFormat="1" applyFont="1" applyFill="1" applyBorder="1" applyAlignment="1">
      <alignment horizontal="right" vertical="center"/>
    </xf>
    <xf numFmtId="179" fontId="8" fillId="0" borderId="0" xfId="36" applyNumberFormat="1" applyFont="1" applyBorder="1" applyAlignment="1">
      <alignment horizontal="center"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vertical="center"/>
    </xf>
    <xf numFmtId="179" fontId="1" fillId="0" borderId="0" xfId="34" applyNumberFormat="1" applyFont="1" applyFill="1" applyBorder="1">
      <alignment vertical="center"/>
    </xf>
    <xf numFmtId="179" fontId="30" fillId="0" borderId="0" xfId="34" applyNumberFormat="1" applyFont="1" applyFill="1" applyBorder="1">
      <alignment vertical="center"/>
    </xf>
    <xf numFmtId="0" fontId="1" fillId="0" borderId="31" xfId="34" applyFont="1" applyFill="1" applyBorder="1">
      <alignment vertical="center"/>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40" xfId="34" applyNumberFormat="1" applyFont="1" applyFill="1" applyBorder="1">
      <alignment vertical="center"/>
    </xf>
    <xf numFmtId="191" fontId="1" fillId="0" borderId="49" xfId="34" applyNumberFormat="1" applyFont="1" applyFill="1" applyBorder="1">
      <alignment vertical="center"/>
    </xf>
    <xf numFmtId="179" fontId="1" fillId="0" borderId="49" xfId="34" applyNumberFormat="1" applyFont="1" applyFill="1" applyBorder="1">
      <alignment vertical="center"/>
    </xf>
    <xf numFmtId="179" fontId="1" fillId="0" borderId="37"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1"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9"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27474</c:v>
                </c:pt>
                <c:pt idx="1">
                  <c:v>15502</c:v>
                </c:pt>
                <c:pt idx="2">
                  <c:v>14717</c:v>
                </c:pt>
                <c:pt idx="3">
                  <c:v>25160</c:v>
                </c:pt>
                <c:pt idx="4">
                  <c:v>55110</c:v>
                </c:pt>
              </c:numCache>
            </c:numRef>
          </c:val>
          <c:smooth val="0"/>
        </c:ser>
        <c:dLbls>
          <c:showLegendKey val="0"/>
          <c:showVal val="0"/>
          <c:showCatName val="0"/>
          <c:showSerName val="0"/>
          <c:showPercent val="0"/>
          <c:showBubbleSize val="0"/>
        </c:dLbls>
        <c:marker val="1"/>
        <c:smooth val="0"/>
        <c:axId val="107440384"/>
        <c:axId val="107446656"/>
      </c:lineChart>
      <c:catAx>
        <c:axId val="107440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446656"/>
        <c:crosses val="autoZero"/>
        <c:auto val="1"/>
        <c:lblAlgn val="ctr"/>
        <c:lblOffset val="100"/>
        <c:tickLblSkip val="1"/>
        <c:tickMarkSkip val="1"/>
        <c:noMultiLvlLbl val="0"/>
      </c:catAx>
      <c:valAx>
        <c:axId val="1074466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44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6.98</c:v>
                </c:pt>
                <c:pt idx="1">
                  <c:v>5.74</c:v>
                </c:pt>
                <c:pt idx="2">
                  <c:v>6.44</c:v>
                </c:pt>
                <c:pt idx="3">
                  <c:v>7.66</c:v>
                </c:pt>
                <c:pt idx="4">
                  <c:v>5.86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21.97</c:v>
                </c:pt>
                <c:pt idx="1">
                  <c:v>26.12</c:v>
                </c:pt>
                <c:pt idx="2">
                  <c:v>30.13</c:v>
                </c:pt>
                <c:pt idx="3">
                  <c:v>27.39</c:v>
                </c:pt>
                <c:pt idx="4">
                  <c:v>22.43</c:v>
                </c:pt>
              </c:numCache>
            </c:numRef>
          </c:val>
        </c:ser>
        <c:dLbls>
          <c:showLegendKey val="0"/>
          <c:showVal val="0"/>
          <c:showCatName val="0"/>
          <c:showSerName val="0"/>
          <c:showPercent val="0"/>
          <c:showBubbleSize val="0"/>
        </c:dLbls>
        <c:gapWidth val="250"/>
        <c:overlap val="100"/>
        <c:axId val="130781568"/>
        <c:axId val="13078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4.87</c:v>
                </c:pt>
                <c:pt idx="1">
                  <c:v>2.65</c:v>
                </c:pt>
                <c:pt idx="2">
                  <c:v>4.53</c:v>
                </c:pt>
                <c:pt idx="3">
                  <c:v>-2.1800000000000002</c:v>
                </c:pt>
                <c:pt idx="4">
                  <c:v>-5.74</c:v>
                </c:pt>
              </c:numCache>
            </c:numRef>
          </c:val>
          <c:smooth val="0"/>
        </c:ser>
        <c:dLbls>
          <c:showLegendKey val="0"/>
          <c:showVal val="0"/>
          <c:showCatName val="0"/>
          <c:showSerName val="0"/>
          <c:showPercent val="0"/>
          <c:showBubbleSize val="0"/>
        </c:dLbls>
        <c:marker val="1"/>
        <c:smooth val="0"/>
        <c:axId val="130781568"/>
        <c:axId val="130783488"/>
      </c:lineChart>
      <c:catAx>
        <c:axId val="13078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783488"/>
        <c:crosses val="autoZero"/>
        <c:auto val="1"/>
        <c:lblAlgn val="ctr"/>
        <c:lblOffset val="100"/>
        <c:tickLblSkip val="1"/>
        <c:tickMarkSkip val="1"/>
        <c:noMultiLvlLbl val="0"/>
      </c:catAx>
      <c:valAx>
        <c:axId val="13078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8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32.590000000000003</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0.02</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0.05</c:v>
                </c:pt>
                <c:pt idx="4">
                  <c:v>#N/A</c:v>
                </c:pt>
                <c:pt idx="5">
                  <c:v>0.03</c:v>
                </c:pt>
                <c:pt idx="6">
                  <c:v>#N/A</c:v>
                </c:pt>
                <c:pt idx="7">
                  <c:v>0.03</c:v>
                </c:pt>
                <c:pt idx="8">
                  <c:v>#N/A</c:v>
                </c:pt>
                <c:pt idx="9">
                  <c:v>0.06</c:v>
                </c:pt>
              </c:numCache>
            </c:numRef>
          </c:val>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0.15</c:v>
                </c:pt>
                <c:pt idx="4">
                  <c:v>#N/A</c:v>
                </c:pt>
                <c:pt idx="5">
                  <c:v>7.0000000000000007E-2</c:v>
                </c:pt>
                <c:pt idx="6">
                  <c:v>#N/A</c:v>
                </c:pt>
                <c:pt idx="7">
                  <c:v>0.13</c:v>
                </c:pt>
                <c:pt idx="8">
                  <c:v>#N/A</c:v>
                </c:pt>
                <c:pt idx="9">
                  <c:v>0.13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0.28999999999999998</c:v>
                </c:pt>
                <c:pt idx="4">
                  <c:v>#N/A</c:v>
                </c:pt>
                <c:pt idx="5">
                  <c:v>0.32</c:v>
                </c:pt>
                <c:pt idx="6">
                  <c:v>#N/A</c:v>
                </c:pt>
                <c:pt idx="7">
                  <c:v>0.28999999999999998</c:v>
                </c:pt>
                <c:pt idx="8">
                  <c:v>#N/A</c:v>
                </c:pt>
                <c:pt idx="9">
                  <c:v>0.27</c:v>
                </c:pt>
              </c:numCache>
            </c:numRef>
          </c:val>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0.65</c:v>
                </c:pt>
                <c:pt idx="2">
                  <c:v>#N/A</c:v>
                </c:pt>
                <c:pt idx="3">
                  <c:v>0.75</c:v>
                </c:pt>
                <c:pt idx="4">
                  <c:v>#N/A</c:v>
                </c:pt>
                <c:pt idx="5">
                  <c:v>0.88</c:v>
                </c:pt>
                <c:pt idx="6">
                  <c:v>#N/A</c:v>
                </c:pt>
                <c:pt idx="7">
                  <c:v>0.8</c:v>
                </c:pt>
                <c:pt idx="8">
                  <c:v>#N/A</c:v>
                </c:pt>
                <c:pt idx="9">
                  <c:v>0.77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0.14000000000000001</c:v>
                </c:pt>
                <c:pt idx="2">
                  <c:v>#N/A</c:v>
                </c:pt>
                <c:pt idx="3">
                  <c:v>0.66</c:v>
                </c:pt>
                <c:pt idx="4">
                  <c:v>#N/A</c:v>
                </c:pt>
                <c:pt idx="5">
                  <c:v>1.32</c:v>
                </c:pt>
                <c:pt idx="6">
                  <c:v>#N/A</c:v>
                </c:pt>
                <c:pt idx="7">
                  <c:v>0.7</c:v>
                </c:pt>
                <c:pt idx="8">
                  <c:v>#N/A</c:v>
                </c:pt>
                <c:pt idx="9">
                  <c:v>1.66</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4.08</c:v>
                </c:pt>
                <c:pt idx="2">
                  <c:v>#N/A</c:v>
                </c:pt>
                <c:pt idx="3">
                  <c:v>3.14</c:v>
                </c:pt>
                <c:pt idx="4">
                  <c:v>#N/A</c:v>
                </c:pt>
                <c:pt idx="5">
                  <c:v>3.37</c:v>
                </c:pt>
                <c:pt idx="6">
                  <c:v>#N/A</c:v>
                </c:pt>
                <c:pt idx="7">
                  <c:v>3.15</c:v>
                </c:pt>
                <c:pt idx="8">
                  <c:v>#N/A</c:v>
                </c:pt>
                <c:pt idx="9">
                  <c:v>3.16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7.15</c:v>
                </c:pt>
                <c:pt idx="2">
                  <c:v>#N/A</c:v>
                </c:pt>
                <c:pt idx="3">
                  <c:v>5.57</c:v>
                </c:pt>
                <c:pt idx="4">
                  <c:v>#N/A</c:v>
                </c:pt>
                <c:pt idx="5">
                  <c:v>6.36</c:v>
                </c:pt>
                <c:pt idx="6">
                  <c:v>#N/A</c:v>
                </c:pt>
                <c:pt idx="7">
                  <c:v>7.52</c:v>
                </c:pt>
                <c:pt idx="8">
                  <c:v>#N/A</c:v>
                </c:pt>
                <c:pt idx="9">
                  <c:v>5.72</c:v>
                </c:pt>
              </c:numCache>
            </c:numRef>
          </c:val>
        </c:ser>
        <c:dLbls>
          <c:showLegendKey val="0"/>
          <c:showVal val="0"/>
          <c:showCatName val="0"/>
          <c:showSerName val="0"/>
          <c:showPercent val="0"/>
          <c:showBubbleSize val="0"/>
        </c:dLbls>
        <c:gapWidth val="150"/>
        <c:overlap val="100"/>
        <c:axId val="130959616"/>
        <c:axId val="130961408"/>
      </c:barChart>
      <c:catAx>
        <c:axId val="13095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61408"/>
        <c:crosses val="autoZero"/>
        <c:auto val="1"/>
        <c:lblAlgn val="ctr"/>
        <c:lblOffset val="100"/>
        <c:tickLblSkip val="1"/>
        <c:tickMarkSkip val="1"/>
        <c:noMultiLvlLbl val="0"/>
      </c:catAx>
      <c:valAx>
        <c:axId val="13096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59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507</c:v>
                </c:pt>
                <c:pt idx="5">
                  <c:v>509</c:v>
                </c:pt>
                <c:pt idx="8">
                  <c:v>495</c:v>
                </c:pt>
                <c:pt idx="11">
                  <c:v>466</c:v>
                </c:pt>
                <c:pt idx="14">
                  <c:v>424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79</c:v>
                </c:pt>
                <c:pt idx="3">
                  <c:v>86</c:v>
                </c:pt>
                <c:pt idx="6">
                  <c:v>83</c:v>
                </c:pt>
                <c:pt idx="9">
                  <c:v>82</c:v>
                </c:pt>
                <c:pt idx="12">
                  <c:v>79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238</c:v>
                </c:pt>
                <c:pt idx="3">
                  <c:v>212</c:v>
                </c:pt>
                <c:pt idx="6">
                  <c:v>81</c:v>
                </c:pt>
                <c:pt idx="9">
                  <c:v>43</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c:v>
                </c:pt>
                <c:pt idx="3">
                  <c:v>47</c:v>
                </c:pt>
                <c:pt idx="6">
                  <c:v>50</c:v>
                </c:pt>
                <c:pt idx="9">
                  <c:v>25</c:v>
                </c:pt>
                <c:pt idx="12">
                  <c:v>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506</c:v>
                </c:pt>
                <c:pt idx="3">
                  <c:v>460</c:v>
                </c:pt>
                <c:pt idx="6">
                  <c:v>461</c:v>
                </c:pt>
                <c:pt idx="9">
                  <c:v>427</c:v>
                </c:pt>
                <c:pt idx="12">
                  <c:v>380</c:v>
                </c:pt>
              </c:numCache>
            </c:numRef>
          </c:val>
        </c:ser>
        <c:dLbls>
          <c:showLegendKey val="0"/>
          <c:showVal val="0"/>
          <c:showCatName val="0"/>
          <c:showSerName val="0"/>
          <c:showPercent val="0"/>
          <c:showBubbleSize val="0"/>
        </c:dLbls>
        <c:gapWidth val="100"/>
        <c:overlap val="100"/>
        <c:axId val="131164032"/>
        <c:axId val="13117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347</c:v>
                </c:pt>
                <c:pt idx="2">
                  <c:v>#N/A</c:v>
                </c:pt>
                <c:pt idx="3">
                  <c:v>#N/A</c:v>
                </c:pt>
                <c:pt idx="4">
                  <c:v>296</c:v>
                </c:pt>
                <c:pt idx="5">
                  <c:v>#N/A</c:v>
                </c:pt>
                <c:pt idx="6">
                  <c:v>#N/A</c:v>
                </c:pt>
                <c:pt idx="7">
                  <c:v>180</c:v>
                </c:pt>
                <c:pt idx="8">
                  <c:v>#N/A</c:v>
                </c:pt>
                <c:pt idx="9">
                  <c:v>#N/A</c:v>
                </c:pt>
                <c:pt idx="10">
                  <c:v>111</c:v>
                </c:pt>
                <c:pt idx="11">
                  <c:v>#N/A</c:v>
                </c:pt>
                <c:pt idx="12">
                  <c:v>#N/A</c:v>
                </c:pt>
                <c:pt idx="13">
                  <c:v>87</c:v>
                </c:pt>
                <c:pt idx="14">
                  <c:v>#N/A</c:v>
                </c:pt>
              </c:numCache>
            </c:numRef>
          </c:val>
          <c:smooth val="0"/>
        </c:ser>
        <c:dLbls>
          <c:showLegendKey val="0"/>
          <c:showVal val="0"/>
          <c:showCatName val="0"/>
          <c:showSerName val="0"/>
          <c:showPercent val="0"/>
          <c:showBubbleSize val="0"/>
        </c:dLbls>
        <c:marker val="1"/>
        <c:smooth val="0"/>
        <c:axId val="131164032"/>
        <c:axId val="131170304"/>
      </c:lineChart>
      <c:catAx>
        <c:axId val="13116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70304"/>
        <c:crosses val="autoZero"/>
        <c:auto val="1"/>
        <c:lblAlgn val="ctr"/>
        <c:lblOffset val="100"/>
        <c:tickLblSkip val="1"/>
        <c:tickMarkSkip val="1"/>
        <c:noMultiLvlLbl val="0"/>
      </c:catAx>
      <c:valAx>
        <c:axId val="13117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6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4529</c:v>
                </c:pt>
                <c:pt idx="5">
                  <c:v>4440</c:v>
                </c:pt>
                <c:pt idx="8">
                  <c:v>4338</c:v>
                </c:pt>
                <c:pt idx="11">
                  <c:v>4234</c:v>
                </c:pt>
                <c:pt idx="14">
                  <c:v>4383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264</c:v>
                </c:pt>
                <c:pt idx="5">
                  <c:v>194</c:v>
                </c:pt>
                <c:pt idx="8">
                  <c:v>190</c:v>
                </c:pt>
                <c:pt idx="11">
                  <c:v>183</c:v>
                </c:pt>
                <c:pt idx="14">
                  <c:v>215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2564</c:v>
                </c:pt>
                <c:pt idx="5">
                  <c:v>2547</c:v>
                </c:pt>
                <c:pt idx="8">
                  <c:v>2723</c:v>
                </c:pt>
                <c:pt idx="11">
                  <c:v>2556</c:v>
                </c:pt>
                <c:pt idx="14">
                  <c:v>2579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1</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856</c:v>
                </c:pt>
                <c:pt idx="3">
                  <c:v>812</c:v>
                </c:pt>
                <c:pt idx="6">
                  <c:v>707</c:v>
                </c:pt>
                <c:pt idx="9">
                  <c:v>751</c:v>
                </c:pt>
                <c:pt idx="12">
                  <c:v>715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527</c:v>
                </c:pt>
                <c:pt idx="3">
                  <c:v>291</c:v>
                </c:pt>
                <c:pt idx="6">
                  <c:v>136</c:v>
                </c:pt>
                <c:pt idx="9">
                  <c:v>127</c:v>
                </c:pt>
                <c:pt idx="12">
                  <c:v>176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544</c:v>
                </c:pt>
                <c:pt idx="3">
                  <c:v>494</c:v>
                </c:pt>
                <c:pt idx="6">
                  <c:v>477</c:v>
                </c:pt>
                <c:pt idx="9">
                  <c:v>376</c:v>
                </c:pt>
                <c:pt idx="12">
                  <c:v>351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688</c:v>
                </c:pt>
                <c:pt idx="3">
                  <c:v>609</c:v>
                </c:pt>
                <c:pt idx="6">
                  <c:v>530</c:v>
                </c:pt>
                <c:pt idx="9">
                  <c:v>453</c:v>
                </c:pt>
                <c:pt idx="12">
                  <c:v>377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3866</c:v>
                </c:pt>
                <c:pt idx="3">
                  <c:v>3829</c:v>
                </c:pt>
                <c:pt idx="6">
                  <c:v>3771</c:v>
                </c:pt>
                <c:pt idx="9">
                  <c:v>3761</c:v>
                </c:pt>
                <c:pt idx="12">
                  <c:v>4111</c:v>
                </c:pt>
              </c:numCache>
            </c:numRef>
          </c:val>
        </c:ser>
        <c:dLbls>
          <c:showLegendKey val="0"/>
          <c:showVal val="0"/>
          <c:showCatName val="0"/>
          <c:showSerName val="0"/>
          <c:showPercent val="0"/>
          <c:showBubbleSize val="0"/>
        </c:dLbls>
        <c:gapWidth val="100"/>
        <c:overlap val="100"/>
        <c:axId val="131686784"/>
        <c:axId val="13168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1686784"/>
        <c:axId val="131688704"/>
      </c:lineChart>
      <c:catAx>
        <c:axId val="13168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688704"/>
        <c:crosses val="autoZero"/>
        <c:auto val="1"/>
        <c:lblAlgn val="ctr"/>
        <c:lblOffset val="100"/>
        <c:tickLblSkip val="1"/>
        <c:tickMarkSkip val="1"/>
        <c:noMultiLvlLbl val="0"/>
      </c:catAx>
      <c:valAx>
        <c:axId val="13168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68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2477312"/>
        <c:axId val="132479232"/>
      </c:scatterChart>
      <c:valAx>
        <c:axId val="132477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479232"/>
        <c:crosses val="autoZero"/>
        <c:crossBetween val="midCat"/>
      </c:valAx>
      <c:valAx>
        <c:axId val="132479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477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13.4</c:v>
                </c:pt>
                <c:pt idx="1">
                  <c:v>11.1</c:v>
                </c:pt>
                <c:pt idx="2">
                  <c:v>8.4</c:v>
                </c:pt>
                <c:pt idx="3">
                  <c:v>6.1</c:v>
                </c:pt>
                <c:pt idx="4">
                  <c:v>3.9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32525440"/>
        <c:axId val="132531712"/>
      </c:scatterChart>
      <c:valAx>
        <c:axId val="132525440"/>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531712"/>
        <c:crosses val="autoZero"/>
        <c:crossBetween val="midCat"/>
      </c:valAx>
      <c:valAx>
        <c:axId val="132531712"/>
        <c:scaling>
          <c:orientation val="minMax"/>
          <c:max val="69"/>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525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元利償還金のピークは過ぎ減少している。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また，一部事務組合等が起こした地方債の元利償還金に対する負担金等が平成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公債費の抑制に引き続き努める。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地方債の現在高については，小中学校大規模改造に係る起債により増額となっている。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また，龍ヶ崎地方塵芥処理組合（町負担分</a:t>
          </a:r>
          <a:r>
            <a:rPr kumimoji="1" lang="en-US" altLang="ja-JP" sz="1400">
              <a:latin typeface="ＭＳ ゴシック" pitchFamily="49" charset="-128"/>
              <a:ea typeface="ＭＳ ゴシック" pitchFamily="49" charset="-128"/>
            </a:rPr>
            <a:t>26,611</a:t>
          </a:r>
          <a:r>
            <a:rPr kumimoji="1" lang="ja-JP" altLang="en-US" sz="1400">
              <a:latin typeface="ＭＳ ゴシック" pitchFamily="49" charset="-128"/>
              <a:ea typeface="ＭＳ ゴシック" pitchFamily="49" charset="-128"/>
            </a:rPr>
            <a:t>千円増）及び稲敷地方広域市町村圏事務組合（町負担分</a:t>
          </a:r>
          <a:r>
            <a:rPr kumimoji="1" lang="en-US" altLang="ja-JP" sz="1400">
              <a:latin typeface="ＭＳ ゴシック" pitchFamily="49" charset="-128"/>
              <a:ea typeface="ＭＳ ゴシック" pitchFamily="49" charset="-128"/>
            </a:rPr>
            <a:t>24,800</a:t>
          </a:r>
          <a:r>
            <a:rPr kumimoji="1" lang="ja-JP" altLang="en-US" sz="1400">
              <a:latin typeface="ＭＳ ゴシック" pitchFamily="49" charset="-128"/>
              <a:ea typeface="ＭＳ ゴシック" pitchFamily="49" charset="-128"/>
            </a:rPr>
            <a:t>千円増）の地方債発行による負担額の増により組合等負担等見込額は増額となった。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今後も引き続き，適正な起債管理や基金残高の確保に努め，さらなる改善に努める。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16,977
16,732
24.90
6,653,092
6,301,430
217,585
3,713,308
4,110,554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16,977
16,732
24.90
6,653,092
6,301,430
217,585
3,713,308
4,110,554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16,977
16,732
24.90
6,653,092
6,301,430
217,585
3,713,308
4,110,554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16,977
16,732
24.90
6,653,092
6,301,430
217,585
3,713,308
4,110,554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町内には，大型事業所が少なく，町民税に対する法人町民税の割合が少ない。また，個人住民税においても人口の減少や全国平均を上回る高齢化率（</a:t>
          </a:r>
          <a:r>
            <a:rPr kumimoji="1" lang="en-US" altLang="ja-JP" sz="1300" baseline="0">
              <a:latin typeface="ＭＳ Ｐゴシック"/>
            </a:rPr>
            <a:t>27</a:t>
          </a:r>
          <a:r>
            <a:rPr kumimoji="1" lang="ja-JP" altLang="en-US" sz="1300" baseline="0">
              <a:latin typeface="ＭＳ Ｐゴシック"/>
            </a:rPr>
            <a:t>年度末</a:t>
          </a:r>
          <a:r>
            <a:rPr kumimoji="1" lang="en-US" altLang="ja-JP" sz="1300" baseline="0">
              <a:latin typeface="ＭＳ Ｐゴシック"/>
            </a:rPr>
            <a:t>38.39</a:t>
          </a:r>
          <a:r>
            <a:rPr kumimoji="1" lang="ja-JP" altLang="en-US" sz="1300" baseline="0">
              <a:latin typeface="ＭＳ Ｐゴシック"/>
            </a:rPr>
            <a:t>％）等により，納税義務者が減少し，年々減収となっており財政基盤が弱く，類似団体平均を下回っている。</a:t>
          </a:r>
          <a:endParaRPr kumimoji="1" lang="en-US" altLang="ja-JP" sz="1300" baseline="0">
            <a:latin typeface="ＭＳ Ｐゴシック"/>
          </a:endParaRPr>
        </a:p>
        <a:p>
          <a:r>
            <a:rPr kumimoji="1" lang="ja-JP" altLang="en-US" sz="1300" baseline="0">
              <a:latin typeface="ＭＳ Ｐゴシック"/>
            </a:rPr>
            <a:t>　自主財源である町税の徴収業務の強化に努めるとともに，学校跡地等への事業所誘致など歳入の確保に努める。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71261</xdr:rowOff>
    </xdr:to>
    <xdr:cxnSp macro="">
      <xdr:nvCxnSpPr>
        <xdr:cNvPr id="68" name="直線コネクタ 67"/>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71261</xdr:rowOff>
    </xdr:to>
    <xdr:cxnSp macro="">
      <xdr:nvCxnSpPr>
        <xdr:cNvPr id="71" name="直線コネクタ 70"/>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71261</xdr:rowOff>
    </xdr:to>
    <xdr:cxnSp macro="">
      <xdr:nvCxnSpPr>
        <xdr:cNvPr id="74" name="直線コネクタ 73"/>
        <xdr:cNvCxnSpPr/>
      </xdr:nvCxnSpPr>
      <xdr:spPr>
        <a:xfrm>
          <a:off x="2336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44450</xdr:rowOff>
    </xdr:to>
    <xdr:cxnSp macro="">
      <xdr:nvCxnSpPr>
        <xdr:cNvPr id="77" name="直線コネクタ 76"/>
        <xdr:cNvCxnSpPr/>
      </xdr:nvCxnSpPr>
      <xdr:spPr>
        <a:xfrm>
          <a:off x="1447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9" name="円/楕円 88"/>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90" name="テキスト ボックス 89"/>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1" name="円/楕円 90"/>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2" name="テキスト ボックス 91"/>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5" name="円/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交付税，地方消費税交付金の増により分母である経常一般財源が増加し，扶助費は増えているものの，公債費の減や一部事務組合への負担金の減により分子である経常経費が大きく減少したことにより前年度より</a:t>
          </a:r>
          <a:r>
            <a:rPr kumimoji="1" lang="en-US" altLang="ja-JP" sz="1300">
              <a:latin typeface="ＭＳ Ｐゴシック"/>
            </a:rPr>
            <a:t>5.6</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今後も，収納率を向上させることにより財源の確保に努めるとともに，経費の削減に努める。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87884</xdr:rowOff>
    </xdr:from>
    <xdr:to>
      <xdr:col>7</xdr:col>
      <xdr:colOff>152400</xdr:colOff>
      <xdr:row>63</xdr:row>
      <xdr:rowOff>51562</xdr:rowOff>
    </xdr:to>
    <xdr:cxnSp macro="">
      <xdr:nvCxnSpPr>
        <xdr:cNvPr id="129" name="直線コネクタ 128"/>
        <xdr:cNvCxnSpPr/>
      </xdr:nvCxnSpPr>
      <xdr:spPr>
        <a:xfrm flipV="1">
          <a:off x="4114800" y="1071778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58801</xdr:rowOff>
    </xdr:to>
    <xdr:cxnSp macro="">
      <xdr:nvCxnSpPr>
        <xdr:cNvPr id="132" name="直線コネクタ 131"/>
        <xdr:cNvCxnSpPr/>
      </xdr:nvCxnSpPr>
      <xdr:spPr>
        <a:xfrm flipV="1">
          <a:off x="3225800" y="1085291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58801</xdr:rowOff>
    </xdr:from>
    <xdr:to>
      <xdr:col>4</xdr:col>
      <xdr:colOff>482600</xdr:colOff>
      <xdr:row>63</xdr:row>
      <xdr:rowOff>109474</xdr:rowOff>
    </xdr:to>
    <xdr:cxnSp macro="">
      <xdr:nvCxnSpPr>
        <xdr:cNvPr id="135" name="直線コネクタ 134"/>
        <xdr:cNvCxnSpPr/>
      </xdr:nvCxnSpPr>
      <xdr:spPr>
        <a:xfrm flipV="1">
          <a:off x="2336800" y="1086015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44323</xdr:rowOff>
    </xdr:from>
    <xdr:to>
      <xdr:col>3</xdr:col>
      <xdr:colOff>279400</xdr:colOff>
      <xdr:row>63</xdr:row>
      <xdr:rowOff>109474</xdr:rowOff>
    </xdr:to>
    <xdr:cxnSp macro="">
      <xdr:nvCxnSpPr>
        <xdr:cNvPr id="138" name="直線コネクタ 137"/>
        <xdr:cNvCxnSpPr/>
      </xdr:nvCxnSpPr>
      <xdr:spPr>
        <a:xfrm>
          <a:off x="1447800" y="10845673"/>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48" name="円/楕円 147"/>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9161</xdr:rowOff>
    </xdr:from>
    <xdr:ext cx="762000" cy="259045"/>
    <xdr:sp macro="" textlink="">
      <xdr:nvSpPr>
        <xdr:cNvPr id="149" name="財政構造の弾力性該当値テキスト"/>
        <xdr:cNvSpPr txBox="1"/>
      </xdr:nvSpPr>
      <xdr:spPr>
        <a:xfrm>
          <a:off x="50419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0" name="円/楕円 149"/>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51" name="テキスト ボックス 150"/>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8001</xdr:rowOff>
    </xdr:from>
    <xdr:to>
      <xdr:col>4</xdr:col>
      <xdr:colOff>533400</xdr:colOff>
      <xdr:row>63</xdr:row>
      <xdr:rowOff>109601</xdr:rowOff>
    </xdr:to>
    <xdr:sp macro="" textlink="">
      <xdr:nvSpPr>
        <xdr:cNvPr id="152" name="円/楕円 151"/>
        <xdr:cNvSpPr/>
      </xdr:nvSpPr>
      <xdr:spPr>
        <a:xfrm>
          <a:off x="31750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94378</xdr:rowOff>
    </xdr:from>
    <xdr:ext cx="762000" cy="259045"/>
    <xdr:sp macro="" textlink="">
      <xdr:nvSpPr>
        <xdr:cNvPr id="153" name="テキスト ボックス 152"/>
        <xdr:cNvSpPr txBox="1"/>
      </xdr:nvSpPr>
      <xdr:spPr>
        <a:xfrm>
          <a:off x="2844800" y="1089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58674</xdr:rowOff>
    </xdr:from>
    <xdr:to>
      <xdr:col>3</xdr:col>
      <xdr:colOff>330200</xdr:colOff>
      <xdr:row>63</xdr:row>
      <xdr:rowOff>160274</xdr:rowOff>
    </xdr:to>
    <xdr:sp macro="" textlink="">
      <xdr:nvSpPr>
        <xdr:cNvPr id="154" name="円/楕円 153"/>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55" name="テキスト ボックス 154"/>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164973</xdr:rowOff>
    </xdr:from>
    <xdr:to>
      <xdr:col>2</xdr:col>
      <xdr:colOff>127000</xdr:colOff>
      <xdr:row>63</xdr:row>
      <xdr:rowOff>95123</xdr:rowOff>
    </xdr:to>
    <xdr:sp macro="" textlink="">
      <xdr:nvSpPr>
        <xdr:cNvPr id="156" name="円/楕円 155"/>
        <xdr:cNvSpPr/>
      </xdr:nvSpPr>
      <xdr:spPr>
        <a:xfrm>
          <a:off x="13970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79900</xdr:rowOff>
    </xdr:from>
    <xdr:ext cx="762000" cy="259045"/>
    <xdr:sp macro="" textlink="">
      <xdr:nvSpPr>
        <xdr:cNvPr id="157" name="テキスト ボックス 156"/>
        <xdr:cNvSpPr txBox="1"/>
      </xdr:nvSpPr>
      <xdr:spPr>
        <a:xfrm>
          <a:off x="1066800" y="1088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[108,139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類似団体平均を下回っているのは，ごみ処理・し尿処理業務や消防業務を一部事務組合で行っていることが要因であるが，前年度より増となっている。</a:t>
          </a:r>
          <a:endParaRPr kumimoji="1" lang="en-US" altLang="ja-JP" sz="1300">
            <a:latin typeface="ＭＳ Ｐゴシック"/>
          </a:endParaRPr>
        </a:p>
        <a:p>
          <a:r>
            <a:rPr kumimoji="1" lang="ja-JP" altLang="en-US" sz="1300">
              <a:latin typeface="ＭＳ Ｐゴシック"/>
            </a:rPr>
            <a:t>増となった要因は，民生費の放課後児童対策事業，教育費の特別支援教育支援員派遣事業等の臨時雇人賃金の増によるものである。　</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47623</xdr:rowOff>
    </xdr:from>
    <xdr:to>
      <xdr:col>7</xdr:col>
      <xdr:colOff>152400</xdr:colOff>
      <xdr:row>81</xdr:row>
      <xdr:rowOff>72208</xdr:rowOff>
    </xdr:to>
    <xdr:cxnSp macro="">
      <xdr:nvCxnSpPr>
        <xdr:cNvPr id="190" name="直線コネクタ 189"/>
        <xdr:cNvCxnSpPr/>
      </xdr:nvCxnSpPr>
      <xdr:spPr>
        <a:xfrm>
          <a:off x="4114800" y="13935073"/>
          <a:ext cx="838200" cy="2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2859</xdr:rowOff>
    </xdr:from>
    <xdr:to>
      <xdr:col>6</xdr:col>
      <xdr:colOff>0</xdr:colOff>
      <xdr:row>81</xdr:row>
      <xdr:rowOff>47623</xdr:rowOff>
    </xdr:to>
    <xdr:cxnSp macro="">
      <xdr:nvCxnSpPr>
        <xdr:cNvPr id="193" name="直線コネクタ 192"/>
        <xdr:cNvCxnSpPr/>
      </xdr:nvCxnSpPr>
      <xdr:spPr>
        <a:xfrm>
          <a:off x="3225800" y="13890309"/>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154511</xdr:rowOff>
    </xdr:from>
    <xdr:to>
      <xdr:col>4</xdr:col>
      <xdr:colOff>482600</xdr:colOff>
      <xdr:row>81</xdr:row>
      <xdr:rowOff>2859</xdr:rowOff>
    </xdr:to>
    <xdr:cxnSp macro="">
      <xdr:nvCxnSpPr>
        <xdr:cNvPr id="196" name="直線コネクタ 195"/>
        <xdr:cNvCxnSpPr/>
      </xdr:nvCxnSpPr>
      <xdr:spPr>
        <a:xfrm>
          <a:off x="2336800" y="13870511"/>
          <a:ext cx="889000" cy="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154511</xdr:rowOff>
    </xdr:from>
    <xdr:to>
      <xdr:col>3</xdr:col>
      <xdr:colOff>279400</xdr:colOff>
      <xdr:row>80</xdr:row>
      <xdr:rowOff>166288</xdr:rowOff>
    </xdr:to>
    <xdr:cxnSp macro="">
      <xdr:nvCxnSpPr>
        <xdr:cNvPr id="199" name="直線コネクタ 198"/>
        <xdr:cNvCxnSpPr/>
      </xdr:nvCxnSpPr>
      <xdr:spPr>
        <a:xfrm flipV="1">
          <a:off x="1447800" y="13870511"/>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21408</xdr:rowOff>
    </xdr:from>
    <xdr:to>
      <xdr:col>7</xdr:col>
      <xdr:colOff>203200</xdr:colOff>
      <xdr:row>81</xdr:row>
      <xdr:rowOff>123008</xdr:rowOff>
    </xdr:to>
    <xdr:sp macro="" textlink="">
      <xdr:nvSpPr>
        <xdr:cNvPr id="209" name="円/楕円 208"/>
        <xdr:cNvSpPr/>
      </xdr:nvSpPr>
      <xdr:spPr>
        <a:xfrm>
          <a:off x="4902200" y="139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114135</xdr:rowOff>
    </xdr:from>
    <xdr:ext cx="762000" cy="259045"/>
    <xdr:sp macro="" textlink="">
      <xdr:nvSpPr>
        <xdr:cNvPr id="210" name="人件費・物件費等の状況該当値テキスト"/>
        <xdr:cNvSpPr txBox="1"/>
      </xdr:nvSpPr>
      <xdr:spPr>
        <a:xfrm>
          <a:off x="5041900" y="1383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108,139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168273</xdr:rowOff>
    </xdr:from>
    <xdr:to>
      <xdr:col>6</xdr:col>
      <xdr:colOff>50800</xdr:colOff>
      <xdr:row>81</xdr:row>
      <xdr:rowOff>98423</xdr:rowOff>
    </xdr:to>
    <xdr:sp macro="" textlink="">
      <xdr:nvSpPr>
        <xdr:cNvPr id="211" name="円/楕円 210"/>
        <xdr:cNvSpPr/>
      </xdr:nvSpPr>
      <xdr:spPr>
        <a:xfrm>
          <a:off x="4064000" y="138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108600</xdr:rowOff>
    </xdr:from>
    <xdr:ext cx="736600" cy="259045"/>
    <xdr:sp macro="" textlink="">
      <xdr:nvSpPr>
        <xdr:cNvPr id="212" name="テキスト ボックス 211"/>
        <xdr:cNvSpPr txBox="1"/>
      </xdr:nvSpPr>
      <xdr:spPr>
        <a:xfrm>
          <a:off x="3733800" y="1365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123509</xdr:rowOff>
    </xdr:from>
    <xdr:to>
      <xdr:col>4</xdr:col>
      <xdr:colOff>533400</xdr:colOff>
      <xdr:row>81</xdr:row>
      <xdr:rowOff>53659</xdr:rowOff>
    </xdr:to>
    <xdr:sp macro="" textlink="">
      <xdr:nvSpPr>
        <xdr:cNvPr id="213" name="円/楕円 212"/>
        <xdr:cNvSpPr/>
      </xdr:nvSpPr>
      <xdr:spPr>
        <a:xfrm>
          <a:off x="3175000" y="13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63836</xdr:rowOff>
    </xdr:from>
    <xdr:ext cx="762000" cy="259045"/>
    <xdr:sp macro="" textlink="">
      <xdr:nvSpPr>
        <xdr:cNvPr id="214" name="テキスト ボックス 213"/>
        <xdr:cNvSpPr txBox="1"/>
      </xdr:nvSpPr>
      <xdr:spPr>
        <a:xfrm>
          <a:off x="2844800" y="136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103711</xdr:rowOff>
    </xdr:from>
    <xdr:to>
      <xdr:col>3</xdr:col>
      <xdr:colOff>330200</xdr:colOff>
      <xdr:row>81</xdr:row>
      <xdr:rowOff>33861</xdr:rowOff>
    </xdr:to>
    <xdr:sp macro="" textlink="">
      <xdr:nvSpPr>
        <xdr:cNvPr id="215" name="円/楕円 214"/>
        <xdr:cNvSpPr/>
      </xdr:nvSpPr>
      <xdr:spPr>
        <a:xfrm>
          <a:off x="2286000" y="138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44038</xdr:rowOff>
    </xdr:from>
    <xdr:ext cx="762000" cy="259045"/>
    <xdr:sp macro="" textlink="">
      <xdr:nvSpPr>
        <xdr:cNvPr id="216" name="テキスト ボックス 215"/>
        <xdr:cNvSpPr txBox="1"/>
      </xdr:nvSpPr>
      <xdr:spPr>
        <a:xfrm>
          <a:off x="1955800" y="135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98,903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115488</xdr:rowOff>
    </xdr:from>
    <xdr:to>
      <xdr:col>2</xdr:col>
      <xdr:colOff>127000</xdr:colOff>
      <xdr:row>81</xdr:row>
      <xdr:rowOff>45638</xdr:rowOff>
    </xdr:to>
    <xdr:sp macro="" textlink="">
      <xdr:nvSpPr>
        <xdr:cNvPr id="217" name="円/楕円 216"/>
        <xdr:cNvSpPr/>
      </xdr:nvSpPr>
      <xdr:spPr>
        <a:xfrm>
          <a:off x="1397000" y="138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55815</xdr:rowOff>
    </xdr:from>
    <xdr:ext cx="762000" cy="259045"/>
    <xdr:sp macro="" textlink="">
      <xdr:nvSpPr>
        <xdr:cNvPr id="218" name="テキスト ボックス 217"/>
        <xdr:cNvSpPr txBox="1"/>
      </xdr:nvSpPr>
      <xdr:spPr>
        <a:xfrm>
          <a:off x="1066800" y="1360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a:t>
          </a:r>
          <a:r>
            <a:rPr kumimoji="1" lang="en-US" altLang="ja-JP" sz="1300">
              <a:latin typeface="ＭＳ Ｐゴシック"/>
            </a:rPr>
            <a:t>2.1</a:t>
          </a:r>
          <a:r>
            <a:rPr kumimoji="1" lang="ja-JP" altLang="en-US" sz="1300">
              <a:latin typeface="ＭＳ Ｐゴシック"/>
            </a:rPr>
            <a:t>ポイント増となっているが，類似団体平均を下回る</a:t>
          </a:r>
          <a:r>
            <a:rPr kumimoji="1" lang="en-US" altLang="ja-JP" sz="1300">
              <a:latin typeface="ＭＳ Ｐゴシック"/>
            </a:rPr>
            <a:t>95.6</a:t>
          </a:r>
          <a:r>
            <a:rPr kumimoji="1" lang="ja-JP" altLang="en-US" sz="1300">
              <a:latin typeface="ＭＳ Ｐゴシック"/>
            </a:rPr>
            <a:t>ポイントとなっている。</a:t>
          </a:r>
          <a:endParaRPr kumimoji="1" lang="en-US" altLang="ja-JP" sz="1300">
            <a:latin typeface="ＭＳ Ｐゴシック"/>
          </a:endParaRPr>
        </a:p>
        <a:p>
          <a:r>
            <a:rPr kumimoji="1" lang="ja-JP" altLang="en-US" sz="1300">
              <a:latin typeface="ＭＳ Ｐゴシック"/>
            </a:rPr>
            <a:t>　増となった要因は，職務分類表の改正に伴う変動（３級，４級にいた係長を４級に統一）によるものである。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en-US" sz="1300" b="0" i="0" u="none" strike="noStrike" baseline="0" smtClean="0">
              <a:solidFill>
                <a:schemeClr val="dk1"/>
              </a:solidFill>
              <a:latin typeface="+mn-lt"/>
              <a:ea typeface="+mn-ea"/>
              <a:cs typeface="+mn-cs"/>
            </a:rPr>
            <a:t>行政改革行動計画に基づき，情勢適用の原則による法改正等を踏まえながら，職階や給与体系などの見直しも含め，給与水準の適正化に引き続き努める。</a:t>
          </a:r>
          <a:r>
            <a:rPr lang="ja-JP" altLang="en-US" sz="1100" b="0" i="0" u="none" strike="noStrike" baseline="0" smtClean="0">
              <a:solidFill>
                <a:schemeClr val="dk1"/>
              </a:solidFill>
              <a:latin typeface="+mn-lt"/>
              <a:ea typeface="+mn-ea"/>
              <a:cs typeface="+mn-cs"/>
            </a:rPr>
            <a:t>	</a:t>
          </a: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83</xdr:row>
      <xdr:rowOff>156332</xdr:rowOff>
    </xdr:to>
    <xdr:cxnSp macro="">
      <xdr:nvCxnSpPr>
        <xdr:cNvPr id="254" name="直線コネクタ 253"/>
        <xdr:cNvCxnSpPr/>
      </xdr:nvCxnSpPr>
      <xdr:spPr>
        <a:xfrm>
          <a:off x="16179800" y="1414538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86482</xdr:rowOff>
    </xdr:from>
    <xdr:to>
      <xdr:col>23</xdr:col>
      <xdr:colOff>406400</xdr:colOff>
      <xdr:row>82</xdr:row>
      <xdr:rowOff>86482</xdr:rowOff>
    </xdr:to>
    <xdr:cxnSp macro="">
      <xdr:nvCxnSpPr>
        <xdr:cNvPr id="257" name="直線コネクタ 256"/>
        <xdr:cNvCxnSpPr/>
      </xdr:nvCxnSpPr>
      <xdr:spPr>
        <a:xfrm>
          <a:off x="15290800" y="14145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86482</xdr:rowOff>
    </xdr:from>
    <xdr:to>
      <xdr:col>22</xdr:col>
      <xdr:colOff>203200</xdr:colOff>
      <xdr:row>87</xdr:row>
      <xdr:rowOff>33564</xdr:rowOff>
    </xdr:to>
    <xdr:cxnSp macro="">
      <xdr:nvCxnSpPr>
        <xdr:cNvPr id="260" name="直線コネクタ 259"/>
        <xdr:cNvCxnSpPr/>
      </xdr:nvCxnSpPr>
      <xdr:spPr>
        <a:xfrm flipV="1">
          <a:off x="14401800" y="14145382"/>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33564</xdr:rowOff>
    </xdr:from>
    <xdr:to>
      <xdr:col>21</xdr:col>
      <xdr:colOff>0</xdr:colOff>
      <xdr:row>88</xdr:row>
      <xdr:rowOff>45962</xdr:rowOff>
    </xdr:to>
    <xdr:cxnSp macro="">
      <xdr:nvCxnSpPr>
        <xdr:cNvPr id="263" name="直線コネクタ 262"/>
        <xdr:cNvCxnSpPr/>
      </xdr:nvCxnSpPr>
      <xdr:spPr>
        <a:xfrm flipV="1">
          <a:off x="13512800" y="1494971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3" name="円/楕円 272"/>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4"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35682</xdr:rowOff>
    </xdr:from>
    <xdr:to>
      <xdr:col>23</xdr:col>
      <xdr:colOff>457200</xdr:colOff>
      <xdr:row>82</xdr:row>
      <xdr:rowOff>137282</xdr:rowOff>
    </xdr:to>
    <xdr:sp macro="" textlink="">
      <xdr:nvSpPr>
        <xdr:cNvPr id="275" name="円/楕円 274"/>
        <xdr:cNvSpPr/>
      </xdr:nvSpPr>
      <xdr:spPr>
        <a:xfrm>
          <a:off x="16129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76" name="テキスト ボックス 275"/>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35682</xdr:rowOff>
    </xdr:from>
    <xdr:to>
      <xdr:col>22</xdr:col>
      <xdr:colOff>254000</xdr:colOff>
      <xdr:row>82</xdr:row>
      <xdr:rowOff>137282</xdr:rowOff>
    </xdr:to>
    <xdr:sp macro="" textlink="">
      <xdr:nvSpPr>
        <xdr:cNvPr id="277" name="円/楕円 276"/>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147459</xdr:rowOff>
    </xdr:from>
    <xdr:ext cx="762000" cy="259045"/>
    <xdr:sp macro="" textlink="">
      <xdr:nvSpPr>
        <xdr:cNvPr id="278" name="テキスト ボックス 277"/>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154214</xdr:rowOff>
    </xdr:from>
    <xdr:to>
      <xdr:col>21</xdr:col>
      <xdr:colOff>50800</xdr:colOff>
      <xdr:row>87</xdr:row>
      <xdr:rowOff>84364</xdr:rowOff>
    </xdr:to>
    <xdr:sp macro="" textlink="">
      <xdr:nvSpPr>
        <xdr:cNvPr id="279" name="円/楕円 278"/>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94541</xdr:rowOff>
    </xdr:from>
    <xdr:ext cx="762000" cy="259045"/>
    <xdr:sp macro="" textlink="">
      <xdr:nvSpPr>
        <xdr:cNvPr id="280" name="テキスト ボックス 279"/>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1" name="円/楕円 280"/>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2" name="テキスト ボックス 281"/>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今後数年間は定年退職者が増えるため，計画的な新規職員の採用により前年度より増となっているが，類似団体平均をわずかに下回る</a:t>
          </a:r>
          <a:r>
            <a:rPr kumimoji="1" lang="en-US" altLang="ja-JP" sz="1300">
              <a:latin typeface="ＭＳ Ｐゴシック"/>
            </a:rPr>
            <a:t>8.31</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　今後も，定数条例に基づき適正な定数管理を続けていく。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60778</xdr:rowOff>
    </xdr:from>
    <xdr:to>
      <xdr:col>24</xdr:col>
      <xdr:colOff>558800</xdr:colOff>
      <xdr:row>61</xdr:row>
      <xdr:rowOff>84909</xdr:rowOff>
    </xdr:to>
    <xdr:cxnSp macro="">
      <xdr:nvCxnSpPr>
        <xdr:cNvPr id="319" name="直線コネクタ 318"/>
        <xdr:cNvCxnSpPr/>
      </xdr:nvCxnSpPr>
      <xdr:spPr>
        <a:xfrm>
          <a:off x="16179800" y="1051922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60778</xdr:rowOff>
    </xdr:to>
    <xdr:cxnSp macro="">
      <xdr:nvCxnSpPr>
        <xdr:cNvPr id="322" name="直線コネクタ 321"/>
        <xdr:cNvCxnSpPr/>
      </xdr:nvCxnSpPr>
      <xdr:spPr>
        <a:xfrm>
          <a:off x="15290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36649</xdr:rowOff>
    </xdr:from>
    <xdr:to>
      <xdr:col>22</xdr:col>
      <xdr:colOff>203200</xdr:colOff>
      <xdr:row>61</xdr:row>
      <xdr:rowOff>57331</xdr:rowOff>
    </xdr:to>
    <xdr:cxnSp macro="">
      <xdr:nvCxnSpPr>
        <xdr:cNvPr id="325" name="直線コネクタ 324"/>
        <xdr:cNvCxnSpPr/>
      </xdr:nvCxnSpPr>
      <xdr:spPr>
        <a:xfrm>
          <a:off x="14401800" y="1049509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11370</xdr:rowOff>
    </xdr:from>
    <xdr:to>
      <xdr:col>21</xdr:col>
      <xdr:colOff>0</xdr:colOff>
      <xdr:row>61</xdr:row>
      <xdr:rowOff>36649</xdr:rowOff>
    </xdr:to>
    <xdr:cxnSp macro="">
      <xdr:nvCxnSpPr>
        <xdr:cNvPr id="328" name="直線コネクタ 327"/>
        <xdr:cNvCxnSpPr/>
      </xdr:nvCxnSpPr>
      <xdr:spPr>
        <a:xfrm>
          <a:off x="13512800" y="1046982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38" name="円/楕円 337"/>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50636</xdr:rowOff>
    </xdr:from>
    <xdr:ext cx="762000" cy="259045"/>
    <xdr:sp macro="" textlink="">
      <xdr:nvSpPr>
        <xdr:cNvPr id="339" name="定員管理の状況該当値テキスト"/>
        <xdr:cNvSpPr txBox="1"/>
      </xdr:nvSpPr>
      <xdr:spPr>
        <a:xfrm>
          <a:off x="171069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9978</xdr:rowOff>
    </xdr:from>
    <xdr:to>
      <xdr:col>23</xdr:col>
      <xdr:colOff>457200</xdr:colOff>
      <xdr:row>61</xdr:row>
      <xdr:rowOff>111578</xdr:rowOff>
    </xdr:to>
    <xdr:sp macro="" textlink="">
      <xdr:nvSpPr>
        <xdr:cNvPr id="340" name="円/楕円 339"/>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121755</xdr:rowOff>
    </xdr:from>
    <xdr:ext cx="736600" cy="259045"/>
    <xdr:sp macro="" textlink="">
      <xdr:nvSpPr>
        <xdr:cNvPr id="341" name="テキスト ボックス 340"/>
        <xdr:cNvSpPr txBox="1"/>
      </xdr:nvSpPr>
      <xdr:spPr>
        <a:xfrm>
          <a:off x="15798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2" name="円/楕円 341"/>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118308</xdr:rowOff>
    </xdr:from>
    <xdr:ext cx="762000" cy="259045"/>
    <xdr:sp macro="" textlink="">
      <xdr:nvSpPr>
        <xdr:cNvPr id="343" name="テキスト ボックス 342"/>
        <xdr:cNvSpPr txBox="1"/>
      </xdr:nvSpPr>
      <xdr:spPr>
        <a:xfrm>
          <a:off x="14909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157299</xdr:rowOff>
    </xdr:from>
    <xdr:to>
      <xdr:col>21</xdr:col>
      <xdr:colOff>50800</xdr:colOff>
      <xdr:row>61</xdr:row>
      <xdr:rowOff>87449</xdr:rowOff>
    </xdr:to>
    <xdr:sp macro="" textlink="">
      <xdr:nvSpPr>
        <xdr:cNvPr id="344" name="円/楕円 343"/>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45" name="テキスト ボックス 344"/>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132020</xdr:rowOff>
    </xdr:from>
    <xdr:to>
      <xdr:col>19</xdr:col>
      <xdr:colOff>533400</xdr:colOff>
      <xdr:row>61</xdr:row>
      <xdr:rowOff>62170</xdr:rowOff>
    </xdr:to>
    <xdr:sp macro="" textlink="">
      <xdr:nvSpPr>
        <xdr:cNvPr id="346" name="円/楕円 345"/>
        <xdr:cNvSpPr/>
      </xdr:nvSpPr>
      <xdr:spPr>
        <a:xfrm>
          <a:off x="13462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72347</xdr:rowOff>
    </xdr:from>
    <xdr:ext cx="762000" cy="259045"/>
    <xdr:sp macro="" textlink="">
      <xdr:nvSpPr>
        <xdr:cNvPr id="347" name="テキスト ボックス 346"/>
        <xdr:cNvSpPr txBox="1"/>
      </xdr:nvSpPr>
      <xdr:spPr>
        <a:xfrm>
          <a:off x="13131800" y="101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元利償還金の減や一部事務組合の公債費負担金の減などにより，前年度より</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ポイント低くなった。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今後は，小中学校大規模改造事業に係る償還が見込まれるため，新規の起債発行額の抑制に努めていく。</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101918</xdr:rowOff>
    </xdr:from>
    <xdr:to>
      <xdr:col>24</xdr:col>
      <xdr:colOff>558800</xdr:colOff>
      <xdr:row>39</xdr:row>
      <xdr:rowOff>63182</xdr:rowOff>
    </xdr:to>
    <xdr:cxnSp macro="">
      <xdr:nvCxnSpPr>
        <xdr:cNvPr id="377" name="直線コネクタ 376"/>
        <xdr:cNvCxnSpPr/>
      </xdr:nvCxnSpPr>
      <xdr:spPr>
        <a:xfrm flipV="1">
          <a:off x="16179800" y="6617018"/>
          <a:ext cx="8382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63182</xdr:rowOff>
    </xdr:from>
    <xdr:to>
      <xdr:col>23</xdr:col>
      <xdr:colOff>406400</xdr:colOff>
      <xdr:row>40</xdr:row>
      <xdr:rowOff>30480</xdr:rowOff>
    </xdr:to>
    <xdr:cxnSp macro="">
      <xdr:nvCxnSpPr>
        <xdr:cNvPr id="380" name="直線コネクタ 379"/>
        <xdr:cNvCxnSpPr/>
      </xdr:nvCxnSpPr>
      <xdr:spPr>
        <a:xfrm flipV="1">
          <a:off x="15290800" y="674973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41</xdr:row>
      <xdr:rowOff>21907</xdr:rowOff>
    </xdr:to>
    <xdr:cxnSp macro="">
      <xdr:nvCxnSpPr>
        <xdr:cNvPr id="383" name="直線コネクタ 382"/>
        <xdr:cNvCxnSpPr/>
      </xdr:nvCxnSpPr>
      <xdr:spPr>
        <a:xfrm flipV="1">
          <a:off x="14401800" y="6888480"/>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21907</xdr:rowOff>
    </xdr:from>
    <xdr:to>
      <xdr:col>21</xdr:col>
      <xdr:colOff>0</xdr:colOff>
      <xdr:row>41</xdr:row>
      <xdr:rowOff>160655</xdr:rowOff>
    </xdr:to>
    <xdr:cxnSp macro="">
      <xdr:nvCxnSpPr>
        <xdr:cNvPr id="386" name="直線コネクタ 385"/>
        <xdr:cNvCxnSpPr/>
      </xdr:nvCxnSpPr>
      <xdr:spPr>
        <a:xfrm flipV="1">
          <a:off x="13512800" y="70513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90" name="テキスト ボックス 389"/>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51118</xdr:rowOff>
    </xdr:from>
    <xdr:to>
      <xdr:col>24</xdr:col>
      <xdr:colOff>609600</xdr:colOff>
      <xdr:row>38</xdr:row>
      <xdr:rowOff>152718</xdr:rowOff>
    </xdr:to>
    <xdr:sp macro="" textlink="">
      <xdr:nvSpPr>
        <xdr:cNvPr id="396" name="円/楕円 395"/>
        <xdr:cNvSpPr/>
      </xdr:nvSpPr>
      <xdr:spPr>
        <a:xfrm>
          <a:off x="169672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67644</xdr:rowOff>
    </xdr:from>
    <xdr:ext cx="762000" cy="259045"/>
    <xdr:sp macro="" textlink="">
      <xdr:nvSpPr>
        <xdr:cNvPr id="397" name="公債費負担の状況該当値テキスト"/>
        <xdr:cNvSpPr txBox="1"/>
      </xdr:nvSpPr>
      <xdr:spPr>
        <a:xfrm>
          <a:off x="171069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12382</xdr:rowOff>
    </xdr:from>
    <xdr:to>
      <xdr:col>23</xdr:col>
      <xdr:colOff>457200</xdr:colOff>
      <xdr:row>39</xdr:row>
      <xdr:rowOff>113982</xdr:rowOff>
    </xdr:to>
    <xdr:sp macro="" textlink="">
      <xdr:nvSpPr>
        <xdr:cNvPr id="398" name="円/楕円 397"/>
        <xdr:cNvSpPr/>
      </xdr:nvSpPr>
      <xdr:spPr>
        <a:xfrm>
          <a:off x="16129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124159</xdr:rowOff>
    </xdr:from>
    <xdr:ext cx="736600" cy="259045"/>
    <xdr:sp macro="" textlink="">
      <xdr:nvSpPr>
        <xdr:cNvPr id="399" name="テキスト ボックス 398"/>
        <xdr:cNvSpPr txBox="1"/>
      </xdr:nvSpPr>
      <xdr:spPr>
        <a:xfrm>
          <a:off x="15798800" y="646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0" name="円/楕円 399"/>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1" name="テキスト ボックス 40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142557</xdr:rowOff>
    </xdr:from>
    <xdr:to>
      <xdr:col>21</xdr:col>
      <xdr:colOff>50800</xdr:colOff>
      <xdr:row>41</xdr:row>
      <xdr:rowOff>72707</xdr:rowOff>
    </xdr:to>
    <xdr:sp macro="" textlink="">
      <xdr:nvSpPr>
        <xdr:cNvPr id="402" name="円/楕円 401"/>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403" name="テキスト ボックス 402"/>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404" name="円/楕円 403"/>
        <xdr:cNvSpPr/>
      </xdr:nvSpPr>
      <xdr:spPr>
        <a:xfrm>
          <a:off x="13462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24782</xdr:rowOff>
    </xdr:from>
    <xdr:ext cx="762000" cy="259045"/>
    <xdr:sp macro="" textlink="">
      <xdr:nvSpPr>
        <xdr:cNvPr id="405" name="テキスト ボックス 404"/>
        <xdr:cNvSpPr txBox="1"/>
      </xdr:nvSpPr>
      <xdr:spPr>
        <a:xfrm>
          <a:off x="13131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将来負担比率は，平成２２年度から比率なしとなっている。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これは，一部事務組合地方債現在高の減少により組合等負担見込額が減少し，平成２２年度より充当可能財源等が将来負担額を上回るようになったためである。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今後も，適正な起債管理・基金管理により財政健全化に取り組んでいく。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7"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8" name="フローチャート : 判断 437"/>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41" name="フローチャート : 判断 440"/>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2" name="テキスト ボックス 441"/>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3" name="フローチャート : 判断 442"/>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4" name="テキスト ボックス 443"/>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5" name="フローチャート : 判断 444"/>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46" name="テキスト ボックス 445"/>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16,977
16,732
24.90
6,653,092
6,301,430
217,585
3,713,308
4,110,554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行政改革行動計画に基づき，時間外勤務手当及び管理職手当の削減を実施しており，職員数の増加はあるものの，前年度と比較して</a:t>
          </a:r>
          <a:r>
            <a:rPr kumimoji="1" lang="en-US" altLang="ja-JP" sz="1300">
              <a:latin typeface="ＭＳ Ｐゴシック"/>
            </a:rPr>
            <a:t>1.5</a:t>
          </a:r>
          <a:r>
            <a:rPr kumimoji="1" lang="ja-JP" altLang="en-US" sz="1300">
              <a:latin typeface="ＭＳ Ｐゴシック"/>
            </a:rPr>
            <a:t>ポイント減少した。類似団体平均と比較すると低い水準で推移している。</a:t>
          </a:r>
          <a:endParaRPr kumimoji="1" lang="en-US" altLang="ja-JP" sz="1300">
            <a:latin typeface="ＭＳ Ｐゴシック"/>
          </a:endParaRPr>
        </a:p>
        <a:p>
          <a:r>
            <a:rPr kumimoji="1" lang="ja-JP" altLang="en-US" sz="1300">
              <a:latin typeface="ＭＳ Ｐゴシック"/>
            </a:rPr>
            <a:t>　今後も，職員の適正な管理につとめ，人件費の抑制を図る。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42418</xdr:rowOff>
    </xdr:from>
    <xdr:to>
      <xdr:col>7</xdr:col>
      <xdr:colOff>15875</xdr:colOff>
      <xdr:row>39</xdr:row>
      <xdr:rowOff>110998</xdr:rowOff>
    </xdr:to>
    <xdr:cxnSp macro="">
      <xdr:nvCxnSpPr>
        <xdr:cNvPr id="64" name="直線コネクタ 63"/>
        <xdr:cNvCxnSpPr/>
      </xdr:nvCxnSpPr>
      <xdr:spPr>
        <a:xfrm flipV="1">
          <a:off x="3987800" y="67289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97282</xdr:rowOff>
    </xdr:from>
    <xdr:to>
      <xdr:col>5</xdr:col>
      <xdr:colOff>549275</xdr:colOff>
      <xdr:row>39</xdr:row>
      <xdr:rowOff>110998</xdr:rowOff>
    </xdr:to>
    <xdr:cxnSp macro="">
      <xdr:nvCxnSpPr>
        <xdr:cNvPr id="67" name="直線コネクタ 66"/>
        <xdr:cNvCxnSpPr/>
      </xdr:nvCxnSpPr>
      <xdr:spPr>
        <a:xfrm>
          <a:off x="3098800" y="67838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97282</xdr:rowOff>
    </xdr:to>
    <xdr:cxnSp macro="">
      <xdr:nvCxnSpPr>
        <xdr:cNvPr id="70" name="直線コネクタ 69"/>
        <xdr:cNvCxnSpPr/>
      </xdr:nvCxnSpPr>
      <xdr:spPr>
        <a:xfrm>
          <a:off x="2209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51562</xdr:rowOff>
    </xdr:from>
    <xdr:to>
      <xdr:col>3</xdr:col>
      <xdr:colOff>142875</xdr:colOff>
      <xdr:row>39</xdr:row>
      <xdr:rowOff>69850</xdr:rowOff>
    </xdr:to>
    <xdr:cxnSp macro="">
      <xdr:nvCxnSpPr>
        <xdr:cNvPr id="73" name="直線コネクタ 72"/>
        <xdr:cNvCxnSpPr/>
      </xdr:nvCxnSpPr>
      <xdr:spPr>
        <a:xfrm>
          <a:off x="1320800" y="67381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163068</xdr:rowOff>
    </xdr:from>
    <xdr:to>
      <xdr:col>7</xdr:col>
      <xdr:colOff>66675</xdr:colOff>
      <xdr:row>39</xdr:row>
      <xdr:rowOff>93218</xdr:rowOff>
    </xdr:to>
    <xdr:sp macro="" textlink="">
      <xdr:nvSpPr>
        <xdr:cNvPr id="83" name="円/楕円 82"/>
        <xdr:cNvSpPr/>
      </xdr:nvSpPr>
      <xdr:spPr>
        <a:xfrm>
          <a:off x="4775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135145</xdr:rowOff>
    </xdr:from>
    <xdr:ext cx="762000" cy="259045"/>
    <xdr:sp macro="" textlink="">
      <xdr:nvSpPr>
        <xdr:cNvPr id="84" name="人件費該当値テキスト"/>
        <xdr:cNvSpPr txBox="1"/>
      </xdr:nvSpPr>
      <xdr:spPr>
        <a:xfrm>
          <a:off x="4914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60198</xdr:rowOff>
    </xdr:from>
    <xdr:to>
      <xdr:col>5</xdr:col>
      <xdr:colOff>600075</xdr:colOff>
      <xdr:row>39</xdr:row>
      <xdr:rowOff>161798</xdr:rowOff>
    </xdr:to>
    <xdr:sp macro="" textlink="">
      <xdr:nvSpPr>
        <xdr:cNvPr id="85" name="円/楕円 84"/>
        <xdr:cNvSpPr/>
      </xdr:nvSpPr>
      <xdr:spPr>
        <a:xfrm>
          <a:off x="3937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146575</xdr:rowOff>
    </xdr:from>
    <xdr:ext cx="736600" cy="259045"/>
    <xdr:sp macro="" textlink="">
      <xdr:nvSpPr>
        <xdr:cNvPr id="86" name="テキスト ボックス 85"/>
        <xdr:cNvSpPr txBox="1"/>
      </xdr:nvSpPr>
      <xdr:spPr>
        <a:xfrm>
          <a:off x="3606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46482</xdr:rowOff>
    </xdr:from>
    <xdr:to>
      <xdr:col>4</xdr:col>
      <xdr:colOff>396875</xdr:colOff>
      <xdr:row>39</xdr:row>
      <xdr:rowOff>148082</xdr:rowOff>
    </xdr:to>
    <xdr:sp macro="" textlink="">
      <xdr:nvSpPr>
        <xdr:cNvPr id="87" name="円/楕円 86"/>
        <xdr:cNvSpPr/>
      </xdr:nvSpPr>
      <xdr:spPr>
        <a:xfrm>
          <a:off x="3048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132859</xdr:rowOff>
    </xdr:from>
    <xdr:ext cx="762000" cy="259045"/>
    <xdr:sp macro="" textlink="">
      <xdr:nvSpPr>
        <xdr:cNvPr id="88" name="テキスト ボックス 87"/>
        <xdr:cNvSpPr txBox="1"/>
      </xdr:nvSpPr>
      <xdr:spPr>
        <a:xfrm>
          <a:off x="2717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89" name="円/楕円 88"/>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0" name="テキスト ボックス 89"/>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762</xdr:rowOff>
    </xdr:from>
    <xdr:to>
      <xdr:col>1</xdr:col>
      <xdr:colOff>676275</xdr:colOff>
      <xdr:row>39</xdr:row>
      <xdr:rowOff>102362</xdr:rowOff>
    </xdr:to>
    <xdr:sp macro="" textlink="">
      <xdr:nvSpPr>
        <xdr:cNvPr id="91" name="円/楕円 90"/>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87139</xdr:rowOff>
    </xdr:from>
    <xdr:ext cx="762000" cy="259045"/>
    <xdr:sp macro="" textlink="">
      <xdr:nvSpPr>
        <xdr:cNvPr id="92" name="テキスト ボックス 91"/>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4</a:t>
          </a:r>
          <a:r>
            <a:rPr kumimoji="1" lang="ja-JP" altLang="en-US" sz="1300">
              <a:latin typeface="ＭＳ Ｐゴシック"/>
            </a:rPr>
            <a:t>ポイント下回り，前年度より</a:t>
          </a:r>
          <a:r>
            <a:rPr kumimoji="1" lang="en-US" altLang="ja-JP" sz="1300">
              <a:latin typeface="ＭＳ Ｐゴシック"/>
            </a:rPr>
            <a:t>0.5</a:t>
          </a:r>
          <a:r>
            <a:rPr kumimoji="1" lang="ja-JP" altLang="en-US" sz="1300">
              <a:latin typeface="ＭＳ Ｐゴシック"/>
            </a:rPr>
            <a:t>ポイント減少している。物件費の支出額は前年度よりわずかに下回る程度であるが，分母である経常一般財源の増加もあり，減少した。</a:t>
          </a:r>
          <a:endParaRPr kumimoji="1" lang="en-US" altLang="ja-JP" sz="1300">
            <a:latin typeface="ＭＳ Ｐゴシック"/>
          </a:endParaRPr>
        </a:p>
        <a:p>
          <a:r>
            <a:rPr kumimoji="1" lang="ja-JP" altLang="en-US" sz="1300">
              <a:solidFill>
                <a:schemeClr val="dk1"/>
              </a:solidFill>
              <a:effectLst/>
              <a:latin typeface="ＭＳ Ｐゴシック"/>
              <a:ea typeface="+mn-ea"/>
              <a:cs typeface="+mn-cs"/>
            </a:rPr>
            <a:t>　今後も引き続き，経常経費の削減に努める。</a:t>
          </a:r>
          <a:endParaRPr kumimoji="1" lang="en-US" altLang="ja-JP" sz="1300">
            <a:solidFill>
              <a:schemeClr val="dk1"/>
            </a:solidFill>
            <a:effectLst/>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133531</xdr:rowOff>
    </xdr:from>
    <xdr:to>
      <xdr:col>24</xdr:col>
      <xdr:colOff>31750</xdr:colOff>
      <xdr:row>14</xdr:row>
      <xdr:rowOff>166188</xdr:rowOff>
    </xdr:to>
    <xdr:cxnSp macro="">
      <xdr:nvCxnSpPr>
        <xdr:cNvPr id="127" name="直線コネクタ 126"/>
        <xdr:cNvCxnSpPr/>
      </xdr:nvCxnSpPr>
      <xdr:spPr>
        <a:xfrm flipV="1">
          <a:off x="15671800" y="25338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113937</xdr:rowOff>
    </xdr:from>
    <xdr:to>
      <xdr:col>22</xdr:col>
      <xdr:colOff>565150</xdr:colOff>
      <xdr:row>14</xdr:row>
      <xdr:rowOff>166188</xdr:rowOff>
    </xdr:to>
    <xdr:cxnSp macro="">
      <xdr:nvCxnSpPr>
        <xdr:cNvPr id="130" name="直線コネクタ 129"/>
        <xdr:cNvCxnSpPr/>
      </xdr:nvCxnSpPr>
      <xdr:spPr>
        <a:xfrm>
          <a:off x="14782800" y="2514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113937</xdr:rowOff>
    </xdr:from>
    <xdr:to>
      <xdr:col>21</xdr:col>
      <xdr:colOff>361950</xdr:colOff>
      <xdr:row>14</xdr:row>
      <xdr:rowOff>127000</xdr:rowOff>
    </xdr:to>
    <xdr:cxnSp macro="">
      <xdr:nvCxnSpPr>
        <xdr:cNvPr id="133" name="直線コネクタ 132"/>
        <xdr:cNvCxnSpPr/>
      </xdr:nvCxnSpPr>
      <xdr:spPr>
        <a:xfrm flipV="1">
          <a:off x="13893800" y="25142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20864</xdr:rowOff>
    </xdr:to>
    <xdr:cxnSp macro="">
      <xdr:nvCxnSpPr>
        <xdr:cNvPr id="136" name="直線コネクタ 135"/>
        <xdr:cNvCxnSpPr/>
      </xdr:nvCxnSpPr>
      <xdr:spPr>
        <a:xfrm flipV="1">
          <a:off x="13004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82731</xdr:rowOff>
    </xdr:from>
    <xdr:to>
      <xdr:col>24</xdr:col>
      <xdr:colOff>82550</xdr:colOff>
      <xdr:row>15</xdr:row>
      <xdr:rowOff>12881</xdr:rowOff>
    </xdr:to>
    <xdr:sp macro="" textlink="">
      <xdr:nvSpPr>
        <xdr:cNvPr id="146" name="円/楕円 145"/>
        <xdr:cNvSpPr/>
      </xdr:nvSpPr>
      <xdr:spPr>
        <a:xfrm>
          <a:off x="164592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99258</xdr:rowOff>
    </xdr:from>
    <xdr:ext cx="762000" cy="259045"/>
    <xdr:sp macro="" textlink="">
      <xdr:nvSpPr>
        <xdr:cNvPr id="147" name="物件費該当値テキスト"/>
        <xdr:cNvSpPr txBox="1"/>
      </xdr:nvSpPr>
      <xdr:spPr>
        <a:xfrm>
          <a:off x="16598900" y="232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115388</xdr:rowOff>
    </xdr:from>
    <xdr:to>
      <xdr:col>22</xdr:col>
      <xdr:colOff>615950</xdr:colOff>
      <xdr:row>15</xdr:row>
      <xdr:rowOff>45538</xdr:rowOff>
    </xdr:to>
    <xdr:sp macro="" textlink="">
      <xdr:nvSpPr>
        <xdr:cNvPr id="148" name="円/楕円 147"/>
        <xdr:cNvSpPr/>
      </xdr:nvSpPr>
      <xdr:spPr>
        <a:xfrm>
          <a:off x="15621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55715</xdr:rowOff>
    </xdr:from>
    <xdr:ext cx="736600" cy="259045"/>
    <xdr:sp macro="" textlink="">
      <xdr:nvSpPr>
        <xdr:cNvPr id="149" name="テキスト ボックス 148"/>
        <xdr:cNvSpPr txBox="1"/>
      </xdr:nvSpPr>
      <xdr:spPr>
        <a:xfrm>
          <a:off x="15290800" y="228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63137</xdr:rowOff>
    </xdr:from>
    <xdr:to>
      <xdr:col>21</xdr:col>
      <xdr:colOff>412750</xdr:colOff>
      <xdr:row>14</xdr:row>
      <xdr:rowOff>164737</xdr:rowOff>
    </xdr:to>
    <xdr:sp macro="" textlink="">
      <xdr:nvSpPr>
        <xdr:cNvPr id="150" name="円/楕円 149"/>
        <xdr:cNvSpPr/>
      </xdr:nvSpPr>
      <xdr:spPr>
        <a:xfrm>
          <a:off x="14732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3464</xdr:rowOff>
    </xdr:from>
    <xdr:ext cx="762000" cy="259045"/>
    <xdr:sp macro="" textlink="">
      <xdr:nvSpPr>
        <xdr:cNvPr id="151" name="テキスト ボックス 150"/>
        <xdr:cNvSpPr txBox="1"/>
      </xdr:nvSpPr>
      <xdr:spPr>
        <a:xfrm>
          <a:off x="14401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4" name="円/楕円 153"/>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5" name="テキスト ボックス 154"/>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0.9</a:t>
          </a:r>
          <a:r>
            <a:rPr kumimoji="1" lang="ja-JP" altLang="en-US" sz="1300">
              <a:latin typeface="ＭＳ Ｐゴシック"/>
            </a:rPr>
            <a:t>ポイント上回っており，増加傾向にある。</a:t>
          </a:r>
          <a:endParaRPr kumimoji="1" lang="en-US" altLang="ja-JP" sz="1300">
            <a:latin typeface="ＭＳ Ｐゴシック"/>
          </a:endParaRPr>
        </a:p>
        <a:p>
          <a:r>
            <a:rPr kumimoji="1" lang="ja-JP" altLang="en-US" sz="1300">
              <a:latin typeface="ＭＳ Ｐゴシック"/>
            </a:rPr>
            <a:t>　平成２７年度より子ども子育て支援制度開始に伴い，施設型給付費が創設されたことにより扶助費が大幅に増加した。　</a:t>
          </a:r>
          <a:endParaRPr kumimoji="1" lang="en-US" altLang="ja-JP" sz="1300">
            <a:latin typeface="ＭＳ Ｐゴシック"/>
          </a:endParaRPr>
        </a:p>
        <a:p>
          <a:r>
            <a:rPr kumimoji="1" lang="ja-JP" altLang="en-US" sz="1300">
              <a:latin typeface="ＭＳ Ｐゴシック"/>
            </a:rPr>
            <a:t>　障害者自立支援給付費など増加傾向にあり，高齢化の進展により扶助費の増加が今後も見込まれる。</a:t>
          </a:r>
          <a:endParaRPr kumimoji="1" lang="en-US" altLang="ja-JP" sz="1300">
            <a:latin typeface="ＭＳ Ｐゴシック"/>
          </a:endParaRPr>
        </a:p>
        <a:p>
          <a:r>
            <a:rPr kumimoji="1" lang="ja-JP" altLang="en-US" sz="1300">
              <a:latin typeface="ＭＳ Ｐゴシック"/>
            </a:rPr>
            <a:t>　事業内容の見直しや適正な執行に努める。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20865</xdr:rowOff>
    </xdr:to>
    <xdr:cxnSp macro="">
      <xdr:nvCxnSpPr>
        <xdr:cNvPr id="190" name="直線コネクタ 189"/>
        <xdr:cNvCxnSpPr/>
      </xdr:nvCxnSpPr>
      <xdr:spPr>
        <a:xfrm>
          <a:off x="3987800" y="96792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94343</xdr:rowOff>
    </xdr:to>
    <xdr:cxnSp macro="">
      <xdr:nvCxnSpPr>
        <xdr:cNvPr id="193" name="直線コネクタ 192"/>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53522</xdr:rowOff>
    </xdr:to>
    <xdr:cxnSp macro="">
      <xdr:nvCxnSpPr>
        <xdr:cNvPr id="196" name="直線コネクタ 195"/>
        <xdr:cNvCxnSpPr/>
      </xdr:nvCxnSpPr>
      <xdr:spPr>
        <a:xfrm flipV="1">
          <a:off x="2209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57</xdr:row>
      <xdr:rowOff>53522</xdr:rowOff>
    </xdr:to>
    <xdr:cxnSp macro="">
      <xdr:nvCxnSpPr>
        <xdr:cNvPr id="199" name="直線コネクタ 198"/>
        <xdr:cNvCxnSpPr/>
      </xdr:nvCxnSpPr>
      <xdr:spPr>
        <a:xfrm>
          <a:off x="1320800" y="95159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2" name="テキスト ボックス 211"/>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4" name="テキスト ボックス 213"/>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15" name="円/楕円 214"/>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6" name="テキスト ボックス 215"/>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前年度と同水準であるが，類似団体平均を上回っているのは，繰出金が主な要因である。</a:t>
          </a:r>
          <a:endParaRPr kumimoji="1" lang="en-US" altLang="ja-JP" sz="1300">
            <a:latin typeface="ＭＳ Ｐゴシック"/>
          </a:endParaRPr>
        </a:p>
        <a:p>
          <a:r>
            <a:rPr kumimoji="1" lang="ja-JP" altLang="en-US" sz="1300">
              <a:latin typeface="ＭＳ Ｐゴシック"/>
            </a:rPr>
            <a:t>　高齢化率の割合が高く，国民健康保険，後期高齢者医療事業特別会計に対する繰出金が増加傾向にある。</a:t>
          </a:r>
          <a:endParaRPr kumimoji="1" lang="en-US" altLang="ja-JP" sz="1300">
            <a:latin typeface="ＭＳ Ｐゴシック"/>
          </a:endParaRPr>
        </a:p>
        <a:p>
          <a:r>
            <a:rPr kumimoji="1" lang="ja-JP" altLang="en-US" sz="1300">
              <a:latin typeface="ＭＳ Ｐゴシック"/>
            </a:rPr>
            <a:t>　繰出金だけでなく施設の老朽化に伴う維持補修費の増加も考えられるため，保険料の適正化や施設利用料の見直しを図っていく必要がある。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39370</xdr:rowOff>
    </xdr:from>
    <xdr:to>
      <xdr:col>24</xdr:col>
      <xdr:colOff>31750</xdr:colOff>
      <xdr:row>57</xdr:row>
      <xdr:rowOff>54610</xdr:rowOff>
    </xdr:to>
    <xdr:cxnSp macro="">
      <xdr:nvCxnSpPr>
        <xdr:cNvPr id="251" name="直線コネクタ 250"/>
        <xdr:cNvCxnSpPr/>
      </xdr:nvCxnSpPr>
      <xdr:spPr>
        <a:xfrm flipV="1">
          <a:off x="15671800" y="9812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54610</xdr:rowOff>
    </xdr:to>
    <xdr:cxnSp macro="">
      <xdr:nvCxnSpPr>
        <xdr:cNvPr id="254" name="直線コネクタ 253"/>
        <xdr:cNvCxnSpPr/>
      </xdr:nvCxnSpPr>
      <xdr:spPr>
        <a:xfrm>
          <a:off x="14782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39370</xdr:rowOff>
    </xdr:to>
    <xdr:cxnSp macro="">
      <xdr:nvCxnSpPr>
        <xdr:cNvPr id="257" name="直線コネクタ 256"/>
        <xdr:cNvCxnSpPr/>
      </xdr:nvCxnSpPr>
      <xdr:spPr>
        <a:xfrm>
          <a:off x="13893800" y="975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149860</xdr:rowOff>
    </xdr:to>
    <xdr:cxnSp macro="">
      <xdr:nvCxnSpPr>
        <xdr:cNvPr id="260" name="直線コネクタ 259"/>
        <xdr:cNvCxnSpPr/>
      </xdr:nvCxnSpPr>
      <xdr:spPr>
        <a:xfrm>
          <a:off x="13004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71"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4" name="円/楕円 273"/>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5" name="テキスト ボックス 274"/>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ごみ処理・し尿処理業務や消防業務を一部事務組合で行っているため，負担金が大きく類似団体を上回っている。</a:t>
          </a:r>
          <a:endParaRPr kumimoji="1" lang="en-US" altLang="ja-JP" sz="1300">
            <a:latin typeface="ＭＳ Ｐゴシック"/>
          </a:endParaRPr>
        </a:p>
        <a:p>
          <a:r>
            <a:rPr kumimoji="1" lang="ja-JP" altLang="en-US" sz="1300">
              <a:latin typeface="ＭＳ Ｐゴシック"/>
            </a:rPr>
            <a:t>　しかし，ごみ処理施設にかかる負担金の減少に伴い，前年度より</a:t>
          </a:r>
          <a:r>
            <a:rPr kumimoji="1" lang="en-US" altLang="ja-JP" sz="1300">
              <a:latin typeface="ＭＳ Ｐゴシック"/>
            </a:rPr>
            <a:t>2.4</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各種補助金等の必要性などを検証し比率の改善に努める。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101854</xdr:rowOff>
    </xdr:to>
    <xdr:cxnSp macro="">
      <xdr:nvCxnSpPr>
        <xdr:cNvPr id="309" name="直線コネクタ 308"/>
        <xdr:cNvCxnSpPr/>
      </xdr:nvCxnSpPr>
      <xdr:spPr>
        <a:xfrm flipV="1">
          <a:off x="15671800" y="63357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143002</xdr:rowOff>
    </xdr:to>
    <xdr:cxnSp macro="">
      <xdr:nvCxnSpPr>
        <xdr:cNvPr id="312" name="直線コネクタ 311"/>
        <xdr:cNvCxnSpPr/>
      </xdr:nvCxnSpPr>
      <xdr:spPr>
        <a:xfrm flipV="1">
          <a:off x="14782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38</xdr:row>
      <xdr:rowOff>90424</xdr:rowOff>
    </xdr:to>
    <xdr:cxnSp macro="">
      <xdr:nvCxnSpPr>
        <xdr:cNvPr id="315" name="直線コネクタ 314"/>
        <xdr:cNvCxnSpPr/>
      </xdr:nvCxnSpPr>
      <xdr:spPr>
        <a:xfrm flipV="1">
          <a:off x="13893800" y="6486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90424</xdr:rowOff>
    </xdr:to>
    <xdr:cxnSp macro="">
      <xdr:nvCxnSpPr>
        <xdr:cNvPr id="318" name="直線コネクタ 317"/>
        <xdr:cNvCxnSpPr/>
      </xdr:nvCxnSpPr>
      <xdr:spPr>
        <a:xfrm>
          <a:off x="13004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8" name="円/楕円 327"/>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9"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30" name="円/楕円 329"/>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31" name="テキスト ボックス 330"/>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32" name="円/楕円 331"/>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33" name="テキスト ボックス 332"/>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4" name="円/楕円 333"/>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5" name="テキスト ボックス 334"/>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128778</xdr:rowOff>
    </xdr:from>
    <xdr:to>
      <xdr:col>19</xdr:col>
      <xdr:colOff>6350</xdr:colOff>
      <xdr:row>38</xdr:row>
      <xdr:rowOff>58928</xdr:rowOff>
    </xdr:to>
    <xdr:sp macro="" textlink="">
      <xdr:nvSpPr>
        <xdr:cNvPr id="336" name="円/楕円 335"/>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43705</xdr:rowOff>
    </xdr:from>
    <xdr:ext cx="762000" cy="259045"/>
    <xdr:sp macro="" textlink="">
      <xdr:nvSpPr>
        <xdr:cNvPr id="337" name="テキスト ボックス 336"/>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a:t>
          </a:r>
          <a:r>
            <a:rPr kumimoji="1" lang="en-US" altLang="ja-JP" sz="1300">
              <a:latin typeface="ＭＳ Ｐゴシック"/>
            </a:rPr>
            <a:t>1.7</a:t>
          </a:r>
          <a:r>
            <a:rPr kumimoji="1" lang="ja-JP" altLang="en-US" sz="1300">
              <a:latin typeface="ＭＳ Ｐゴシック"/>
            </a:rPr>
            <a:t>ポイント減少し，類似団体と比較しても</a:t>
          </a:r>
          <a:r>
            <a:rPr kumimoji="1" lang="en-US" altLang="ja-JP" sz="1300">
              <a:latin typeface="ＭＳ Ｐゴシック"/>
            </a:rPr>
            <a:t>5.4</a:t>
          </a:r>
          <a:r>
            <a:rPr kumimoji="1" lang="ja-JP" altLang="en-US" sz="1300">
              <a:latin typeface="ＭＳ Ｐゴシック"/>
            </a:rPr>
            <a:t>ポイント下回る</a:t>
          </a:r>
          <a:r>
            <a:rPr kumimoji="1" lang="en-US" altLang="ja-JP" sz="1300">
              <a:latin typeface="ＭＳ Ｐゴシック"/>
            </a:rPr>
            <a:t>9.7</a:t>
          </a:r>
          <a:r>
            <a:rPr kumimoji="1" lang="ja-JP" altLang="en-US" sz="1300">
              <a:latin typeface="ＭＳ Ｐゴシック"/>
            </a:rPr>
            <a:t>ポイントとなっている。</a:t>
          </a:r>
          <a:endParaRPr kumimoji="1" lang="en-US" altLang="ja-JP" sz="1300">
            <a:latin typeface="ＭＳ Ｐゴシック"/>
          </a:endParaRPr>
        </a:p>
        <a:p>
          <a:r>
            <a:rPr kumimoji="1" lang="ja-JP" altLang="en-US" sz="1300">
              <a:latin typeface="ＭＳ Ｐゴシック"/>
            </a:rPr>
            <a:t>　減少した要因として，減税補てん債・臨時地方道整備事業債の償還終了及び一部事務組合建設負担金の一部終了によるものがあげられる。</a:t>
          </a:r>
          <a:endParaRPr kumimoji="1" lang="en-US" altLang="ja-JP" sz="1300">
            <a:latin typeface="ＭＳ Ｐゴシック"/>
          </a:endParaRPr>
        </a:p>
        <a:p>
          <a:r>
            <a:rPr kumimoji="1" lang="ja-JP" altLang="en-US" sz="1300">
              <a:latin typeface="ＭＳ Ｐゴシック"/>
            </a:rPr>
            <a:t>　今後も，普通建設事業の必要性，費用対効果等を十分考慮し，起債発行額を抑制する。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76</xdr:row>
      <xdr:rowOff>76708</xdr:rowOff>
    </xdr:to>
    <xdr:cxnSp macro="">
      <xdr:nvCxnSpPr>
        <xdr:cNvPr id="367" name="直線コネクタ 366"/>
        <xdr:cNvCxnSpPr/>
      </xdr:nvCxnSpPr>
      <xdr:spPr>
        <a:xfrm flipV="1">
          <a:off x="3987800" y="13029185"/>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104139</xdr:rowOff>
    </xdr:to>
    <xdr:cxnSp macro="">
      <xdr:nvCxnSpPr>
        <xdr:cNvPr id="370" name="直線コネクタ 369"/>
        <xdr:cNvCxnSpPr/>
      </xdr:nvCxnSpPr>
      <xdr:spPr>
        <a:xfrm flipV="1">
          <a:off x="3098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104139</xdr:rowOff>
    </xdr:to>
    <xdr:cxnSp macro="">
      <xdr:nvCxnSpPr>
        <xdr:cNvPr id="373" name="直線コネクタ 372"/>
        <xdr:cNvCxnSpPr/>
      </xdr:nvCxnSpPr>
      <xdr:spPr>
        <a:xfrm>
          <a:off x="2209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76</xdr:row>
      <xdr:rowOff>149861</xdr:rowOff>
    </xdr:to>
    <xdr:cxnSp macro="">
      <xdr:nvCxnSpPr>
        <xdr:cNvPr id="376" name="直線コネクタ 375"/>
        <xdr:cNvCxnSpPr/>
      </xdr:nvCxnSpPr>
      <xdr:spPr>
        <a:xfrm flipV="1">
          <a:off x="1320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119634</xdr:rowOff>
    </xdr:from>
    <xdr:to>
      <xdr:col>7</xdr:col>
      <xdr:colOff>66675</xdr:colOff>
      <xdr:row>76</xdr:row>
      <xdr:rowOff>49783</xdr:rowOff>
    </xdr:to>
    <xdr:sp macro="" textlink="">
      <xdr:nvSpPr>
        <xdr:cNvPr id="386" name="円/楕円 385"/>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136161</xdr:rowOff>
    </xdr:from>
    <xdr:ext cx="762000" cy="259045"/>
    <xdr:sp macro="" textlink="">
      <xdr:nvSpPr>
        <xdr:cNvPr id="387"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88" name="円/楕円 387"/>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89" name="テキスト ボックス 388"/>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0" name="円/楕円 389"/>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1" name="テキスト ボックス 390"/>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2" name="円/楕円 391"/>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3" name="テキスト ボックス 392"/>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4" name="円/楕円 393"/>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5" name="テキスト ボックス 394"/>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3.9</a:t>
          </a:r>
          <a:r>
            <a:rPr kumimoji="1" lang="ja-JP" altLang="en-US" sz="1300">
              <a:latin typeface="ＭＳ Ｐゴシック"/>
            </a:rPr>
            <a:t>ポイント減となったが，依然として類似団体と比較して高い状況にある。</a:t>
          </a:r>
          <a:endParaRPr kumimoji="1" lang="en-US" altLang="ja-JP" sz="1300">
            <a:latin typeface="ＭＳ Ｐゴシック"/>
          </a:endParaRPr>
        </a:p>
        <a:p>
          <a:r>
            <a:rPr kumimoji="1" lang="ja-JP" altLang="en-US" sz="1300">
              <a:latin typeface="ＭＳ Ｐゴシック"/>
            </a:rPr>
            <a:t>　ごみ処理施設に係る負担金の減に伴い補助費等が減少したことが前年比較で減少となった主な要因である。</a:t>
          </a:r>
          <a:endParaRPr kumimoji="1" lang="en-US" altLang="ja-JP" sz="1300">
            <a:latin typeface="ＭＳ Ｐゴシック"/>
          </a:endParaRPr>
        </a:p>
        <a:p>
          <a:r>
            <a:rPr kumimoji="1" lang="ja-JP" altLang="en-US" sz="1300">
              <a:latin typeface="ＭＳ Ｐゴシック"/>
            </a:rPr>
            <a:t>　今後も，扶助費の増加などが見込まれることから，経常経費に占める割合の高い人件費及び繰出金を中心に改善を図るなど，経常経費の削減に努める。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94343</xdr:rowOff>
    </xdr:to>
    <xdr:cxnSp macro="">
      <xdr:nvCxnSpPr>
        <xdr:cNvPr id="430" name="直線コネクタ 429"/>
        <xdr:cNvCxnSpPr/>
      </xdr:nvCxnSpPr>
      <xdr:spPr>
        <a:xfrm flipV="1">
          <a:off x="15671800" y="13340080"/>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84545</xdr:rowOff>
    </xdr:from>
    <xdr:to>
      <xdr:col>22</xdr:col>
      <xdr:colOff>565150</xdr:colOff>
      <xdr:row>78</xdr:row>
      <xdr:rowOff>94343</xdr:rowOff>
    </xdr:to>
    <xdr:cxnSp macro="">
      <xdr:nvCxnSpPr>
        <xdr:cNvPr id="433" name="直線コネクタ 432"/>
        <xdr:cNvCxnSpPr/>
      </xdr:nvCxnSpPr>
      <xdr:spPr>
        <a:xfrm>
          <a:off x="14782800" y="134576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84545</xdr:rowOff>
    </xdr:from>
    <xdr:to>
      <xdr:col>21</xdr:col>
      <xdr:colOff>361950</xdr:colOff>
      <xdr:row>78</xdr:row>
      <xdr:rowOff>156392</xdr:rowOff>
    </xdr:to>
    <xdr:cxnSp macro="">
      <xdr:nvCxnSpPr>
        <xdr:cNvPr id="436" name="直線コネクタ 435"/>
        <xdr:cNvCxnSpPr/>
      </xdr:nvCxnSpPr>
      <xdr:spPr>
        <a:xfrm flipV="1">
          <a:off x="13893800" y="13457645"/>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32294</xdr:rowOff>
    </xdr:from>
    <xdr:to>
      <xdr:col>20</xdr:col>
      <xdr:colOff>158750</xdr:colOff>
      <xdr:row>78</xdr:row>
      <xdr:rowOff>156392</xdr:rowOff>
    </xdr:to>
    <xdr:cxnSp macro="">
      <xdr:nvCxnSpPr>
        <xdr:cNvPr id="439" name="直線コネクタ 438"/>
        <xdr:cNvCxnSpPr/>
      </xdr:nvCxnSpPr>
      <xdr:spPr>
        <a:xfrm>
          <a:off x="13004800" y="1340539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9" name="円/楕円 448"/>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50"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43543</xdr:rowOff>
    </xdr:from>
    <xdr:to>
      <xdr:col>22</xdr:col>
      <xdr:colOff>615950</xdr:colOff>
      <xdr:row>78</xdr:row>
      <xdr:rowOff>145143</xdr:rowOff>
    </xdr:to>
    <xdr:sp macro="" textlink="">
      <xdr:nvSpPr>
        <xdr:cNvPr id="451" name="円/楕円 450"/>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129920</xdr:rowOff>
    </xdr:from>
    <xdr:ext cx="736600" cy="259045"/>
    <xdr:sp macro="" textlink="">
      <xdr:nvSpPr>
        <xdr:cNvPr id="452" name="テキスト ボックス 451"/>
        <xdr:cNvSpPr txBox="1"/>
      </xdr:nvSpPr>
      <xdr:spPr>
        <a:xfrm>
          <a:off x="15290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33745</xdr:rowOff>
    </xdr:from>
    <xdr:to>
      <xdr:col>21</xdr:col>
      <xdr:colOff>412750</xdr:colOff>
      <xdr:row>78</xdr:row>
      <xdr:rowOff>135345</xdr:rowOff>
    </xdr:to>
    <xdr:sp macro="" textlink="">
      <xdr:nvSpPr>
        <xdr:cNvPr id="453" name="円/楕円 452"/>
        <xdr:cNvSpPr/>
      </xdr:nvSpPr>
      <xdr:spPr>
        <a:xfrm>
          <a:off x="14732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120122</xdr:rowOff>
    </xdr:from>
    <xdr:ext cx="762000" cy="259045"/>
    <xdr:sp macro="" textlink="">
      <xdr:nvSpPr>
        <xdr:cNvPr id="454" name="テキスト ボックス 453"/>
        <xdr:cNvSpPr txBox="1"/>
      </xdr:nvSpPr>
      <xdr:spPr>
        <a:xfrm>
          <a:off x="14401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105592</xdr:rowOff>
    </xdr:from>
    <xdr:to>
      <xdr:col>20</xdr:col>
      <xdr:colOff>209550</xdr:colOff>
      <xdr:row>79</xdr:row>
      <xdr:rowOff>35742</xdr:rowOff>
    </xdr:to>
    <xdr:sp macro="" textlink="">
      <xdr:nvSpPr>
        <xdr:cNvPr id="455" name="円/楕円 454"/>
        <xdr:cNvSpPr/>
      </xdr:nvSpPr>
      <xdr:spPr>
        <a:xfrm>
          <a:off x="13843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20519</xdr:rowOff>
    </xdr:from>
    <xdr:ext cx="762000" cy="259045"/>
    <xdr:sp macro="" textlink="">
      <xdr:nvSpPr>
        <xdr:cNvPr id="456" name="テキスト ボックス 455"/>
        <xdr:cNvSpPr txBox="1"/>
      </xdr:nvSpPr>
      <xdr:spPr>
        <a:xfrm>
          <a:off x="13512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152944</xdr:rowOff>
    </xdr:from>
    <xdr:to>
      <xdr:col>19</xdr:col>
      <xdr:colOff>6350</xdr:colOff>
      <xdr:row>78</xdr:row>
      <xdr:rowOff>83094</xdr:rowOff>
    </xdr:to>
    <xdr:sp macro="" textlink="">
      <xdr:nvSpPr>
        <xdr:cNvPr id="457" name="円/楕円 456"/>
        <xdr:cNvSpPr/>
      </xdr:nvSpPr>
      <xdr:spPr>
        <a:xfrm>
          <a:off x="129540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67871</xdr:rowOff>
    </xdr:from>
    <xdr:ext cx="762000" cy="259045"/>
    <xdr:sp macro="" textlink="">
      <xdr:nvSpPr>
        <xdr:cNvPr id="458" name="テキスト ボックス 457"/>
        <xdr:cNvSpPr txBox="1"/>
      </xdr:nvSpPr>
      <xdr:spPr>
        <a:xfrm>
          <a:off x="126238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茨城県利根町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34967</xdr:rowOff>
    </xdr:from>
    <xdr:to>
      <xdr:col>4</xdr:col>
      <xdr:colOff>1117600</xdr:colOff>
      <xdr:row>18</xdr:row>
      <xdr:rowOff>35816</xdr:rowOff>
    </xdr:to>
    <xdr:cxnSp macro="">
      <xdr:nvCxnSpPr>
        <xdr:cNvPr id="52" name="直線コネクタ 51"/>
        <xdr:cNvCxnSpPr/>
      </xdr:nvCxnSpPr>
      <xdr:spPr bwMode="auto">
        <a:xfrm flipV="1">
          <a:off x="5003800" y="3168692"/>
          <a:ext cx="6477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35816</xdr:rowOff>
    </xdr:from>
    <xdr:to>
      <xdr:col>4</xdr:col>
      <xdr:colOff>469900</xdr:colOff>
      <xdr:row>18</xdr:row>
      <xdr:rowOff>61893</xdr:rowOff>
    </xdr:to>
    <xdr:cxnSp macro="">
      <xdr:nvCxnSpPr>
        <xdr:cNvPr id="55" name="直線コネクタ 54"/>
        <xdr:cNvCxnSpPr/>
      </xdr:nvCxnSpPr>
      <xdr:spPr bwMode="auto">
        <a:xfrm flipV="1">
          <a:off x="4305300" y="3169541"/>
          <a:ext cx="698500" cy="26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61893</xdr:rowOff>
    </xdr:from>
    <xdr:to>
      <xdr:col>3</xdr:col>
      <xdr:colOff>904875</xdr:colOff>
      <xdr:row>18</xdr:row>
      <xdr:rowOff>74759</xdr:rowOff>
    </xdr:to>
    <xdr:cxnSp macro="">
      <xdr:nvCxnSpPr>
        <xdr:cNvPr id="58" name="直線コネクタ 57"/>
        <xdr:cNvCxnSpPr/>
      </xdr:nvCxnSpPr>
      <xdr:spPr bwMode="auto">
        <a:xfrm flipV="1">
          <a:off x="3606800" y="3195618"/>
          <a:ext cx="698500" cy="12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54136</xdr:rowOff>
    </xdr:from>
    <xdr:to>
      <xdr:col>3</xdr:col>
      <xdr:colOff>206375</xdr:colOff>
      <xdr:row>18</xdr:row>
      <xdr:rowOff>74759</xdr:rowOff>
    </xdr:to>
    <xdr:cxnSp macro="">
      <xdr:nvCxnSpPr>
        <xdr:cNvPr id="61" name="直線コネクタ 60"/>
        <xdr:cNvCxnSpPr/>
      </xdr:nvCxnSpPr>
      <xdr:spPr bwMode="auto">
        <a:xfrm>
          <a:off x="2908300" y="3187861"/>
          <a:ext cx="698500" cy="2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155617</xdr:rowOff>
    </xdr:from>
    <xdr:to>
      <xdr:col>5</xdr:col>
      <xdr:colOff>34925</xdr:colOff>
      <xdr:row>18</xdr:row>
      <xdr:rowOff>85767</xdr:rowOff>
    </xdr:to>
    <xdr:sp macro="" textlink="">
      <xdr:nvSpPr>
        <xdr:cNvPr id="71" name="円/楕円 70"/>
        <xdr:cNvSpPr/>
      </xdr:nvSpPr>
      <xdr:spPr bwMode="auto">
        <a:xfrm>
          <a:off x="5600700" y="311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127694</xdr:rowOff>
    </xdr:from>
    <xdr:ext cx="762000" cy="259045"/>
    <xdr:sp macro="" textlink="">
      <xdr:nvSpPr>
        <xdr:cNvPr id="72" name="人口1人当たり決算額の推移該当値テキスト130"/>
        <xdr:cNvSpPr txBox="1"/>
      </xdr:nvSpPr>
      <xdr:spPr>
        <a:xfrm>
          <a:off x="5740400" y="308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156466</xdr:rowOff>
    </xdr:from>
    <xdr:to>
      <xdr:col>4</xdr:col>
      <xdr:colOff>520700</xdr:colOff>
      <xdr:row>18</xdr:row>
      <xdr:rowOff>86616</xdr:rowOff>
    </xdr:to>
    <xdr:sp macro="" textlink="">
      <xdr:nvSpPr>
        <xdr:cNvPr id="73" name="円/楕円 72"/>
        <xdr:cNvSpPr/>
      </xdr:nvSpPr>
      <xdr:spPr bwMode="auto">
        <a:xfrm>
          <a:off x="4953000" y="311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71393</xdr:rowOff>
    </xdr:from>
    <xdr:ext cx="736600" cy="259045"/>
    <xdr:sp macro="" textlink="">
      <xdr:nvSpPr>
        <xdr:cNvPr id="74" name="テキスト ボックス 73"/>
        <xdr:cNvSpPr txBox="1"/>
      </xdr:nvSpPr>
      <xdr:spPr>
        <a:xfrm>
          <a:off x="4622800" y="320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11093</xdr:rowOff>
    </xdr:from>
    <xdr:to>
      <xdr:col>3</xdr:col>
      <xdr:colOff>955675</xdr:colOff>
      <xdr:row>18</xdr:row>
      <xdr:rowOff>112693</xdr:rowOff>
    </xdr:to>
    <xdr:sp macro="" textlink="">
      <xdr:nvSpPr>
        <xdr:cNvPr id="75" name="円/楕円 74"/>
        <xdr:cNvSpPr/>
      </xdr:nvSpPr>
      <xdr:spPr bwMode="auto">
        <a:xfrm>
          <a:off x="4254500" y="31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97470</xdr:rowOff>
    </xdr:from>
    <xdr:ext cx="762000" cy="259045"/>
    <xdr:sp macro="" textlink="">
      <xdr:nvSpPr>
        <xdr:cNvPr id="76" name="テキスト ボックス 75"/>
        <xdr:cNvSpPr txBox="1"/>
      </xdr:nvSpPr>
      <xdr:spPr>
        <a:xfrm>
          <a:off x="3924300" y="323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23959</xdr:rowOff>
    </xdr:from>
    <xdr:to>
      <xdr:col>3</xdr:col>
      <xdr:colOff>257175</xdr:colOff>
      <xdr:row>18</xdr:row>
      <xdr:rowOff>125559</xdr:rowOff>
    </xdr:to>
    <xdr:sp macro="" textlink="">
      <xdr:nvSpPr>
        <xdr:cNvPr id="77" name="円/楕円 76"/>
        <xdr:cNvSpPr/>
      </xdr:nvSpPr>
      <xdr:spPr bwMode="auto">
        <a:xfrm>
          <a:off x="3556000" y="315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110336</xdr:rowOff>
    </xdr:from>
    <xdr:ext cx="762000" cy="259045"/>
    <xdr:sp macro="" textlink="">
      <xdr:nvSpPr>
        <xdr:cNvPr id="78" name="テキスト ボックス 77"/>
        <xdr:cNvSpPr txBox="1"/>
      </xdr:nvSpPr>
      <xdr:spPr>
        <a:xfrm>
          <a:off x="3225800" y="32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3336</xdr:rowOff>
    </xdr:from>
    <xdr:to>
      <xdr:col>2</xdr:col>
      <xdr:colOff>692150</xdr:colOff>
      <xdr:row>18</xdr:row>
      <xdr:rowOff>104936</xdr:rowOff>
    </xdr:to>
    <xdr:sp macro="" textlink="">
      <xdr:nvSpPr>
        <xdr:cNvPr id="79" name="円/楕円 78"/>
        <xdr:cNvSpPr/>
      </xdr:nvSpPr>
      <xdr:spPr bwMode="auto">
        <a:xfrm>
          <a:off x="2857500" y="3137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89714</xdr:rowOff>
    </xdr:from>
    <xdr:ext cx="762000" cy="259045"/>
    <xdr:sp macro="" textlink="">
      <xdr:nvSpPr>
        <xdr:cNvPr id="80" name="テキスト ボックス 79"/>
        <xdr:cNvSpPr txBox="1"/>
      </xdr:nvSpPr>
      <xdr:spPr>
        <a:xfrm>
          <a:off x="2527300" y="322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207627</xdr:rowOff>
    </xdr:from>
    <xdr:to>
      <xdr:col>4</xdr:col>
      <xdr:colOff>1117600</xdr:colOff>
      <xdr:row>37</xdr:row>
      <xdr:rowOff>238168</xdr:rowOff>
    </xdr:to>
    <xdr:cxnSp macro="">
      <xdr:nvCxnSpPr>
        <xdr:cNvPr id="112" name="直線コネクタ 111"/>
        <xdr:cNvCxnSpPr/>
      </xdr:nvCxnSpPr>
      <xdr:spPr bwMode="auto">
        <a:xfrm>
          <a:off x="5003800" y="7332327"/>
          <a:ext cx="647700" cy="3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114998</xdr:rowOff>
    </xdr:from>
    <xdr:to>
      <xdr:col>4</xdr:col>
      <xdr:colOff>469900</xdr:colOff>
      <xdr:row>37</xdr:row>
      <xdr:rowOff>207627</xdr:rowOff>
    </xdr:to>
    <xdr:cxnSp macro="">
      <xdr:nvCxnSpPr>
        <xdr:cNvPr id="115" name="直線コネクタ 114"/>
        <xdr:cNvCxnSpPr/>
      </xdr:nvCxnSpPr>
      <xdr:spPr bwMode="auto">
        <a:xfrm>
          <a:off x="4305300" y="7239698"/>
          <a:ext cx="698500" cy="9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141401</xdr:rowOff>
    </xdr:from>
    <xdr:to>
      <xdr:col>3</xdr:col>
      <xdr:colOff>904875</xdr:colOff>
      <xdr:row>37</xdr:row>
      <xdr:rowOff>114998</xdr:rowOff>
    </xdr:to>
    <xdr:cxnSp macro="">
      <xdr:nvCxnSpPr>
        <xdr:cNvPr id="118" name="直線コネクタ 117"/>
        <xdr:cNvCxnSpPr/>
      </xdr:nvCxnSpPr>
      <xdr:spPr bwMode="auto">
        <a:xfrm>
          <a:off x="3606800" y="7094651"/>
          <a:ext cx="698500" cy="14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76731</xdr:rowOff>
    </xdr:from>
    <xdr:to>
      <xdr:col>3</xdr:col>
      <xdr:colOff>206375</xdr:colOff>
      <xdr:row>36</xdr:row>
      <xdr:rowOff>141401</xdr:rowOff>
    </xdr:to>
    <xdr:cxnSp macro="">
      <xdr:nvCxnSpPr>
        <xdr:cNvPr id="121" name="直線コネクタ 120"/>
        <xdr:cNvCxnSpPr/>
      </xdr:nvCxnSpPr>
      <xdr:spPr bwMode="auto">
        <a:xfrm>
          <a:off x="2908300" y="7029981"/>
          <a:ext cx="698500" cy="6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187368</xdr:rowOff>
    </xdr:from>
    <xdr:to>
      <xdr:col>5</xdr:col>
      <xdr:colOff>34925</xdr:colOff>
      <xdr:row>37</xdr:row>
      <xdr:rowOff>288968</xdr:rowOff>
    </xdr:to>
    <xdr:sp macro="" textlink="">
      <xdr:nvSpPr>
        <xdr:cNvPr id="131" name="円/楕円 130"/>
        <xdr:cNvSpPr/>
      </xdr:nvSpPr>
      <xdr:spPr bwMode="auto">
        <a:xfrm>
          <a:off x="5600700" y="7312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159445</xdr:rowOff>
    </xdr:from>
    <xdr:ext cx="762000" cy="259045"/>
    <xdr:sp macro="" textlink="">
      <xdr:nvSpPr>
        <xdr:cNvPr id="132" name="人口1人当たり決算額の推移該当値テキスト445"/>
        <xdr:cNvSpPr txBox="1"/>
      </xdr:nvSpPr>
      <xdr:spPr>
        <a:xfrm>
          <a:off x="5740400" y="72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156827</xdr:rowOff>
    </xdr:from>
    <xdr:to>
      <xdr:col>4</xdr:col>
      <xdr:colOff>520700</xdr:colOff>
      <xdr:row>37</xdr:row>
      <xdr:rowOff>258427</xdr:rowOff>
    </xdr:to>
    <xdr:sp macro="" textlink="">
      <xdr:nvSpPr>
        <xdr:cNvPr id="133" name="円/楕円 132"/>
        <xdr:cNvSpPr/>
      </xdr:nvSpPr>
      <xdr:spPr bwMode="auto">
        <a:xfrm>
          <a:off x="4953000" y="728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243204</xdr:rowOff>
    </xdr:from>
    <xdr:ext cx="736600" cy="259045"/>
    <xdr:sp macro="" textlink="">
      <xdr:nvSpPr>
        <xdr:cNvPr id="134" name="テキスト ボックス 133"/>
        <xdr:cNvSpPr txBox="1"/>
      </xdr:nvSpPr>
      <xdr:spPr>
        <a:xfrm>
          <a:off x="4622800" y="7367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64198</xdr:rowOff>
    </xdr:from>
    <xdr:to>
      <xdr:col>3</xdr:col>
      <xdr:colOff>955675</xdr:colOff>
      <xdr:row>37</xdr:row>
      <xdr:rowOff>165798</xdr:rowOff>
    </xdr:to>
    <xdr:sp macro="" textlink="">
      <xdr:nvSpPr>
        <xdr:cNvPr id="135" name="円/楕円 134"/>
        <xdr:cNvSpPr/>
      </xdr:nvSpPr>
      <xdr:spPr bwMode="auto">
        <a:xfrm>
          <a:off x="4254500" y="7188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150575</xdr:rowOff>
    </xdr:from>
    <xdr:ext cx="762000" cy="259045"/>
    <xdr:sp macro="" textlink="">
      <xdr:nvSpPr>
        <xdr:cNvPr id="136" name="テキスト ボックス 135"/>
        <xdr:cNvSpPr txBox="1"/>
      </xdr:nvSpPr>
      <xdr:spPr>
        <a:xfrm>
          <a:off x="3924300" y="72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90601</xdr:rowOff>
    </xdr:from>
    <xdr:to>
      <xdr:col>3</xdr:col>
      <xdr:colOff>257175</xdr:colOff>
      <xdr:row>37</xdr:row>
      <xdr:rowOff>20751</xdr:rowOff>
    </xdr:to>
    <xdr:sp macro="" textlink="">
      <xdr:nvSpPr>
        <xdr:cNvPr id="137" name="円/楕円 136"/>
        <xdr:cNvSpPr/>
      </xdr:nvSpPr>
      <xdr:spPr bwMode="auto">
        <a:xfrm>
          <a:off x="35560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5528</xdr:rowOff>
    </xdr:from>
    <xdr:ext cx="762000" cy="259045"/>
    <xdr:sp macro="" textlink="">
      <xdr:nvSpPr>
        <xdr:cNvPr id="138" name="テキスト ボックス 137"/>
        <xdr:cNvSpPr txBox="1"/>
      </xdr:nvSpPr>
      <xdr:spPr>
        <a:xfrm>
          <a:off x="3225800" y="713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25931</xdr:rowOff>
    </xdr:from>
    <xdr:to>
      <xdr:col>2</xdr:col>
      <xdr:colOff>692150</xdr:colOff>
      <xdr:row>36</xdr:row>
      <xdr:rowOff>127531</xdr:rowOff>
    </xdr:to>
    <xdr:sp macro="" textlink="">
      <xdr:nvSpPr>
        <xdr:cNvPr id="139" name="円/楕円 138"/>
        <xdr:cNvSpPr/>
      </xdr:nvSpPr>
      <xdr:spPr bwMode="auto">
        <a:xfrm>
          <a:off x="2857500" y="697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112308</xdr:rowOff>
    </xdr:from>
    <xdr:ext cx="762000" cy="259045"/>
    <xdr:sp macro="" textlink="">
      <xdr:nvSpPr>
        <xdr:cNvPr id="140" name="テキスト ボックス 139"/>
        <xdr:cNvSpPr txBox="1"/>
      </xdr:nvSpPr>
      <xdr:spPr>
        <a:xfrm>
          <a:off x="2527300" y="706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16,977
16,732
24.90
6,653,092
6,301,430
217,585
3,713,308
4,110,554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162776</xdr:rowOff>
    </xdr:from>
    <xdr:to>
      <xdr:col>6</xdr:col>
      <xdr:colOff>511175</xdr:colOff>
      <xdr:row>36</xdr:row>
      <xdr:rowOff>3023</xdr:rowOff>
    </xdr:to>
    <xdr:cxnSp macro="">
      <xdr:nvCxnSpPr>
        <xdr:cNvPr id="61" name="直線コネクタ 60"/>
        <xdr:cNvCxnSpPr/>
      </xdr:nvCxnSpPr>
      <xdr:spPr>
        <a:xfrm flipV="1">
          <a:off x="3797300" y="6163526"/>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3023</xdr:rowOff>
    </xdr:from>
    <xdr:to>
      <xdr:col>5</xdr:col>
      <xdr:colOff>358775</xdr:colOff>
      <xdr:row>36</xdr:row>
      <xdr:rowOff>9093</xdr:rowOff>
    </xdr:to>
    <xdr:cxnSp macro="">
      <xdr:nvCxnSpPr>
        <xdr:cNvPr id="64" name="直線コネクタ 63"/>
        <xdr:cNvCxnSpPr/>
      </xdr:nvCxnSpPr>
      <xdr:spPr>
        <a:xfrm flipV="1">
          <a:off x="2908300" y="6175223"/>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9093</xdr:rowOff>
    </xdr:from>
    <xdr:to>
      <xdr:col>4</xdr:col>
      <xdr:colOff>155575</xdr:colOff>
      <xdr:row>36</xdr:row>
      <xdr:rowOff>40602</xdr:rowOff>
    </xdr:to>
    <xdr:cxnSp macro="">
      <xdr:nvCxnSpPr>
        <xdr:cNvPr id="67" name="直線コネクタ 66"/>
        <xdr:cNvCxnSpPr/>
      </xdr:nvCxnSpPr>
      <xdr:spPr>
        <a:xfrm flipV="1">
          <a:off x="2019300" y="6181293"/>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39700</xdr:rowOff>
    </xdr:from>
    <xdr:to>
      <xdr:col>2</xdr:col>
      <xdr:colOff>638175</xdr:colOff>
      <xdr:row>36</xdr:row>
      <xdr:rowOff>40602</xdr:rowOff>
    </xdr:to>
    <xdr:cxnSp macro="">
      <xdr:nvCxnSpPr>
        <xdr:cNvPr id="70" name="直線コネクタ 69"/>
        <xdr:cNvCxnSpPr/>
      </xdr:nvCxnSpPr>
      <xdr:spPr>
        <a:xfrm>
          <a:off x="1130300" y="6211900"/>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111976</xdr:rowOff>
    </xdr:from>
    <xdr:to>
      <xdr:col>6</xdr:col>
      <xdr:colOff>561975</xdr:colOff>
      <xdr:row>36</xdr:row>
      <xdr:rowOff>42126</xdr:rowOff>
    </xdr:to>
    <xdr:sp macro="" textlink="">
      <xdr:nvSpPr>
        <xdr:cNvPr id="80" name="円/楕円 79"/>
        <xdr:cNvSpPr/>
      </xdr:nvSpPr>
      <xdr:spPr>
        <a:xfrm>
          <a:off x="4584700" y="61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90403</xdr:rowOff>
    </xdr:from>
    <xdr:ext cx="534377" cy="259045"/>
    <xdr:sp macro="" textlink="">
      <xdr:nvSpPr>
        <xdr:cNvPr id="81" name="人件費該当値テキスト"/>
        <xdr:cNvSpPr txBox="1"/>
      </xdr:nvSpPr>
      <xdr:spPr>
        <a:xfrm>
          <a:off x="4686300" y="609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123673</xdr:rowOff>
    </xdr:from>
    <xdr:to>
      <xdr:col>5</xdr:col>
      <xdr:colOff>409575</xdr:colOff>
      <xdr:row>36</xdr:row>
      <xdr:rowOff>53823</xdr:rowOff>
    </xdr:to>
    <xdr:sp macro="" textlink="">
      <xdr:nvSpPr>
        <xdr:cNvPr id="82" name="円/楕円 81"/>
        <xdr:cNvSpPr/>
      </xdr:nvSpPr>
      <xdr:spPr>
        <a:xfrm>
          <a:off x="3746500" y="61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44950</xdr:rowOff>
    </xdr:from>
    <xdr:ext cx="534377" cy="259045"/>
    <xdr:sp macro="" textlink="">
      <xdr:nvSpPr>
        <xdr:cNvPr id="83" name="テキスト ボックス 82"/>
        <xdr:cNvSpPr txBox="1"/>
      </xdr:nvSpPr>
      <xdr:spPr>
        <a:xfrm>
          <a:off x="3530111" y="621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129743</xdr:rowOff>
    </xdr:from>
    <xdr:to>
      <xdr:col>4</xdr:col>
      <xdr:colOff>206375</xdr:colOff>
      <xdr:row>36</xdr:row>
      <xdr:rowOff>59893</xdr:rowOff>
    </xdr:to>
    <xdr:sp macro="" textlink="">
      <xdr:nvSpPr>
        <xdr:cNvPr id="84" name="円/楕円 83"/>
        <xdr:cNvSpPr/>
      </xdr:nvSpPr>
      <xdr:spPr>
        <a:xfrm>
          <a:off x="2857500" y="61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51020</xdr:rowOff>
    </xdr:from>
    <xdr:ext cx="534377" cy="259045"/>
    <xdr:sp macro="" textlink="">
      <xdr:nvSpPr>
        <xdr:cNvPr id="85" name="テキスト ボックス 84"/>
        <xdr:cNvSpPr txBox="1"/>
      </xdr:nvSpPr>
      <xdr:spPr>
        <a:xfrm>
          <a:off x="2641111" y="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161252</xdr:rowOff>
    </xdr:from>
    <xdr:to>
      <xdr:col>3</xdr:col>
      <xdr:colOff>3175</xdr:colOff>
      <xdr:row>36</xdr:row>
      <xdr:rowOff>91402</xdr:rowOff>
    </xdr:to>
    <xdr:sp macro="" textlink="">
      <xdr:nvSpPr>
        <xdr:cNvPr id="86" name="円/楕円 85"/>
        <xdr:cNvSpPr/>
      </xdr:nvSpPr>
      <xdr:spPr>
        <a:xfrm>
          <a:off x="1968500" y="61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82529</xdr:rowOff>
    </xdr:from>
    <xdr:ext cx="534377" cy="259045"/>
    <xdr:sp macro="" textlink="">
      <xdr:nvSpPr>
        <xdr:cNvPr id="87" name="テキスト ボックス 86"/>
        <xdr:cNvSpPr txBox="1"/>
      </xdr:nvSpPr>
      <xdr:spPr>
        <a:xfrm>
          <a:off x="1752111" y="62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160350</xdr:rowOff>
    </xdr:from>
    <xdr:to>
      <xdr:col>1</xdr:col>
      <xdr:colOff>485775</xdr:colOff>
      <xdr:row>36</xdr:row>
      <xdr:rowOff>90500</xdr:rowOff>
    </xdr:to>
    <xdr:sp macro="" textlink="">
      <xdr:nvSpPr>
        <xdr:cNvPr id="88" name="円/楕円 87"/>
        <xdr:cNvSpPr/>
      </xdr:nvSpPr>
      <xdr:spPr>
        <a:xfrm>
          <a:off x="1079500" y="61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81627</xdr:rowOff>
    </xdr:from>
    <xdr:ext cx="534377" cy="259045"/>
    <xdr:sp macro="" textlink="">
      <xdr:nvSpPr>
        <xdr:cNvPr id="89" name="テキスト ボックス 88"/>
        <xdr:cNvSpPr txBox="1"/>
      </xdr:nvSpPr>
      <xdr:spPr>
        <a:xfrm>
          <a:off x="863111" y="62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139700</xdr:rowOff>
    </xdr:from>
    <xdr:to>
      <xdr:col>7</xdr:col>
      <xdr:colOff>638175</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133871</xdr:rowOff>
    </xdr:from>
    <xdr:to>
      <xdr:col>6</xdr:col>
      <xdr:colOff>510540</xdr:colOff>
      <xdr:row>58</xdr:row>
      <xdr:rowOff>51760</xdr:rowOff>
    </xdr:to>
    <xdr:cxnSp macro="">
      <xdr:nvCxnSpPr>
        <xdr:cNvPr id="118" name="直線コネクタ 117"/>
        <xdr:cNvCxnSpPr/>
      </xdr:nvCxnSpPr>
      <xdr:spPr>
        <a:xfrm flipV="1">
          <a:off x="4633595" y="8706371"/>
          <a:ext cx="1270" cy="128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55587</xdr:rowOff>
    </xdr:from>
    <xdr:ext cx="534377" cy="259045"/>
    <xdr:sp macro="" textlink="">
      <xdr:nvSpPr>
        <xdr:cNvPr id="119" name="物件費最小値テキスト"/>
        <xdr:cNvSpPr txBox="1"/>
      </xdr:nvSpPr>
      <xdr:spPr>
        <a:xfrm>
          <a:off x="4686300" y="99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58</xdr:row>
      <xdr:rowOff>51760</xdr:rowOff>
    </xdr:from>
    <xdr:to>
      <xdr:col>6</xdr:col>
      <xdr:colOff>600075</xdr:colOff>
      <xdr:row>58</xdr:row>
      <xdr:rowOff>51760</xdr:rowOff>
    </xdr:to>
    <xdr:cxnSp macro="">
      <xdr:nvCxnSpPr>
        <xdr:cNvPr id="120" name="直線コネクタ 119"/>
        <xdr:cNvCxnSpPr/>
      </xdr:nvCxnSpPr>
      <xdr:spPr>
        <a:xfrm>
          <a:off x="4546600" y="999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80548</xdr:rowOff>
    </xdr:from>
    <xdr:ext cx="599010" cy="259045"/>
    <xdr:sp macro="" textlink="">
      <xdr:nvSpPr>
        <xdr:cNvPr id="121" name="物件費最大値テキスト"/>
        <xdr:cNvSpPr txBox="1"/>
      </xdr:nvSpPr>
      <xdr:spPr>
        <a:xfrm>
          <a:off x="4686300" y="848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50</xdr:row>
      <xdr:rowOff>133871</xdr:rowOff>
    </xdr:from>
    <xdr:to>
      <xdr:col>6</xdr:col>
      <xdr:colOff>600075</xdr:colOff>
      <xdr:row>50</xdr:row>
      <xdr:rowOff>133871</xdr:rowOff>
    </xdr:to>
    <xdr:cxnSp macro="">
      <xdr:nvCxnSpPr>
        <xdr:cNvPr id="122" name="直線コネクタ 121"/>
        <xdr:cNvCxnSpPr/>
      </xdr:nvCxnSpPr>
      <xdr:spPr>
        <a:xfrm>
          <a:off x="4546600" y="870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51760</xdr:rowOff>
    </xdr:from>
    <xdr:to>
      <xdr:col>6</xdr:col>
      <xdr:colOff>511175</xdr:colOff>
      <xdr:row>58</xdr:row>
      <xdr:rowOff>82664</xdr:rowOff>
    </xdr:to>
    <xdr:cxnSp macro="">
      <xdr:nvCxnSpPr>
        <xdr:cNvPr id="123" name="直線コネクタ 122"/>
        <xdr:cNvCxnSpPr/>
      </xdr:nvCxnSpPr>
      <xdr:spPr>
        <a:xfrm flipV="1">
          <a:off x="3797300" y="9995860"/>
          <a:ext cx="8382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79144</xdr:rowOff>
    </xdr:from>
    <xdr:ext cx="534377" cy="259045"/>
    <xdr:sp macro="" textlink="">
      <xdr:nvSpPr>
        <xdr:cNvPr id="124" name="物件費平均値テキスト"/>
        <xdr:cNvSpPr txBox="1"/>
      </xdr:nvSpPr>
      <xdr:spPr>
        <a:xfrm>
          <a:off x="4686300" y="933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56267</xdr:rowOff>
    </xdr:from>
    <xdr:to>
      <xdr:col>6</xdr:col>
      <xdr:colOff>561975</xdr:colOff>
      <xdr:row>55</xdr:row>
      <xdr:rowOff>157867</xdr:rowOff>
    </xdr:to>
    <xdr:sp macro="" textlink="">
      <xdr:nvSpPr>
        <xdr:cNvPr id="125" name="フローチャート : 判断 124"/>
        <xdr:cNvSpPr/>
      </xdr:nvSpPr>
      <xdr:spPr>
        <a:xfrm>
          <a:off x="4584700" y="94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82664</xdr:rowOff>
    </xdr:from>
    <xdr:to>
      <xdr:col>5</xdr:col>
      <xdr:colOff>358775</xdr:colOff>
      <xdr:row>58</xdr:row>
      <xdr:rowOff>120855</xdr:rowOff>
    </xdr:to>
    <xdr:cxnSp macro="">
      <xdr:nvCxnSpPr>
        <xdr:cNvPr id="126" name="直線コネクタ 125"/>
        <xdr:cNvCxnSpPr/>
      </xdr:nvCxnSpPr>
      <xdr:spPr>
        <a:xfrm flipV="1">
          <a:off x="2908300" y="10026764"/>
          <a:ext cx="889000" cy="3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50424</xdr:rowOff>
    </xdr:from>
    <xdr:to>
      <xdr:col>5</xdr:col>
      <xdr:colOff>409575</xdr:colOff>
      <xdr:row>55</xdr:row>
      <xdr:rowOff>152024</xdr:rowOff>
    </xdr:to>
    <xdr:sp macro="" textlink="">
      <xdr:nvSpPr>
        <xdr:cNvPr id="127" name="フローチャート : 判断 126"/>
        <xdr:cNvSpPr/>
      </xdr:nvSpPr>
      <xdr:spPr>
        <a:xfrm>
          <a:off x="3746500" y="948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168551</xdr:rowOff>
    </xdr:from>
    <xdr:ext cx="534377" cy="259045"/>
    <xdr:sp macro="" textlink="">
      <xdr:nvSpPr>
        <xdr:cNvPr id="128" name="テキスト ボックス 127"/>
        <xdr:cNvSpPr txBox="1"/>
      </xdr:nvSpPr>
      <xdr:spPr>
        <a:xfrm>
          <a:off x="3530111" y="92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120855</xdr:rowOff>
    </xdr:from>
    <xdr:to>
      <xdr:col>4</xdr:col>
      <xdr:colOff>155575</xdr:colOff>
      <xdr:row>58</xdr:row>
      <xdr:rowOff>121869</xdr:rowOff>
    </xdr:to>
    <xdr:cxnSp macro="">
      <xdr:nvCxnSpPr>
        <xdr:cNvPr id="129" name="直線コネクタ 128"/>
        <xdr:cNvCxnSpPr/>
      </xdr:nvCxnSpPr>
      <xdr:spPr>
        <a:xfrm flipV="1">
          <a:off x="2019300" y="10064955"/>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168852</xdr:rowOff>
    </xdr:from>
    <xdr:to>
      <xdr:col>4</xdr:col>
      <xdr:colOff>206375</xdr:colOff>
      <xdr:row>56</xdr:row>
      <xdr:rowOff>99002</xdr:rowOff>
    </xdr:to>
    <xdr:sp macro="" textlink="">
      <xdr:nvSpPr>
        <xdr:cNvPr id="130" name="フローチャート : 判断 129"/>
        <xdr:cNvSpPr/>
      </xdr:nvSpPr>
      <xdr:spPr>
        <a:xfrm>
          <a:off x="2857500" y="959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115529</xdr:rowOff>
    </xdr:from>
    <xdr:ext cx="534377" cy="259045"/>
    <xdr:sp macro="" textlink="">
      <xdr:nvSpPr>
        <xdr:cNvPr id="131" name="テキスト ボックス 130"/>
        <xdr:cNvSpPr txBox="1"/>
      </xdr:nvSpPr>
      <xdr:spPr>
        <a:xfrm>
          <a:off x="2641111" y="93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86708</xdr:rowOff>
    </xdr:from>
    <xdr:to>
      <xdr:col>2</xdr:col>
      <xdr:colOff>638175</xdr:colOff>
      <xdr:row>58</xdr:row>
      <xdr:rowOff>121869</xdr:rowOff>
    </xdr:to>
    <xdr:cxnSp macro="">
      <xdr:nvCxnSpPr>
        <xdr:cNvPr id="132" name="直線コネクタ 131"/>
        <xdr:cNvCxnSpPr/>
      </xdr:nvCxnSpPr>
      <xdr:spPr>
        <a:xfrm>
          <a:off x="1130300" y="1003080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155080</xdr:rowOff>
    </xdr:from>
    <xdr:to>
      <xdr:col>3</xdr:col>
      <xdr:colOff>3175</xdr:colOff>
      <xdr:row>56</xdr:row>
      <xdr:rowOff>85230</xdr:rowOff>
    </xdr:to>
    <xdr:sp macro="" textlink="">
      <xdr:nvSpPr>
        <xdr:cNvPr id="133" name="フローチャート : 判断 132"/>
        <xdr:cNvSpPr/>
      </xdr:nvSpPr>
      <xdr:spPr>
        <a:xfrm>
          <a:off x="1968500" y="95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101757</xdr:rowOff>
    </xdr:from>
    <xdr:ext cx="534377" cy="259045"/>
    <xdr:sp macro="" textlink="">
      <xdr:nvSpPr>
        <xdr:cNvPr id="134" name="テキスト ボックス 133"/>
        <xdr:cNvSpPr txBox="1"/>
      </xdr:nvSpPr>
      <xdr:spPr>
        <a:xfrm>
          <a:off x="1752111" y="93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71355</xdr:rowOff>
    </xdr:from>
    <xdr:to>
      <xdr:col>1</xdr:col>
      <xdr:colOff>485775</xdr:colOff>
      <xdr:row>56</xdr:row>
      <xdr:rowOff>1505</xdr:rowOff>
    </xdr:to>
    <xdr:sp macro="" textlink="">
      <xdr:nvSpPr>
        <xdr:cNvPr id="135" name="フローチャート : 判断 134"/>
        <xdr:cNvSpPr/>
      </xdr:nvSpPr>
      <xdr:spPr>
        <a:xfrm>
          <a:off x="1079500" y="95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18032</xdr:rowOff>
    </xdr:from>
    <xdr:ext cx="534377" cy="259045"/>
    <xdr:sp macro="" textlink="">
      <xdr:nvSpPr>
        <xdr:cNvPr id="136" name="テキスト ボックス 135"/>
        <xdr:cNvSpPr txBox="1"/>
      </xdr:nvSpPr>
      <xdr:spPr>
        <a:xfrm>
          <a:off x="863111" y="92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960</xdr:rowOff>
    </xdr:from>
    <xdr:to>
      <xdr:col>6</xdr:col>
      <xdr:colOff>561975</xdr:colOff>
      <xdr:row>58</xdr:row>
      <xdr:rowOff>102560</xdr:rowOff>
    </xdr:to>
    <xdr:sp macro="" textlink="">
      <xdr:nvSpPr>
        <xdr:cNvPr id="142" name="円/楕円 141"/>
        <xdr:cNvSpPr/>
      </xdr:nvSpPr>
      <xdr:spPr>
        <a:xfrm>
          <a:off x="4584700" y="9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87337</xdr:rowOff>
    </xdr:from>
    <xdr:ext cx="534377" cy="259045"/>
    <xdr:sp macro="" textlink="">
      <xdr:nvSpPr>
        <xdr:cNvPr id="143" name="物件費該当値テキスト"/>
        <xdr:cNvSpPr txBox="1"/>
      </xdr:nvSpPr>
      <xdr:spPr>
        <a:xfrm>
          <a:off x="4686300" y="98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31864</xdr:rowOff>
    </xdr:from>
    <xdr:to>
      <xdr:col>5</xdr:col>
      <xdr:colOff>409575</xdr:colOff>
      <xdr:row>58</xdr:row>
      <xdr:rowOff>133464</xdr:rowOff>
    </xdr:to>
    <xdr:sp macro="" textlink="">
      <xdr:nvSpPr>
        <xdr:cNvPr id="144" name="円/楕円 143"/>
        <xdr:cNvSpPr/>
      </xdr:nvSpPr>
      <xdr:spPr>
        <a:xfrm>
          <a:off x="3746500" y="99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124591</xdr:rowOff>
    </xdr:from>
    <xdr:ext cx="534377" cy="259045"/>
    <xdr:sp macro="" textlink="">
      <xdr:nvSpPr>
        <xdr:cNvPr id="145" name="テキスト ボックス 144"/>
        <xdr:cNvSpPr txBox="1"/>
      </xdr:nvSpPr>
      <xdr:spPr>
        <a:xfrm>
          <a:off x="3530111" y="1006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70055</xdr:rowOff>
    </xdr:from>
    <xdr:to>
      <xdr:col>4</xdr:col>
      <xdr:colOff>206375</xdr:colOff>
      <xdr:row>59</xdr:row>
      <xdr:rowOff>205</xdr:rowOff>
    </xdr:to>
    <xdr:sp macro="" textlink="">
      <xdr:nvSpPr>
        <xdr:cNvPr id="146" name="円/楕円 145"/>
        <xdr:cNvSpPr/>
      </xdr:nvSpPr>
      <xdr:spPr>
        <a:xfrm>
          <a:off x="2857500" y="100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162782</xdr:rowOff>
    </xdr:from>
    <xdr:ext cx="534377" cy="259045"/>
    <xdr:sp macro="" textlink="">
      <xdr:nvSpPr>
        <xdr:cNvPr id="147" name="テキスト ボックス 146"/>
        <xdr:cNvSpPr txBox="1"/>
      </xdr:nvSpPr>
      <xdr:spPr>
        <a:xfrm>
          <a:off x="2641111" y="101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71069</xdr:rowOff>
    </xdr:from>
    <xdr:to>
      <xdr:col>3</xdr:col>
      <xdr:colOff>3175</xdr:colOff>
      <xdr:row>59</xdr:row>
      <xdr:rowOff>1219</xdr:rowOff>
    </xdr:to>
    <xdr:sp macro="" textlink="">
      <xdr:nvSpPr>
        <xdr:cNvPr id="148" name="円/楕円 147"/>
        <xdr:cNvSpPr/>
      </xdr:nvSpPr>
      <xdr:spPr>
        <a:xfrm>
          <a:off x="1968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163796</xdr:rowOff>
    </xdr:from>
    <xdr:ext cx="534377" cy="259045"/>
    <xdr:sp macro="" textlink="">
      <xdr:nvSpPr>
        <xdr:cNvPr id="149" name="テキスト ボックス 148"/>
        <xdr:cNvSpPr txBox="1"/>
      </xdr:nvSpPr>
      <xdr:spPr>
        <a:xfrm>
          <a:off x="1752111" y="101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35908</xdr:rowOff>
    </xdr:from>
    <xdr:to>
      <xdr:col>1</xdr:col>
      <xdr:colOff>485775</xdr:colOff>
      <xdr:row>58</xdr:row>
      <xdr:rowOff>137508</xdr:rowOff>
    </xdr:to>
    <xdr:sp macro="" textlink="">
      <xdr:nvSpPr>
        <xdr:cNvPr id="150" name="円/楕円 149"/>
        <xdr:cNvSpPr/>
      </xdr:nvSpPr>
      <xdr:spPr>
        <a:xfrm>
          <a:off x="1079500" y="99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128635</xdr:rowOff>
    </xdr:from>
    <xdr:ext cx="534377" cy="259045"/>
    <xdr:sp macro="" textlink="">
      <xdr:nvSpPr>
        <xdr:cNvPr id="151" name="テキスト ボックス 150"/>
        <xdr:cNvSpPr txBox="1"/>
      </xdr:nvSpPr>
      <xdr:spPr>
        <a:xfrm>
          <a:off x="863111" y="1007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3" name="直線コネクタ 172"/>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4"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5" name="直線コネクタ 174"/>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6"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7" name="直線コネクタ 176"/>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147884</xdr:rowOff>
    </xdr:from>
    <xdr:to>
      <xdr:col>6</xdr:col>
      <xdr:colOff>511175</xdr:colOff>
      <xdr:row>77</xdr:row>
      <xdr:rowOff>159040</xdr:rowOff>
    </xdr:to>
    <xdr:cxnSp macro="">
      <xdr:nvCxnSpPr>
        <xdr:cNvPr id="178" name="直線コネクタ 177"/>
        <xdr:cNvCxnSpPr/>
      </xdr:nvCxnSpPr>
      <xdr:spPr>
        <a:xfrm>
          <a:off x="3797300" y="13349534"/>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9"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80" name="フローチャート : 判断 179"/>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143723</xdr:rowOff>
    </xdr:from>
    <xdr:to>
      <xdr:col>5</xdr:col>
      <xdr:colOff>358775</xdr:colOff>
      <xdr:row>77</xdr:row>
      <xdr:rowOff>147884</xdr:rowOff>
    </xdr:to>
    <xdr:cxnSp macro="">
      <xdr:nvCxnSpPr>
        <xdr:cNvPr id="181" name="直線コネクタ 180"/>
        <xdr:cNvCxnSpPr/>
      </xdr:nvCxnSpPr>
      <xdr:spPr>
        <a:xfrm>
          <a:off x="2908300" y="1334537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2" name="フローチャート : 判断 181"/>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3" name="テキスト ボックス 182"/>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143723</xdr:rowOff>
    </xdr:from>
    <xdr:to>
      <xdr:col>4</xdr:col>
      <xdr:colOff>155575</xdr:colOff>
      <xdr:row>78</xdr:row>
      <xdr:rowOff>13193</xdr:rowOff>
    </xdr:to>
    <xdr:cxnSp macro="">
      <xdr:nvCxnSpPr>
        <xdr:cNvPr id="184" name="直線コネクタ 183"/>
        <xdr:cNvCxnSpPr/>
      </xdr:nvCxnSpPr>
      <xdr:spPr>
        <a:xfrm flipV="1">
          <a:off x="2019300" y="13345373"/>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5" name="フローチャート : 判断 184"/>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6" name="テキスト ボックス 185"/>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13193</xdr:rowOff>
    </xdr:from>
    <xdr:to>
      <xdr:col>2</xdr:col>
      <xdr:colOff>638175</xdr:colOff>
      <xdr:row>78</xdr:row>
      <xdr:rowOff>45746</xdr:rowOff>
    </xdr:to>
    <xdr:cxnSp macro="">
      <xdr:nvCxnSpPr>
        <xdr:cNvPr id="187" name="直線コネクタ 186"/>
        <xdr:cNvCxnSpPr/>
      </xdr:nvCxnSpPr>
      <xdr:spPr>
        <a:xfrm flipV="1">
          <a:off x="1130300" y="13386293"/>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8" name="フローチャート : 判断 187"/>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9" name="テキスト ボックス 188"/>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90" name="フローチャート : 判断 189"/>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91" name="テキスト ボックス 190"/>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108240</xdr:rowOff>
    </xdr:from>
    <xdr:to>
      <xdr:col>6</xdr:col>
      <xdr:colOff>561975</xdr:colOff>
      <xdr:row>78</xdr:row>
      <xdr:rowOff>38390</xdr:rowOff>
    </xdr:to>
    <xdr:sp macro="" textlink="">
      <xdr:nvSpPr>
        <xdr:cNvPr id="197" name="円/楕円 196"/>
        <xdr:cNvSpPr/>
      </xdr:nvSpPr>
      <xdr:spPr>
        <a:xfrm>
          <a:off x="45847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86667</xdr:rowOff>
    </xdr:from>
    <xdr:ext cx="469744" cy="259045"/>
    <xdr:sp macro="" textlink="">
      <xdr:nvSpPr>
        <xdr:cNvPr id="198" name="維持補修費該当値テキスト"/>
        <xdr:cNvSpPr txBox="1"/>
      </xdr:nvSpPr>
      <xdr:spPr>
        <a:xfrm>
          <a:off x="4686300" y="1328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97084</xdr:rowOff>
    </xdr:from>
    <xdr:to>
      <xdr:col>5</xdr:col>
      <xdr:colOff>409575</xdr:colOff>
      <xdr:row>78</xdr:row>
      <xdr:rowOff>27234</xdr:rowOff>
    </xdr:to>
    <xdr:sp macro="" textlink="">
      <xdr:nvSpPr>
        <xdr:cNvPr id="199" name="円/楕円 198"/>
        <xdr:cNvSpPr/>
      </xdr:nvSpPr>
      <xdr:spPr>
        <a:xfrm>
          <a:off x="3746500" y="132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18361</xdr:rowOff>
    </xdr:from>
    <xdr:ext cx="469744" cy="259045"/>
    <xdr:sp macro="" textlink="">
      <xdr:nvSpPr>
        <xdr:cNvPr id="200" name="テキスト ボックス 199"/>
        <xdr:cNvSpPr txBox="1"/>
      </xdr:nvSpPr>
      <xdr:spPr>
        <a:xfrm>
          <a:off x="3562427" y="133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92923</xdr:rowOff>
    </xdr:from>
    <xdr:to>
      <xdr:col>4</xdr:col>
      <xdr:colOff>206375</xdr:colOff>
      <xdr:row>78</xdr:row>
      <xdr:rowOff>23073</xdr:rowOff>
    </xdr:to>
    <xdr:sp macro="" textlink="">
      <xdr:nvSpPr>
        <xdr:cNvPr id="201" name="円/楕円 200"/>
        <xdr:cNvSpPr/>
      </xdr:nvSpPr>
      <xdr:spPr>
        <a:xfrm>
          <a:off x="2857500" y="132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14200</xdr:rowOff>
    </xdr:from>
    <xdr:ext cx="469744" cy="259045"/>
    <xdr:sp macro="" textlink="">
      <xdr:nvSpPr>
        <xdr:cNvPr id="202" name="テキスト ボックス 201"/>
        <xdr:cNvSpPr txBox="1"/>
      </xdr:nvSpPr>
      <xdr:spPr>
        <a:xfrm>
          <a:off x="2673427" y="1338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133843</xdr:rowOff>
    </xdr:from>
    <xdr:to>
      <xdr:col>3</xdr:col>
      <xdr:colOff>3175</xdr:colOff>
      <xdr:row>78</xdr:row>
      <xdr:rowOff>63993</xdr:rowOff>
    </xdr:to>
    <xdr:sp macro="" textlink="">
      <xdr:nvSpPr>
        <xdr:cNvPr id="203" name="円/楕円 202"/>
        <xdr:cNvSpPr/>
      </xdr:nvSpPr>
      <xdr:spPr>
        <a:xfrm>
          <a:off x="1968500" y="133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55120</xdr:rowOff>
    </xdr:from>
    <xdr:ext cx="469744" cy="259045"/>
    <xdr:sp macro="" textlink="">
      <xdr:nvSpPr>
        <xdr:cNvPr id="204" name="テキスト ボックス 203"/>
        <xdr:cNvSpPr txBox="1"/>
      </xdr:nvSpPr>
      <xdr:spPr>
        <a:xfrm>
          <a:off x="1784427" y="1342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166396</xdr:rowOff>
    </xdr:from>
    <xdr:to>
      <xdr:col>1</xdr:col>
      <xdr:colOff>485775</xdr:colOff>
      <xdr:row>78</xdr:row>
      <xdr:rowOff>96546</xdr:rowOff>
    </xdr:to>
    <xdr:sp macro="" textlink="">
      <xdr:nvSpPr>
        <xdr:cNvPr id="205" name="円/楕円 204"/>
        <xdr:cNvSpPr/>
      </xdr:nvSpPr>
      <xdr:spPr>
        <a:xfrm>
          <a:off x="1079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87673</xdr:rowOff>
    </xdr:from>
    <xdr:ext cx="469744" cy="259045"/>
    <xdr:sp macro="" textlink="">
      <xdr:nvSpPr>
        <xdr:cNvPr id="206" name="テキスト ボックス 205"/>
        <xdr:cNvSpPr txBox="1"/>
      </xdr:nvSpPr>
      <xdr:spPr>
        <a:xfrm>
          <a:off x="895427"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31" name="直線コネクタ 230"/>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2"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3" name="直線コネクタ 232"/>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4"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5" name="直線コネクタ 234"/>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112401</xdr:rowOff>
    </xdr:from>
    <xdr:to>
      <xdr:col>6</xdr:col>
      <xdr:colOff>511175</xdr:colOff>
      <xdr:row>96</xdr:row>
      <xdr:rowOff>13151</xdr:rowOff>
    </xdr:to>
    <xdr:cxnSp macro="">
      <xdr:nvCxnSpPr>
        <xdr:cNvPr id="236" name="直線コネクタ 235"/>
        <xdr:cNvCxnSpPr/>
      </xdr:nvCxnSpPr>
      <xdr:spPr>
        <a:xfrm flipV="1">
          <a:off x="3797300" y="16400151"/>
          <a:ext cx="8382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7"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8" name="フローチャート : 判断 237"/>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13151</xdr:rowOff>
    </xdr:from>
    <xdr:to>
      <xdr:col>5</xdr:col>
      <xdr:colOff>358775</xdr:colOff>
      <xdr:row>96</xdr:row>
      <xdr:rowOff>92036</xdr:rowOff>
    </xdr:to>
    <xdr:cxnSp macro="">
      <xdr:nvCxnSpPr>
        <xdr:cNvPr id="239" name="直線コネクタ 238"/>
        <xdr:cNvCxnSpPr/>
      </xdr:nvCxnSpPr>
      <xdr:spPr>
        <a:xfrm flipV="1">
          <a:off x="2908300" y="16472351"/>
          <a:ext cx="889000" cy="7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40" name="フローチャート : 判断 239"/>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41" name="テキスト ボックス 240"/>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92036</xdr:rowOff>
    </xdr:from>
    <xdr:to>
      <xdr:col>4</xdr:col>
      <xdr:colOff>155575</xdr:colOff>
      <xdr:row>96</xdr:row>
      <xdr:rowOff>114440</xdr:rowOff>
    </xdr:to>
    <xdr:cxnSp macro="">
      <xdr:nvCxnSpPr>
        <xdr:cNvPr id="242" name="直線コネクタ 241"/>
        <xdr:cNvCxnSpPr/>
      </xdr:nvCxnSpPr>
      <xdr:spPr>
        <a:xfrm flipV="1">
          <a:off x="2019300" y="16551236"/>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3" name="フローチャート : 判断 242"/>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4" name="テキスト ボックス 243"/>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76302</xdr:rowOff>
    </xdr:from>
    <xdr:to>
      <xdr:col>2</xdr:col>
      <xdr:colOff>638175</xdr:colOff>
      <xdr:row>96</xdr:row>
      <xdr:rowOff>114440</xdr:rowOff>
    </xdr:to>
    <xdr:cxnSp macro="">
      <xdr:nvCxnSpPr>
        <xdr:cNvPr id="245" name="直線コネクタ 244"/>
        <xdr:cNvCxnSpPr/>
      </xdr:nvCxnSpPr>
      <xdr:spPr>
        <a:xfrm>
          <a:off x="1130300" y="16535502"/>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6" name="フローチャート : 判断 245"/>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7" name="テキスト ボックス 246"/>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8" name="フローチャート : 判断 247"/>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9" name="テキスト ボックス 248"/>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61601</xdr:rowOff>
    </xdr:from>
    <xdr:to>
      <xdr:col>6</xdr:col>
      <xdr:colOff>561975</xdr:colOff>
      <xdr:row>95</xdr:row>
      <xdr:rowOff>163201</xdr:rowOff>
    </xdr:to>
    <xdr:sp macro="" textlink="">
      <xdr:nvSpPr>
        <xdr:cNvPr id="255" name="円/楕円 254"/>
        <xdr:cNvSpPr/>
      </xdr:nvSpPr>
      <xdr:spPr>
        <a:xfrm>
          <a:off x="4584700" y="163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40028</xdr:rowOff>
    </xdr:from>
    <xdr:ext cx="534377" cy="259045"/>
    <xdr:sp macro="" textlink="">
      <xdr:nvSpPr>
        <xdr:cNvPr id="256" name="扶助費該当値テキスト"/>
        <xdr:cNvSpPr txBox="1"/>
      </xdr:nvSpPr>
      <xdr:spPr>
        <a:xfrm>
          <a:off x="4686300" y="163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133801</xdr:rowOff>
    </xdr:from>
    <xdr:to>
      <xdr:col>5</xdr:col>
      <xdr:colOff>409575</xdr:colOff>
      <xdr:row>96</xdr:row>
      <xdr:rowOff>63951</xdr:rowOff>
    </xdr:to>
    <xdr:sp macro="" textlink="">
      <xdr:nvSpPr>
        <xdr:cNvPr id="257" name="円/楕円 256"/>
        <xdr:cNvSpPr/>
      </xdr:nvSpPr>
      <xdr:spPr>
        <a:xfrm>
          <a:off x="3746500" y="164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55078</xdr:rowOff>
    </xdr:from>
    <xdr:ext cx="534377" cy="259045"/>
    <xdr:sp macro="" textlink="">
      <xdr:nvSpPr>
        <xdr:cNvPr id="258" name="テキスト ボックス 257"/>
        <xdr:cNvSpPr txBox="1"/>
      </xdr:nvSpPr>
      <xdr:spPr>
        <a:xfrm>
          <a:off x="3530111" y="165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41236</xdr:rowOff>
    </xdr:from>
    <xdr:to>
      <xdr:col>4</xdr:col>
      <xdr:colOff>206375</xdr:colOff>
      <xdr:row>96</xdr:row>
      <xdr:rowOff>142836</xdr:rowOff>
    </xdr:to>
    <xdr:sp macro="" textlink="">
      <xdr:nvSpPr>
        <xdr:cNvPr id="259" name="円/楕円 258"/>
        <xdr:cNvSpPr/>
      </xdr:nvSpPr>
      <xdr:spPr>
        <a:xfrm>
          <a:off x="2857500" y="165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133963</xdr:rowOff>
    </xdr:from>
    <xdr:ext cx="534377" cy="259045"/>
    <xdr:sp macro="" textlink="">
      <xdr:nvSpPr>
        <xdr:cNvPr id="260" name="テキスト ボックス 259"/>
        <xdr:cNvSpPr txBox="1"/>
      </xdr:nvSpPr>
      <xdr:spPr>
        <a:xfrm>
          <a:off x="2641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63640</xdr:rowOff>
    </xdr:from>
    <xdr:to>
      <xdr:col>3</xdr:col>
      <xdr:colOff>3175</xdr:colOff>
      <xdr:row>96</xdr:row>
      <xdr:rowOff>165240</xdr:rowOff>
    </xdr:to>
    <xdr:sp macro="" textlink="">
      <xdr:nvSpPr>
        <xdr:cNvPr id="261" name="円/楕円 260"/>
        <xdr:cNvSpPr/>
      </xdr:nvSpPr>
      <xdr:spPr>
        <a:xfrm>
          <a:off x="1968500" y="165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156367</xdr:rowOff>
    </xdr:from>
    <xdr:ext cx="534377" cy="259045"/>
    <xdr:sp macro="" textlink="">
      <xdr:nvSpPr>
        <xdr:cNvPr id="262" name="テキスト ボックス 261"/>
        <xdr:cNvSpPr txBox="1"/>
      </xdr:nvSpPr>
      <xdr:spPr>
        <a:xfrm>
          <a:off x="1752111" y="1661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25502</xdr:rowOff>
    </xdr:from>
    <xdr:to>
      <xdr:col>1</xdr:col>
      <xdr:colOff>485775</xdr:colOff>
      <xdr:row>96</xdr:row>
      <xdr:rowOff>127102</xdr:rowOff>
    </xdr:to>
    <xdr:sp macro="" textlink="">
      <xdr:nvSpPr>
        <xdr:cNvPr id="263" name="円/楕円 262"/>
        <xdr:cNvSpPr/>
      </xdr:nvSpPr>
      <xdr:spPr>
        <a:xfrm>
          <a:off x="1079500" y="16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118229</xdr:rowOff>
    </xdr:from>
    <xdr:ext cx="534377" cy="259045"/>
    <xdr:sp macro="" textlink="">
      <xdr:nvSpPr>
        <xdr:cNvPr id="264" name="テキスト ボックス 263"/>
        <xdr:cNvSpPr txBox="1"/>
      </xdr:nvSpPr>
      <xdr:spPr>
        <a:xfrm>
          <a:off x="863111" y="165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2" name="直線コネクタ 291"/>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3"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4" name="直線コネクタ 293"/>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5"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6" name="直線コネクタ 295"/>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90446</xdr:rowOff>
    </xdr:from>
    <xdr:to>
      <xdr:col>15</xdr:col>
      <xdr:colOff>180975</xdr:colOff>
      <xdr:row>37</xdr:row>
      <xdr:rowOff>71139</xdr:rowOff>
    </xdr:to>
    <xdr:cxnSp macro="">
      <xdr:nvCxnSpPr>
        <xdr:cNvPr id="297" name="直線コネクタ 296"/>
        <xdr:cNvCxnSpPr/>
      </xdr:nvCxnSpPr>
      <xdr:spPr>
        <a:xfrm flipV="1">
          <a:off x="9639300" y="6262646"/>
          <a:ext cx="838200" cy="15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8"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9" name="フローチャート : 判断 298"/>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32191</xdr:rowOff>
    </xdr:from>
    <xdr:to>
      <xdr:col>14</xdr:col>
      <xdr:colOff>28575</xdr:colOff>
      <xdr:row>37</xdr:row>
      <xdr:rowOff>71139</xdr:rowOff>
    </xdr:to>
    <xdr:cxnSp macro="">
      <xdr:nvCxnSpPr>
        <xdr:cNvPr id="300" name="直線コネクタ 299"/>
        <xdr:cNvCxnSpPr/>
      </xdr:nvCxnSpPr>
      <xdr:spPr>
        <a:xfrm>
          <a:off x="8750300" y="6375841"/>
          <a:ext cx="889000" cy="3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301" name="フローチャート : 判断 300"/>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2" name="テキスト ボックス 301"/>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140100</xdr:rowOff>
    </xdr:from>
    <xdr:to>
      <xdr:col>12</xdr:col>
      <xdr:colOff>511175</xdr:colOff>
      <xdr:row>37</xdr:row>
      <xdr:rowOff>32191</xdr:rowOff>
    </xdr:to>
    <xdr:cxnSp macro="">
      <xdr:nvCxnSpPr>
        <xdr:cNvPr id="303" name="直線コネクタ 302"/>
        <xdr:cNvCxnSpPr/>
      </xdr:nvCxnSpPr>
      <xdr:spPr>
        <a:xfrm>
          <a:off x="7861300" y="6312300"/>
          <a:ext cx="889000" cy="6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4" name="フローチャート : 判断 303"/>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5" name="テキスト ボックス 304"/>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113678</xdr:rowOff>
    </xdr:from>
    <xdr:to>
      <xdr:col>11</xdr:col>
      <xdr:colOff>307975</xdr:colOff>
      <xdr:row>36</xdr:row>
      <xdr:rowOff>140100</xdr:rowOff>
    </xdr:to>
    <xdr:cxnSp macro="">
      <xdr:nvCxnSpPr>
        <xdr:cNvPr id="306" name="直線コネクタ 305"/>
        <xdr:cNvCxnSpPr/>
      </xdr:nvCxnSpPr>
      <xdr:spPr>
        <a:xfrm>
          <a:off x="6972300" y="6285878"/>
          <a:ext cx="8890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7" name="フローチャート : 判断 306"/>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8" name="テキスト ボックス 307"/>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9" name="フローチャート : 判断 308"/>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10" name="テキスト ボックス 309"/>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39646</xdr:rowOff>
    </xdr:from>
    <xdr:to>
      <xdr:col>15</xdr:col>
      <xdr:colOff>231775</xdr:colOff>
      <xdr:row>36</xdr:row>
      <xdr:rowOff>141246</xdr:rowOff>
    </xdr:to>
    <xdr:sp macro="" textlink="">
      <xdr:nvSpPr>
        <xdr:cNvPr id="316" name="円/楕円 315"/>
        <xdr:cNvSpPr/>
      </xdr:nvSpPr>
      <xdr:spPr>
        <a:xfrm>
          <a:off x="10426700" y="621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18073</xdr:rowOff>
    </xdr:from>
    <xdr:ext cx="534377" cy="259045"/>
    <xdr:sp macro="" textlink="">
      <xdr:nvSpPr>
        <xdr:cNvPr id="317" name="補助費等該当値テキスト"/>
        <xdr:cNvSpPr txBox="1"/>
      </xdr:nvSpPr>
      <xdr:spPr>
        <a:xfrm>
          <a:off x="10528300" y="619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20339</xdr:rowOff>
    </xdr:from>
    <xdr:to>
      <xdr:col>14</xdr:col>
      <xdr:colOff>79375</xdr:colOff>
      <xdr:row>37</xdr:row>
      <xdr:rowOff>121939</xdr:rowOff>
    </xdr:to>
    <xdr:sp macro="" textlink="">
      <xdr:nvSpPr>
        <xdr:cNvPr id="318" name="円/楕円 317"/>
        <xdr:cNvSpPr/>
      </xdr:nvSpPr>
      <xdr:spPr>
        <a:xfrm>
          <a:off x="9588500" y="63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113066</xdr:rowOff>
    </xdr:from>
    <xdr:ext cx="534377" cy="259045"/>
    <xdr:sp macro="" textlink="">
      <xdr:nvSpPr>
        <xdr:cNvPr id="319" name="テキスト ボックス 318"/>
        <xdr:cNvSpPr txBox="1"/>
      </xdr:nvSpPr>
      <xdr:spPr>
        <a:xfrm>
          <a:off x="9372111" y="64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152841</xdr:rowOff>
    </xdr:from>
    <xdr:to>
      <xdr:col>12</xdr:col>
      <xdr:colOff>561975</xdr:colOff>
      <xdr:row>37</xdr:row>
      <xdr:rowOff>82991</xdr:rowOff>
    </xdr:to>
    <xdr:sp macro="" textlink="">
      <xdr:nvSpPr>
        <xdr:cNvPr id="320" name="円/楕円 319"/>
        <xdr:cNvSpPr/>
      </xdr:nvSpPr>
      <xdr:spPr>
        <a:xfrm>
          <a:off x="8699500" y="63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74118</xdr:rowOff>
    </xdr:from>
    <xdr:ext cx="534377" cy="259045"/>
    <xdr:sp macro="" textlink="">
      <xdr:nvSpPr>
        <xdr:cNvPr id="321" name="テキスト ボックス 320"/>
        <xdr:cNvSpPr txBox="1"/>
      </xdr:nvSpPr>
      <xdr:spPr>
        <a:xfrm>
          <a:off x="8483111" y="64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89300</xdr:rowOff>
    </xdr:from>
    <xdr:to>
      <xdr:col>11</xdr:col>
      <xdr:colOff>358775</xdr:colOff>
      <xdr:row>37</xdr:row>
      <xdr:rowOff>19450</xdr:rowOff>
    </xdr:to>
    <xdr:sp macro="" textlink="">
      <xdr:nvSpPr>
        <xdr:cNvPr id="322" name="円/楕円 321"/>
        <xdr:cNvSpPr/>
      </xdr:nvSpPr>
      <xdr:spPr>
        <a:xfrm>
          <a:off x="7810500" y="62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10577</xdr:rowOff>
    </xdr:from>
    <xdr:ext cx="534377" cy="259045"/>
    <xdr:sp macro="" textlink="">
      <xdr:nvSpPr>
        <xdr:cNvPr id="323" name="テキスト ボックス 322"/>
        <xdr:cNvSpPr txBox="1"/>
      </xdr:nvSpPr>
      <xdr:spPr>
        <a:xfrm>
          <a:off x="7594111" y="63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62878</xdr:rowOff>
    </xdr:from>
    <xdr:to>
      <xdr:col>10</xdr:col>
      <xdr:colOff>155575</xdr:colOff>
      <xdr:row>36</xdr:row>
      <xdr:rowOff>164478</xdr:rowOff>
    </xdr:to>
    <xdr:sp macro="" textlink="">
      <xdr:nvSpPr>
        <xdr:cNvPr id="324" name="円/楕円 323"/>
        <xdr:cNvSpPr/>
      </xdr:nvSpPr>
      <xdr:spPr>
        <a:xfrm>
          <a:off x="6921500" y="623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155605</xdr:rowOff>
    </xdr:from>
    <xdr:ext cx="534377" cy="259045"/>
    <xdr:sp macro="" textlink="">
      <xdr:nvSpPr>
        <xdr:cNvPr id="325" name="テキスト ボックス 324"/>
        <xdr:cNvSpPr txBox="1"/>
      </xdr:nvSpPr>
      <xdr:spPr>
        <a:xfrm>
          <a:off x="6705111" y="6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9" name="直線コネクタ 348"/>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50"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51" name="直線コネクタ 350"/>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2"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3" name="直線コネクタ 352"/>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5931</xdr:rowOff>
    </xdr:from>
    <xdr:to>
      <xdr:col>15</xdr:col>
      <xdr:colOff>180975</xdr:colOff>
      <xdr:row>58</xdr:row>
      <xdr:rowOff>120041</xdr:rowOff>
    </xdr:to>
    <xdr:cxnSp macro="">
      <xdr:nvCxnSpPr>
        <xdr:cNvPr id="354" name="直線コネクタ 353"/>
        <xdr:cNvCxnSpPr/>
      </xdr:nvCxnSpPr>
      <xdr:spPr>
        <a:xfrm flipV="1">
          <a:off x="9639300" y="9950031"/>
          <a:ext cx="8382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5"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6" name="フローチャート : 判断 355"/>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120041</xdr:rowOff>
    </xdr:from>
    <xdr:to>
      <xdr:col>14</xdr:col>
      <xdr:colOff>28575</xdr:colOff>
      <xdr:row>58</xdr:row>
      <xdr:rowOff>159828</xdr:rowOff>
    </xdr:to>
    <xdr:cxnSp macro="">
      <xdr:nvCxnSpPr>
        <xdr:cNvPr id="357" name="直線コネクタ 356"/>
        <xdr:cNvCxnSpPr/>
      </xdr:nvCxnSpPr>
      <xdr:spPr>
        <a:xfrm flipV="1">
          <a:off x="8750300" y="10064141"/>
          <a:ext cx="8890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8" name="フローチャート : 判断 357"/>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9" name="テキスト ボックス 358"/>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156838</xdr:rowOff>
    </xdr:from>
    <xdr:to>
      <xdr:col>12</xdr:col>
      <xdr:colOff>511175</xdr:colOff>
      <xdr:row>58</xdr:row>
      <xdr:rowOff>159828</xdr:rowOff>
    </xdr:to>
    <xdr:cxnSp macro="">
      <xdr:nvCxnSpPr>
        <xdr:cNvPr id="360" name="直線コネクタ 359"/>
        <xdr:cNvCxnSpPr/>
      </xdr:nvCxnSpPr>
      <xdr:spPr>
        <a:xfrm>
          <a:off x="7861300" y="10100938"/>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61" name="フローチャート : 判断 360"/>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2" name="テキスト ボックス 361"/>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111224</xdr:rowOff>
    </xdr:from>
    <xdr:to>
      <xdr:col>11</xdr:col>
      <xdr:colOff>307975</xdr:colOff>
      <xdr:row>58</xdr:row>
      <xdr:rowOff>156838</xdr:rowOff>
    </xdr:to>
    <xdr:cxnSp macro="">
      <xdr:nvCxnSpPr>
        <xdr:cNvPr id="363" name="直線コネクタ 362"/>
        <xdr:cNvCxnSpPr/>
      </xdr:nvCxnSpPr>
      <xdr:spPr>
        <a:xfrm>
          <a:off x="6972300" y="10055324"/>
          <a:ext cx="889000" cy="4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4" name="フローチャート : 判断 363"/>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5" name="テキスト ボックス 364"/>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6" name="フローチャート : 判断 365"/>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7" name="テキスト ボックス 366"/>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126581</xdr:rowOff>
    </xdr:from>
    <xdr:to>
      <xdr:col>15</xdr:col>
      <xdr:colOff>231775</xdr:colOff>
      <xdr:row>58</xdr:row>
      <xdr:rowOff>56731</xdr:rowOff>
    </xdr:to>
    <xdr:sp macro="" textlink="">
      <xdr:nvSpPr>
        <xdr:cNvPr id="373" name="円/楕円 372"/>
        <xdr:cNvSpPr/>
      </xdr:nvSpPr>
      <xdr:spPr>
        <a:xfrm>
          <a:off x="10426700" y="98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105008</xdr:rowOff>
    </xdr:from>
    <xdr:ext cx="534377" cy="259045"/>
    <xdr:sp macro="" textlink="">
      <xdr:nvSpPr>
        <xdr:cNvPr id="374" name="普通建設事業費該当値テキスト"/>
        <xdr:cNvSpPr txBox="1"/>
      </xdr:nvSpPr>
      <xdr:spPr>
        <a:xfrm>
          <a:off x="10528300" y="98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55,110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69241</xdr:rowOff>
    </xdr:from>
    <xdr:to>
      <xdr:col>14</xdr:col>
      <xdr:colOff>79375</xdr:colOff>
      <xdr:row>58</xdr:row>
      <xdr:rowOff>170841</xdr:rowOff>
    </xdr:to>
    <xdr:sp macro="" textlink="">
      <xdr:nvSpPr>
        <xdr:cNvPr id="375" name="円/楕円 374"/>
        <xdr:cNvSpPr/>
      </xdr:nvSpPr>
      <xdr:spPr>
        <a:xfrm>
          <a:off x="95885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161968</xdr:rowOff>
    </xdr:from>
    <xdr:ext cx="534377" cy="259045"/>
    <xdr:sp macro="" textlink="">
      <xdr:nvSpPr>
        <xdr:cNvPr id="376" name="テキスト ボックス 375"/>
        <xdr:cNvSpPr txBox="1"/>
      </xdr:nvSpPr>
      <xdr:spPr>
        <a:xfrm>
          <a:off x="9372111" y="101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109028</xdr:rowOff>
    </xdr:from>
    <xdr:to>
      <xdr:col>12</xdr:col>
      <xdr:colOff>561975</xdr:colOff>
      <xdr:row>59</xdr:row>
      <xdr:rowOff>39178</xdr:rowOff>
    </xdr:to>
    <xdr:sp macro="" textlink="">
      <xdr:nvSpPr>
        <xdr:cNvPr id="377" name="円/楕円 376"/>
        <xdr:cNvSpPr/>
      </xdr:nvSpPr>
      <xdr:spPr>
        <a:xfrm>
          <a:off x="8699500" y="100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30305</xdr:rowOff>
    </xdr:from>
    <xdr:ext cx="534377" cy="259045"/>
    <xdr:sp macro="" textlink="">
      <xdr:nvSpPr>
        <xdr:cNvPr id="378" name="テキスト ボックス 377"/>
        <xdr:cNvSpPr txBox="1"/>
      </xdr:nvSpPr>
      <xdr:spPr>
        <a:xfrm>
          <a:off x="8483111" y="1014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106038</xdr:rowOff>
    </xdr:from>
    <xdr:to>
      <xdr:col>11</xdr:col>
      <xdr:colOff>358775</xdr:colOff>
      <xdr:row>59</xdr:row>
      <xdr:rowOff>36188</xdr:rowOff>
    </xdr:to>
    <xdr:sp macro="" textlink="">
      <xdr:nvSpPr>
        <xdr:cNvPr id="379" name="円/楕円 378"/>
        <xdr:cNvSpPr/>
      </xdr:nvSpPr>
      <xdr:spPr>
        <a:xfrm>
          <a:off x="7810500" y="100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27315</xdr:rowOff>
    </xdr:from>
    <xdr:ext cx="534377" cy="259045"/>
    <xdr:sp macro="" textlink="">
      <xdr:nvSpPr>
        <xdr:cNvPr id="380" name="テキスト ボックス 379"/>
        <xdr:cNvSpPr txBox="1"/>
      </xdr:nvSpPr>
      <xdr:spPr>
        <a:xfrm>
          <a:off x="7594111" y="101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60424</xdr:rowOff>
    </xdr:from>
    <xdr:to>
      <xdr:col>10</xdr:col>
      <xdr:colOff>155575</xdr:colOff>
      <xdr:row>58</xdr:row>
      <xdr:rowOff>162024</xdr:rowOff>
    </xdr:to>
    <xdr:sp macro="" textlink="">
      <xdr:nvSpPr>
        <xdr:cNvPr id="381" name="円/楕円 380"/>
        <xdr:cNvSpPr/>
      </xdr:nvSpPr>
      <xdr:spPr>
        <a:xfrm>
          <a:off x="6921500" y="100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153151</xdr:rowOff>
    </xdr:from>
    <xdr:ext cx="534377" cy="259045"/>
    <xdr:sp macro="" textlink="">
      <xdr:nvSpPr>
        <xdr:cNvPr id="382" name="テキスト ボックス 381"/>
        <xdr:cNvSpPr txBox="1"/>
      </xdr:nvSpPr>
      <xdr:spPr>
        <a:xfrm>
          <a:off x="6705111" y="100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6" name="直線コネクタ 405"/>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9"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10" name="直線コネクタ 409"/>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125107</xdr:rowOff>
    </xdr:from>
    <xdr:to>
      <xdr:col>15</xdr:col>
      <xdr:colOff>180975</xdr:colOff>
      <xdr:row>78</xdr:row>
      <xdr:rowOff>136599</xdr:rowOff>
    </xdr:to>
    <xdr:cxnSp macro="">
      <xdr:nvCxnSpPr>
        <xdr:cNvPr id="411" name="直線コネクタ 410"/>
        <xdr:cNvCxnSpPr/>
      </xdr:nvCxnSpPr>
      <xdr:spPr>
        <a:xfrm>
          <a:off x="9639300" y="13498207"/>
          <a:ext cx="8382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2"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3" name="フローチャート : 判断 412"/>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4" name="フローチャート : 判断 413"/>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5" name="テキスト ボックス 414"/>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85799</xdr:rowOff>
    </xdr:from>
    <xdr:to>
      <xdr:col>15</xdr:col>
      <xdr:colOff>231775</xdr:colOff>
      <xdr:row>79</xdr:row>
      <xdr:rowOff>15949</xdr:rowOff>
    </xdr:to>
    <xdr:sp macro="" textlink="">
      <xdr:nvSpPr>
        <xdr:cNvPr id="421" name="円/楕円 420"/>
        <xdr:cNvSpPr/>
      </xdr:nvSpPr>
      <xdr:spPr>
        <a:xfrm>
          <a:off x="10426700" y="134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2"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74307</xdr:rowOff>
    </xdr:from>
    <xdr:to>
      <xdr:col>14</xdr:col>
      <xdr:colOff>79375</xdr:colOff>
      <xdr:row>79</xdr:row>
      <xdr:rowOff>4457</xdr:rowOff>
    </xdr:to>
    <xdr:sp macro="" textlink="">
      <xdr:nvSpPr>
        <xdr:cNvPr id="423" name="円/楕円 422"/>
        <xdr:cNvSpPr/>
      </xdr:nvSpPr>
      <xdr:spPr>
        <a:xfrm>
          <a:off x="9588500" y="134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167034</xdr:rowOff>
    </xdr:from>
    <xdr:ext cx="534377" cy="259045"/>
    <xdr:sp macro="" textlink="">
      <xdr:nvSpPr>
        <xdr:cNvPr id="424" name="テキスト ボックス 423"/>
        <xdr:cNvSpPr txBox="1"/>
      </xdr:nvSpPr>
      <xdr:spPr>
        <a:xfrm>
          <a:off x="9372111" y="135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6" name="直線コネクタ 445"/>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7"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8" name="直線コネクタ 447"/>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9"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50" name="直線コネクタ 449"/>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159035</xdr:rowOff>
    </xdr:from>
    <xdr:to>
      <xdr:col>15</xdr:col>
      <xdr:colOff>180975</xdr:colOff>
      <xdr:row>98</xdr:row>
      <xdr:rowOff>139700</xdr:rowOff>
    </xdr:to>
    <xdr:cxnSp macro="">
      <xdr:nvCxnSpPr>
        <xdr:cNvPr id="451" name="直線コネクタ 450"/>
        <xdr:cNvCxnSpPr/>
      </xdr:nvCxnSpPr>
      <xdr:spPr>
        <a:xfrm flipV="1">
          <a:off x="9639300" y="16789685"/>
          <a:ext cx="838200" cy="15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2"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3" name="フローチャート : 判断 452"/>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4" name="フローチャート : 判断 453"/>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5" name="テキスト ボックス 454"/>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108235</xdr:rowOff>
    </xdr:from>
    <xdr:to>
      <xdr:col>15</xdr:col>
      <xdr:colOff>231775</xdr:colOff>
      <xdr:row>98</xdr:row>
      <xdr:rowOff>38385</xdr:rowOff>
    </xdr:to>
    <xdr:sp macro="" textlink="">
      <xdr:nvSpPr>
        <xdr:cNvPr id="461" name="円/楕円 460"/>
        <xdr:cNvSpPr/>
      </xdr:nvSpPr>
      <xdr:spPr>
        <a:xfrm>
          <a:off x="10426700" y="167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131112</xdr:rowOff>
    </xdr:from>
    <xdr:ext cx="534377" cy="259045"/>
    <xdr:sp macro="" textlink="">
      <xdr:nvSpPr>
        <xdr:cNvPr id="462" name="普通建設事業費 （ うち更新整備　）該当値テキスト"/>
        <xdr:cNvSpPr txBox="1"/>
      </xdr:nvSpPr>
      <xdr:spPr>
        <a:xfrm>
          <a:off x="10528300" y="165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63" name="円/楕円 462"/>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64" name="テキスト ボックス 463"/>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5" name="直線コネクタ 47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6" name="テキスト ボックス 47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9" name="直線コネクタ 47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80" name="テキスト ボックス 47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4" name="直線コネクタ 483"/>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6" name="直線コネクタ 48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7"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8" name="直線コネクタ 487"/>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161188</xdr:rowOff>
    </xdr:from>
    <xdr:to>
      <xdr:col>23</xdr:col>
      <xdr:colOff>517525</xdr:colOff>
      <xdr:row>38</xdr:row>
      <xdr:rowOff>18828</xdr:rowOff>
    </xdr:to>
    <xdr:cxnSp macro="">
      <xdr:nvCxnSpPr>
        <xdr:cNvPr id="489" name="直線コネクタ 488"/>
        <xdr:cNvCxnSpPr/>
      </xdr:nvCxnSpPr>
      <xdr:spPr>
        <a:xfrm>
          <a:off x="15481300" y="6333388"/>
          <a:ext cx="838200" cy="20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90"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91" name="フローチャート : 判断 490"/>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161188</xdr:rowOff>
    </xdr:from>
    <xdr:to>
      <xdr:col>22</xdr:col>
      <xdr:colOff>365125</xdr:colOff>
      <xdr:row>37</xdr:row>
      <xdr:rowOff>97237</xdr:rowOff>
    </xdr:to>
    <xdr:cxnSp macro="">
      <xdr:nvCxnSpPr>
        <xdr:cNvPr id="492" name="直線コネクタ 491"/>
        <xdr:cNvCxnSpPr/>
      </xdr:nvCxnSpPr>
      <xdr:spPr>
        <a:xfrm flipV="1">
          <a:off x="14592300" y="6333388"/>
          <a:ext cx="889000" cy="10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3" name="フローチャート : 判断 492"/>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37037</xdr:rowOff>
    </xdr:from>
    <xdr:ext cx="469744" cy="259045"/>
    <xdr:sp macro="" textlink="">
      <xdr:nvSpPr>
        <xdr:cNvPr id="494" name="テキスト ボックス 493"/>
        <xdr:cNvSpPr txBox="1"/>
      </xdr:nvSpPr>
      <xdr:spPr>
        <a:xfrm>
          <a:off x="15246427" y="638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38602</xdr:rowOff>
    </xdr:from>
    <xdr:to>
      <xdr:col>21</xdr:col>
      <xdr:colOff>161925</xdr:colOff>
      <xdr:row>37</xdr:row>
      <xdr:rowOff>97237</xdr:rowOff>
    </xdr:to>
    <xdr:cxnSp macro="">
      <xdr:nvCxnSpPr>
        <xdr:cNvPr id="495" name="直線コネクタ 494"/>
        <xdr:cNvCxnSpPr/>
      </xdr:nvCxnSpPr>
      <xdr:spPr>
        <a:xfrm>
          <a:off x="13703300" y="5867902"/>
          <a:ext cx="889000" cy="57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6" name="フローチャート : 判断 495"/>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7" name="テキスト ボックス 496"/>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38602</xdr:rowOff>
    </xdr:from>
    <xdr:to>
      <xdr:col>19</xdr:col>
      <xdr:colOff>644525</xdr:colOff>
      <xdr:row>35</xdr:row>
      <xdr:rowOff>59976</xdr:rowOff>
    </xdr:to>
    <xdr:cxnSp macro="">
      <xdr:nvCxnSpPr>
        <xdr:cNvPr id="498" name="直線コネクタ 497"/>
        <xdr:cNvCxnSpPr/>
      </xdr:nvCxnSpPr>
      <xdr:spPr>
        <a:xfrm flipV="1">
          <a:off x="12814300" y="5867902"/>
          <a:ext cx="889000" cy="1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9" name="フローチャート : 判断 498"/>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500" name="テキスト ボックス 499"/>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501" name="フローチャート : 判断 500"/>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30294</xdr:rowOff>
    </xdr:from>
    <xdr:ext cx="469744" cy="259045"/>
    <xdr:sp macro="" textlink="">
      <xdr:nvSpPr>
        <xdr:cNvPr id="502" name="テキスト ボックス 501"/>
        <xdr:cNvSpPr txBox="1"/>
      </xdr:nvSpPr>
      <xdr:spPr>
        <a:xfrm>
          <a:off x="12579427" y="620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139478</xdr:rowOff>
    </xdr:from>
    <xdr:to>
      <xdr:col>23</xdr:col>
      <xdr:colOff>568325</xdr:colOff>
      <xdr:row>38</xdr:row>
      <xdr:rowOff>69628</xdr:rowOff>
    </xdr:to>
    <xdr:sp macro="" textlink="">
      <xdr:nvSpPr>
        <xdr:cNvPr id="508" name="円/楕円 507"/>
        <xdr:cNvSpPr/>
      </xdr:nvSpPr>
      <xdr:spPr>
        <a:xfrm>
          <a:off x="16268700" y="64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54405</xdr:rowOff>
    </xdr:from>
    <xdr:ext cx="378565" cy="259045"/>
    <xdr:sp macro="" textlink="">
      <xdr:nvSpPr>
        <xdr:cNvPr id="509" name="災害復旧事業費該当値テキスト"/>
        <xdr:cNvSpPr txBox="1"/>
      </xdr:nvSpPr>
      <xdr:spPr>
        <a:xfrm>
          <a:off x="16370300" y="6398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110388</xdr:rowOff>
    </xdr:from>
    <xdr:to>
      <xdr:col>22</xdr:col>
      <xdr:colOff>415925</xdr:colOff>
      <xdr:row>37</xdr:row>
      <xdr:rowOff>40538</xdr:rowOff>
    </xdr:to>
    <xdr:sp macro="" textlink="">
      <xdr:nvSpPr>
        <xdr:cNvPr id="510" name="円/楕円 509"/>
        <xdr:cNvSpPr/>
      </xdr:nvSpPr>
      <xdr:spPr>
        <a:xfrm>
          <a:off x="15430500" y="6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57065</xdr:rowOff>
    </xdr:from>
    <xdr:ext cx="469744" cy="259045"/>
    <xdr:sp macro="" textlink="">
      <xdr:nvSpPr>
        <xdr:cNvPr id="511" name="テキスト ボックス 510"/>
        <xdr:cNvSpPr txBox="1"/>
      </xdr:nvSpPr>
      <xdr:spPr>
        <a:xfrm>
          <a:off x="15246427" y="60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46437</xdr:rowOff>
    </xdr:from>
    <xdr:to>
      <xdr:col>21</xdr:col>
      <xdr:colOff>212725</xdr:colOff>
      <xdr:row>37</xdr:row>
      <xdr:rowOff>148037</xdr:rowOff>
    </xdr:to>
    <xdr:sp macro="" textlink="">
      <xdr:nvSpPr>
        <xdr:cNvPr id="512" name="円/楕円 511"/>
        <xdr:cNvSpPr/>
      </xdr:nvSpPr>
      <xdr:spPr>
        <a:xfrm>
          <a:off x="14541500" y="63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139164</xdr:rowOff>
    </xdr:from>
    <xdr:ext cx="469744" cy="259045"/>
    <xdr:sp macro="" textlink="">
      <xdr:nvSpPr>
        <xdr:cNvPr id="513" name="テキスト ボックス 512"/>
        <xdr:cNvSpPr txBox="1"/>
      </xdr:nvSpPr>
      <xdr:spPr>
        <a:xfrm>
          <a:off x="14357427" y="64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159252</xdr:rowOff>
    </xdr:from>
    <xdr:to>
      <xdr:col>20</xdr:col>
      <xdr:colOff>9525</xdr:colOff>
      <xdr:row>34</xdr:row>
      <xdr:rowOff>89402</xdr:rowOff>
    </xdr:to>
    <xdr:sp macro="" textlink="">
      <xdr:nvSpPr>
        <xdr:cNvPr id="514" name="円/楕円 513"/>
        <xdr:cNvSpPr/>
      </xdr:nvSpPr>
      <xdr:spPr>
        <a:xfrm>
          <a:off x="13652500" y="58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80529</xdr:rowOff>
    </xdr:from>
    <xdr:ext cx="534377" cy="259045"/>
    <xdr:sp macro="" textlink="">
      <xdr:nvSpPr>
        <xdr:cNvPr id="515" name="テキスト ボックス 514"/>
        <xdr:cNvSpPr txBox="1"/>
      </xdr:nvSpPr>
      <xdr:spPr>
        <a:xfrm>
          <a:off x="13436111" y="59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9176</xdr:rowOff>
    </xdr:from>
    <xdr:to>
      <xdr:col>18</xdr:col>
      <xdr:colOff>492125</xdr:colOff>
      <xdr:row>35</xdr:row>
      <xdr:rowOff>110776</xdr:rowOff>
    </xdr:to>
    <xdr:sp macro="" textlink="">
      <xdr:nvSpPr>
        <xdr:cNvPr id="516" name="円/楕円 515"/>
        <xdr:cNvSpPr/>
      </xdr:nvSpPr>
      <xdr:spPr>
        <a:xfrm>
          <a:off x="12763500" y="60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127303</xdr:rowOff>
    </xdr:from>
    <xdr:ext cx="469744" cy="259045"/>
    <xdr:sp macro="" textlink="">
      <xdr:nvSpPr>
        <xdr:cNvPr id="517" name="テキスト ボックス 516"/>
        <xdr:cNvSpPr txBox="1"/>
      </xdr:nvSpPr>
      <xdr:spPr>
        <a:xfrm>
          <a:off x="12579427" y="578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8" name="直線コネクタ 52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9" name="テキスト ボックス 528"/>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1" name="テキスト ボックス 530"/>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2" name="直線コネクタ 53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3" name="テキスト ボックス 532"/>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5" name="テキスト ボックス 53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7" name="直線コネクタ 536"/>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8"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9" name="直線コネクタ 53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0"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1" name="直線コネクタ 540"/>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2" name="直線コネクタ 541"/>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3"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4" name="フローチャート : 判断 543"/>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5" name="直線コネクタ 544"/>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6" name="フローチャート : 判断 545"/>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7" name="テキスト ボックス 546"/>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8" name="直線コネクタ 547"/>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9" name="フローチャート : 判断 548"/>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50" name="テキスト ボックス 549"/>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1" name="直線コネクタ 550"/>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2" name="フローチャート : 判断 551"/>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3" name="テキスト ボックス 552"/>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4" name="フローチャート : 判断 553"/>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5" name="テキスト ボックス 554"/>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1" name="円/楕円 560"/>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2"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3" name="円/楕円 562"/>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4" name="テキスト ボックス 563"/>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5" name="円/楕円 564"/>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6" name="テキスト ボックス 565"/>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7" name="円/楕円 566"/>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8" name="テキスト ボックス 567"/>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9" name="円/楕円 568"/>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70" name="テキスト ボックス 569"/>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4" name="直線コネクタ 593"/>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5"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6" name="直線コネクタ 595"/>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7"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8" name="直線コネクタ 597"/>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26085</xdr:rowOff>
    </xdr:from>
    <xdr:to>
      <xdr:col>23</xdr:col>
      <xdr:colOff>517525</xdr:colOff>
      <xdr:row>78</xdr:row>
      <xdr:rowOff>45349</xdr:rowOff>
    </xdr:to>
    <xdr:cxnSp macro="">
      <xdr:nvCxnSpPr>
        <xdr:cNvPr id="599" name="直線コネクタ 598"/>
        <xdr:cNvCxnSpPr/>
      </xdr:nvCxnSpPr>
      <xdr:spPr>
        <a:xfrm>
          <a:off x="15481300" y="13399185"/>
          <a:ext cx="8382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600"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1" name="フローチャート : 判断 600"/>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13224</xdr:rowOff>
    </xdr:from>
    <xdr:to>
      <xdr:col>22</xdr:col>
      <xdr:colOff>365125</xdr:colOff>
      <xdr:row>78</xdr:row>
      <xdr:rowOff>26085</xdr:rowOff>
    </xdr:to>
    <xdr:cxnSp macro="">
      <xdr:nvCxnSpPr>
        <xdr:cNvPr id="602" name="直線コネクタ 601"/>
        <xdr:cNvCxnSpPr/>
      </xdr:nvCxnSpPr>
      <xdr:spPr>
        <a:xfrm>
          <a:off x="14592300" y="13386324"/>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3" name="フローチャート : 判断 602"/>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4" name="テキスト ボックス 603"/>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13224</xdr:rowOff>
    </xdr:from>
    <xdr:to>
      <xdr:col>21</xdr:col>
      <xdr:colOff>161925</xdr:colOff>
      <xdr:row>78</xdr:row>
      <xdr:rowOff>15501</xdr:rowOff>
    </xdr:to>
    <xdr:cxnSp macro="">
      <xdr:nvCxnSpPr>
        <xdr:cNvPr id="605" name="直線コネクタ 604"/>
        <xdr:cNvCxnSpPr/>
      </xdr:nvCxnSpPr>
      <xdr:spPr>
        <a:xfrm flipV="1">
          <a:off x="13703300" y="13386324"/>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6" name="フローチャート : 判断 605"/>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7" name="テキスト ボックス 606"/>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168267</xdr:rowOff>
    </xdr:from>
    <xdr:to>
      <xdr:col>19</xdr:col>
      <xdr:colOff>644525</xdr:colOff>
      <xdr:row>78</xdr:row>
      <xdr:rowOff>15501</xdr:rowOff>
    </xdr:to>
    <xdr:cxnSp macro="">
      <xdr:nvCxnSpPr>
        <xdr:cNvPr id="608" name="直線コネクタ 607"/>
        <xdr:cNvCxnSpPr/>
      </xdr:nvCxnSpPr>
      <xdr:spPr>
        <a:xfrm>
          <a:off x="12814300" y="13369917"/>
          <a:ext cx="8890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9" name="フローチャート : 判断 608"/>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10" name="テキスト ボックス 609"/>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1" name="フローチャート : 判断 610"/>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2" name="テキスト ボックス 611"/>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165999</xdr:rowOff>
    </xdr:from>
    <xdr:to>
      <xdr:col>23</xdr:col>
      <xdr:colOff>568325</xdr:colOff>
      <xdr:row>78</xdr:row>
      <xdr:rowOff>96149</xdr:rowOff>
    </xdr:to>
    <xdr:sp macro="" textlink="">
      <xdr:nvSpPr>
        <xdr:cNvPr id="618" name="円/楕円 617"/>
        <xdr:cNvSpPr/>
      </xdr:nvSpPr>
      <xdr:spPr>
        <a:xfrm>
          <a:off x="16268700" y="133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80926</xdr:rowOff>
    </xdr:from>
    <xdr:ext cx="534377" cy="259045"/>
    <xdr:sp macro="" textlink="">
      <xdr:nvSpPr>
        <xdr:cNvPr id="619" name="公債費該当値テキスト"/>
        <xdr:cNvSpPr txBox="1"/>
      </xdr:nvSpPr>
      <xdr:spPr>
        <a:xfrm>
          <a:off x="16370300" y="1328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146735</xdr:rowOff>
    </xdr:from>
    <xdr:to>
      <xdr:col>22</xdr:col>
      <xdr:colOff>415925</xdr:colOff>
      <xdr:row>78</xdr:row>
      <xdr:rowOff>76885</xdr:rowOff>
    </xdr:to>
    <xdr:sp macro="" textlink="">
      <xdr:nvSpPr>
        <xdr:cNvPr id="620" name="円/楕円 619"/>
        <xdr:cNvSpPr/>
      </xdr:nvSpPr>
      <xdr:spPr>
        <a:xfrm>
          <a:off x="15430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68012</xdr:rowOff>
    </xdr:from>
    <xdr:ext cx="534377" cy="259045"/>
    <xdr:sp macro="" textlink="">
      <xdr:nvSpPr>
        <xdr:cNvPr id="621" name="テキスト ボックス 620"/>
        <xdr:cNvSpPr txBox="1"/>
      </xdr:nvSpPr>
      <xdr:spPr>
        <a:xfrm>
          <a:off x="15214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133874</xdr:rowOff>
    </xdr:from>
    <xdr:to>
      <xdr:col>21</xdr:col>
      <xdr:colOff>212725</xdr:colOff>
      <xdr:row>78</xdr:row>
      <xdr:rowOff>64024</xdr:rowOff>
    </xdr:to>
    <xdr:sp macro="" textlink="">
      <xdr:nvSpPr>
        <xdr:cNvPr id="622" name="円/楕円 621"/>
        <xdr:cNvSpPr/>
      </xdr:nvSpPr>
      <xdr:spPr>
        <a:xfrm>
          <a:off x="14541500" y="133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55151</xdr:rowOff>
    </xdr:from>
    <xdr:ext cx="534377" cy="259045"/>
    <xdr:sp macro="" textlink="">
      <xdr:nvSpPr>
        <xdr:cNvPr id="623" name="テキスト ボックス 622"/>
        <xdr:cNvSpPr txBox="1"/>
      </xdr:nvSpPr>
      <xdr:spPr>
        <a:xfrm>
          <a:off x="14325111" y="1342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136151</xdr:rowOff>
    </xdr:from>
    <xdr:to>
      <xdr:col>20</xdr:col>
      <xdr:colOff>9525</xdr:colOff>
      <xdr:row>78</xdr:row>
      <xdr:rowOff>66301</xdr:rowOff>
    </xdr:to>
    <xdr:sp macro="" textlink="">
      <xdr:nvSpPr>
        <xdr:cNvPr id="624" name="円/楕円 623"/>
        <xdr:cNvSpPr/>
      </xdr:nvSpPr>
      <xdr:spPr>
        <a:xfrm>
          <a:off x="13652500" y="133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57428</xdr:rowOff>
    </xdr:from>
    <xdr:ext cx="534377" cy="259045"/>
    <xdr:sp macro="" textlink="">
      <xdr:nvSpPr>
        <xdr:cNvPr id="625" name="テキスト ボックス 624"/>
        <xdr:cNvSpPr txBox="1"/>
      </xdr:nvSpPr>
      <xdr:spPr>
        <a:xfrm>
          <a:off x="13436111" y="134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117467</xdr:rowOff>
    </xdr:from>
    <xdr:to>
      <xdr:col>18</xdr:col>
      <xdr:colOff>492125</xdr:colOff>
      <xdr:row>78</xdr:row>
      <xdr:rowOff>47617</xdr:rowOff>
    </xdr:to>
    <xdr:sp macro="" textlink="">
      <xdr:nvSpPr>
        <xdr:cNvPr id="626" name="円/楕円 625"/>
        <xdr:cNvSpPr/>
      </xdr:nvSpPr>
      <xdr:spPr>
        <a:xfrm>
          <a:off x="12763500" y="133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38744</xdr:rowOff>
    </xdr:from>
    <xdr:ext cx="534377" cy="259045"/>
    <xdr:sp macro="" textlink="">
      <xdr:nvSpPr>
        <xdr:cNvPr id="627" name="テキスト ボックス 626"/>
        <xdr:cNvSpPr txBox="1"/>
      </xdr:nvSpPr>
      <xdr:spPr>
        <a:xfrm>
          <a:off x="12547111" y="1341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7" name="テキスト ボックス 64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51" name="直線コネクタ 650"/>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2"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3" name="直線コネクタ 652"/>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4"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5" name="直線コネクタ 654"/>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28790</xdr:rowOff>
    </xdr:from>
    <xdr:to>
      <xdr:col>23</xdr:col>
      <xdr:colOff>517525</xdr:colOff>
      <xdr:row>97</xdr:row>
      <xdr:rowOff>132626</xdr:rowOff>
    </xdr:to>
    <xdr:cxnSp macro="">
      <xdr:nvCxnSpPr>
        <xdr:cNvPr id="656" name="直線コネクタ 655"/>
        <xdr:cNvCxnSpPr/>
      </xdr:nvCxnSpPr>
      <xdr:spPr>
        <a:xfrm flipV="1">
          <a:off x="15481300" y="16659440"/>
          <a:ext cx="838200" cy="10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7"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8" name="フローチャート : 判断 657"/>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132626</xdr:rowOff>
    </xdr:from>
    <xdr:to>
      <xdr:col>22</xdr:col>
      <xdr:colOff>365125</xdr:colOff>
      <xdr:row>97</xdr:row>
      <xdr:rowOff>146038</xdr:rowOff>
    </xdr:to>
    <xdr:cxnSp macro="">
      <xdr:nvCxnSpPr>
        <xdr:cNvPr id="659" name="直線コネクタ 658"/>
        <xdr:cNvCxnSpPr/>
      </xdr:nvCxnSpPr>
      <xdr:spPr>
        <a:xfrm flipV="1">
          <a:off x="14592300" y="16763276"/>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60" name="フローチャート : 判断 659"/>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61" name="テキスト ボックス 660"/>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146038</xdr:rowOff>
    </xdr:from>
    <xdr:to>
      <xdr:col>21</xdr:col>
      <xdr:colOff>161925</xdr:colOff>
      <xdr:row>98</xdr:row>
      <xdr:rowOff>101930</xdr:rowOff>
    </xdr:to>
    <xdr:cxnSp macro="">
      <xdr:nvCxnSpPr>
        <xdr:cNvPr id="662" name="直線コネクタ 661"/>
        <xdr:cNvCxnSpPr/>
      </xdr:nvCxnSpPr>
      <xdr:spPr>
        <a:xfrm flipV="1">
          <a:off x="13703300" y="16776688"/>
          <a:ext cx="889000" cy="1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3" name="フローチャート : 判断 662"/>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4" name="テキスト ボックス 663"/>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147155</xdr:rowOff>
    </xdr:from>
    <xdr:to>
      <xdr:col>19</xdr:col>
      <xdr:colOff>644525</xdr:colOff>
      <xdr:row>98</xdr:row>
      <xdr:rowOff>101930</xdr:rowOff>
    </xdr:to>
    <xdr:cxnSp macro="">
      <xdr:nvCxnSpPr>
        <xdr:cNvPr id="665" name="直線コネクタ 664"/>
        <xdr:cNvCxnSpPr/>
      </xdr:nvCxnSpPr>
      <xdr:spPr>
        <a:xfrm>
          <a:off x="12814300" y="16777805"/>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6" name="フローチャート : 判断 665"/>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7" name="テキスト ボックス 666"/>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8" name="フローチャート : 判断 667"/>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9" name="テキスト ボックス 668"/>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149440</xdr:rowOff>
    </xdr:from>
    <xdr:to>
      <xdr:col>23</xdr:col>
      <xdr:colOff>568325</xdr:colOff>
      <xdr:row>97</xdr:row>
      <xdr:rowOff>79590</xdr:rowOff>
    </xdr:to>
    <xdr:sp macro="" textlink="">
      <xdr:nvSpPr>
        <xdr:cNvPr id="675" name="円/楕円 674"/>
        <xdr:cNvSpPr/>
      </xdr:nvSpPr>
      <xdr:spPr>
        <a:xfrm>
          <a:off x="16268700" y="166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867</xdr:rowOff>
    </xdr:from>
    <xdr:ext cx="534377" cy="259045"/>
    <xdr:sp macro="" textlink="">
      <xdr:nvSpPr>
        <xdr:cNvPr id="676" name="積立金該当値テキスト"/>
        <xdr:cNvSpPr txBox="1"/>
      </xdr:nvSpPr>
      <xdr:spPr>
        <a:xfrm>
          <a:off x="16370300" y="1646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81826</xdr:rowOff>
    </xdr:from>
    <xdr:to>
      <xdr:col>22</xdr:col>
      <xdr:colOff>415925</xdr:colOff>
      <xdr:row>98</xdr:row>
      <xdr:rowOff>11976</xdr:rowOff>
    </xdr:to>
    <xdr:sp macro="" textlink="">
      <xdr:nvSpPr>
        <xdr:cNvPr id="677" name="円/楕円 676"/>
        <xdr:cNvSpPr/>
      </xdr:nvSpPr>
      <xdr:spPr>
        <a:xfrm>
          <a:off x="15430500" y="167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3103</xdr:rowOff>
    </xdr:from>
    <xdr:ext cx="534377" cy="259045"/>
    <xdr:sp macro="" textlink="">
      <xdr:nvSpPr>
        <xdr:cNvPr id="678" name="テキスト ボックス 677"/>
        <xdr:cNvSpPr txBox="1"/>
      </xdr:nvSpPr>
      <xdr:spPr>
        <a:xfrm>
          <a:off x="15214111" y="168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95238</xdr:rowOff>
    </xdr:from>
    <xdr:to>
      <xdr:col>21</xdr:col>
      <xdr:colOff>212725</xdr:colOff>
      <xdr:row>98</xdr:row>
      <xdr:rowOff>25388</xdr:rowOff>
    </xdr:to>
    <xdr:sp macro="" textlink="">
      <xdr:nvSpPr>
        <xdr:cNvPr id="679" name="円/楕円 678"/>
        <xdr:cNvSpPr/>
      </xdr:nvSpPr>
      <xdr:spPr>
        <a:xfrm>
          <a:off x="14541500" y="167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16515</xdr:rowOff>
    </xdr:from>
    <xdr:ext cx="534377" cy="259045"/>
    <xdr:sp macro="" textlink="">
      <xdr:nvSpPr>
        <xdr:cNvPr id="680" name="テキスト ボックス 679"/>
        <xdr:cNvSpPr txBox="1"/>
      </xdr:nvSpPr>
      <xdr:spPr>
        <a:xfrm>
          <a:off x="14325111" y="168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51130</xdr:rowOff>
    </xdr:from>
    <xdr:to>
      <xdr:col>20</xdr:col>
      <xdr:colOff>9525</xdr:colOff>
      <xdr:row>98</xdr:row>
      <xdr:rowOff>152730</xdr:rowOff>
    </xdr:to>
    <xdr:sp macro="" textlink="">
      <xdr:nvSpPr>
        <xdr:cNvPr id="681" name="円/楕円 680"/>
        <xdr:cNvSpPr/>
      </xdr:nvSpPr>
      <xdr:spPr>
        <a:xfrm>
          <a:off x="13652500" y="168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143857</xdr:rowOff>
    </xdr:from>
    <xdr:ext cx="469744" cy="259045"/>
    <xdr:sp macro="" textlink="">
      <xdr:nvSpPr>
        <xdr:cNvPr id="682" name="テキスト ボックス 681"/>
        <xdr:cNvSpPr txBox="1"/>
      </xdr:nvSpPr>
      <xdr:spPr>
        <a:xfrm>
          <a:off x="13468427" y="1694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96355</xdr:rowOff>
    </xdr:from>
    <xdr:to>
      <xdr:col>18</xdr:col>
      <xdr:colOff>492125</xdr:colOff>
      <xdr:row>98</xdr:row>
      <xdr:rowOff>26505</xdr:rowOff>
    </xdr:to>
    <xdr:sp macro="" textlink="">
      <xdr:nvSpPr>
        <xdr:cNvPr id="683" name="円/楕円 682"/>
        <xdr:cNvSpPr/>
      </xdr:nvSpPr>
      <xdr:spPr>
        <a:xfrm>
          <a:off x="12763500" y="167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17632</xdr:rowOff>
    </xdr:from>
    <xdr:ext cx="534377" cy="259045"/>
    <xdr:sp macro="" textlink="">
      <xdr:nvSpPr>
        <xdr:cNvPr id="684" name="テキスト ボックス 683"/>
        <xdr:cNvSpPr txBox="1"/>
      </xdr:nvSpPr>
      <xdr:spPr>
        <a:xfrm>
          <a:off x="12547111" y="168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5" name="直線コネクタ 69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6" name="テキスト ボックス 69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7" name="直線コネクタ 69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8" name="テキスト ボックス 69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9" name="直線コネクタ 69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0" name="テキスト ボックス 69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1" name="直線コネクタ 70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2" name="テキスト ボックス 70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3" name="直線コネクタ 70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4" name="テキスト ボックス 70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8" name="直線コネクタ 707"/>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0" name="直線コネクタ 70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1"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2" name="直線コネクタ 711"/>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41021</xdr:rowOff>
    </xdr:from>
    <xdr:to>
      <xdr:col>32</xdr:col>
      <xdr:colOff>187325</xdr:colOff>
      <xdr:row>39</xdr:row>
      <xdr:rowOff>44450</xdr:rowOff>
    </xdr:to>
    <xdr:cxnSp macro="">
      <xdr:nvCxnSpPr>
        <xdr:cNvPr id="713" name="直線コネクタ 712"/>
        <xdr:cNvCxnSpPr/>
      </xdr:nvCxnSpPr>
      <xdr:spPr>
        <a:xfrm flipV="1">
          <a:off x="21323300" y="67275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4"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5" name="フローチャート : 判断 714"/>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6" name="直線コネクタ 71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7" name="フローチャート : 判断 716"/>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8" name="テキスト ボックス 717"/>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9" name="直線コネクタ 71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20" name="フローチャート : 判断 719"/>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21" name="テキスト ボックス 720"/>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2" name="直線コネクタ 72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3" name="フローチャート : 判断 722"/>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4" name="テキスト ボックス 723"/>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5" name="フローチャート : 判断 724"/>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6" name="テキスト ボックス 725"/>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161671</xdr:rowOff>
    </xdr:from>
    <xdr:to>
      <xdr:col>32</xdr:col>
      <xdr:colOff>238125</xdr:colOff>
      <xdr:row>39</xdr:row>
      <xdr:rowOff>91821</xdr:rowOff>
    </xdr:to>
    <xdr:sp macro="" textlink="">
      <xdr:nvSpPr>
        <xdr:cNvPr id="732" name="円/楕円 731"/>
        <xdr:cNvSpPr/>
      </xdr:nvSpPr>
      <xdr:spPr>
        <a:xfrm>
          <a:off x="22110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313932" cy="259045"/>
    <xdr:sp macro="" textlink="">
      <xdr:nvSpPr>
        <xdr:cNvPr id="733" name="投資及び出資金該当値テキスト"/>
        <xdr:cNvSpPr txBox="1"/>
      </xdr:nvSpPr>
      <xdr:spPr>
        <a:xfrm>
          <a:off x="22212300" y="65980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4" name="円/楕円 73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5" name="テキスト ボックス 73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6" name="円/楕円 73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7" name="テキスト ボックス 73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8" name="円/楕円 73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9" name="テキスト ボックス 73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0" name="円/楕円 73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1" name="テキスト ボックス 74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5" name="テキスト ボックス 75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7" name="テキスト ボックス 756"/>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9" name="テキスト ボックス 758"/>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5" name="直線コネクタ 764"/>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8"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9" name="直線コネクタ 768"/>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90043</xdr:rowOff>
    </xdr:from>
    <xdr:to>
      <xdr:col>32</xdr:col>
      <xdr:colOff>187325</xdr:colOff>
      <xdr:row>58</xdr:row>
      <xdr:rowOff>126111</xdr:rowOff>
    </xdr:to>
    <xdr:cxnSp macro="">
      <xdr:nvCxnSpPr>
        <xdr:cNvPr id="770" name="直線コネクタ 769"/>
        <xdr:cNvCxnSpPr/>
      </xdr:nvCxnSpPr>
      <xdr:spPr>
        <a:xfrm>
          <a:off x="21323300" y="10034143"/>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71"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2" name="フローチャート : 判断 771"/>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49022</xdr:rowOff>
    </xdr:from>
    <xdr:to>
      <xdr:col>31</xdr:col>
      <xdr:colOff>34925</xdr:colOff>
      <xdr:row>58</xdr:row>
      <xdr:rowOff>90043</xdr:rowOff>
    </xdr:to>
    <xdr:cxnSp macro="">
      <xdr:nvCxnSpPr>
        <xdr:cNvPr id="773" name="直線コネクタ 772"/>
        <xdr:cNvCxnSpPr/>
      </xdr:nvCxnSpPr>
      <xdr:spPr>
        <a:xfrm>
          <a:off x="20434300" y="999312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4" name="フローチャート : 判断 773"/>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5" name="テキスト ボックス 774"/>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100457</xdr:rowOff>
    </xdr:from>
    <xdr:to>
      <xdr:col>29</xdr:col>
      <xdr:colOff>517525</xdr:colOff>
      <xdr:row>58</xdr:row>
      <xdr:rowOff>49022</xdr:rowOff>
    </xdr:to>
    <xdr:cxnSp macro="">
      <xdr:nvCxnSpPr>
        <xdr:cNvPr id="776" name="直線コネクタ 775"/>
        <xdr:cNvCxnSpPr/>
      </xdr:nvCxnSpPr>
      <xdr:spPr>
        <a:xfrm>
          <a:off x="19545300" y="9873107"/>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7" name="フローチャート : 判断 776"/>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8" name="テキスト ボックス 777"/>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100457</xdr:rowOff>
    </xdr:from>
    <xdr:to>
      <xdr:col>28</xdr:col>
      <xdr:colOff>314325</xdr:colOff>
      <xdr:row>57</xdr:row>
      <xdr:rowOff>143383</xdr:rowOff>
    </xdr:to>
    <xdr:cxnSp macro="">
      <xdr:nvCxnSpPr>
        <xdr:cNvPr id="779" name="直線コネクタ 778"/>
        <xdr:cNvCxnSpPr/>
      </xdr:nvCxnSpPr>
      <xdr:spPr>
        <a:xfrm flipV="1">
          <a:off x="18656300" y="9873107"/>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80" name="フローチャート : 判断 779"/>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81" name="テキスト ボックス 780"/>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2" name="フローチャート : 判断 781"/>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3" name="テキスト ボックス 782"/>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75311</xdr:rowOff>
    </xdr:from>
    <xdr:to>
      <xdr:col>32</xdr:col>
      <xdr:colOff>238125</xdr:colOff>
      <xdr:row>59</xdr:row>
      <xdr:rowOff>5461</xdr:rowOff>
    </xdr:to>
    <xdr:sp macro="" textlink="">
      <xdr:nvSpPr>
        <xdr:cNvPr id="789" name="円/楕円 788"/>
        <xdr:cNvSpPr/>
      </xdr:nvSpPr>
      <xdr:spPr>
        <a:xfrm>
          <a:off x="22110700" y="100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161688</xdr:rowOff>
    </xdr:from>
    <xdr:ext cx="378565" cy="259045"/>
    <xdr:sp macro="" textlink="">
      <xdr:nvSpPr>
        <xdr:cNvPr id="790" name="貸付金該当値テキスト"/>
        <xdr:cNvSpPr txBox="1"/>
      </xdr:nvSpPr>
      <xdr:spPr>
        <a:xfrm>
          <a:off x="22212300" y="9934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39243</xdr:rowOff>
    </xdr:from>
    <xdr:to>
      <xdr:col>31</xdr:col>
      <xdr:colOff>85725</xdr:colOff>
      <xdr:row>58</xdr:row>
      <xdr:rowOff>140843</xdr:rowOff>
    </xdr:to>
    <xdr:sp macro="" textlink="">
      <xdr:nvSpPr>
        <xdr:cNvPr id="791" name="円/楕円 790"/>
        <xdr:cNvSpPr/>
      </xdr:nvSpPr>
      <xdr:spPr>
        <a:xfrm>
          <a:off x="21272500" y="99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131970</xdr:rowOff>
    </xdr:from>
    <xdr:ext cx="378565" cy="259045"/>
    <xdr:sp macro="" textlink="">
      <xdr:nvSpPr>
        <xdr:cNvPr id="792" name="テキスト ボックス 791"/>
        <xdr:cNvSpPr txBox="1"/>
      </xdr:nvSpPr>
      <xdr:spPr>
        <a:xfrm>
          <a:off x="21134017" y="1007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169672</xdr:rowOff>
    </xdr:from>
    <xdr:to>
      <xdr:col>29</xdr:col>
      <xdr:colOff>568325</xdr:colOff>
      <xdr:row>58</xdr:row>
      <xdr:rowOff>99822</xdr:rowOff>
    </xdr:to>
    <xdr:sp macro="" textlink="">
      <xdr:nvSpPr>
        <xdr:cNvPr id="793" name="円/楕円 792"/>
        <xdr:cNvSpPr/>
      </xdr:nvSpPr>
      <xdr:spPr>
        <a:xfrm>
          <a:off x="20383500" y="99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90949</xdr:rowOff>
    </xdr:from>
    <xdr:ext cx="469744" cy="259045"/>
    <xdr:sp macro="" textlink="">
      <xdr:nvSpPr>
        <xdr:cNvPr id="794" name="テキスト ボックス 793"/>
        <xdr:cNvSpPr txBox="1"/>
      </xdr:nvSpPr>
      <xdr:spPr>
        <a:xfrm>
          <a:off x="20199427" y="1003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49657</xdr:rowOff>
    </xdr:from>
    <xdr:to>
      <xdr:col>28</xdr:col>
      <xdr:colOff>365125</xdr:colOff>
      <xdr:row>57</xdr:row>
      <xdr:rowOff>151257</xdr:rowOff>
    </xdr:to>
    <xdr:sp macro="" textlink="">
      <xdr:nvSpPr>
        <xdr:cNvPr id="795" name="円/楕円 794"/>
        <xdr:cNvSpPr/>
      </xdr:nvSpPr>
      <xdr:spPr>
        <a:xfrm>
          <a:off x="19494500" y="98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142384</xdr:rowOff>
    </xdr:from>
    <xdr:ext cx="469744" cy="259045"/>
    <xdr:sp macro="" textlink="">
      <xdr:nvSpPr>
        <xdr:cNvPr id="796" name="テキスト ボックス 795"/>
        <xdr:cNvSpPr txBox="1"/>
      </xdr:nvSpPr>
      <xdr:spPr>
        <a:xfrm>
          <a:off x="19310427"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92583</xdr:rowOff>
    </xdr:from>
    <xdr:to>
      <xdr:col>27</xdr:col>
      <xdr:colOff>161925</xdr:colOff>
      <xdr:row>58</xdr:row>
      <xdr:rowOff>22733</xdr:rowOff>
    </xdr:to>
    <xdr:sp macro="" textlink="">
      <xdr:nvSpPr>
        <xdr:cNvPr id="797" name="円/楕円 796"/>
        <xdr:cNvSpPr/>
      </xdr:nvSpPr>
      <xdr:spPr>
        <a:xfrm>
          <a:off x="18605500" y="98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13860</xdr:rowOff>
    </xdr:from>
    <xdr:ext cx="469744" cy="259045"/>
    <xdr:sp macro="" textlink="">
      <xdr:nvSpPr>
        <xdr:cNvPr id="798" name="テキスト ボックス 797"/>
        <xdr:cNvSpPr txBox="1"/>
      </xdr:nvSpPr>
      <xdr:spPr>
        <a:xfrm>
          <a:off x="18421427" y="995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5" name="直線コネクタ 824"/>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6"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7" name="直線コネクタ 826"/>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8"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9" name="直線コネクタ 828"/>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166805</xdr:rowOff>
    </xdr:from>
    <xdr:to>
      <xdr:col>32</xdr:col>
      <xdr:colOff>187325</xdr:colOff>
      <xdr:row>78</xdr:row>
      <xdr:rowOff>33369</xdr:rowOff>
    </xdr:to>
    <xdr:cxnSp macro="">
      <xdr:nvCxnSpPr>
        <xdr:cNvPr id="830" name="直線コネクタ 829"/>
        <xdr:cNvCxnSpPr/>
      </xdr:nvCxnSpPr>
      <xdr:spPr>
        <a:xfrm flipV="1">
          <a:off x="21323300" y="13368455"/>
          <a:ext cx="838200" cy="3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31"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2" name="フローチャート : 判断 831"/>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22935</xdr:rowOff>
    </xdr:from>
    <xdr:to>
      <xdr:col>31</xdr:col>
      <xdr:colOff>34925</xdr:colOff>
      <xdr:row>78</xdr:row>
      <xdr:rowOff>33369</xdr:rowOff>
    </xdr:to>
    <xdr:cxnSp macro="">
      <xdr:nvCxnSpPr>
        <xdr:cNvPr id="833" name="直線コネクタ 832"/>
        <xdr:cNvCxnSpPr/>
      </xdr:nvCxnSpPr>
      <xdr:spPr>
        <a:xfrm>
          <a:off x="20434300" y="13396035"/>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4" name="フローチャート : 判断 833"/>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5" name="テキスト ボックス 834"/>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22935</xdr:rowOff>
    </xdr:from>
    <xdr:to>
      <xdr:col>29</xdr:col>
      <xdr:colOff>517525</xdr:colOff>
      <xdr:row>78</xdr:row>
      <xdr:rowOff>29254</xdr:rowOff>
    </xdr:to>
    <xdr:cxnSp macro="">
      <xdr:nvCxnSpPr>
        <xdr:cNvPr id="836" name="直線コネクタ 835"/>
        <xdr:cNvCxnSpPr/>
      </xdr:nvCxnSpPr>
      <xdr:spPr>
        <a:xfrm flipV="1">
          <a:off x="19545300" y="1339603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7" name="フローチャート : 判断 836"/>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8" name="テキスト ボックス 837"/>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29254</xdr:rowOff>
    </xdr:from>
    <xdr:to>
      <xdr:col>28</xdr:col>
      <xdr:colOff>314325</xdr:colOff>
      <xdr:row>78</xdr:row>
      <xdr:rowOff>47134</xdr:rowOff>
    </xdr:to>
    <xdr:cxnSp macro="">
      <xdr:nvCxnSpPr>
        <xdr:cNvPr id="839" name="直線コネクタ 838"/>
        <xdr:cNvCxnSpPr/>
      </xdr:nvCxnSpPr>
      <xdr:spPr>
        <a:xfrm flipV="1">
          <a:off x="18656300" y="13402354"/>
          <a:ext cx="8890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40" name="フローチャート : 判断 839"/>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41" name="テキスト ボックス 840"/>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2" name="フローチャート : 判断 841"/>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3" name="テキスト ボックス 842"/>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116005</xdr:rowOff>
    </xdr:from>
    <xdr:to>
      <xdr:col>32</xdr:col>
      <xdr:colOff>238125</xdr:colOff>
      <xdr:row>78</xdr:row>
      <xdr:rowOff>46155</xdr:rowOff>
    </xdr:to>
    <xdr:sp macro="" textlink="">
      <xdr:nvSpPr>
        <xdr:cNvPr id="849" name="円/楕円 848"/>
        <xdr:cNvSpPr/>
      </xdr:nvSpPr>
      <xdr:spPr>
        <a:xfrm>
          <a:off x="22110700" y="133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30932</xdr:rowOff>
    </xdr:from>
    <xdr:ext cx="534377" cy="259045"/>
    <xdr:sp macro="" textlink="">
      <xdr:nvSpPr>
        <xdr:cNvPr id="850" name="繰出金該当値テキスト"/>
        <xdr:cNvSpPr txBox="1"/>
      </xdr:nvSpPr>
      <xdr:spPr>
        <a:xfrm>
          <a:off x="22212300" y="1323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154019</xdr:rowOff>
    </xdr:from>
    <xdr:to>
      <xdr:col>31</xdr:col>
      <xdr:colOff>85725</xdr:colOff>
      <xdr:row>78</xdr:row>
      <xdr:rowOff>84169</xdr:rowOff>
    </xdr:to>
    <xdr:sp macro="" textlink="">
      <xdr:nvSpPr>
        <xdr:cNvPr id="851" name="円/楕円 850"/>
        <xdr:cNvSpPr/>
      </xdr:nvSpPr>
      <xdr:spPr>
        <a:xfrm>
          <a:off x="21272500" y="133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75296</xdr:rowOff>
    </xdr:from>
    <xdr:ext cx="534377" cy="259045"/>
    <xdr:sp macro="" textlink="">
      <xdr:nvSpPr>
        <xdr:cNvPr id="852" name="テキスト ボックス 851"/>
        <xdr:cNvSpPr txBox="1"/>
      </xdr:nvSpPr>
      <xdr:spPr>
        <a:xfrm>
          <a:off x="21056111" y="134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143585</xdr:rowOff>
    </xdr:from>
    <xdr:to>
      <xdr:col>29</xdr:col>
      <xdr:colOff>568325</xdr:colOff>
      <xdr:row>78</xdr:row>
      <xdr:rowOff>73735</xdr:rowOff>
    </xdr:to>
    <xdr:sp macro="" textlink="">
      <xdr:nvSpPr>
        <xdr:cNvPr id="853" name="円/楕円 852"/>
        <xdr:cNvSpPr/>
      </xdr:nvSpPr>
      <xdr:spPr>
        <a:xfrm>
          <a:off x="20383500" y="133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64862</xdr:rowOff>
    </xdr:from>
    <xdr:ext cx="534377" cy="259045"/>
    <xdr:sp macro="" textlink="">
      <xdr:nvSpPr>
        <xdr:cNvPr id="854" name="テキスト ボックス 853"/>
        <xdr:cNvSpPr txBox="1"/>
      </xdr:nvSpPr>
      <xdr:spPr>
        <a:xfrm>
          <a:off x="20167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149904</xdr:rowOff>
    </xdr:from>
    <xdr:to>
      <xdr:col>28</xdr:col>
      <xdr:colOff>365125</xdr:colOff>
      <xdr:row>78</xdr:row>
      <xdr:rowOff>80054</xdr:rowOff>
    </xdr:to>
    <xdr:sp macro="" textlink="">
      <xdr:nvSpPr>
        <xdr:cNvPr id="855" name="円/楕円 854"/>
        <xdr:cNvSpPr/>
      </xdr:nvSpPr>
      <xdr:spPr>
        <a:xfrm>
          <a:off x="19494500" y="133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71181</xdr:rowOff>
    </xdr:from>
    <xdr:ext cx="534377" cy="259045"/>
    <xdr:sp macro="" textlink="">
      <xdr:nvSpPr>
        <xdr:cNvPr id="856" name="テキスト ボックス 855"/>
        <xdr:cNvSpPr txBox="1"/>
      </xdr:nvSpPr>
      <xdr:spPr>
        <a:xfrm>
          <a:off x="19278111" y="134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167784</xdr:rowOff>
    </xdr:from>
    <xdr:to>
      <xdr:col>27</xdr:col>
      <xdr:colOff>161925</xdr:colOff>
      <xdr:row>78</xdr:row>
      <xdr:rowOff>97934</xdr:rowOff>
    </xdr:to>
    <xdr:sp macro="" textlink="">
      <xdr:nvSpPr>
        <xdr:cNvPr id="857" name="円/楕円 856"/>
        <xdr:cNvSpPr/>
      </xdr:nvSpPr>
      <xdr:spPr>
        <a:xfrm>
          <a:off x="18605500" y="133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89061</xdr:rowOff>
    </xdr:from>
    <xdr:ext cx="534377" cy="259045"/>
    <xdr:sp macro="" textlink="">
      <xdr:nvSpPr>
        <xdr:cNvPr id="858" name="テキスト ボックス 857"/>
        <xdr:cNvSpPr txBox="1"/>
      </xdr:nvSpPr>
      <xdr:spPr>
        <a:xfrm>
          <a:off x="18389111" y="1346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（うち更新整備）</a:t>
          </a:r>
          <a:r>
            <a:rPr kumimoji="1" lang="ja-JP" altLang="en-US" sz="1300">
              <a:latin typeface="ＭＳ Ｐゴシック"/>
            </a:rPr>
            <a:t>は住民一人当たり</a:t>
          </a:r>
          <a:r>
            <a:rPr kumimoji="1" lang="en-US" altLang="ja-JP" sz="1300">
              <a:latin typeface="ＭＳ Ｐゴシック"/>
            </a:rPr>
            <a:t>33,271</a:t>
          </a:r>
          <a:r>
            <a:rPr kumimoji="1" lang="ja-JP" altLang="en-US" sz="1300">
              <a:latin typeface="ＭＳ Ｐゴシック"/>
            </a:rPr>
            <a:t>円となっており，類似団体と比較して</a:t>
          </a:r>
          <a:r>
            <a:rPr kumimoji="1" lang="en-US" altLang="ja-JP" sz="1300">
              <a:latin typeface="ＭＳ Ｐゴシック"/>
            </a:rPr>
            <a:t>1</a:t>
          </a:r>
          <a:r>
            <a:rPr kumimoji="1" lang="ja-JP" altLang="en-US" sz="1300">
              <a:latin typeface="ＭＳ Ｐゴシック"/>
            </a:rPr>
            <a:t>人当たりコストが高い状況となっている。これは，小中学校大規模改造工事・空調工事によるものであり，前年度決算と比較すると</a:t>
          </a:r>
          <a:r>
            <a:rPr kumimoji="1" lang="en-US" altLang="ja-JP" sz="1300">
              <a:latin typeface="ＭＳ Ｐゴシック"/>
            </a:rPr>
            <a:t>6.9</a:t>
          </a:r>
          <a:r>
            <a:rPr kumimoji="1" lang="ja-JP" altLang="en-US" sz="1300">
              <a:latin typeface="ＭＳ Ｐゴシック"/>
            </a:rPr>
            <a:t>％増となっている。これらの学校教育施設整備に関しては，今後数年で事業が一段落する。</a:t>
          </a:r>
          <a:endParaRPr kumimoji="1" lang="en-US" altLang="ja-JP" sz="1300">
            <a:latin typeface="ＭＳ Ｐゴシック"/>
          </a:endParaRPr>
        </a:p>
        <a:p>
          <a:r>
            <a:rPr kumimoji="1" lang="ja-JP" altLang="en-US" sz="1300">
              <a:latin typeface="ＭＳ Ｐゴシック"/>
            </a:rPr>
            <a:t>他の普通建設建設事業に関しては，公共施設等総合管理計画に基づき，事業の取捨選択をしていくことで，事業費の減少を目指す。</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茨城県利根町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16,977
16,732
24.90
6,653,092
6,301,430
217,585
3,713,308
4,110,554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9398</xdr:rowOff>
    </xdr:from>
    <xdr:to>
      <xdr:col>6</xdr:col>
      <xdr:colOff>511175</xdr:colOff>
      <xdr:row>36</xdr:row>
      <xdr:rowOff>84183</xdr:rowOff>
    </xdr:to>
    <xdr:cxnSp macro="">
      <xdr:nvCxnSpPr>
        <xdr:cNvPr id="63" name="直線コネクタ 62"/>
        <xdr:cNvCxnSpPr/>
      </xdr:nvCxnSpPr>
      <xdr:spPr>
        <a:xfrm flipV="1">
          <a:off x="3797300" y="6181598"/>
          <a:ext cx="8382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84183</xdr:rowOff>
    </xdr:from>
    <xdr:to>
      <xdr:col>5</xdr:col>
      <xdr:colOff>358775</xdr:colOff>
      <xdr:row>37</xdr:row>
      <xdr:rowOff>47280</xdr:rowOff>
    </xdr:to>
    <xdr:cxnSp macro="">
      <xdr:nvCxnSpPr>
        <xdr:cNvPr id="66" name="直線コネクタ 65"/>
        <xdr:cNvCxnSpPr/>
      </xdr:nvCxnSpPr>
      <xdr:spPr>
        <a:xfrm flipV="1">
          <a:off x="2908300" y="6256383"/>
          <a:ext cx="889000" cy="1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47280</xdr:rowOff>
    </xdr:from>
    <xdr:to>
      <xdr:col>4</xdr:col>
      <xdr:colOff>155575</xdr:colOff>
      <xdr:row>37</xdr:row>
      <xdr:rowOff>61649</xdr:rowOff>
    </xdr:to>
    <xdr:cxnSp macro="">
      <xdr:nvCxnSpPr>
        <xdr:cNvPr id="69" name="直線コネクタ 68"/>
        <xdr:cNvCxnSpPr/>
      </xdr:nvCxnSpPr>
      <xdr:spPr>
        <a:xfrm flipV="1">
          <a:off x="2019300" y="6390930"/>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10378</xdr:rowOff>
    </xdr:from>
    <xdr:to>
      <xdr:col>2</xdr:col>
      <xdr:colOff>638175</xdr:colOff>
      <xdr:row>37</xdr:row>
      <xdr:rowOff>61649</xdr:rowOff>
    </xdr:to>
    <xdr:cxnSp macro="">
      <xdr:nvCxnSpPr>
        <xdr:cNvPr id="72" name="直線コネクタ 71"/>
        <xdr:cNvCxnSpPr/>
      </xdr:nvCxnSpPr>
      <xdr:spPr>
        <a:xfrm>
          <a:off x="1130300" y="6182578"/>
          <a:ext cx="889000" cy="2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130048</xdr:rowOff>
    </xdr:from>
    <xdr:to>
      <xdr:col>6</xdr:col>
      <xdr:colOff>561975</xdr:colOff>
      <xdr:row>36</xdr:row>
      <xdr:rowOff>60198</xdr:rowOff>
    </xdr:to>
    <xdr:sp macro="" textlink="">
      <xdr:nvSpPr>
        <xdr:cNvPr id="82" name="円/楕円 81"/>
        <xdr:cNvSpPr/>
      </xdr:nvSpPr>
      <xdr:spPr>
        <a:xfrm>
          <a:off x="45847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108475</xdr:rowOff>
    </xdr:from>
    <xdr:ext cx="469744" cy="259045"/>
    <xdr:sp macro="" textlink="">
      <xdr:nvSpPr>
        <xdr:cNvPr id="83" name="議会費該当値テキスト"/>
        <xdr:cNvSpPr txBox="1"/>
      </xdr:nvSpPr>
      <xdr:spPr>
        <a:xfrm>
          <a:off x="4686300"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33383</xdr:rowOff>
    </xdr:from>
    <xdr:to>
      <xdr:col>5</xdr:col>
      <xdr:colOff>409575</xdr:colOff>
      <xdr:row>36</xdr:row>
      <xdr:rowOff>134983</xdr:rowOff>
    </xdr:to>
    <xdr:sp macro="" textlink="">
      <xdr:nvSpPr>
        <xdr:cNvPr id="84" name="円/楕円 83"/>
        <xdr:cNvSpPr/>
      </xdr:nvSpPr>
      <xdr:spPr>
        <a:xfrm>
          <a:off x="3746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126110</xdr:rowOff>
    </xdr:from>
    <xdr:ext cx="469744" cy="259045"/>
    <xdr:sp macro="" textlink="">
      <xdr:nvSpPr>
        <xdr:cNvPr id="85" name="テキスト ボックス 84"/>
        <xdr:cNvSpPr txBox="1"/>
      </xdr:nvSpPr>
      <xdr:spPr>
        <a:xfrm>
          <a:off x="3562427"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167930</xdr:rowOff>
    </xdr:from>
    <xdr:to>
      <xdr:col>4</xdr:col>
      <xdr:colOff>206375</xdr:colOff>
      <xdr:row>37</xdr:row>
      <xdr:rowOff>98080</xdr:rowOff>
    </xdr:to>
    <xdr:sp macro="" textlink="">
      <xdr:nvSpPr>
        <xdr:cNvPr id="86" name="円/楕円 85"/>
        <xdr:cNvSpPr/>
      </xdr:nvSpPr>
      <xdr:spPr>
        <a:xfrm>
          <a:off x="2857500" y="63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89207</xdr:rowOff>
    </xdr:from>
    <xdr:ext cx="469744" cy="259045"/>
    <xdr:sp macro="" textlink="">
      <xdr:nvSpPr>
        <xdr:cNvPr id="87" name="テキスト ボックス 86"/>
        <xdr:cNvSpPr txBox="1"/>
      </xdr:nvSpPr>
      <xdr:spPr>
        <a:xfrm>
          <a:off x="2673427"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10849</xdr:rowOff>
    </xdr:from>
    <xdr:to>
      <xdr:col>3</xdr:col>
      <xdr:colOff>3175</xdr:colOff>
      <xdr:row>37</xdr:row>
      <xdr:rowOff>112449</xdr:rowOff>
    </xdr:to>
    <xdr:sp macro="" textlink="">
      <xdr:nvSpPr>
        <xdr:cNvPr id="88" name="円/楕円 87"/>
        <xdr:cNvSpPr/>
      </xdr:nvSpPr>
      <xdr:spPr>
        <a:xfrm>
          <a:off x="1968500" y="63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103576</xdr:rowOff>
    </xdr:from>
    <xdr:ext cx="469744" cy="259045"/>
    <xdr:sp macro="" textlink="">
      <xdr:nvSpPr>
        <xdr:cNvPr id="89" name="テキスト ボックス 88"/>
        <xdr:cNvSpPr txBox="1"/>
      </xdr:nvSpPr>
      <xdr:spPr>
        <a:xfrm>
          <a:off x="1784427" y="644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131028</xdr:rowOff>
    </xdr:from>
    <xdr:to>
      <xdr:col>1</xdr:col>
      <xdr:colOff>485775</xdr:colOff>
      <xdr:row>36</xdr:row>
      <xdr:rowOff>61178</xdr:rowOff>
    </xdr:to>
    <xdr:sp macro="" textlink="">
      <xdr:nvSpPr>
        <xdr:cNvPr id="90" name="円/楕円 89"/>
        <xdr:cNvSpPr/>
      </xdr:nvSpPr>
      <xdr:spPr>
        <a:xfrm>
          <a:off x="1079500" y="613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52305</xdr:rowOff>
    </xdr:from>
    <xdr:ext cx="469744" cy="259045"/>
    <xdr:sp macro="" textlink="">
      <xdr:nvSpPr>
        <xdr:cNvPr id="91" name="テキスト ボックス 90"/>
        <xdr:cNvSpPr txBox="1"/>
      </xdr:nvSpPr>
      <xdr:spPr>
        <a:xfrm>
          <a:off x="895427"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110766</xdr:rowOff>
    </xdr:from>
    <xdr:to>
      <xdr:col>6</xdr:col>
      <xdr:colOff>511175</xdr:colOff>
      <xdr:row>58</xdr:row>
      <xdr:rowOff>15516</xdr:rowOff>
    </xdr:to>
    <xdr:cxnSp macro="">
      <xdr:nvCxnSpPr>
        <xdr:cNvPr id="123" name="直線コネクタ 122"/>
        <xdr:cNvCxnSpPr/>
      </xdr:nvCxnSpPr>
      <xdr:spPr>
        <a:xfrm flipV="1">
          <a:off x="3797300" y="9711966"/>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12903</xdr:rowOff>
    </xdr:from>
    <xdr:to>
      <xdr:col>5</xdr:col>
      <xdr:colOff>358775</xdr:colOff>
      <xdr:row>58</xdr:row>
      <xdr:rowOff>15516</xdr:rowOff>
    </xdr:to>
    <xdr:cxnSp macro="">
      <xdr:nvCxnSpPr>
        <xdr:cNvPr id="126" name="直線コネクタ 125"/>
        <xdr:cNvCxnSpPr/>
      </xdr:nvCxnSpPr>
      <xdr:spPr>
        <a:xfrm>
          <a:off x="2908300" y="995700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12903</xdr:rowOff>
    </xdr:from>
    <xdr:to>
      <xdr:col>4</xdr:col>
      <xdr:colOff>155575</xdr:colOff>
      <xdr:row>58</xdr:row>
      <xdr:rowOff>24714</xdr:rowOff>
    </xdr:to>
    <xdr:cxnSp macro="">
      <xdr:nvCxnSpPr>
        <xdr:cNvPr id="129" name="直線コネクタ 128"/>
        <xdr:cNvCxnSpPr/>
      </xdr:nvCxnSpPr>
      <xdr:spPr>
        <a:xfrm flipV="1">
          <a:off x="2019300" y="995700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14949</xdr:rowOff>
    </xdr:from>
    <xdr:to>
      <xdr:col>2</xdr:col>
      <xdr:colOff>638175</xdr:colOff>
      <xdr:row>58</xdr:row>
      <xdr:rowOff>24714</xdr:rowOff>
    </xdr:to>
    <xdr:cxnSp macro="">
      <xdr:nvCxnSpPr>
        <xdr:cNvPr id="132" name="直線コネクタ 131"/>
        <xdr:cNvCxnSpPr/>
      </xdr:nvCxnSpPr>
      <xdr:spPr>
        <a:xfrm>
          <a:off x="1130300" y="9959049"/>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59966</xdr:rowOff>
    </xdr:from>
    <xdr:to>
      <xdr:col>6</xdr:col>
      <xdr:colOff>561975</xdr:colOff>
      <xdr:row>56</xdr:row>
      <xdr:rowOff>161566</xdr:rowOff>
    </xdr:to>
    <xdr:sp macro="" textlink="">
      <xdr:nvSpPr>
        <xdr:cNvPr id="142" name="円/楕円 141"/>
        <xdr:cNvSpPr/>
      </xdr:nvSpPr>
      <xdr:spPr>
        <a:xfrm>
          <a:off x="4584700" y="9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38393</xdr:rowOff>
    </xdr:from>
    <xdr:ext cx="534377" cy="259045"/>
    <xdr:sp macro="" textlink="">
      <xdr:nvSpPr>
        <xdr:cNvPr id="143" name="総務費該当値テキスト"/>
        <xdr:cNvSpPr txBox="1"/>
      </xdr:nvSpPr>
      <xdr:spPr>
        <a:xfrm>
          <a:off x="4686300" y="96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136166</xdr:rowOff>
    </xdr:from>
    <xdr:to>
      <xdr:col>5</xdr:col>
      <xdr:colOff>409575</xdr:colOff>
      <xdr:row>58</xdr:row>
      <xdr:rowOff>66316</xdr:rowOff>
    </xdr:to>
    <xdr:sp macro="" textlink="">
      <xdr:nvSpPr>
        <xdr:cNvPr id="144" name="円/楕円 143"/>
        <xdr:cNvSpPr/>
      </xdr:nvSpPr>
      <xdr:spPr>
        <a:xfrm>
          <a:off x="3746500" y="99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57443</xdr:rowOff>
    </xdr:from>
    <xdr:ext cx="534377" cy="259045"/>
    <xdr:sp macro="" textlink="">
      <xdr:nvSpPr>
        <xdr:cNvPr id="145" name="テキスト ボックス 144"/>
        <xdr:cNvSpPr txBox="1"/>
      </xdr:nvSpPr>
      <xdr:spPr>
        <a:xfrm>
          <a:off x="3530111" y="1000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133553</xdr:rowOff>
    </xdr:from>
    <xdr:to>
      <xdr:col>4</xdr:col>
      <xdr:colOff>206375</xdr:colOff>
      <xdr:row>58</xdr:row>
      <xdr:rowOff>63703</xdr:rowOff>
    </xdr:to>
    <xdr:sp macro="" textlink="">
      <xdr:nvSpPr>
        <xdr:cNvPr id="146" name="円/楕円 145"/>
        <xdr:cNvSpPr/>
      </xdr:nvSpPr>
      <xdr:spPr>
        <a:xfrm>
          <a:off x="2857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54830</xdr:rowOff>
    </xdr:from>
    <xdr:ext cx="534377" cy="259045"/>
    <xdr:sp macro="" textlink="">
      <xdr:nvSpPr>
        <xdr:cNvPr id="147" name="テキスト ボックス 146"/>
        <xdr:cNvSpPr txBox="1"/>
      </xdr:nvSpPr>
      <xdr:spPr>
        <a:xfrm>
          <a:off x="2641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145364</xdr:rowOff>
    </xdr:from>
    <xdr:to>
      <xdr:col>3</xdr:col>
      <xdr:colOff>3175</xdr:colOff>
      <xdr:row>58</xdr:row>
      <xdr:rowOff>75514</xdr:rowOff>
    </xdr:to>
    <xdr:sp macro="" textlink="">
      <xdr:nvSpPr>
        <xdr:cNvPr id="148" name="円/楕円 147"/>
        <xdr:cNvSpPr/>
      </xdr:nvSpPr>
      <xdr:spPr>
        <a:xfrm>
          <a:off x="1968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66641</xdr:rowOff>
    </xdr:from>
    <xdr:ext cx="534377" cy="259045"/>
    <xdr:sp macro="" textlink="">
      <xdr:nvSpPr>
        <xdr:cNvPr id="149" name="テキスト ボックス 148"/>
        <xdr:cNvSpPr txBox="1"/>
      </xdr:nvSpPr>
      <xdr:spPr>
        <a:xfrm>
          <a:off x="1752111" y="1001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135599</xdr:rowOff>
    </xdr:from>
    <xdr:to>
      <xdr:col>1</xdr:col>
      <xdr:colOff>485775</xdr:colOff>
      <xdr:row>58</xdr:row>
      <xdr:rowOff>65749</xdr:rowOff>
    </xdr:to>
    <xdr:sp macro="" textlink="">
      <xdr:nvSpPr>
        <xdr:cNvPr id="150" name="円/楕円 149"/>
        <xdr:cNvSpPr/>
      </xdr:nvSpPr>
      <xdr:spPr>
        <a:xfrm>
          <a:off x="1079500" y="99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56876</xdr:rowOff>
    </xdr:from>
    <xdr:ext cx="534377" cy="259045"/>
    <xdr:sp macro="" textlink="">
      <xdr:nvSpPr>
        <xdr:cNvPr id="151" name="テキスト ボックス 150"/>
        <xdr:cNvSpPr txBox="1"/>
      </xdr:nvSpPr>
      <xdr:spPr>
        <a:xfrm>
          <a:off x="863111" y="100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14286</xdr:rowOff>
    </xdr:from>
    <xdr:to>
      <xdr:col>6</xdr:col>
      <xdr:colOff>511175</xdr:colOff>
      <xdr:row>79</xdr:row>
      <xdr:rowOff>66635</xdr:rowOff>
    </xdr:to>
    <xdr:cxnSp macro="">
      <xdr:nvCxnSpPr>
        <xdr:cNvPr id="183" name="直線コネクタ 182"/>
        <xdr:cNvCxnSpPr/>
      </xdr:nvCxnSpPr>
      <xdr:spPr>
        <a:xfrm flipV="1">
          <a:off x="3797300" y="13558836"/>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66635</xdr:rowOff>
    </xdr:from>
    <xdr:to>
      <xdr:col>5</xdr:col>
      <xdr:colOff>358775</xdr:colOff>
      <xdr:row>79</xdr:row>
      <xdr:rowOff>142149</xdr:rowOff>
    </xdr:to>
    <xdr:cxnSp macro="">
      <xdr:nvCxnSpPr>
        <xdr:cNvPr id="186" name="直線コネクタ 185"/>
        <xdr:cNvCxnSpPr/>
      </xdr:nvCxnSpPr>
      <xdr:spPr>
        <a:xfrm flipV="1">
          <a:off x="2908300" y="13611185"/>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138905</xdr:rowOff>
    </xdr:from>
    <xdr:to>
      <xdr:col>4</xdr:col>
      <xdr:colOff>155575</xdr:colOff>
      <xdr:row>79</xdr:row>
      <xdr:rowOff>142149</xdr:rowOff>
    </xdr:to>
    <xdr:cxnSp macro="">
      <xdr:nvCxnSpPr>
        <xdr:cNvPr id="189" name="直線コネクタ 188"/>
        <xdr:cNvCxnSpPr/>
      </xdr:nvCxnSpPr>
      <xdr:spPr>
        <a:xfrm>
          <a:off x="2019300" y="13683455"/>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32313</xdr:rowOff>
    </xdr:from>
    <xdr:to>
      <xdr:col>2</xdr:col>
      <xdr:colOff>638175</xdr:colOff>
      <xdr:row>79</xdr:row>
      <xdr:rowOff>138905</xdr:rowOff>
    </xdr:to>
    <xdr:cxnSp macro="">
      <xdr:nvCxnSpPr>
        <xdr:cNvPr id="192" name="直線コネクタ 191"/>
        <xdr:cNvCxnSpPr/>
      </xdr:nvCxnSpPr>
      <xdr:spPr>
        <a:xfrm>
          <a:off x="1130300" y="13576863"/>
          <a:ext cx="889000" cy="10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134936</xdr:rowOff>
    </xdr:from>
    <xdr:to>
      <xdr:col>6</xdr:col>
      <xdr:colOff>561975</xdr:colOff>
      <xdr:row>79</xdr:row>
      <xdr:rowOff>65086</xdr:rowOff>
    </xdr:to>
    <xdr:sp macro="" textlink="">
      <xdr:nvSpPr>
        <xdr:cNvPr id="202" name="円/楕円 201"/>
        <xdr:cNvSpPr/>
      </xdr:nvSpPr>
      <xdr:spPr>
        <a:xfrm>
          <a:off x="4584700" y="135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49863</xdr:rowOff>
    </xdr:from>
    <xdr:ext cx="534377" cy="259045"/>
    <xdr:sp macro="" textlink="">
      <xdr:nvSpPr>
        <xdr:cNvPr id="203" name="民生費該当値テキスト"/>
        <xdr:cNvSpPr txBox="1"/>
      </xdr:nvSpPr>
      <xdr:spPr>
        <a:xfrm>
          <a:off x="4686300" y="134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97,771</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15835</xdr:rowOff>
    </xdr:from>
    <xdr:to>
      <xdr:col>5</xdr:col>
      <xdr:colOff>409575</xdr:colOff>
      <xdr:row>79</xdr:row>
      <xdr:rowOff>117435</xdr:rowOff>
    </xdr:to>
    <xdr:sp macro="" textlink="">
      <xdr:nvSpPr>
        <xdr:cNvPr id="204" name="円/楕円 203"/>
        <xdr:cNvSpPr/>
      </xdr:nvSpPr>
      <xdr:spPr>
        <a:xfrm>
          <a:off x="3746500" y="1356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108562</xdr:rowOff>
    </xdr:from>
    <xdr:ext cx="534377" cy="259045"/>
    <xdr:sp macro="" textlink="">
      <xdr:nvSpPr>
        <xdr:cNvPr id="205" name="テキスト ボックス 204"/>
        <xdr:cNvSpPr txBox="1"/>
      </xdr:nvSpPr>
      <xdr:spPr>
        <a:xfrm>
          <a:off x="3530111" y="1365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92,962</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91349</xdr:rowOff>
    </xdr:from>
    <xdr:to>
      <xdr:col>4</xdr:col>
      <xdr:colOff>206375</xdr:colOff>
      <xdr:row>80</xdr:row>
      <xdr:rowOff>21499</xdr:rowOff>
    </xdr:to>
    <xdr:sp macro="" textlink="">
      <xdr:nvSpPr>
        <xdr:cNvPr id="206" name="円/楕円 205"/>
        <xdr:cNvSpPr/>
      </xdr:nvSpPr>
      <xdr:spPr>
        <a:xfrm>
          <a:off x="2857500" y="136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80</xdr:row>
      <xdr:rowOff>12626</xdr:rowOff>
    </xdr:from>
    <xdr:ext cx="534377" cy="259045"/>
    <xdr:sp macro="" textlink="">
      <xdr:nvSpPr>
        <xdr:cNvPr id="207" name="テキスト ボックス 206"/>
        <xdr:cNvSpPr txBox="1"/>
      </xdr:nvSpPr>
      <xdr:spPr>
        <a:xfrm>
          <a:off x="2641111" y="137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86,025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88105</xdr:rowOff>
    </xdr:from>
    <xdr:to>
      <xdr:col>3</xdr:col>
      <xdr:colOff>3175</xdr:colOff>
      <xdr:row>80</xdr:row>
      <xdr:rowOff>18255</xdr:rowOff>
    </xdr:to>
    <xdr:sp macro="" textlink="">
      <xdr:nvSpPr>
        <xdr:cNvPr id="208" name="円/楕円 207"/>
        <xdr:cNvSpPr/>
      </xdr:nvSpPr>
      <xdr:spPr>
        <a:xfrm>
          <a:off x="1968500" y="1363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80</xdr:row>
      <xdr:rowOff>9382</xdr:rowOff>
    </xdr:from>
    <xdr:ext cx="534377" cy="259045"/>
    <xdr:sp macro="" textlink="">
      <xdr:nvSpPr>
        <xdr:cNvPr id="209" name="テキスト ボックス 208"/>
        <xdr:cNvSpPr txBox="1"/>
      </xdr:nvSpPr>
      <xdr:spPr>
        <a:xfrm>
          <a:off x="1752111" y="1372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152963</xdr:rowOff>
    </xdr:from>
    <xdr:to>
      <xdr:col>1</xdr:col>
      <xdr:colOff>485775</xdr:colOff>
      <xdr:row>79</xdr:row>
      <xdr:rowOff>83113</xdr:rowOff>
    </xdr:to>
    <xdr:sp macro="" textlink="">
      <xdr:nvSpPr>
        <xdr:cNvPr id="210" name="円/楕円 209"/>
        <xdr:cNvSpPr/>
      </xdr:nvSpPr>
      <xdr:spPr>
        <a:xfrm>
          <a:off x="1079500" y="1352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74240</xdr:rowOff>
    </xdr:from>
    <xdr:ext cx="534377" cy="259045"/>
    <xdr:sp macro="" textlink="">
      <xdr:nvSpPr>
        <xdr:cNvPr id="211" name="テキスト ボックス 210"/>
        <xdr:cNvSpPr txBox="1"/>
      </xdr:nvSpPr>
      <xdr:spPr>
        <a:xfrm>
          <a:off x="863111" y="1361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150591</xdr:rowOff>
    </xdr:from>
    <xdr:to>
      <xdr:col>6</xdr:col>
      <xdr:colOff>511175</xdr:colOff>
      <xdr:row>98</xdr:row>
      <xdr:rowOff>115337</xdr:rowOff>
    </xdr:to>
    <xdr:cxnSp macro="">
      <xdr:nvCxnSpPr>
        <xdr:cNvPr id="243" name="直線コネクタ 242"/>
        <xdr:cNvCxnSpPr/>
      </xdr:nvCxnSpPr>
      <xdr:spPr>
        <a:xfrm flipV="1">
          <a:off x="3797300" y="16781241"/>
          <a:ext cx="838200" cy="1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50236</xdr:rowOff>
    </xdr:from>
    <xdr:to>
      <xdr:col>5</xdr:col>
      <xdr:colOff>358775</xdr:colOff>
      <xdr:row>98</xdr:row>
      <xdr:rowOff>115337</xdr:rowOff>
    </xdr:to>
    <xdr:cxnSp macro="">
      <xdr:nvCxnSpPr>
        <xdr:cNvPr id="246" name="直線コネクタ 245"/>
        <xdr:cNvCxnSpPr/>
      </xdr:nvCxnSpPr>
      <xdr:spPr>
        <a:xfrm>
          <a:off x="2908300" y="16680886"/>
          <a:ext cx="889000" cy="2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50236</xdr:rowOff>
    </xdr:from>
    <xdr:to>
      <xdr:col>4</xdr:col>
      <xdr:colOff>155575</xdr:colOff>
      <xdr:row>97</xdr:row>
      <xdr:rowOff>126180</xdr:rowOff>
    </xdr:to>
    <xdr:cxnSp macro="">
      <xdr:nvCxnSpPr>
        <xdr:cNvPr id="249" name="直線コネクタ 248"/>
        <xdr:cNvCxnSpPr/>
      </xdr:nvCxnSpPr>
      <xdr:spPr>
        <a:xfrm flipV="1">
          <a:off x="2019300" y="16680886"/>
          <a:ext cx="889000" cy="7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140550</xdr:rowOff>
    </xdr:from>
    <xdr:to>
      <xdr:col>2</xdr:col>
      <xdr:colOff>638175</xdr:colOff>
      <xdr:row>97</xdr:row>
      <xdr:rowOff>126180</xdr:rowOff>
    </xdr:to>
    <xdr:cxnSp macro="">
      <xdr:nvCxnSpPr>
        <xdr:cNvPr id="252" name="直線コネクタ 251"/>
        <xdr:cNvCxnSpPr/>
      </xdr:nvCxnSpPr>
      <xdr:spPr>
        <a:xfrm>
          <a:off x="1130300" y="16599750"/>
          <a:ext cx="889000" cy="15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99791</xdr:rowOff>
    </xdr:from>
    <xdr:to>
      <xdr:col>6</xdr:col>
      <xdr:colOff>561975</xdr:colOff>
      <xdr:row>98</xdr:row>
      <xdr:rowOff>29941</xdr:rowOff>
    </xdr:to>
    <xdr:sp macro="" textlink="">
      <xdr:nvSpPr>
        <xdr:cNvPr id="262" name="円/楕円 261"/>
        <xdr:cNvSpPr/>
      </xdr:nvSpPr>
      <xdr:spPr>
        <a:xfrm>
          <a:off x="4584700" y="167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78218</xdr:rowOff>
    </xdr:from>
    <xdr:ext cx="534377" cy="259045"/>
    <xdr:sp macro="" textlink="">
      <xdr:nvSpPr>
        <xdr:cNvPr id="263" name="衛生費該当値テキスト"/>
        <xdr:cNvSpPr txBox="1"/>
      </xdr:nvSpPr>
      <xdr:spPr>
        <a:xfrm>
          <a:off x="4686300" y="1670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64537</xdr:rowOff>
    </xdr:from>
    <xdr:to>
      <xdr:col>5</xdr:col>
      <xdr:colOff>409575</xdr:colOff>
      <xdr:row>98</xdr:row>
      <xdr:rowOff>166137</xdr:rowOff>
    </xdr:to>
    <xdr:sp macro="" textlink="">
      <xdr:nvSpPr>
        <xdr:cNvPr id="264" name="円/楕円 263"/>
        <xdr:cNvSpPr/>
      </xdr:nvSpPr>
      <xdr:spPr>
        <a:xfrm>
          <a:off x="3746500" y="168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157264</xdr:rowOff>
    </xdr:from>
    <xdr:ext cx="534377" cy="259045"/>
    <xdr:sp macro="" textlink="">
      <xdr:nvSpPr>
        <xdr:cNvPr id="265" name="テキスト ボックス 264"/>
        <xdr:cNvSpPr txBox="1"/>
      </xdr:nvSpPr>
      <xdr:spPr>
        <a:xfrm>
          <a:off x="3530111" y="169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170886</xdr:rowOff>
    </xdr:from>
    <xdr:to>
      <xdr:col>4</xdr:col>
      <xdr:colOff>206375</xdr:colOff>
      <xdr:row>97</xdr:row>
      <xdr:rowOff>101036</xdr:rowOff>
    </xdr:to>
    <xdr:sp macro="" textlink="">
      <xdr:nvSpPr>
        <xdr:cNvPr id="266" name="円/楕円 265"/>
        <xdr:cNvSpPr/>
      </xdr:nvSpPr>
      <xdr:spPr>
        <a:xfrm>
          <a:off x="2857500" y="166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117563</xdr:rowOff>
    </xdr:from>
    <xdr:ext cx="534377" cy="259045"/>
    <xdr:sp macro="" textlink="">
      <xdr:nvSpPr>
        <xdr:cNvPr id="267" name="テキスト ボックス 266"/>
        <xdr:cNvSpPr txBox="1"/>
      </xdr:nvSpPr>
      <xdr:spPr>
        <a:xfrm>
          <a:off x="2641111" y="164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75380</xdr:rowOff>
    </xdr:from>
    <xdr:to>
      <xdr:col>3</xdr:col>
      <xdr:colOff>3175</xdr:colOff>
      <xdr:row>98</xdr:row>
      <xdr:rowOff>5530</xdr:rowOff>
    </xdr:to>
    <xdr:sp macro="" textlink="">
      <xdr:nvSpPr>
        <xdr:cNvPr id="268" name="円/楕円 267"/>
        <xdr:cNvSpPr/>
      </xdr:nvSpPr>
      <xdr:spPr>
        <a:xfrm>
          <a:off x="1968500" y="167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168107</xdr:rowOff>
    </xdr:from>
    <xdr:ext cx="534377" cy="259045"/>
    <xdr:sp macro="" textlink="">
      <xdr:nvSpPr>
        <xdr:cNvPr id="269" name="テキスト ボックス 268"/>
        <xdr:cNvSpPr txBox="1"/>
      </xdr:nvSpPr>
      <xdr:spPr>
        <a:xfrm>
          <a:off x="1752111" y="167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89750</xdr:rowOff>
    </xdr:from>
    <xdr:to>
      <xdr:col>1</xdr:col>
      <xdr:colOff>485775</xdr:colOff>
      <xdr:row>97</xdr:row>
      <xdr:rowOff>19900</xdr:rowOff>
    </xdr:to>
    <xdr:sp macro="" textlink="">
      <xdr:nvSpPr>
        <xdr:cNvPr id="270" name="円/楕円 269"/>
        <xdr:cNvSpPr/>
      </xdr:nvSpPr>
      <xdr:spPr>
        <a:xfrm>
          <a:off x="1079500" y="165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36427</xdr:rowOff>
    </xdr:from>
    <xdr:ext cx="534377" cy="259045"/>
    <xdr:sp macro="" textlink="">
      <xdr:nvSpPr>
        <xdr:cNvPr id="271" name="テキスト ボックス 270"/>
        <xdr:cNvSpPr txBox="1"/>
      </xdr:nvSpPr>
      <xdr:spPr>
        <a:xfrm>
          <a:off x="863111" y="163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2" name="直線コネクタ 30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5" name="直線コネクタ 30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63935</xdr:rowOff>
    </xdr:from>
    <xdr:to>
      <xdr:col>12</xdr:col>
      <xdr:colOff>511175</xdr:colOff>
      <xdr:row>39</xdr:row>
      <xdr:rowOff>98878</xdr:rowOff>
    </xdr:to>
    <xdr:cxnSp macro="">
      <xdr:nvCxnSpPr>
        <xdr:cNvPr id="308" name="直線コネクタ 307"/>
        <xdr:cNvCxnSpPr/>
      </xdr:nvCxnSpPr>
      <xdr:spPr>
        <a:xfrm>
          <a:off x="7861300" y="6407585"/>
          <a:ext cx="889000" cy="37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63935</xdr:rowOff>
    </xdr:from>
    <xdr:to>
      <xdr:col>11</xdr:col>
      <xdr:colOff>307975</xdr:colOff>
      <xdr:row>37</xdr:row>
      <xdr:rowOff>110635</xdr:rowOff>
    </xdr:to>
    <xdr:cxnSp macro="">
      <xdr:nvCxnSpPr>
        <xdr:cNvPr id="311" name="直線コネクタ 310"/>
        <xdr:cNvCxnSpPr/>
      </xdr:nvCxnSpPr>
      <xdr:spPr>
        <a:xfrm flipV="1">
          <a:off x="6972300" y="6407585"/>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3" name="円/楕円 32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4" name="テキスト ボックス 32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5" name="円/楕円 32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6" name="テキスト ボックス 325"/>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13135</xdr:rowOff>
    </xdr:from>
    <xdr:to>
      <xdr:col>11</xdr:col>
      <xdr:colOff>358775</xdr:colOff>
      <xdr:row>37</xdr:row>
      <xdr:rowOff>114735</xdr:rowOff>
    </xdr:to>
    <xdr:sp macro="" textlink="">
      <xdr:nvSpPr>
        <xdr:cNvPr id="327" name="円/楕円 326"/>
        <xdr:cNvSpPr/>
      </xdr:nvSpPr>
      <xdr:spPr>
        <a:xfrm>
          <a:off x="7810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105862</xdr:rowOff>
    </xdr:from>
    <xdr:ext cx="469744" cy="259045"/>
    <xdr:sp macro="" textlink="">
      <xdr:nvSpPr>
        <xdr:cNvPr id="328" name="テキスト ボックス 327"/>
        <xdr:cNvSpPr txBox="1"/>
      </xdr:nvSpPr>
      <xdr:spPr>
        <a:xfrm>
          <a:off x="7626427"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59835</xdr:rowOff>
    </xdr:from>
    <xdr:to>
      <xdr:col>10</xdr:col>
      <xdr:colOff>155575</xdr:colOff>
      <xdr:row>37</xdr:row>
      <xdr:rowOff>161435</xdr:rowOff>
    </xdr:to>
    <xdr:sp macro="" textlink="">
      <xdr:nvSpPr>
        <xdr:cNvPr id="329" name="円/楕円 328"/>
        <xdr:cNvSpPr/>
      </xdr:nvSpPr>
      <xdr:spPr>
        <a:xfrm>
          <a:off x="6921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152562</xdr:rowOff>
    </xdr:from>
    <xdr:ext cx="469744" cy="259045"/>
    <xdr:sp macro="" textlink="">
      <xdr:nvSpPr>
        <xdr:cNvPr id="330" name="テキスト ボックス 329"/>
        <xdr:cNvSpPr txBox="1"/>
      </xdr:nvSpPr>
      <xdr:spPr>
        <a:xfrm>
          <a:off x="6737427" y="64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160895</xdr:rowOff>
    </xdr:from>
    <xdr:to>
      <xdr:col>15</xdr:col>
      <xdr:colOff>180975</xdr:colOff>
      <xdr:row>58</xdr:row>
      <xdr:rowOff>15538</xdr:rowOff>
    </xdr:to>
    <xdr:cxnSp macro="">
      <xdr:nvCxnSpPr>
        <xdr:cNvPr id="361" name="直線コネクタ 360"/>
        <xdr:cNvCxnSpPr/>
      </xdr:nvCxnSpPr>
      <xdr:spPr>
        <a:xfrm flipV="1">
          <a:off x="9639300" y="9933545"/>
          <a:ext cx="8382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15538</xdr:rowOff>
    </xdr:from>
    <xdr:to>
      <xdr:col>14</xdr:col>
      <xdr:colOff>28575</xdr:colOff>
      <xdr:row>58</xdr:row>
      <xdr:rowOff>36683</xdr:rowOff>
    </xdr:to>
    <xdr:cxnSp macro="">
      <xdr:nvCxnSpPr>
        <xdr:cNvPr id="364" name="直線コネクタ 363"/>
        <xdr:cNvCxnSpPr/>
      </xdr:nvCxnSpPr>
      <xdr:spPr>
        <a:xfrm flipV="1">
          <a:off x="8750300" y="9959638"/>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36683</xdr:rowOff>
    </xdr:from>
    <xdr:to>
      <xdr:col>12</xdr:col>
      <xdr:colOff>511175</xdr:colOff>
      <xdr:row>58</xdr:row>
      <xdr:rowOff>47656</xdr:rowOff>
    </xdr:to>
    <xdr:cxnSp macro="">
      <xdr:nvCxnSpPr>
        <xdr:cNvPr id="367" name="直線コネクタ 366"/>
        <xdr:cNvCxnSpPr/>
      </xdr:nvCxnSpPr>
      <xdr:spPr>
        <a:xfrm flipV="1">
          <a:off x="7861300" y="998078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47656</xdr:rowOff>
    </xdr:from>
    <xdr:to>
      <xdr:col>11</xdr:col>
      <xdr:colOff>307975</xdr:colOff>
      <xdr:row>58</xdr:row>
      <xdr:rowOff>62156</xdr:rowOff>
    </xdr:to>
    <xdr:cxnSp macro="">
      <xdr:nvCxnSpPr>
        <xdr:cNvPr id="370" name="直線コネクタ 369"/>
        <xdr:cNvCxnSpPr/>
      </xdr:nvCxnSpPr>
      <xdr:spPr>
        <a:xfrm flipV="1">
          <a:off x="6972300" y="9991756"/>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110095</xdr:rowOff>
    </xdr:from>
    <xdr:to>
      <xdr:col>15</xdr:col>
      <xdr:colOff>231775</xdr:colOff>
      <xdr:row>58</xdr:row>
      <xdr:rowOff>40245</xdr:rowOff>
    </xdr:to>
    <xdr:sp macro="" textlink="">
      <xdr:nvSpPr>
        <xdr:cNvPr id="380" name="円/楕円 379"/>
        <xdr:cNvSpPr/>
      </xdr:nvSpPr>
      <xdr:spPr>
        <a:xfrm>
          <a:off x="10426700" y="9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88522</xdr:rowOff>
    </xdr:from>
    <xdr:ext cx="534377" cy="259045"/>
    <xdr:sp macro="" textlink="">
      <xdr:nvSpPr>
        <xdr:cNvPr id="381" name="農林水産業費該当値テキスト"/>
        <xdr:cNvSpPr txBox="1"/>
      </xdr:nvSpPr>
      <xdr:spPr>
        <a:xfrm>
          <a:off x="10528300" y="98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136188</xdr:rowOff>
    </xdr:from>
    <xdr:to>
      <xdr:col>14</xdr:col>
      <xdr:colOff>79375</xdr:colOff>
      <xdr:row>58</xdr:row>
      <xdr:rowOff>66338</xdr:rowOff>
    </xdr:to>
    <xdr:sp macro="" textlink="">
      <xdr:nvSpPr>
        <xdr:cNvPr id="382" name="円/楕円 381"/>
        <xdr:cNvSpPr/>
      </xdr:nvSpPr>
      <xdr:spPr>
        <a:xfrm>
          <a:off x="9588500" y="99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57465</xdr:rowOff>
    </xdr:from>
    <xdr:ext cx="534377" cy="259045"/>
    <xdr:sp macro="" textlink="">
      <xdr:nvSpPr>
        <xdr:cNvPr id="383" name="テキスト ボックス 382"/>
        <xdr:cNvSpPr txBox="1"/>
      </xdr:nvSpPr>
      <xdr:spPr>
        <a:xfrm>
          <a:off x="9372111" y="1000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157333</xdr:rowOff>
    </xdr:from>
    <xdr:to>
      <xdr:col>12</xdr:col>
      <xdr:colOff>561975</xdr:colOff>
      <xdr:row>58</xdr:row>
      <xdr:rowOff>87483</xdr:rowOff>
    </xdr:to>
    <xdr:sp macro="" textlink="">
      <xdr:nvSpPr>
        <xdr:cNvPr id="384" name="円/楕円 383"/>
        <xdr:cNvSpPr/>
      </xdr:nvSpPr>
      <xdr:spPr>
        <a:xfrm>
          <a:off x="8699500" y="99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78610</xdr:rowOff>
    </xdr:from>
    <xdr:ext cx="534377" cy="259045"/>
    <xdr:sp macro="" textlink="">
      <xdr:nvSpPr>
        <xdr:cNvPr id="385" name="テキスト ボックス 384"/>
        <xdr:cNvSpPr txBox="1"/>
      </xdr:nvSpPr>
      <xdr:spPr>
        <a:xfrm>
          <a:off x="8483111" y="100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168306</xdr:rowOff>
    </xdr:from>
    <xdr:to>
      <xdr:col>11</xdr:col>
      <xdr:colOff>358775</xdr:colOff>
      <xdr:row>58</xdr:row>
      <xdr:rowOff>98456</xdr:rowOff>
    </xdr:to>
    <xdr:sp macro="" textlink="">
      <xdr:nvSpPr>
        <xdr:cNvPr id="386" name="円/楕円 385"/>
        <xdr:cNvSpPr/>
      </xdr:nvSpPr>
      <xdr:spPr>
        <a:xfrm>
          <a:off x="7810500" y="99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89583</xdr:rowOff>
    </xdr:from>
    <xdr:ext cx="534377" cy="259045"/>
    <xdr:sp macro="" textlink="">
      <xdr:nvSpPr>
        <xdr:cNvPr id="387" name="テキスト ボックス 386"/>
        <xdr:cNvSpPr txBox="1"/>
      </xdr:nvSpPr>
      <xdr:spPr>
        <a:xfrm>
          <a:off x="7594111" y="100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11356</xdr:rowOff>
    </xdr:from>
    <xdr:to>
      <xdr:col>10</xdr:col>
      <xdr:colOff>155575</xdr:colOff>
      <xdr:row>58</xdr:row>
      <xdr:rowOff>112956</xdr:rowOff>
    </xdr:to>
    <xdr:sp macro="" textlink="">
      <xdr:nvSpPr>
        <xdr:cNvPr id="388" name="円/楕円 387"/>
        <xdr:cNvSpPr/>
      </xdr:nvSpPr>
      <xdr:spPr>
        <a:xfrm>
          <a:off x="6921500" y="99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104083</xdr:rowOff>
    </xdr:from>
    <xdr:ext cx="534377" cy="259045"/>
    <xdr:sp macro="" textlink="">
      <xdr:nvSpPr>
        <xdr:cNvPr id="389" name="テキスト ボックス 388"/>
        <xdr:cNvSpPr txBox="1"/>
      </xdr:nvSpPr>
      <xdr:spPr>
        <a:xfrm>
          <a:off x="6705111" y="100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72606</xdr:rowOff>
    </xdr:from>
    <xdr:to>
      <xdr:col>15</xdr:col>
      <xdr:colOff>180975</xdr:colOff>
      <xdr:row>78</xdr:row>
      <xdr:rowOff>170066</xdr:rowOff>
    </xdr:to>
    <xdr:cxnSp macro="">
      <xdr:nvCxnSpPr>
        <xdr:cNvPr id="418" name="直線コネクタ 417"/>
        <xdr:cNvCxnSpPr/>
      </xdr:nvCxnSpPr>
      <xdr:spPr>
        <a:xfrm flipV="1">
          <a:off x="9639300" y="13445706"/>
          <a:ext cx="8382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169304</xdr:rowOff>
    </xdr:from>
    <xdr:to>
      <xdr:col>14</xdr:col>
      <xdr:colOff>28575</xdr:colOff>
      <xdr:row>78</xdr:row>
      <xdr:rowOff>170066</xdr:rowOff>
    </xdr:to>
    <xdr:cxnSp macro="">
      <xdr:nvCxnSpPr>
        <xdr:cNvPr id="421" name="直線コネクタ 420"/>
        <xdr:cNvCxnSpPr/>
      </xdr:nvCxnSpPr>
      <xdr:spPr>
        <a:xfrm>
          <a:off x="8750300" y="135424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169304</xdr:rowOff>
    </xdr:from>
    <xdr:to>
      <xdr:col>12</xdr:col>
      <xdr:colOff>511175</xdr:colOff>
      <xdr:row>79</xdr:row>
      <xdr:rowOff>2654</xdr:rowOff>
    </xdr:to>
    <xdr:cxnSp macro="">
      <xdr:nvCxnSpPr>
        <xdr:cNvPr id="424" name="直線コネクタ 423"/>
        <xdr:cNvCxnSpPr/>
      </xdr:nvCxnSpPr>
      <xdr:spPr>
        <a:xfrm flipV="1">
          <a:off x="7861300" y="1354240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2654</xdr:rowOff>
    </xdr:from>
    <xdr:to>
      <xdr:col>11</xdr:col>
      <xdr:colOff>307975</xdr:colOff>
      <xdr:row>79</xdr:row>
      <xdr:rowOff>4635</xdr:rowOff>
    </xdr:to>
    <xdr:cxnSp macro="">
      <xdr:nvCxnSpPr>
        <xdr:cNvPr id="427" name="直線コネクタ 426"/>
        <xdr:cNvCxnSpPr/>
      </xdr:nvCxnSpPr>
      <xdr:spPr>
        <a:xfrm flipV="1">
          <a:off x="6972300" y="1354720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21806</xdr:rowOff>
    </xdr:from>
    <xdr:to>
      <xdr:col>15</xdr:col>
      <xdr:colOff>231775</xdr:colOff>
      <xdr:row>78</xdr:row>
      <xdr:rowOff>123406</xdr:rowOff>
    </xdr:to>
    <xdr:sp macro="" textlink="">
      <xdr:nvSpPr>
        <xdr:cNvPr id="437" name="円/楕円 436"/>
        <xdr:cNvSpPr/>
      </xdr:nvSpPr>
      <xdr:spPr>
        <a:xfrm>
          <a:off x="104267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108183</xdr:rowOff>
    </xdr:from>
    <xdr:ext cx="469744" cy="259045"/>
    <xdr:sp macro="" textlink="">
      <xdr:nvSpPr>
        <xdr:cNvPr id="438" name="商工費該当値テキスト"/>
        <xdr:cNvSpPr txBox="1"/>
      </xdr:nvSpPr>
      <xdr:spPr>
        <a:xfrm>
          <a:off x="10528300" y="133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119266</xdr:rowOff>
    </xdr:from>
    <xdr:to>
      <xdr:col>14</xdr:col>
      <xdr:colOff>79375</xdr:colOff>
      <xdr:row>79</xdr:row>
      <xdr:rowOff>49416</xdr:rowOff>
    </xdr:to>
    <xdr:sp macro="" textlink="">
      <xdr:nvSpPr>
        <xdr:cNvPr id="439" name="円/楕円 438"/>
        <xdr:cNvSpPr/>
      </xdr:nvSpPr>
      <xdr:spPr>
        <a:xfrm>
          <a:off x="9588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40543</xdr:rowOff>
    </xdr:from>
    <xdr:ext cx="469744" cy="259045"/>
    <xdr:sp macro="" textlink="">
      <xdr:nvSpPr>
        <xdr:cNvPr id="440" name="テキスト ボックス 439"/>
        <xdr:cNvSpPr txBox="1"/>
      </xdr:nvSpPr>
      <xdr:spPr>
        <a:xfrm>
          <a:off x="9404427"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118504</xdr:rowOff>
    </xdr:from>
    <xdr:to>
      <xdr:col>12</xdr:col>
      <xdr:colOff>561975</xdr:colOff>
      <xdr:row>79</xdr:row>
      <xdr:rowOff>48654</xdr:rowOff>
    </xdr:to>
    <xdr:sp macro="" textlink="">
      <xdr:nvSpPr>
        <xdr:cNvPr id="441" name="円/楕円 440"/>
        <xdr:cNvSpPr/>
      </xdr:nvSpPr>
      <xdr:spPr>
        <a:xfrm>
          <a:off x="8699500" y="13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39781</xdr:rowOff>
    </xdr:from>
    <xdr:ext cx="469744" cy="259045"/>
    <xdr:sp macro="" textlink="">
      <xdr:nvSpPr>
        <xdr:cNvPr id="442" name="テキスト ボックス 441"/>
        <xdr:cNvSpPr txBox="1"/>
      </xdr:nvSpPr>
      <xdr:spPr>
        <a:xfrm>
          <a:off x="8515427" y="135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123304</xdr:rowOff>
    </xdr:from>
    <xdr:to>
      <xdr:col>11</xdr:col>
      <xdr:colOff>358775</xdr:colOff>
      <xdr:row>79</xdr:row>
      <xdr:rowOff>53454</xdr:rowOff>
    </xdr:to>
    <xdr:sp macro="" textlink="">
      <xdr:nvSpPr>
        <xdr:cNvPr id="443" name="円/楕円 442"/>
        <xdr:cNvSpPr/>
      </xdr:nvSpPr>
      <xdr:spPr>
        <a:xfrm>
          <a:off x="7810500" y="134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44581</xdr:rowOff>
    </xdr:from>
    <xdr:ext cx="469744" cy="259045"/>
    <xdr:sp macro="" textlink="">
      <xdr:nvSpPr>
        <xdr:cNvPr id="444" name="テキスト ボックス 443"/>
        <xdr:cNvSpPr txBox="1"/>
      </xdr:nvSpPr>
      <xdr:spPr>
        <a:xfrm>
          <a:off x="7626427" y="1358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125285</xdr:rowOff>
    </xdr:from>
    <xdr:to>
      <xdr:col>10</xdr:col>
      <xdr:colOff>155575</xdr:colOff>
      <xdr:row>79</xdr:row>
      <xdr:rowOff>55435</xdr:rowOff>
    </xdr:to>
    <xdr:sp macro="" textlink="">
      <xdr:nvSpPr>
        <xdr:cNvPr id="445" name="円/楕円 444"/>
        <xdr:cNvSpPr/>
      </xdr:nvSpPr>
      <xdr:spPr>
        <a:xfrm>
          <a:off x="69215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46562</xdr:rowOff>
    </xdr:from>
    <xdr:ext cx="469744" cy="259045"/>
    <xdr:sp macro="" textlink="">
      <xdr:nvSpPr>
        <xdr:cNvPr id="446" name="テキスト ボックス 445"/>
        <xdr:cNvSpPr txBox="1"/>
      </xdr:nvSpPr>
      <xdr:spPr>
        <a:xfrm>
          <a:off x="6737427" y="1359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130042</xdr:rowOff>
    </xdr:from>
    <xdr:to>
      <xdr:col>15</xdr:col>
      <xdr:colOff>180975</xdr:colOff>
      <xdr:row>98</xdr:row>
      <xdr:rowOff>132904</xdr:rowOff>
    </xdr:to>
    <xdr:cxnSp macro="">
      <xdr:nvCxnSpPr>
        <xdr:cNvPr id="475" name="直線コネクタ 474"/>
        <xdr:cNvCxnSpPr/>
      </xdr:nvCxnSpPr>
      <xdr:spPr>
        <a:xfrm>
          <a:off x="9639300" y="16932142"/>
          <a:ext cx="8382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130042</xdr:rowOff>
    </xdr:from>
    <xdr:to>
      <xdr:col>14</xdr:col>
      <xdr:colOff>28575</xdr:colOff>
      <xdr:row>98</xdr:row>
      <xdr:rowOff>143278</xdr:rowOff>
    </xdr:to>
    <xdr:cxnSp macro="">
      <xdr:nvCxnSpPr>
        <xdr:cNvPr id="478" name="直線コネクタ 477"/>
        <xdr:cNvCxnSpPr/>
      </xdr:nvCxnSpPr>
      <xdr:spPr>
        <a:xfrm flipV="1">
          <a:off x="8750300" y="16932142"/>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143278</xdr:rowOff>
    </xdr:from>
    <xdr:to>
      <xdr:col>12</xdr:col>
      <xdr:colOff>511175</xdr:colOff>
      <xdr:row>98</xdr:row>
      <xdr:rowOff>145934</xdr:rowOff>
    </xdr:to>
    <xdr:cxnSp macro="">
      <xdr:nvCxnSpPr>
        <xdr:cNvPr id="481" name="直線コネクタ 480"/>
        <xdr:cNvCxnSpPr/>
      </xdr:nvCxnSpPr>
      <xdr:spPr>
        <a:xfrm flipV="1">
          <a:off x="7861300" y="16945378"/>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136968</xdr:rowOff>
    </xdr:from>
    <xdr:to>
      <xdr:col>11</xdr:col>
      <xdr:colOff>307975</xdr:colOff>
      <xdr:row>98</xdr:row>
      <xdr:rowOff>145934</xdr:rowOff>
    </xdr:to>
    <xdr:cxnSp macro="">
      <xdr:nvCxnSpPr>
        <xdr:cNvPr id="484" name="直線コネクタ 483"/>
        <xdr:cNvCxnSpPr/>
      </xdr:nvCxnSpPr>
      <xdr:spPr>
        <a:xfrm>
          <a:off x="6972300" y="16939068"/>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82104</xdr:rowOff>
    </xdr:from>
    <xdr:to>
      <xdr:col>15</xdr:col>
      <xdr:colOff>231775</xdr:colOff>
      <xdr:row>99</xdr:row>
      <xdr:rowOff>12254</xdr:rowOff>
    </xdr:to>
    <xdr:sp macro="" textlink="">
      <xdr:nvSpPr>
        <xdr:cNvPr id="494" name="円/楕円 493"/>
        <xdr:cNvSpPr/>
      </xdr:nvSpPr>
      <xdr:spPr>
        <a:xfrm>
          <a:off x="10426700" y="168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168481</xdr:rowOff>
    </xdr:from>
    <xdr:ext cx="534377" cy="259045"/>
    <xdr:sp macro="" textlink="">
      <xdr:nvSpPr>
        <xdr:cNvPr id="495" name="土木費該当値テキスト"/>
        <xdr:cNvSpPr txBox="1"/>
      </xdr:nvSpPr>
      <xdr:spPr>
        <a:xfrm>
          <a:off x="10528300" y="1679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79242</xdr:rowOff>
    </xdr:from>
    <xdr:to>
      <xdr:col>14</xdr:col>
      <xdr:colOff>79375</xdr:colOff>
      <xdr:row>99</xdr:row>
      <xdr:rowOff>9392</xdr:rowOff>
    </xdr:to>
    <xdr:sp macro="" textlink="">
      <xdr:nvSpPr>
        <xdr:cNvPr id="496" name="円/楕円 495"/>
        <xdr:cNvSpPr/>
      </xdr:nvSpPr>
      <xdr:spPr>
        <a:xfrm>
          <a:off x="9588500" y="168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519</xdr:rowOff>
    </xdr:from>
    <xdr:ext cx="534377" cy="259045"/>
    <xdr:sp macro="" textlink="">
      <xdr:nvSpPr>
        <xdr:cNvPr id="497" name="テキスト ボックス 496"/>
        <xdr:cNvSpPr txBox="1"/>
      </xdr:nvSpPr>
      <xdr:spPr>
        <a:xfrm>
          <a:off x="9372111" y="169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92478</xdr:rowOff>
    </xdr:from>
    <xdr:to>
      <xdr:col>12</xdr:col>
      <xdr:colOff>561975</xdr:colOff>
      <xdr:row>99</xdr:row>
      <xdr:rowOff>22628</xdr:rowOff>
    </xdr:to>
    <xdr:sp macro="" textlink="">
      <xdr:nvSpPr>
        <xdr:cNvPr id="498" name="円/楕円 497"/>
        <xdr:cNvSpPr/>
      </xdr:nvSpPr>
      <xdr:spPr>
        <a:xfrm>
          <a:off x="8699500" y="16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13755</xdr:rowOff>
    </xdr:from>
    <xdr:ext cx="534377" cy="259045"/>
    <xdr:sp macro="" textlink="">
      <xdr:nvSpPr>
        <xdr:cNvPr id="499" name="テキスト ボックス 498"/>
        <xdr:cNvSpPr txBox="1"/>
      </xdr:nvSpPr>
      <xdr:spPr>
        <a:xfrm>
          <a:off x="8483111" y="169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95134</xdr:rowOff>
    </xdr:from>
    <xdr:to>
      <xdr:col>11</xdr:col>
      <xdr:colOff>358775</xdr:colOff>
      <xdr:row>99</xdr:row>
      <xdr:rowOff>25284</xdr:rowOff>
    </xdr:to>
    <xdr:sp macro="" textlink="">
      <xdr:nvSpPr>
        <xdr:cNvPr id="500" name="円/楕円 499"/>
        <xdr:cNvSpPr/>
      </xdr:nvSpPr>
      <xdr:spPr>
        <a:xfrm>
          <a:off x="7810500" y="168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16411</xdr:rowOff>
    </xdr:from>
    <xdr:ext cx="534377" cy="259045"/>
    <xdr:sp macro="" textlink="">
      <xdr:nvSpPr>
        <xdr:cNvPr id="501" name="テキスト ボックス 500"/>
        <xdr:cNvSpPr txBox="1"/>
      </xdr:nvSpPr>
      <xdr:spPr>
        <a:xfrm>
          <a:off x="7594111" y="1698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86168</xdr:rowOff>
    </xdr:from>
    <xdr:to>
      <xdr:col>10</xdr:col>
      <xdr:colOff>155575</xdr:colOff>
      <xdr:row>99</xdr:row>
      <xdr:rowOff>16318</xdr:rowOff>
    </xdr:to>
    <xdr:sp macro="" textlink="">
      <xdr:nvSpPr>
        <xdr:cNvPr id="502" name="円/楕円 501"/>
        <xdr:cNvSpPr/>
      </xdr:nvSpPr>
      <xdr:spPr>
        <a:xfrm>
          <a:off x="6921500" y="168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7445</xdr:rowOff>
    </xdr:from>
    <xdr:ext cx="534377" cy="259045"/>
    <xdr:sp macro="" textlink="">
      <xdr:nvSpPr>
        <xdr:cNvPr id="503" name="テキスト ボックス 502"/>
        <xdr:cNvSpPr txBox="1"/>
      </xdr:nvSpPr>
      <xdr:spPr>
        <a:xfrm>
          <a:off x="6705111" y="169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169818</xdr:rowOff>
    </xdr:from>
    <xdr:to>
      <xdr:col>23</xdr:col>
      <xdr:colOff>517525</xdr:colOff>
      <xdr:row>37</xdr:row>
      <xdr:rowOff>12960</xdr:rowOff>
    </xdr:to>
    <xdr:cxnSp macro="">
      <xdr:nvCxnSpPr>
        <xdr:cNvPr id="532" name="直線コネクタ 531"/>
        <xdr:cNvCxnSpPr/>
      </xdr:nvCxnSpPr>
      <xdr:spPr>
        <a:xfrm>
          <a:off x="15481300" y="6342018"/>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169818</xdr:rowOff>
    </xdr:from>
    <xdr:to>
      <xdr:col>22</xdr:col>
      <xdr:colOff>365125</xdr:colOff>
      <xdr:row>37</xdr:row>
      <xdr:rowOff>18828</xdr:rowOff>
    </xdr:to>
    <xdr:cxnSp macro="">
      <xdr:nvCxnSpPr>
        <xdr:cNvPr id="535" name="直線コネクタ 534"/>
        <xdr:cNvCxnSpPr/>
      </xdr:nvCxnSpPr>
      <xdr:spPr>
        <a:xfrm flipV="1">
          <a:off x="14592300" y="634201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18828</xdr:rowOff>
    </xdr:from>
    <xdr:to>
      <xdr:col>21</xdr:col>
      <xdr:colOff>161925</xdr:colOff>
      <xdr:row>37</xdr:row>
      <xdr:rowOff>28620</xdr:rowOff>
    </xdr:to>
    <xdr:cxnSp macro="">
      <xdr:nvCxnSpPr>
        <xdr:cNvPr id="538" name="直線コネクタ 537"/>
        <xdr:cNvCxnSpPr/>
      </xdr:nvCxnSpPr>
      <xdr:spPr>
        <a:xfrm flipV="1">
          <a:off x="13703300" y="636247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28620</xdr:rowOff>
    </xdr:from>
    <xdr:to>
      <xdr:col>19</xdr:col>
      <xdr:colOff>644525</xdr:colOff>
      <xdr:row>37</xdr:row>
      <xdr:rowOff>29077</xdr:rowOff>
    </xdr:to>
    <xdr:cxnSp macro="">
      <xdr:nvCxnSpPr>
        <xdr:cNvPr id="541" name="直線コネクタ 540"/>
        <xdr:cNvCxnSpPr/>
      </xdr:nvCxnSpPr>
      <xdr:spPr>
        <a:xfrm flipV="1">
          <a:off x="12814300" y="63722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133610</xdr:rowOff>
    </xdr:from>
    <xdr:to>
      <xdr:col>23</xdr:col>
      <xdr:colOff>568325</xdr:colOff>
      <xdr:row>37</xdr:row>
      <xdr:rowOff>63760</xdr:rowOff>
    </xdr:to>
    <xdr:sp macro="" textlink="">
      <xdr:nvSpPr>
        <xdr:cNvPr id="551" name="円/楕円 550"/>
        <xdr:cNvSpPr/>
      </xdr:nvSpPr>
      <xdr:spPr>
        <a:xfrm>
          <a:off x="16268700" y="63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112037</xdr:rowOff>
    </xdr:from>
    <xdr:ext cx="534377" cy="259045"/>
    <xdr:sp macro="" textlink="">
      <xdr:nvSpPr>
        <xdr:cNvPr id="552" name="消防費該当値テキスト"/>
        <xdr:cNvSpPr txBox="1"/>
      </xdr:nvSpPr>
      <xdr:spPr>
        <a:xfrm>
          <a:off x="16370300" y="62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119018</xdr:rowOff>
    </xdr:from>
    <xdr:to>
      <xdr:col>22</xdr:col>
      <xdr:colOff>415925</xdr:colOff>
      <xdr:row>37</xdr:row>
      <xdr:rowOff>49168</xdr:rowOff>
    </xdr:to>
    <xdr:sp macro="" textlink="">
      <xdr:nvSpPr>
        <xdr:cNvPr id="553" name="円/楕円 552"/>
        <xdr:cNvSpPr/>
      </xdr:nvSpPr>
      <xdr:spPr>
        <a:xfrm>
          <a:off x="15430500" y="62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40295</xdr:rowOff>
    </xdr:from>
    <xdr:ext cx="534377" cy="259045"/>
    <xdr:sp macro="" textlink="">
      <xdr:nvSpPr>
        <xdr:cNvPr id="554" name="テキスト ボックス 553"/>
        <xdr:cNvSpPr txBox="1"/>
      </xdr:nvSpPr>
      <xdr:spPr>
        <a:xfrm>
          <a:off x="15214111" y="63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139478</xdr:rowOff>
    </xdr:from>
    <xdr:to>
      <xdr:col>21</xdr:col>
      <xdr:colOff>212725</xdr:colOff>
      <xdr:row>37</xdr:row>
      <xdr:rowOff>69628</xdr:rowOff>
    </xdr:to>
    <xdr:sp macro="" textlink="">
      <xdr:nvSpPr>
        <xdr:cNvPr id="555" name="円/楕円 554"/>
        <xdr:cNvSpPr/>
      </xdr:nvSpPr>
      <xdr:spPr>
        <a:xfrm>
          <a:off x="14541500" y="63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60755</xdr:rowOff>
    </xdr:from>
    <xdr:ext cx="534377" cy="259045"/>
    <xdr:sp macro="" textlink="">
      <xdr:nvSpPr>
        <xdr:cNvPr id="556" name="テキスト ボックス 555"/>
        <xdr:cNvSpPr txBox="1"/>
      </xdr:nvSpPr>
      <xdr:spPr>
        <a:xfrm>
          <a:off x="14325111" y="64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149270</xdr:rowOff>
    </xdr:from>
    <xdr:to>
      <xdr:col>20</xdr:col>
      <xdr:colOff>9525</xdr:colOff>
      <xdr:row>37</xdr:row>
      <xdr:rowOff>79420</xdr:rowOff>
    </xdr:to>
    <xdr:sp macro="" textlink="">
      <xdr:nvSpPr>
        <xdr:cNvPr id="557" name="円/楕円 556"/>
        <xdr:cNvSpPr/>
      </xdr:nvSpPr>
      <xdr:spPr>
        <a:xfrm>
          <a:off x="13652500" y="63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70547</xdr:rowOff>
    </xdr:from>
    <xdr:ext cx="534377" cy="259045"/>
    <xdr:sp macro="" textlink="">
      <xdr:nvSpPr>
        <xdr:cNvPr id="558" name="テキスト ボックス 557"/>
        <xdr:cNvSpPr txBox="1"/>
      </xdr:nvSpPr>
      <xdr:spPr>
        <a:xfrm>
          <a:off x="13436111" y="64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149727</xdr:rowOff>
    </xdr:from>
    <xdr:to>
      <xdr:col>18</xdr:col>
      <xdr:colOff>492125</xdr:colOff>
      <xdr:row>37</xdr:row>
      <xdr:rowOff>79877</xdr:rowOff>
    </xdr:to>
    <xdr:sp macro="" textlink="">
      <xdr:nvSpPr>
        <xdr:cNvPr id="559" name="円/楕円 558"/>
        <xdr:cNvSpPr/>
      </xdr:nvSpPr>
      <xdr:spPr>
        <a:xfrm>
          <a:off x="12763500" y="63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71004</xdr:rowOff>
    </xdr:from>
    <xdr:ext cx="534377" cy="259045"/>
    <xdr:sp macro="" textlink="">
      <xdr:nvSpPr>
        <xdr:cNvPr id="560" name="テキスト ボックス 559"/>
        <xdr:cNvSpPr txBox="1"/>
      </xdr:nvSpPr>
      <xdr:spPr>
        <a:xfrm>
          <a:off x="12547111" y="641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168659</xdr:rowOff>
    </xdr:from>
    <xdr:to>
      <xdr:col>23</xdr:col>
      <xdr:colOff>517525</xdr:colOff>
      <xdr:row>57</xdr:row>
      <xdr:rowOff>107033</xdr:rowOff>
    </xdr:to>
    <xdr:cxnSp macro="">
      <xdr:nvCxnSpPr>
        <xdr:cNvPr id="587" name="直線コネクタ 586"/>
        <xdr:cNvCxnSpPr/>
      </xdr:nvCxnSpPr>
      <xdr:spPr>
        <a:xfrm flipV="1">
          <a:off x="15481300" y="9769859"/>
          <a:ext cx="838200" cy="10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8"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107033</xdr:rowOff>
    </xdr:from>
    <xdr:to>
      <xdr:col>22</xdr:col>
      <xdr:colOff>365125</xdr:colOff>
      <xdr:row>58</xdr:row>
      <xdr:rowOff>5114</xdr:rowOff>
    </xdr:to>
    <xdr:cxnSp macro="">
      <xdr:nvCxnSpPr>
        <xdr:cNvPr id="590" name="直線コネクタ 589"/>
        <xdr:cNvCxnSpPr/>
      </xdr:nvCxnSpPr>
      <xdr:spPr>
        <a:xfrm flipV="1">
          <a:off x="14592300" y="9879683"/>
          <a:ext cx="889000" cy="6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5114</xdr:rowOff>
    </xdr:from>
    <xdr:to>
      <xdr:col>21</xdr:col>
      <xdr:colOff>161925</xdr:colOff>
      <xdr:row>58</xdr:row>
      <xdr:rowOff>6490</xdr:rowOff>
    </xdr:to>
    <xdr:cxnSp macro="">
      <xdr:nvCxnSpPr>
        <xdr:cNvPr id="593" name="直線コネクタ 592"/>
        <xdr:cNvCxnSpPr/>
      </xdr:nvCxnSpPr>
      <xdr:spPr>
        <a:xfrm flipV="1">
          <a:off x="13703300" y="9949214"/>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155821</xdr:rowOff>
    </xdr:from>
    <xdr:to>
      <xdr:col>19</xdr:col>
      <xdr:colOff>644525</xdr:colOff>
      <xdr:row>58</xdr:row>
      <xdr:rowOff>6490</xdr:rowOff>
    </xdr:to>
    <xdr:cxnSp macro="">
      <xdr:nvCxnSpPr>
        <xdr:cNvPr id="596" name="直線コネクタ 595"/>
        <xdr:cNvCxnSpPr/>
      </xdr:nvCxnSpPr>
      <xdr:spPr>
        <a:xfrm>
          <a:off x="12814300" y="992847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117859</xdr:rowOff>
    </xdr:from>
    <xdr:to>
      <xdr:col>23</xdr:col>
      <xdr:colOff>568325</xdr:colOff>
      <xdr:row>57</xdr:row>
      <xdr:rowOff>48009</xdr:rowOff>
    </xdr:to>
    <xdr:sp macro="" textlink="">
      <xdr:nvSpPr>
        <xdr:cNvPr id="606" name="円/楕円 605"/>
        <xdr:cNvSpPr/>
      </xdr:nvSpPr>
      <xdr:spPr>
        <a:xfrm>
          <a:off x="16268700" y="97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140736</xdr:rowOff>
    </xdr:from>
    <xdr:ext cx="534377" cy="259045"/>
    <xdr:sp macro="" textlink="">
      <xdr:nvSpPr>
        <xdr:cNvPr id="607" name="教育費該当値テキスト"/>
        <xdr:cNvSpPr txBox="1"/>
      </xdr:nvSpPr>
      <xdr:spPr>
        <a:xfrm>
          <a:off x="16370300" y="95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56233</xdr:rowOff>
    </xdr:from>
    <xdr:to>
      <xdr:col>22</xdr:col>
      <xdr:colOff>415925</xdr:colOff>
      <xdr:row>57</xdr:row>
      <xdr:rowOff>157833</xdr:rowOff>
    </xdr:to>
    <xdr:sp macro="" textlink="">
      <xdr:nvSpPr>
        <xdr:cNvPr id="608" name="円/楕円 607"/>
        <xdr:cNvSpPr/>
      </xdr:nvSpPr>
      <xdr:spPr>
        <a:xfrm>
          <a:off x="15430500" y="98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148960</xdr:rowOff>
    </xdr:from>
    <xdr:ext cx="534377" cy="259045"/>
    <xdr:sp macro="" textlink="">
      <xdr:nvSpPr>
        <xdr:cNvPr id="609" name="テキスト ボックス 608"/>
        <xdr:cNvSpPr txBox="1"/>
      </xdr:nvSpPr>
      <xdr:spPr>
        <a:xfrm>
          <a:off x="15214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125764</xdr:rowOff>
    </xdr:from>
    <xdr:to>
      <xdr:col>21</xdr:col>
      <xdr:colOff>212725</xdr:colOff>
      <xdr:row>58</xdr:row>
      <xdr:rowOff>55914</xdr:rowOff>
    </xdr:to>
    <xdr:sp macro="" textlink="">
      <xdr:nvSpPr>
        <xdr:cNvPr id="610" name="円/楕円 609"/>
        <xdr:cNvSpPr/>
      </xdr:nvSpPr>
      <xdr:spPr>
        <a:xfrm>
          <a:off x="14541500" y="98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47041</xdr:rowOff>
    </xdr:from>
    <xdr:ext cx="534377" cy="259045"/>
    <xdr:sp macro="" textlink="">
      <xdr:nvSpPr>
        <xdr:cNvPr id="611" name="テキスト ボックス 610"/>
        <xdr:cNvSpPr txBox="1"/>
      </xdr:nvSpPr>
      <xdr:spPr>
        <a:xfrm>
          <a:off x="14325111" y="99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127140</xdr:rowOff>
    </xdr:from>
    <xdr:to>
      <xdr:col>20</xdr:col>
      <xdr:colOff>9525</xdr:colOff>
      <xdr:row>58</xdr:row>
      <xdr:rowOff>57290</xdr:rowOff>
    </xdr:to>
    <xdr:sp macro="" textlink="">
      <xdr:nvSpPr>
        <xdr:cNvPr id="612" name="円/楕円 611"/>
        <xdr:cNvSpPr/>
      </xdr:nvSpPr>
      <xdr:spPr>
        <a:xfrm>
          <a:off x="13652500" y="98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48417</xdr:rowOff>
    </xdr:from>
    <xdr:ext cx="534377" cy="259045"/>
    <xdr:sp macro="" textlink="">
      <xdr:nvSpPr>
        <xdr:cNvPr id="613" name="テキスト ボックス 612"/>
        <xdr:cNvSpPr txBox="1"/>
      </xdr:nvSpPr>
      <xdr:spPr>
        <a:xfrm>
          <a:off x="13436111" y="999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105021</xdr:rowOff>
    </xdr:from>
    <xdr:to>
      <xdr:col>18</xdr:col>
      <xdr:colOff>492125</xdr:colOff>
      <xdr:row>58</xdr:row>
      <xdr:rowOff>35171</xdr:rowOff>
    </xdr:to>
    <xdr:sp macro="" textlink="">
      <xdr:nvSpPr>
        <xdr:cNvPr id="614" name="円/楕円 613"/>
        <xdr:cNvSpPr/>
      </xdr:nvSpPr>
      <xdr:spPr>
        <a:xfrm>
          <a:off x="12763500" y="987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26298</xdr:rowOff>
    </xdr:from>
    <xdr:ext cx="534377" cy="259045"/>
    <xdr:sp macro="" textlink="">
      <xdr:nvSpPr>
        <xdr:cNvPr id="615" name="テキスト ボックス 614"/>
        <xdr:cNvSpPr txBox="1"/>
      </xdr:nvSpPr>
      <xdr:spPr>
        <a:xfrm>
          <a:off x="12547111" y="99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161189</xdr:rowOff>
    </xdr:from>
    <xdr:to>
      <xdr:col>23</xdr:col>
      <xdr:colOff>517525</xdr:colOff>
      <xdr:row>78</xdr:row>
      <xdr:rowOff>18828</xdr:rowOff>
    </xdr:to>
    <xdr:cxnSp macro="">
      <xdr:nvCxnSpPr>
        <xdr:cNvPr id="640" name="直線コネクタ 639"/>
        <xdr:cNvCxnSpPr/>
      </xdr:nvCxnSpPr>
      <xdr:spPr>
        <a:xfrm>
          <a:off x="15481300" y="13191389"/>
          <a:ext cx="838200" cy="20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161189</xdr:rowOff>
    </xdr:from>
    <xdr:to>
      <xdr:col>22</xdr:col>
      <xdr:colOff>365125</xdr:colOff>
      <xdr:row>77</xdr:row>
      <xdr:rowOff>97237</xdr:rowOff>
    </xdr:to>
    <xdr:cxnSp macro="">
      <xdr:nvCxnSpPr>
        <xdr:cNvPr id="643" name="直線コネクタ 642"/>
        <xdr:cNvCxnSpPr/>
      </xdr:nvCxnSpPr>
      <xdr:spPr>
        <a:xfrm flipV="1">
          <a:off x="14592300" y="13191389"/>
          <a:ext cx="889000" cy="10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37037</xdr:rowOff>
    </xdr:from>
    <xdr:ext cx="469744" cy="259045"/>
    <xdr:sp macro="" textlink="">
      <xdr:nvSpPr>
        <xdr:cNvPr id="645" name="テキスト ボックス 644"/>
        <xdr:cNvSpPr txBox="1"/>
      </xdr:nvSpPr>
      <xdr:spPr>
        <a:xfrm>
          <a:off x="15246427" y="1323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38602</xdr:rowOff>
    </xdr:from>
    <xdr:to>
      <xdr:col>21</xdr:col>
      <xdr:colOff>161925</xdr:colOff>
      <xdr:row>77</xdr:row>
      <xdr:rowOff>97237</xdr:rowOff>
    </xdr:to>
    <xdr:cxnSp macro="">
      <xdr:nvCxnSpPr>
        <xdr:cNvPr id="646" name="直線コネクタ 645"/>
        <xdr:cNvCxnSpPr/>
      </xdr:nvCxnSpPr>
      <xdr:spPr>
        <a:xfrm>
          <a:off x="13703300" y="12725902"/>
          <a:ext cx="889000" cy="57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38602</xdr:rowOff>
    </xdr:from>
    <xdr:to>
      <xdr:col>19</xdr:col>
      <xdr:colOff>644525</xdr:colOff>
      <xdr:row>75</xdr:row>
      <xdr:rowOff>59975</xdr:rowOff>
    </xdr:to>
    <xdr:cxnSp macro="">
      <xdr:nvCxnSpPr>
        <xdr:cNvPr id="649" name="直線コネクタ 648"/>
        <xdr:cNvCxnSpPr/>
      </xdr:nvCxnSpPr>
      <xdr:spPr>
        <a:xfrm flipV="1">
          <a:off x="12814300" y="12725902"/>
          <a:ext cx="889000" cy="19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30294</xdr:rowOff>
    </xdr:from>
    <xdr:ext cx="469744" cy="259045"/>
    <xdr:sp macro="" textlink="">
      <xdr:nvSpPr>
        <xdr:cNvPr id="653" name="テキスト ボックス 652"/>
        <xdr:cNvSpPr txBox="1"/>
      </xdr:nvSpPr>
      <xdr:spPr>
        <a:xfrm>
          <a:off x="12579427" y="130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139478</xdr:rowOff>
    </xdr:from>
    <xdr:to>
      <xdr:col>23</xdr:col>
      <xdr:colOff>568325</xdr:colOff>
      <xdr:row>78</xdr:row>
      <xdr:rowOff>69628</xdr:rowOff>
    </xdr:to>
    <xdr:sp macro="" textlink="">
      <xdr:nvSpPr>
        <xdr:cNvPr id="659" name="円/楕円 658"/>
        <xdr:cNvSpPr/>
      </xdr:nvSpPr>
      <xdr:spPr>
        <a:xfrm>
          <a:off x="16268700" y="133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54405</xdr:rowOff>
    </xdr:from>
    <xdr:ext cx="378565" cy="259045"/>
    <xdr:sp macro="" textlink="">
      <xdr:nvSpPr>
        <xdr:cNvPr id="660" name="災害復旧費該当値テキスト"/>
        <xdr:cNvSpPr txBox="1"/>
      </xdr:nvSpPr>
      <xdr:spPr>
        <a:xfrm>
          <a:off x="16370300" y="1325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110389</xdr:rowOff>
    </xdr:from>
    <xdr:to>
      <xdr:col>22</xdr:col>
      <xdr:colOff>415925</xdr:colOff>
      <xdr:row>77</xdr:row>
      <xdr:rowOff>40539</xdr:rowOff>
    </xdr:to>
    <xdr:sp macro="" textlink="">
      <xdr:nvSpPr>
        <xdr:cNvPr id="661" name="円/楕円 660"/>
        <xdr:cNvSpPr/>
      </xdr:nvSpPr>
      <xdr:spPr>
        <a:xfrm>
          <a:off x="15430500" y="131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57066</xdr:rowOff>
    </xdr:from>
    <xdr:ext cx="469744" cy="259045"/>
    <xdr:sp macro="" textlink="">
      <xdr:nvSpPr>
        <xdr:cNvPr id="662" name="テキスト ボックス 661"/>
        <xdr:cNvSpPr txBox="1"/>
      </xdr:nvSpPr>
      <xdr:spPr>
        <a:xfrm>
          <a:off x="15246427"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46437</xdr:rowOff>
    </xdr:from>
    <xdr:to>
      <xdr:col>21</xdr:col>
      <xdr:colOff>212725</xdr:colOff>
      <xdr:row>77</xdr:row>
      <xdr:rowOff>148037</xdr:rowOff>
    </xdr:to>
    <xdr:sp macro="" textlink="">
      <xdr:nvSpPr>
        <xdr:cNvPr id="663" name="円/楕円 662"/>
        <xdr:cNvSpPr/>
      </xdr:nvSpPr>
      <xdr:spPr>
        <a:xfrm>
          <a:off x="14541500" y="132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139164</xdr:rowOff>
    </xdr:from>
    <xdr:ext cx="469744" cy="259045"/>
    <xdr:sp macro="" textlink="">
      <xdr:nvSpPr>
        <xdr:cNvPr id="664" name="テキスト ボックス 663"/>
        <xdr:cNvSpPr txBox="1"/>
      </xdr:nvSpPr>
      <xdr:spPr>
        <a:xfrm>
          <a:off x="14357427" y="133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159252</xdr:rowOff>
    </xdr:from>
    <xdr:to>
      <xdr:col>20</xdr:col>
      <xdr:colOff>9525</xdr:colOff>
      <xdr:row>74</xdr:row>
      <xdr:rowOff>89402</xdr:rowOff>
    </xdr:to>
    <xdr:sp macro="" textlink="">
      <xdr:nvSpPr>
        <xdr:cNvPr id="665" name="円/楕円 664"/>
        <xdr:cNvSpPr/>
      </xdr:nvSpPr>
      <xdr:spPr>
        <a:xfrm>
          <a:off x="13652500" y="1267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80529</xdr:rowOff>
    </xdr:from>
    <xdr:ext cx="534377" cy="259045"/>
    <xdr:sp macro="" textlink="">
      <xdr:nvSpPr>
        <xdr:cNvPr id="666" name="テキスト ボックス 665"/>
        <xdr:cNvSpPr txBox="1"/>
      </xdr:nvSpPr>
      <xdr:spPr>
        <a:xfrm>
          <a:off x="13436111" y="127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9175</xdr:rowOff>
    </xdr:from>
    <xdr:to>
      <xdr:col>18</xdr:col>
      <xdr:colOff>492125</xdr:colOff>
      <xdr:row>75</xdr:row>
      <xdr:rowOff>110775</xdr:rowOff>
    </xdr:to>
    <xdr:sp macro="" textlink="">
      <xdr:nvSpPr>
        <xdr:cNvPr id="667" name="円/楕円 666"/>
        <xdr:cNvSpPr/>
      </xdr:nvSpPr>
      <xdr:spPr>
        <a:xfrm>
          <a:off x="12763500" y="128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127302</xdr:rowOff>
    </xdr:from>
    <xdr:ext cx="469744" cy="259045"/>
    <xdr:sp macro="" textlink="">
      <xdr:nvSpPr>
        <xdr:cNvPr id="668" name="テキスト ボックス 667"/>
        <xdr:cNvSpPr txBox="1"/>
      </xdr:nvSpPr>
      <xdr:spPr>
        <a:xfrm>
          <a:off x="12579427" y="126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26085</xdr:rowOff>
    </xdr:from>
    <xdr:to>
      <xdr:col>23</xdr:col>
      <xdr:colOff>517525</xdr:colOff>
      <xdr:row>98</xdr:row>
      <xdr:rowOff>45349</xdr:rowOff>
    </xdr:to>
    <xdr:cxnSp macro="">
      <xdr:nvCxnSpPr>
        <xdr:cNvPr id="697" name="直線コネクタ 696"/>
        <xdr:cNvCxnSpPr/>
      </xdr:nvCxnSpPr>
      <xdr:spPr>
        <a:xfrm>
          <a:off x="15481300" y="16828185"/>
          <a:ext cx="8382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13224</xdr:rowOff>
    </xdr:from>
    <xdr:to>
      <xdr:col>22</xdr:col>
      <xdr:colOff>365125</xdr:colOff>
      <xdr:row>98</xdr:row>
      <xdr:rowOff>26085</xdr:rowOff>
    </xdr:to>
    <xdr:cxnSp macro="">
      <xdr:nvCxnSpPr>
        <xdr:cNvPr id="700" name="直線コネクタ 699"/>
        <xdr:cNvCxnSpPr/>
      </xdr:nvCxnSpPr>
      <xdr:spPr>
        <a:xfrm>
          <a:off x="14592300" y="16815324"/>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13224</xdr:rowOff>
    </xdr:from>
    <xdr:to>
      <xdr:col>21</xdr:col>
      <xdr:colOff>161925</xdr:colOff>
      <xdr:row>98</xdr:row>
      <xdr:rowOff>15501</xdr:rowOff>
    </xdr:to>
    <xdr:cxnSp macro="">
      <xdr:nvCxnSpPr>
        <xdr:cNvPr id="703" name="直線コネクタ 702"/>
        <xdr:cNvCxnSpPr/>
      </xdr:nvCxnSpPr>
      <xdr:spPr>
        <a:xfrm flipV="1">
          <a:off x="13703300" y="16815324"/>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168267</xdr:rowOff>
    </xdr:from>
    <xdr:to>
      <xdr:col>19</xdr:col>
      <xdr:colOff>644525</xdr:colOff>
      <xdr:row>98</xdr:row>
      <xdr:rowOff>15501</xdr:rowOff>
    </xdr:to>
    <xdr:cxnSp macro="">
      <xdr:nvCxnSpPr>
        <xdr:cNvPr id="706" name="直線コネクタ 705"/>
        <xdr:cNvCxnSpPr/>
      </xdr:nvCxnSpPr>
      <xdr:spPr>
        <a:xfrm>
          <a:off x="12814300" y="16798917"/>
          <a:ext cx="889000" cy="1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165999</xdr:rowOff>
    </xdr:from>
    <xdr:to>
      <xdr:col>23</xdr:col>
      <xdr:colOff>568325</xdr:colOff>
      <xdr:row>98</xdr:row>
      <xdr:rowOff>96149</xdr:rowOff>
    </xdr:to>
    <xdr:sp macro="" textlink="">
      <xdr:nvSpPr>
        <xdr:cNvPr id="716" name="円/楕円 715"/>
        <xdr:cNvSpPr/>
      </xdr:nvSpPr>
      <xdr:spPr>
        <a:xfrm>
          <a:off x="16268700" y="167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80926</xdr:rowOff>
    </xdr:from>
    <xdr:ext cx="534377" cy="259045"/>
    <xdr:sp macro="" textlink="">
      <xdr:nvSpPr>
        <xdr:cNvPr id="717" name="公債費該当値テキスト"/>
        <xdr:cNvSpPr txBox="1"/>
      </xdr:nvSpPr>
      <xdr:spPr>
        <a:xfrm>
          <a:off x="16370300" y="167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146735</xdr:rowOff>
    </xdr:from>
    <xdr:to>
      <xdr:col>22</xdr:col>
      <xdr:colOff>415925</xdr:colOff>
      <xdr:row>98</xdr:row>
      <xdr:rowOff>76885</xdr:rowOff>
    </xdr:to>
    <xdr:sp macro="" textlink="">
      <xdr:nvSpPr>
        <xdr:cNvPr id="718" name="円/楕円 717"/>
        <xdr:cNvSpPr/>
      </xdr:nvSpPr>
      <xdr:spPr>
        <a:xfrm>
          <a:off x="15430500" y="167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68012</xdr:rowOff>
    </xdr:from>
    <xdr:ext cx="534377" cy="259045"/>
    <xdr:sp macro="" textlink="">
      <xdr:nvSpPr>
        <xdr:cNvPr id="719" name="テキスト ボックス 718"/>
        <xdr:cNvSpPr txBox="1"/>
      </xdr:nvSpPr>
      <xdr:spPr>
        <a:xfrm>
          <a:off x="15214111" y="168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133874</xdr:rowOff>
    </xdr:from>
    <xdr:to>
      <xdr:col>21</xdr:col>
      <xdr:colOff>212725</xdr:colOff>
      <xdr:row>98</xdr:row>
      <xdr:rowOff>64024</xdr:rowOff>
    </xdr:to>
    <xdr:sp macro="" textlink="">
      <xdr:nvSpPr>
        <xdr:cNvPr id="720" name="円/楕円 719"/>
        <xdr:cNvSpPr/>
      </xdr:nvSpPr>
      <xdr:spPr>
        <a:xfrm>
          <a:off x="14541500" y="167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55151</xdr:rowOff>
    </xdr:from>
    <xdr:ext cx="534377" cy="259045"/>
    <xdr:sp macro="" textlink="">
      <xdr:nvSpPr>
        <xdr:cNvPr id="721" name="テキスト ボックス 720"/>
        <xdr:cNvSpPr txBox="1"/>
      </xdr:nvSpPr>
      <xdr:spPr>
        <a:xfrm>
          <a:off x="14325111" y="1685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136151</xdr:rowOff>
    </xdr:from>
    <xdr:to>
      <xdr:col>20</xdr:col>
      <xdr:colOff>9525</xdr:colOff>
      <xdr:row>98</xdr:row>
      <xdr:rowOff>66301</xdr:rowOff>
    </xdr:to>
    <xdr:sp macro="" textlink="">
      <xdr:nvSpPr>
        <xdr:cNvPr id="722" name="円/楕円 721"/>
        <xdr:cNvSpPr/>
      </xdr:nvSpPr>
      <xdr:spPr>
        <a:xfrm>
          <a:off x="13652500" y="167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57428</xdr:rowOff>
    </xdr:from>
    <xdr:ext cx="534377" cy="259045"/>
    <xdr:sp macro="" textlink="">
      <xdr:nvSpPr>
        <xdr:cNvPr id="723" name="テキスト ボックス 722"/>
        <xdr:cNvSpPr txBox="1"/>
      </xdr:nvSpPr>
      <xdr:spPr>
        <a:xfrm>
          <a:off x="13436111" y="168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117467</xdr:rowOff>
    </xdr:from>
    <xdr:to>
      <xdr:col>18</xdr:col>
      <xdr:colOff>492125</xdr:colOff>
      <xdr:row>98</xdr:row>
      <xdr:rowOff>47617</xdr:rowOff>
    </xdr:to>
    <xdr:sp macro="" textlink="">
      <xdr:nvSpPr>
        <xdr:cNvPr id="724" name="円/楕円 723"/>
        <xdr:cNvSpPr/>
      </xdr:nvSpPr>
      <xdr:spPr>
        <a:xfrm>
          <a:off x="12763500" y="167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38744</xdr:rowOff>
    </xdr:from>
    <xdr:ext cx="534377" cy="259045"/>
    <xdr:sp macro="" textlink="">
      <xdr:nvSpPr>
        <xdr:cNvPr id="725" name="テキスト ボックス 724"/>
        <xdr:cNvSpPr txBox="1"/>
      </xdr:nvSpPr>
      <xdr:spPr>
        <a:xfrm>
          <a:off x="12547111" y="1684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教育費が住民一人あたり</a:t>
          </a:r>
          <a:r>
            <a:rPr kumimoji="1" lang="en-US" altLang="ja-JP" sz="1300">
              <a:latin typeface="ＭＳ Ｐゴシック"/>
            </a:rPr>
            <a:t>68,666</a:t>
          </a:r>
          <a:r>
            <a:rPr kumimoji="1" lang="ja-JP" altLang="en-US" sz="1300">
              <a:latin typeface="ＭＳ Ｐゴシック"/>
            </a:rPr>
            <a:t>円となっており，類似団体平均に比べ上回っている。また，平成２６年から急激に増加した要因としては，小中学校の大規模改造や空調設備整備などの義務教育施設整備にかかる普通建設事業費の増加によるものである。</a:t>
          </a:r>
          <a:endParaRPr kumimoji="1" lang="en-US" altLang="ja-JP" sz="1300">
            <a:latin typeface="ＭＳ Ｐゴシック"/>
          </a:endParaRPr>
        </a:p>
        <a:p>
          <a:r>
            <a:rPr kumimoji="1" lang="ja-JP" altLang="en-US" sz="1300">
              <a:latin typeface="ＭＳ Ｐゴシック"/>
            </a:rPr>
            <a:t>また，総務費が前年と比較すると住民一人あたり</a:t>
          </a:r>
          <a:r>
            <a:rPr kumimoji="1" lang="en-US" altLang="ja-JP" sz="1300">
              <a:latin typeface="ＭＳ Ｐゴシック"/>
            </a:rPr>
            <a:t>22,750</a:t>
          </a:r>
          <a:r>
            <a:rPr kumimoji="1" lang="ja-JP" altLang="en-US" sz="1300">
              <a:latin typeface="ＭＳ Ｐゴシック"/>
            </a:rPr>
            <a:t>円増加した要因は，町制</a:t>
          </a:r>
          <a:r>
            <a:rPr kumimoji="1" lang="en-US" altLang="ja-JP" sz="1300">
              <a:latin typeface="ＭＳ Ｐゴシック"/>
            </a:rPr>
            <a:t>60</a:t>
          </a:r>
          <a:r>
            <a:rPr kumimoji="1" lang="ja-JP" altLang="en-US" sz="1300">
              <a:latin typeface="ＭＳ Ｐゴシック"/>
            </a:rPr>
            <a:t>周年記念事業（事業費：</a:t>
          </a:r>
          <a:r>
            <a:rPr kumimoji="1" lang="en-US" altLang="ja-JP" sz="1300">
              <a:latin typeface="ＭＳ Ｐゴシック"/>
            </a:rPr>
            <a:t>15,271</a:t>
          </a:r>
          <a:r>
            <a:rPr kumimoji="1" lang="ja-JP" altLang="en-US" sz="1300">
              <a:latin typeface="ＭＳ Ｐゴシック"/>
            </a:rPr>
            <a:t>千円），町議会議員選挙（事業費：</a:t>
          </a:r>
          <a:r>
            <a:rPr kumimoji="1" lang="en-US" altLang="ja-JP" sz="1300">
              <a:latin typeface="ＭＳ Ｐゴシック"/>
            </a:rPr>
            <a:t>10,289</a:t>
          </a:r>
          <a:r>
            <a:rPr kumimoji="1" lang="ja-JP" altLang="en-US" sz="1300">
              <a:latin typeface="ＭＳ Ｐゴシック"/>
            </a:rPr>
            <a:t>千円），定住促進事業（事業費：</a:t>
          </a:r>
          <a:r>
            <a:rPr kumimoji="1" lang="en-US" altLang="ja-JP" sz="1300">
              <a:latin typeface="ＭＳ Ｐゴシック"/>
            </a:rPr>
            <a:t>10,289</a:t>
          </a:r>
          <a:r>
            <a:rPr kumimoji="1" lang="ja-JP" altLang="en-US" sz="1300">
              <a:latin typeface="ＭＳ Ｐゴシック"/>
            </a:rPr>
            <a:t>千円），まち・ひと・しごと創生総合戦略事業（事業費：</a:t>
          </a:r>
          <a:r>
            <a:rPr kumimoji="1" lang="en-US" altLang="ja-JP" sz="1300">
              <a:latin typeface="ＭＳ Ｐゴシック"/>
            </a:rPr>
            <a:t>8,523</a:t>
          </a:r>
          <a:r>
            <a:rPr kumimoji="1" lang="ja-JP" altLang="en-US" sz="1300">
              <a:latin typeface="ＭＳ Ｐゴシック"/>
            </a:rPr>
            <a:t>千円），国勢調査（事業費：</a:t>
          </a:r>
          <a:r>
            <a:rPr kumimoji="1" lang="en-US" altLang="ja-JP" sz="1300">
              <a:latin typeface="ＭＳ Ｐゴシック"/>
            </a:rPr>
            <a:t>5,824</a:t>
          </a:r>
          <a:r>
            <a:rPr kumimoji="1" lang="ja-JP" altLang="en-US" sz="1300">
              <a:latin typeface="ＭＳ Ｐゴシック"/>
            </a:rPr>
            <a:t>千円）などの事業によるものであり，定住促進事業以外については単年度で実施された事業であるため，今後は例年並みになる見込みである。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実質収支比率の分母となる標準財政規模については，前年度から</a:t>
          </a:r>
          <a:r>
            <a:rPr kumimoji="1" lang="en-US" altLang="ja-JP" sz="1050">
              <a:latin typeface="ＭＳ ゴシック" pitchFamily="49" charset="-128"/>
              <a:ea typeface="ＭＳ ゴシック" pitchFamily="49" charset="-128"/>
            </a:rPr>
            <a:t>108,044</a:t>
          </a:r>
          <a:r>
            <a:rPr kumimoji="1" lang="ja-JP" altLang="en-US" sz="1050">
              <a:latin typeface="ＭＳ ゴシック" pitchFamily="49" charset="-128"/>
              <a:ea typeface="ＭＳ ゴシック" pitchFamily="49" charset="-128"/>
            </a:rPr>
            <a:t>千円の増となっており，比率に対して影響を及ぼしている。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財政調整基金については，前年度比較で</a:t>
          </a:r>
          <a:r>
            <a:rPr kumimoji="1" lang="en-US" altLang="ja-JP" sz="1050">
              <a:latin typeface="ＭＳ ゴシック" pitchFamily="49" charset="-128"/>
              <a:ea typeface="ＭＳ ゴシック" pitchFamily="49" charset="-128"/>
            </a:rPr>
            <a:t>4.96</a:t>
          </a:r>
          <a:r>
            <a:rPr kumimoji="1" lang="ja-JP" altLang="en-US" sz="1050">
              <a:latin typeface="ＭＳ ゴシック" pitchFamily="49" charset="-128"/>
              <a:ea typeface="ＭＳ ゴシック" pitchFamily="49" charset="-128"/>
            </a:rPr>
            <a:t>ポイント，金額にして</a:t>
          </a:r>
          <a:r>
            <a:rPr kumimoji="1" lang="en-US" altLang="ja-JP" sz="1050">
              <a:latin typeface="ＭＳ ゴシック" pitchFamily="49" charset="-128"/>
              <a:ea typeface="ＭＳ ゴシック" pitchFamily="49" charset="-128"/>
            </a:rPr>
            <a:t>154,809</a:t>
          </a:r>
          <a:r>
            <a:rPr kumimoji="1" lang="ja-JP" altLang="en-US" sz="1050">
              <a:latin typeface="ＭＳ ゴシック" pitchFamily="49" charset="-128"/>
              <a:ea typeface="ＭＳ ゴシック" pitchFamily="49" charset="-128"/>
            </a:rPr>
            <a:t>千円の減となっている。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実質収支については，不用額が前年度は多かったため</a:t>
          </a:r>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ポイント減少となった。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実質単年度収支については，</a:t>
          </a:r>
          <a:r>
            <a:rPr kumimoji="1" lang="en-US" altLang="ja-JP" sz="1050">
              <a:latin typeface="ＭＳ ゴシック" pitchFamily="49" charset="-128"/>
              <a:ea typeface="ＭＳ ゴシック" pitchFamily="49" charset="-128"/>
            </a:rPr>
            <a:t>3.56</a:t>
          </a:r>
          <a:r>
            <a:rPr kumimoji="1" lang="ja-JP" altLang="en-US" sz="1050">
              <a:latin typeface="ＭＳ ゴシック" pitchFamily="49" charset="-128"/>
              <a:ea typeface="ＭＳ ゴシック" pitchFamily="49" charset="-128"/>
            </a:rPr>
            <a:t>ポイントマイナスとなり，積立金の取り崩しにより財政運営を行っている状況である。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今後も，事務事業の見直し・統廃合など歳出の合理化等行政改革を推進し，健全な行財政運営に努めていく。</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すべての会計において黒字となっているが，前年より全体で</a:t>
          </a:r>
          <a:r>
            <a:rPr kumimoji="1" lang="en-US" altLang="ja-JP" sz="1400">
              <a:latin typeface="ＭＳ ゴシック" pitchFamily="49" charset="-128"/>
              <a:ea typeface="ＭＳ ゴシック" pitchFamily="49" charset="-128"/>
            </a:rPr>
            <a:t>0.87</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一般会計において，義務教育施設整備により歳出総額が増加したことから連結実質黒字額は減少している。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6653092</v>
      </c>
      <c r="BO4" s="409"/>
      <c r="BP4" s="409"/>
      <c r="BQ4" s="409"/>
      <c r="BR4" s="409"/>
      <c r="BS4" s="409"/>
      <c r="BT4" s="409"/>
      <c r="BU4" s="410"/>
      <c r="BV4" s="408">
        <v>5928531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5.9</v>
      </c>
      <c r="CU4" s="586"/>
      <c r="CV4" s="586"/>
      <c r="CW4" s="586"/>
      <c r="CX4" s="586"/>
      <c r="CY4" s="586"/>
      <c r="CZ4" s="586"/>
      <c r="DA4" s="587"/>
      <c r="DB4" s="585">
        <v>7.7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6301430</v>
      </c>
      <c r="BO5" s="414"/>
      <c r="BP5" s="414"/>
      <c r="BQ5" s="414"/>
      <c r="BR5" s="414"/>
      <c r="BS5" s="414"/>
      <c r="BT5" s="414"/>
      <c r="BU5" s="415"/>
      <c r="BV5" s="413">
        <v>5392351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86.8</v>
      </c>
      <c r="CU5" s="384"/>
      <c r="CV5" s="384"/>
      <c r="CW5" s="384"/>
      <c r="CX5" s="384"/>
      <c r="CY5" s="384"/>
      <c r="CZ5" s="384"/>
      <c r="DA5" s="385"/>
      <c r="DB5" s="383">
        <v>92.4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351662</v>
      </c>
      <c r="BO6" s="414"/>
      <c r="BP6" s="414"/>
      <c r="BQ6" s="414"/>
      <c r="BR6" s="414"/>
      <c r="BS6" s="414"/>
      <c r="BT6" s="414"/>
      <c r="BU6" s="415"/>
      <c r="BV6" s="413">
        <v>536180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92.8</v>
      </c>
      <c r="CU6" s="560"/>
      <c r="CV6" s="560"/>
      <c r="CW6" s="560"/>
      <c r="CX6" s="560"/>
      <c r="CY6" s="560"/>
      <c r="CZ6" s="560"/>
      <c r="DA6" s="561"/>
      <c r="DB6" s="559">
        <v>99.4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134077</v>
      </c>
      <c r="BO7" s="414"/>
      <c r="BP7" s="414"/>
      <c r="BQ7" s="414"/>
      <c r="BR7" s="414"/>
      <c r="BS7" s="414"/>
      <c r="BT7" s="414"/>
      <c r="BU7" s="415"/>
      <c r="BV7" s="413">
        <v>260147</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3713308</v>
      </c>
      <c r="CU7" s="414"/>
      <c r="CV7" s="414"/>
      <c r="CW7" s="414"/>
      <c r="CX7" s="414"/>
      <c r="CY7" s="414"/>
      <c r="CZ7" s="414"/>
      <c r="DA7" s="415"/>
      <c r="DB7" s="413">
        <v>3605264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217585</v>
      </c>
      <c r="BO8" s="414"/>
      <c r="BP8" s="414"/>
      <c r="BQ8" s="414"/>
      <c r="BR8" s="414"/>
      <c r="BS8" s="414"/>
      <c r="BT8" s="414"/>
      <c r="BU8" s="415"/>
      <c r="BV8" s="413">
        <v>276033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0.43</v>
      </c>
      <c r="CU8" s="523"/>
      <c r="CV8" s="523"/>
      <c r="CW8" s="523"/>
      <c r="CX8" s="523"/>
      <c r="CY8" s="523"/>
      <c r="CZ8" s="523"/>
      <c r="DA8" s="524"/>
      <c r="DB8" s="522">
        <v>0.43</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16313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-58448</v>
      </c>
      <c r="BO9" s="414"/>
      <c r="BP9" s="414"/>
      <c r="BQ9" s="414"/>
      <c r="BR9" s="414"/>
      <c r="BS9" s="414"/>
      <c r="BT9" s="414"/>
      <c r="BU9" s="415"/>
      <c r="BV9" s="413">
        <v>39605</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7.8</v>
      </c>
      <c r="CU9" s="384"/>
      <c r="CV9" s="384"/>
      <c r="CW9" s="384"/>
      <c r="CX9" s="384"/>
      <c r="CY9" s="384"/>
      <c r="CZ9" s="384"/>
      <c r="DA9" s="385"/>
      <c r="DB9" s="383">
        <v>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17473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136665</v>
      </c>
      <c r="BO10" s="414"/>
      <c r="BP10" s="414"/>
      <c r="BQ10" s="414"/>
      <c r="BR10" s="414"/>
      <c r="BS10" s="414"/>
      <c r="BT10" s="414"/>
      <c r="BU10" s="415"/>
      <c r="BV10" s="413">
        <v>146268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16977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291474</v>
      </c>
      <c r="BO12" s="414"/>
      <c r="BP12" s="414"/>
      <c r="BQ12" s="414"/>
      <c r="BR12" s="414"/>
      <c r="BS12" s="414"/>
      <c r="BT12" s="414"/>
      <c r="BU12" s="415"/>
      <c r="BV12" s="413">
        <v>264544</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16732</v>
      </c>
      <c r="S13" s="515"/>
      <c r="T13" s="515"/>
      <c r="U13" s="515"/>
      <c r="V13" s="516"/>
      <c r="W13" s="502" t="s">
        <v>121</v>
      </c>
      <c r="X13" s="426"/>
      <c r="Y13" s="426"/>
      <c r="Z13" s="426"/>
      <c r="AA13" s="426"/>
      <c r="AB13" s="427"/>
      <c r="AC13" s="389">
        <v>293</v>
      </c>
      <c r="AD13" s="390"/>
      <c r="AE13" s="390"/>
      <c r="AF13" s="390"/>
      <c r="AG13" s="391"/>
      <c r="AH13" s="389">
        <v>414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-213257</v>
      </c>
      <c r="BO13" s="414"/>
      <c r="BP13" s="414"/>
      <c r="BQ13" s="414"/>
      <c r="BR13" s="414"/>
      <c r="BS13" s="414"/>
      <c r="BT13" s="414"/>
      <c r="BU13" s="415"/>
      <c r="BV13" s="413">
        <v>-78671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3.9</v>
      </c>
      <c r="CU13" s="384"/>
      <c r="CV13" s="384"/>
      <c r="CW13" s="384"/>
      <c r="CX13" s="384"/>
      <c r="CY13" s="384"/>
      <c r="CZ13" s="384"/>
      <c r="DA13" s="385"/>
      <c r="DB13" s="383">
        <v>6.1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17150</v>
      </c>
      <c r="S14" s="515"/>
      <c r="T14" s="515"/>
      <c r="U14" s="515"/>
      <c r="V14" s="516"/>
      <c r="W14" s="517"/>
      <c r="X14" s="429"/>
      <c r="Y14" s="429"/>
      <c r="Z14" s="429"/>
      <c r="AA14" s="429"/>
      <c r="AB14" s="430"/>
      <c r="AC14" s="507">
        <v>3.9</v>
      </c>
      <c r="AD14" s="508"/>
      <c r="AE14" s="508"/>
      <c r="AF14" s="508"/>
      <c r="AG14" s="509"/>
      <c r="AH14" s="507">
        <v>4.7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16967</v>
      </c>
      <c r="S15" s="515"/>
      <c r="T15" s="515"/>
      <c r="U15" s="515"/>
      <c r="V15" s="516"/>
      <c r="W15" s="502" t="s">
        <v>128</v>
      </c>
      <c r="X15" s="426"/>
      <c r="Y15" s="426"/>
      <c r="Z15" s="426"/>
      <c r="AA15" s="426"/>
      <c r="AB15" s="427"/>
      <c r="AC15" s="389">
        <v>1779</v>
      </c>
      <c r="AD15" s="390"/>
      <c r="AE15" s="390"/>
      <c r="AF15" s="390"/>
      <c r="AG15" s="391"/>
      <c r="AH15" s="389">
        <v>2191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1356021</v>
      </c>
      <c r="BO15" s="409"/>
      <c r="BP15" s="409"/>
      <c r="BQ15" s="409"/>
      <c r="BR15" s="409"/>
      <c r="BS15" s="409"/>
      <c r="BT15" s="409"/>
      <c r="BU15" s="410"/>
      <c r="BV15" s="408">
        <v>1318007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23.9</v>
      </c>
      <c r="AD16" s="508"/>
      <c r="AE16" s="508"/>
      <c r="AF16" s="508"/>
      <c r="AG16" s="509"/>
      <c r="AH16" s="507">
        <v>24.9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3156631</v>
      </c>
      <c r="BO16" s="414"/>
      <c r="BP16" s="414"/>
      <c r="BQ16" s="414"/>
      <c r="BR16" s="414"/>
      <c r="BS16" s="414"/>
      <c r="BT16" s="414"/>
      <c r="BU16" s="415"/>
      <c r="BV16" s="413">
        <v>3022034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5360</v>
      </c>
      <c r="AD17" s="390"/>
      <c r="AE17" s="390"/>
      <c r="AF17" s="390"/>
      <c r="AG17" s="391"/>
      <c r="AH17" s="389">
        <v>6082</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1669908</v>
      </c>
      <c r="BO17" s="414"/>
      <c r="BP17" s="414"/>
      <c r="BQ17" s="414"/>
      <c r="BR17" s="414"/>
      <c r="BS17" s="414"/>
      <c r="BT17" s="414"/>
      <c r="BU17" s="415"/>
      <c r="BV17" s="413">
        <v>1648701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24.9</v>
      </c>
      <c r="M18" s="478"/>
      <c r="N18" s="478"/>
      <c r="O18" s="478"/>
      <c r="P18" s="478"/>
      <c r="Q18" s="478"/>
      <c r="R18" s="479"/>
      <c r="S18" s="479"/>
      <c r="T18" s="479"/>
      <c r="U18" s="479"/>
      <c r="V18" s="480"/>
      <c r="W18" s="494"/>
      <c r="X18" s="495"/>
      <c r="Y18" s="495"/>
      <c r="Z18" s="495"/>
      <c r="AA18" s="495"/>
      <c r="AB18" s="503"/>
      <c r="AC18" s="377">
        <v>72.099999999999994</v>
      </c>
      <c r="AD18" s="378"/>
      <c r="AE18" s="378"/>
      <c r="AF18" s="378"/>
      <c r="AG18" s="481"/>
      <c r="AH18" s="377">
        <v>69</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3289107</v>
      </c>
      <c r="BO18" s="414"/>
      <c r="BP18" s="414"/>
      <c r="BQ18" s="414"/>
      <c r="BR18" s="414"/>
      <c r="BS18" s="414"/>
      <c r="BT18" s="414"/>
      <c r="BU18" s="415"/>
      <c r="BV18" s="413">
        <v>3342932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655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4736443</v>
      </c>
      <c r="BO19" s="414"/>
      <c r="BP19" s="414"/>
      <c r="BQ19" s="414"/>
      <c r="BR19" s="414"/>
      <c r="BS19" s="414"/>
      <c r="BT19" s="414"/>
      <c r="BU19" s="415"/>
      <c r="BV19" s="413">
        <v>4591669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6138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4110554</v>
      </c>
      <c r="BO23" s="414"/>
      <c r="BP23" s="414"/>
      <c r="BQ23" s="414"/>
      <c r="BR23" s="414"/>
      <c r="BS23" s="414"/>
      <c r="BT23" s="414"/>
      <c r="BU23" s="415"/>
      <c r="BV23" s="413">
        <v>3761446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5320</v>
      </c>
      <c r="R24" s="390"/>
      <c r="S24" s="390"/>
      <c r="T24" s="390"/>
      <c r="U24" s="390"/>
      <c r="V24" s="391"/>
      <c r="W24" s="455"/>
      <c r="X24" s="446"/>
      <c r="Y24" s="447"/>
      <c r="Z24" s="386" t="s">
        <v>152</v>
      </c>
      <c r="AA24" s="387"/>
      <c r="AB24" s="387"/>
      <c r="AC24" s="387"/>
      <c r="AD24" s="387"/>
      <c r="AE24" s="387"/>
      <c r="AF24" s="387"/>
      <c r="AG24" s="388"/>
      <c r="AH24" s="389">
        <v>141</v>
      </c>
      <c r="AI24" s="390"/>
      <c r="AJ24" s="390"/>
      <c r="AK24" s="390"/>
      <c r="AL24" s="391"/>
      <c r="AM24" s="389">
        <v>434139</v>
      </c>
      <c r="AN24" s="390"/>
      <c r="AO24" s="390"/>
      <c r="AP24" s="390"/>
      <c r="AQ24" s="390"/>
      <c r="AR24" s="391"/>
      <c r="AS24" s="389">
        <v>3079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3583348</v>
      </c>
      <c r="BO24" s="414"/>
      <c r="BP24" s="414"/>
      <c r="BQ24" s="414"/>
      <c r="BR24" s="414"/>
      <c r="BS24" s="414"/>
      <c r="BT24" s="414"/>
      <c r="BU24" s="415"/>
      <c r="BV24" s="413">
        <v>3243984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t="s">
        <v>119</v>
      </c>
      <c r="M25" s="390"/>
      <c r="N25" s="390"/>
      <c r="O25" s="390"/>
      <c r="P25" s="391"/>
      <c r="Q25" s="389" t="s">
        <v>119</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510162</v>
      </c>
      <c r="BO25" s="409"/>
      <c r="BP25" s="409"/>
      <c r="BQ25" s="409"/>
      <c r="BR25" s="409"/>
      <c r="BS25" s="409"/>
      <c r="BT25" s="409"/>
      <c r="BU25" s="410"/>
      <c r="BV25" s="408">
        <v>564238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4689</v>
      </c>
      <c r="R26" s="390"/>
      <c r="S26" s="390"/>
      <c r="T26" s="390"/>
      <c r="U26" s="390"/>
      <c r="V26" s="391"/>
      <c r="W26" s="455"/>
      <c r="X26" s="446"/>
      <c r="Y26" s="447"/>
      <c r="Z26" s="386" t="s">
        <v>158</v>
      </c>
      <c r="AA26" s="468"/>
      <c r="AB26" s="468"/>
      <c r="AC26" s="468"/>
      <c r="AD26" s="468"/>
      <c r="AE26" s="468"/>
      <c r="AF26" s="468"/>
      <c r="AG26" s="469"/>
      <c r="AH26" s="389">
        <v>16</v>
      </c>
      <c r="AI26" s="390"/>
      <c r="AJ26" s="390"/>
      <c r="AK26" s="390"/>
      <c r="AL26" s="391"/>
      <c r="AM26" s="389">
        <v>34896</v>
      </c>
      <c r="AN26" s="390"/>
      <c r="AO26" s="390"/>
      <c r="AP26" s="390"/>
      <c r="AQ26" s="390"/>
      <c r="AR26" s="391"/>
      <c r="AS26" s="389">
        <v>2181</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3000</v>
      </c>
      <c r="R27" s="390"/>
      <c r="S27" s="390"/>
      <c r="T27" s="390"/>
      <c r="U27" s="390"/>
      <c r="V27" s="391"/>
      <c r="W27" s="455"/>
      <c r="X27" s="446"/>
      <c r="Y27" s="447"/>
      <c r="Z27" s="386" t="s">
        <v>161</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2600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832784</v>
      </c>
      <c r="BO28" s="409"/>
      <c r="BP28" s="409"/>
      <c r="BQ28" s="409"/>
      <c r="BR28" s="409"/>
      <c r="BS28" s="409"/>
      <c r="BT28" s="409"/>
      <c r="BU28" s="410"/>
      <c r="BV28" s="408">
        <v>987593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10</v>
      </c>
      <c r="M29" s="390"/>
      <c r="N29" s="390"/>
      <c r="O29" s="390"/>
      <c r="P29" s="391"/>
      <c r="Q29" s="389">
        <v>2500</v>
      </c>
      <c r="R29" s="390"/>
      <c r="S29" s="390"/>
      <c r="T29" s="390"/>
      <c r="U29" s="390"/>
      <c r="V29" s="391"/>
      <c r="W29" s="456"/>
      <c r="X29" s="457"/>
      <c r="Y29" s="458"/>
      <c r="Z29" s="386" t="s">
        <v>168</v>
      </c>
      <c r="AA29" s="387"/>
      <c r="AB29" s="387"/>
      <c r="AC29" s="387"/>
      <c r="AD29" s="387"/>
      <c r="AE29" s="387"/>
      <c r="AF29" s="387"/>
      <c r="AG29" s="388"/>
      <c r="AH29" s="389">
        <v>141</v>
      </c>
      <c r="AI29" s="390"/>
      <c r="AJ29" s="390"/>
      <c r="AK29" s="390"/>
      <c r="AL29" s="391"/>
      <c r="AM29" s="389">
        <v>434139</v>
      </c>
      <c r="AN29" s="390"/>
      <c r="AO29" s="390"/>
      <c r="AP29" s="390"/>
      <c r="AQ29" s="390"/>
      <c r="AR29" s="391"/>
      <c r="AS29" s="389">
        <v>3079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337546</v>
      </c>
      <c r="BO29" s="414"/>
      <c r="BP29" s="414"/>
      <c r="BQ29" s="414"/>
      <c r="BR29" s="414"/>
      <c r="BS29" s="414"/>
      <c r="BT29" s="414"/>
      <c r="BU29" s="415"/>
      <c r="BV29" s="413">
        <v>763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995446</v>
      </c>
      <c r="BO30" s="417"/>
      <c r="BP30" s="417"/>
      <c r="BQ30" s="417"/>
      <c r="BR30" s="417"/>
      <c r="BS30" s="417"/>
      <c r="BT30" s="417"/>
      <c r="BU30" s="418"/>
      <c r="BV30" s="416">
        <v>1249478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茨城県市町村総合事務組合（一般会計）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霊園事業特別会計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国民健康保険特別会計（施設勘定）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茨城県市町村総合事務組合（県民交通災害共済事業特別会計）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茨城県租税債権管理機構（一般会計）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茨城県後期高齢者医療広域連合（一般会計）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茨城県後期高齢者医療広域連合（後期高齢医療特別会計）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茨城県南水道企業団（水道事業会計）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龍ケ崎地方塵芥処理組合（一般会計）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龍ケ崎地方衛生組合（一般会計）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稲敷地方広域市町村圏事務組合（一般会計）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稲敷地方広域市町村圏事務組合（養護老人ホーム松風園特別会計）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534</v>
      </c>
      <c r="D34" s="1181"/>
      <c r="E34" s="1182"/>
      <c r="F34" s="32">
        <v>7.15</v>
      </c>
      <c r="G34" s="33">
        <v>5.57</v>
      </c>
      <c r="H34" s="33">
        <v>6.36</v>
      </c>
      <c r="I34" s="33">
        <v>7.52</v>
      </c>
      <c r="J34" s="34">
        <v>5.72</v>
      </c>
      <c r="K34" s="22"/>
      <c r="L34" s="22"/>
      <c r="M34" s="22"/>
      <c r="N34" s="22"/>
      <c r="O34" s="22"/>
      <c r="P34" s="22"/>
    </row>
    <row r="35" spans="1:16" ht="39" customHeight="1" x14ac:dyDescent="0.15">
      <c r="A35" s="22"/>
      <c r="B35" s="35"/>
      <c r="C35" s="1175" t="s">
        <v>535</v>
      </c>
      <c r="D35" s="1176"/>
      <c r="E35" s="1177"/>
      <c r="F35" s="36">
        <v>4.08</v>
      </c>
      <c r="G35" s="37">
        <v>3.14</v>
      </c>
      <c r="H35" s="37">
        <v>3.37</v>
      </c>
      <c r="I35" s="37">
        <v>3.15</v>
      </c>
      <c r="J35" s="38">
        <v>3.16</v>
      </c>
      <c r="K35" s="22"/>
      <c r="L35" s="22"/>
      <c r="M35" s="22"/>
      <c r="N35" s="22"/>
      <c r="O35" s="22"/>
      <c r="P35" s="22"/>
    </row>
    <row r="36" spans="1:16" ht="39" customHeight="1" x14ac:dyDescent="0.15">
      <c r="A36" s="22"/>
      <c r="B36" s="35"/>
      <c r="C36" s="1175" t="s">
        <v>536</v>
      </c>
      <c r="D36" s="1176"/>
      <c r="E36" s="1177"/>
      <c r="F36" s="36">
        <v>0.14000000000000001</v>
      </c>
      <c r="G36" s="37">
        <v>0.66</v>
      </c>
      <c r="H36" s="37">
        <v>1.32</v>
      </c>
      <c r="I36" s="37">
        <v>0.7</v>
      </c>
      <c r="J36" s="38">
        <v>1.66</v>
      </c>
      <c r="K36" s="22"/>
      <c r="L36" s="22"/>
      <c r="M36" s="22"/>
      <c r="N36" s="22"/>
      <c r="O36" s="22"/>
      <c r="P36" s="22"/>
    </row>
    <row r="37" spans="1:16" ht="39" customHeight="1" x14ac:dyDescent="0.15">
      <c r="A37" s="22"/>
      <c r="B37" s="35"/>
      <c r="C37" s="1175" t="s">
        <v>537</v>
      </c>
      <c r="D37" s="1176"/>
      <c r="E37" s="1177"/>
      <c r="F37" s="36">
        <v>0.65</v>
      </c>
      <c r="G37" s="37">
        <v>0.75</v>
      </c>
      <c r="H37" s="37">
        <v>0.88</v>
      </c>
      <c r="I37" s="37">
        <v>0.8</v>
      </c>
      <c r="J37" s="38">
        <v>0.77</v>
      </c>
      <c r="K37" s="22"/>
      <c r="L37" s="22"/>
      <c r="M37" s="22"/>
      <c r="N37" s="22"/>
      <c r="O37" s="22"/>
      <c r="P37" s="22"/>
    </row>
    <row r="38" spans="1:16" ht="39" customHeight="1" x14ac:dyDescent="0.15">
      <c r="A38" s="22"/>
      <c r="B38" s="35"/>
      <c r="C38" s="1175" t="s">
        <v>538</v>
      </c>
      <c r="D38" s="1176"/>
      <c r="E38" s="1177"/>
      <c r="F38" s="36">
        <v>0.21</v>
      </c>
      <c r="G38" s="37">
        <v>0.28999999999999998</v>
      </c>
      <c r="H38" s="37">
        <v>0.32</v>
      </c>
      <c r="I38" s="37">
        <v>0.28999999999999998</v>
      </c>
      <c r="J38" s="38">
        <v>0.27</v>
      </c>
      <c r="K38" s="22"/>
      <c r="L38" s="22"/>
      <c r="M38" s="22"/>
      <c r="N38" s="22"/>
      <c r="O38" s="22"/>
      <c r="P38" s="22"/>
    </row>
    <row r="39" spans="1:16" ht="39" customHeight="1" x14ac:dyDescent="0.15">
      <c r="A39" s="22"/>
      <c r="B39" s="35"/>
      <c r="C39" s="1175" t="s">
        <v>539</v>
      </c>
      <c r="D39" s="1176"/>
      <c r="E39" s="1177"/>
      <c r="F39" s="36">
        <v>7.0000000000000007E-2</v>
      </c>
      <c r="G39" s="37">
        <v>0.15</v>
      </c>
      <c r="H39" s="37">
        <v>7.0000000000000007E-2</v>
      </c>
      <c r="I39" s="37">
        <v>0.13</v>
      </c>
      <c r="J39" s="38">
        <v>0.13</v>
      </c>
      <c r="K39" s="22"/>
      <c r="L39" s="22"/>
      <c r="M39" s="22"/>
      <c r="N39" s="22"/>
      <c r="O39" s="22"/>
      <c r="P39" s="22"/>
    </row>
    <row r="40" spans="1:16" ht="39" customHeight="1" x14ac:dyDescent="0.15">
      <c r="A40" s="22"/>
      <c r="B40" s="35"/>
      <c r="C40" s="1175" t="s">
        <v>540</v>
      </c>
      <c r="D40" s="1176"/>
      <c r="E40" s="1177"/>
      <c r="F40" s="36">
        <v>0.01</v>
      </c>
      <c r="G40" s="37">
        <v>0.05</v>
      </c>
      <c r="H40" s="37">
        <v>0.03</v>
      </c>
      <c r="I40" s="37">
        <v>0.03</v>
      </c>
      <c r="J40" s="38">
        <v>0.06</v>
      </c>
      <c r="K40" s="22"/>
      <c r="L40" s="22"/>
      <c r="M40" s="22"/>
      <c r="N40" s="22"/>
      <c r="O40" s="22"/>
      <c r="P40" s="22"/>
    </row>
    <row r="41" spans="1:16" ht="39" customHeight="1" x14ac:dyDescent="0.15">
      <c r="A41" s="22"/>
      <c r="B41" s="35"/>
      <c r="C41" s="1175" t="s">
        <v>541</v>
      </c>
      <c r="D41" s="1176"/>
      <c r="E41" s="1177"/>
      <c r="F41" s="36">
        <v>0.01</v>
      </c>
      <c r="G41" s="37">
        <v>0.03</v>
      </c>
      <c r="H41" s="37">
        <v>0.01</v>
      </c>
      <c r="I41" s="37">
        <v>0.02</v>
      </c>
      <c r="J41" s="38">
        <v>0</v>
      </c>
      <c r="K41" s="22"/>
      <c r="L41" s="22"/>
      <c r="M41" s="22"/>
      <c r="N41" s="22"/>
      <c r="O41" s="22"/>
      <c r="P41" s="22"/>
    </row>
    <row r="42" spans="1:16" ht="39" customHeight="1" x14ac:dyDescent="0.15">
      <c r="A42" s="22"/>
      <c r="B42" s="39"/>
      <c r="C42" s="1175" t="s">
        <v>542</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543</v>
      </c>
      <c r="D43" s="1179"/>
      <c r="E43" s="1180"/>
      <c r="F43" s="41">
        <v>32.590000000000003</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506</v>
      </c>
      <c r="L45" s="60">
        <v>460</v>
      </c>
      <c r="M45" s="60">
        <v>461</v>
      </c>
      <c r="N45" s="60">
        <v>427</v>
      </c>
      <c r="O45" s="61">
        <v>380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31</v>
      </c>
      <c r="L48" s="64">
        <v>47</v>
      </c>
      <c r="M48" s="64">
        <v>50</v>
      </c>
      <c r="N48" s="64">
        <v>25</v>
      </c>
      <c r="O48" s="65">
        <v>38</v>
      </c>
      <c r="P48" s="48"/>
      <c r="Q48" s="48"/>
      <c r="R48" s="48"/>
      <c r="S48" s="48"/>
      <c r="T48" s="48"/>
      <c r="U48" s="48"/>
    </row>
    <row r="49" spans="1:21" ht="30.75" customHeight="1" x14ac:dyDescent="0.15">
      <c r="A49" s="48"/>
      <c r="B49" s="1193"/>
      <c r="C49" s="1194"/>
      <c r="D49" s="62"/>
      <c r="E49" s="1185" t="s">
        <v>16</v>
      </c>
      <c r="F49" s="1185"/>
      <c r="G49" s="1185"/>
      <c r="H49" s="1185"/>
      <c r="I49" s="1185"/>
      <c r="J49" s="1186"/>
      <c r="K49" s="63">
        <v>238</v>
      </c>
      <c r="L49" s="64">
        <v>212</v>
      </c>
      <c r="M49" s="64">
        <v>81</v>
      </c>
      <c r="N49" s="64">
        <v>43</v>
      </c>
      <c r="O49" s="65">
        <v>14</v>
      </c>
      <c r="P49" s="48"/>
      <c r="Q49" s="48"/>
      <c r="R49" s="48"/>
      <c r="S49" s="48"/>
      <c r="T49" s="48"/>
      <c r="U49" s="48"/>
    </row>
    <row r="50" spans="1:21" ht="30.75" customHeight="1" x14ac:dyDescent="0.15">
      <c r="A50" s="48"/>
      <c r="B50" s="1193"/>
      <c r="C50" s="1194"/>
      <c r="D50" s="62"/>
      <c r="E50" s="1185" t="s">
        <v>17</v>
      </c>
      <c r="F50" s="1185"/>
      <c r="G50" s="1185"/>
      <c r="H50" s="1185"/>
      <c r="I50" s="1185"/>
      <c r="J50" s="1186"/>
      <c r="K50" s="63">
        <v>79</v>
      </c>
      <c r="L50" s="64">
        <v>86</v>
      </c>
      <c r="M50" s="64">
        <v>83</v>
      </c>
      <c r="N50" s="64">
        <v>82</v>
      </c>
      <c r="O50" s="65">
        <v>79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507</v>
      </c>
      <c r="L52" s="64">
        <v>509</v>
      </c>
      <c r="M52" s="64">
        <v>495</v>
      </c>
      <c r="N52" s="64">
        <v>466</v>
      </c>
      <c r="O52" s="65">
        <v>424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347</v>
      </c>
      <c r="L53" s="69">
        <v>296</v>
      </c>
      <c r="M53" s="69">
        <v>180</v>
      </c>
      <c r="N53" s="69">
        <v>111</v>
      </c>
      <c r="O53" s="70">
        <v>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1" t="s">
        <v>24</v>
      </c>
      <c r="C41" s="1212"/>
      <c r="D41" s="81"/>
      <c r="E41" s="1213" t="s">
        <v>25</v>
      </c>
      <c r="F41" s="1213"/>
      <c r="G41" s="1213"/>
      <c r="H41" s="1214"/>
      <c r="I41" s="82">
        <v>3866</v>
      </c>
      <c r="J41" s="83">
        <v>3829</v>
      </c>
      <c r="K41" s="83">
        <v>3771</v>
      </c>
      <c r="L41" s="83">
        <v>3761</v>
      </c>
      <c r="M41" s="84">
        <v>4111</v>
      </c>
    </row>
    <row r="42" spans="2:13" ht="27.75" customHeight="1" x14ac:dyDescent="0.15">
      <c r="B42" s="1201"/>
      <c r="C42" s="1202"/>
      <c r="D42" s="85"/>
      <c r="E42" s="1205" t="s">
        <v>26</v>
      </c>
      <c r="F42" s="1205"/>
      <c r="G42" s="1205"/>
      <c r="H42" s="1206"/>
      <c r="I42" s="86">
        <v>688</v>
      </c>
      <c r="J42" s="87">
        <v>609</v>
      </c>
      <c r="K42" s="87">
        <v>530</v>
      </c>
      <c r="L42" s="87">
        <v>453</v>
      </c>
      <c r="M42" s="88">
        <v>377</v>
      </c>
    </row>
    <row r="43" spans="2:13" ht="27.75" customHeight="1" x14ac:dyDescent="0.15">
      <c r="B43" s="1201"/>
      <c r="C43" s="1202"/>
      <c r="D43" s="85"/>
      <c r="E43" s="1205" t="s">
        <v>27</v>
      </c>
      <c r="F43" s="1205"/>
      <c r="G43" s="1205"/>
      <c r="H43" s="1206"/>
      <c r="I43" s="86">
        <v>544</v>
      </c>
      <c r="J43" s="87">
        <v>494</v>
      </c>
      <c r="K43" s="87">
        <v>477</v>
      </c>
      <c r="L43" s="87">
        <v>376</v>
      </c>
      <c r="M43" s="88">
        <v>351</v>
      </c>
    </row>
    <row r="44" spans="2:13" ht="27.75" customHeight="1" x14ac:dyDescent="0.15">
      <c r="B44" s="1201"/>
      <c r="C44" s="1202"/>
      <c r="D44" s="85"/>
      <c r="E44" s="1205" t="s">
        <v>28</v>
      </c>
      <c r="F44" s="1205"/>
      <c r="G44" s="1205"/>
      <c r="H44" s="1206"/>
      <c r="I44" s="86">
        <v>527</v>
      </c>
      <c r="J44" s="87">
        <v>291</v>
      </c>
      <c r="K44" s="87">
        <v>136</v>
      </c>
      <c r="L44" s="87">
        <v>127</v>
      </c>
      <c r="M44" s="88">
        <v>176</v>
      </c>
    </row>
    <row r="45" spans="2:13" ht="27.75" customHeight="1" x14ac:dyDescent="0.15">
      <c r="B45" s="1201"/>
      <c r="C45" s="1202"/>
      <c r="D45" s="85"/>
      <c r="E45" s="1205" t="s">
        <v>29</v>
      </c>
      <c r="F45" s="1205"/>
      <c r="G45" s="1205"/>
      <c r="H45" s="1206"/>
      <c r="I45" s="86">
        <v>856</v>
      </c>
      <c r="J45" s="87">
        <v>812</v>
      </c>
      <c r="K45" s="87">
        <v>707</v>
      </c>
      <c r="L45" s="87">
        <v>751</v>
      </c>
      <c r="M45" s="88">
        <v>715</v>
      </c>
    </row>
    <row r="46" spans="2:13" ht="27.75" customHeight="1" x14ac:dyDescent="0.15">
      <c r="B46" s="1201"/>
      <c r="C46" s="1202"/>
      <c r="D46" s="85"/>
      <c r="E46" s="1205" t="s">
        <v>30</v>
      </c>
      <c r="F46" s="1205"/>
      <c r="G46" s="1205"/>
      <c r="H46" s="1206"/>
      <c r="I46" s="86">
        <v>1</v>
      </c>
      <c r="J46" s="87">
        <v>0</v>
      </c>
      <c r="K46" s="87">
        <v>1</v>
      </c>
      <c r="L46" s="87">
        <v>3</v>
      </c>
      <c r="M46" s="88" t="s">
        <v>487</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2564</v>
      </c>
      <c r="J49" s="87">
        <v>2547</v>
      </c>
      <c r="K49" s="87">
        <v>2723</v>
      </c>
      <c r="L49" s="87">
        <v>2556</v>
      </c>
      <c r="M49" s="88">
        <v>2579</v>
      </c>
    </row>
    <row r="50" spans="2:13" ht="27.75" customHeight="1" x14ac:dyDescent="0.15">
      <c r="B50" s="1201"/>
      <c r="C50" s="1202"/>
      <c r="D50" s="85"/>
      <c r="E50" s="1205" t="s">
        <v>35</v>
      </c>
      <c r="F50" s="1205"/>
      <c r="G50" s="1205"/>
      <c r="H50" s="1206"/>
      <c r="I50" s="86">
        <v>264</v>
      </c>
      <c r="J50" s="87">
        <v>194</v>
      </c>
      <c r="K50" s="87">
        <v>190</v>
      </c>
      <c r="L50" s="87">
        <v>183</v>
      </c>
      <c r="M50" s="88">
        <v>215</v>
      </c>
    </row>
    <row r="51" spans="2:13" ht="27.75" customHeight="1" x14ac:dyDescent="0.15">
      <c r="B51" s="1203"/>
      <c r="C51" s="1204"/>
      <c r="D51" s="85"/>
      <c r="E51" s="1205" t="s">
        <v>36</v>
      </c>
      <c r="F51" s="1205"/>
      <c r="G51" s="1205"/>
      <c r="H51" s="1206"/>
      <c r="I51" s="86">
        <v>4529</v>
      </c>
      <c r="J51" s="87">
        <v>4440</v>
      </c>
      <c r="K51" s="87">
        <v>4338</v>
      </c>
      <c r="L51" s="87">
        <v>4234</v>
      </c>
      <c r="M51" s="88">
        <v>4383</v>
      </c>
    </row>
    <row r="52" spans="2:13" ht="27.75" customHeight="1" thickBot="1" x14ac:dyDescent="0.2">
      <c r="B52" s="1207" t="s">
        <v>37</v>
      </c>
      <c r="C52" s="1208"/>
      <c r="D52" s="90"/>
      <c r="E52" s="1209" t="s">
        <v>38</v>
      </c>
      <c r="F52" s="1209"/>
      <c r="G52" s="1209"/>
      <c r="H52" s="1210"/>
      <c r="I52" s="91">
        <v>-875</v>
      </c>
      <c r="J52" s="92">
        <v>-1146</v>
      </c>
      <c r="K52" s="92">
        <v>-1629</v>
      </c>
      <c r="L52" s="92">
        <v>-1501</v>
      </c>
      <c r="M52" s="93">
        <v>-1448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568</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568</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567</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563</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566</v>
      </c>
    </row>
    <row r="50" spans="1:17" ht="13.5" x14ac:dyDescent="0.15">
      <c r="B50" s="248"/>
      <c r="C50" s="244"/>
      <c r="D50" s="244"/>
      <c r="E50" s="244"/>
      <c r="F50" s="244"/>
      <c r="G50" s="1224"/>
      <c r="H50" s="1225"/>
      <c r="I50" s="1225"/>
      <c r="J50" s="1226"/>
      <c r="K50" s="345" t="s">
        <v>527</v>
      </c>
      <c r="L50" s="345" t="s">
        <v>528</v>
      </c>
      <c r="M50" s="345" t="s">
        <v>529</v>
      </c>
      <c r="N50" s="345" t="s">
        <v>530</v>
      </c>
      <c r="O50" s="345" t="s">
        <v>531</v>
      </c>
    </row>
    <row r="51" spans="1:17" ht="13.5" x14ac:dyDescent="0.15">
      <c r="B51" s="248"/>
      <c r="C51" s="244"/>
      <c r="D51" s="244"/>
      <c r="E51" s="244"/>
      <c r="F51" s="244"/>
      <c r="G51" s="1227" t="s">
        <v>561</v>
      </c>
      <c r="H51" s="1228"/>
      <c r="I51" s="1233" t="s">
        <v>559</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565</v>
      </c>
      <c r="J53" s="1237"/>
      <c r="K53" s="1238"/>
      <c r="L53" s="1238"/>
      <c r="M53" s="1238"/>
      <c r="N53" s="1238"/>
      <c r="O53" s="1238"/>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0" t="s">
        <v>560</v>
      </c>
      <c r="H55" s="1241"/>
      <c r="I55" s="1237" t="s">
        <v>559</v>
      </c>
      <c r="J55" s="1237"/>
      <c r="K55" s="1235"/>
      <c r="L55" s="1235"/>
      <c r="M55" s="1235"/>
      <c r="N55" s="1235"/>
      <c r="O55" s="1235"/>
    </row>
    <row r="56" spans="1:17" ht="13.5" x14ac:dyDescent="0.15">
      <c r="A56" s="355"/>
      <c r="B56" s="248"/>
      <c r="C56" s="244"/>
      <c r="D56" s="244"/>
      <c r="E56" s="244"/>
      <c r="F56" s="244"/>
      <c r="G56" s="1242"/>
      <c r="H56" s="1243"/>
      <c r="I56" s="1237"/>
      <c r="J56" s="1237"/>
      <c r="K56" s="1236"/>
      <c r="L56" s="1236"/>
      <c r="M56" s="1236"/>
      <c r="N56" s="1236"/>
      <c r="O56" s="1236"/>
    </row>
    <row r="57" spans="1:17" s="355" customFormat="1" ht="13.5" x14ac:dyDescent="0.15">
      <c r="B57" s="356"/>
      <c r="C57" s="352"/>
      <c r="D57" s="352"/>
      <c r="E57" s="352"/>
      <c r="F57" s="352"/>
      <c r="G57" s="1242"/>
      <c r="H57" s="1243"/>
      <c r="I57" s="1246" t="s">
        <v>565</v>
      </c>
      <c r="J57" s="1246"/>
      <c r="K57" s="1238"/>
      <c r="L57" s="1238"/>
      <c r="M57" s="1238"/>
      <c r="N57" s="1238"/>
      <c r="O57" s="1238"/>
      <c r="P57" s="361"/>
      <c r="Q57" s="356"/>
    </row>
    <row r="58" spans="1:17" s="355" customFormat="1" ht="13.5" x14ac:dyDescent="0.15">
      <c r="A58" s="243"/>
      <c r="B58" s="356"/>
      <c r="C58" s="352"/>
      <c r="D58" s="352"/>
      <c r="E58" s="352"/>
      <c r="F58" s="352"/>
      <c r="G58" s="1244"/>
      <c r="H58" s="1245"/>
      <c r="I58" s="1246"/>
      <c r="J58" s="1246"/>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564</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563</v>
      </c>
      <c r="I64" s="352"/>
      <c r="J64" s="352"/>
      <c r="K64" s="352"/>
      <c r="L64" s="244"/>
      <c r="M64" s="244"/>
      <c r="N64" s="244"/>
      <c r="O64" s="244"/>
    </row>
    <row r="65" spans="2:30" ht="13.5" x14ac:dyDescent="0.15">
      <c r="B65" s="248"/>
      <c r="C65" s="244"/>
      <c r="D65" s="244"/>
      <c r="E65" s="244"/>
      <c r="F65" s="244"/>
      <c r="G65" s="1247" t="s">
        <v>569</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562</v>
      </c>
      <c r="I71" s="349"/>
      <c r="J71" s="348"/>
      <c r="K71" s="348"/>
      <c r="L71" s="347"/>
      <c r="M71" s="348"/>
      <c r="N71" s="347"/>
      <c r="O71" s="346"/>
    </row>
    <row r="72" spans="2:30" ht="13.5" x14ac:dyDescent="0.15">
      <c r="B72" s="248"/>
      <c r="C72" s="244"/>
      <c r="D72" s="244"/>
      <c r="E72" s="244"/>
      <c r="F72" s="244"/>
      <c r="G72" s="1224"/>
      <c r="H72" s="1225"/>
      <c r="I72" s="1225"/>
      <c r="J72" s="1226"/>
      <c r="K72" s="345" t="s">
        <v>527</v>
      </c>
      <c r="L72" s="345" t="s">
        <v>528</v>
      </c>
      <c r="M72" s="345" t="s">
        <v>529</v>
      </c>
      <c r="N72" s="345" t="s">
        <v>530</v>
      </c>
      <c r="O72" s="345" t="s">
        <v>531</v>
      </c>
    </row>
    <row r="73" spans="2:30" ht="13.5" x14ac:dyDescent="0.15">
      <c r="B73" s="248"/>
      <c r="C73" s="244"/>
      <c r="D73" s="244"/>
      <c r="E73" s="244"/>
      <c r="F73" s="244"/>
      <c r="G73" s="1227" t="s">
        <v>561</v>
      </c>
      <c r="H73" s="1228"/>
      <c r="I73" s="1233" t="s">
        <v>559</v>
      </c>
      <c r="J73" s="1233"/>
      <c r="K73" s="1248"/>
      <c r="L73" s="1248"/>
      <c r="M73" s="1236"/>
      <c r="N73" s="1236"/>
      <c r="O73" s="1236"/>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558</v>
      </c>
      <c r="J75" s="1237"/>
      <c r="K75" s="1249">
        <v>13.4</v>
      </c>
      <c r="L75" s="1249">
        <v>11.1</v>
      </c>
      <c r="M75" s="1249">
        <v>8.4</v>
      </c>
      <c r="N75" s="1249">
        <v>6.1</v>
      </c>
      <c r="O75" s="1249">
        <v>3.9</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0" t="s">
        <v>560</v>
      </c>
      <c r="H77" s="1241"/>
      <c r="I77" s="1237" t="s">
        <v>559</v>
      </c>
      <c r="J77" s="1237"/>
      <c r="K77" s="1248">
        <v>64.3</v>
      </c>
      <c r="L77" s="1248">
        <v>61.3</v>
      </c>
      <c r="M77" s="1236">
        <v>54.6</v>
      </c>
      <c r="N77" s="1236">
        <v>48.7</v>
      </c>
      <c r="O77" s="1236">
        <v>36.5</v>
      </c>
      <c r="R77" s="243">
        <v>12.3</v>
      </c>
      <c r="T77" s="243">
        <v>11.1</v>
      </c>
    </row>
    <row r="78" spans="2:30" ht="13.5" x14ac:dyDescent="0.15">
      <c r="B78" s="248"/>
      <c r="C78" s="244"/>
      <c r="D78" s="244"/>
      <c r="E78" s="244"/>
      <c r="F78" s="244"/>
      <c r="G78" s="1242"/>
      <c r="H78" s="1243"/>
      <c r="I78" s="1237"/>
      <c r="J78" s="1237"/>
      <c r="K78" s="1248"/>
      <c r="L78" s="1248"/>
      <c r="M78" s="1236"/>
      <c r="N78" s="1236"/>
      <c r="O78" s="1236"/>
    </row>
    <row r="79" spans="2:30" ht="13.5" x14ac:dyDescent="0.15">
      <c r="B79" s="248"/>
      <c r="C79" s="244"/>
      <c r="D79" s="244"/>
      <c r="E79" s="244"/>
      <c r="F79" s="244"/>
      <c r="G79" s="1242"/>
      <c r="H79" s="1243"/>
      <c r="I79" s="1250" t="s">
        <v>558</v>
      </c>
      <c r="J79" s="1246"/>
      <c r="K79" s="1251">
        <v>12.3</v>
      </c>
      <c r="L79" s="1251">
        <v>11.7</v>
      </c>
      <c r="M79" s="1251">
        <v>11.2</v>
      </c>
      <c r="N79" s="1251">
        <v>10.4</v>
      </c>
      <c r="O79" s="1251">
        <v>9</v>
      </c>
      <c r="V79" s="243">
        <v>53.5</v>
      </c>
      <c r="X79" s="243">
        <v>48.2</v>
      </c>
      <c r="Z79" s="243">
        <v>34.200000000000003</v>
      </c>
      <c r="AB79" s="243">
        <v>30.3</v>
      </c>
      <c r="AD79" s="243">
        <v>28.9</v>
      </c>
    </row>
    <row r="80" spans="2:30" ht="13.5" x14ac:dyDescent="0.15">
      <c r="B80" s="248"/>
      <c r="C80" s="244"/>
      <c r="D80" s="244"/>
      <c r="E80" s="244"/>
      <c r="F80" s="244"/>
      <c r="G80" s="1244"/>
      <c r="H80" s="124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27474</v>
      </c>
      <c r="E3" s="116"/>
      <c r="F3" s="117">
        <v>61557</v>
      </c>
      <c r="G3" s="118"/>
      <c r="H3" s="119"/>
    </row>
    <row r="4" spans="1:8" x14ac:dyDescent="0.15">
      <c r="A4" s="120"/>
      <c r="B4" s="121"/>
      <c r="C4" s="122"/>
      <c r="D4" s="123">
        <v>21605</v>
      </c>
      <c r="E4" s="124"/>
      <c r="F4" s="125">
        <v>32497</v>
      </c>
      <c r="G4" s="126"/>
      <c r="H4" s="127"/>
    </row>
    <row r="5" spans="1:8" x14ac:dyDescent="0.15">
      <c r="A5" s="108" t="s">
        <v>521</v>
      </c>
      <c r="B5" s="113"/>
      <c r="C5" s="114"/>
      <c r="D5" s="115">
        <v>15502</v>
      </c>
      <c r="E5" s="116"/>
      <c r="F5" s="117">
        <v>69806</v>
      </c>
      <c r="G5" s="118"/>
      <c r="H5" s="119"/>
    </row>
    <row r="6" spans="1:8" x14ac:dyDescent="0.15">
      <c r="A6" s="120"/>
      <c r="B6" s="121"/>
      <c r="C6" s="122"/>
      <c r="D6" s="123">
        <v>13067</v>
      </c>
      <c r="E6" s="124"/>
      <c r="F6" s="125">
        <v>32823</v>
      </c>
      <c r="G6" s="126"/>
      <c r="H6" s="127"/>
    </row>
    <row r="7" spans="1:8" x14ac:dyDescent="0.15">
      <c r="A7" s="108" t="s">
        <v>522</v>
      </c>
      <c r="B7" s="113"/>
      <c r="C7" s="114"/>
      <c r="D7" s="115">
        <v>14717</v>
      </c>
      <c r="E7" s="116"/>
      <c r="F7" s="117">
        <v>74444</v>
      </c>
      <c r="G7" s="118"/>
      <c r="H7" s="119"/>
    </row>
    <row r="8" spans="1:8" x14ac:dyDescent="0.15">
      <c r="A8" s="120"/>
      <c r="B8" s="121"/>
      <c r="C8" s="122"/>
      <c r="D8" s="123">
        <v>9568</v>
      </c>
      <c r="E8" s="124"/>
      <c r="F8" s="125">
        <v>34175</v>
      </c>
      <c r="G8" s="126"/>
      <c r="H8" s="127"/>
    </row>
    <row r="9" spans="1:8" x14ac:dyDescent="0.15">
      <c r="A9" s="108" t="s">
        <v>523</v>
      </c>
      <c r="B9" s="113"/>
      <c r="C9" s="114"/>
      <c r="D9" s="115">
        <v>25160</v>
      </c>
      <c r="E9" s="116"/>
      <c r="F9" s="117">
        <v>85205</v>
      </c>
      <c r="G9" s="118"/>
      <c r="H9" s="119"/>
    </row>
    <row r="10" spans="1:8" x14ac:dyDescent="0.15">
      <c r="A10" s="120"/>
      <c r="B10" s="121"/>
      <c r="C10" s="122"/>
      <c r="D10" s="123">
        <v>14108</v>
      </c>
      <c r="E10" s="124"/>
      <c r="F10" s="125">
        <v>38847</v>
      </c>
      <c r="G10" s="126"/>
      <c r="H10" s="127"/>
    </row>
    <row r="11" spans="1:8" x14ac:dyDescent="0.15">
      <c r="A11" s="108" t="s">
        <v>524</v>
      </c>
      <c r="B11" s="113"/>
      <c r="C11" s="114"/>
      <c r="D11" s="115">
        <v>55110</v>
      </c>
      <c r="E11" s="116"/>
      <c r="F11" s="117">
        <v>69469</v>
      </c>
      <c r="G11" s="118"/>
      <c r="H11" s="119"/>
    </row>
    <row r="12" spans="1:8" x14ac:dyDescent="0.15">
      <c r="A12" s="120"/>
      <c r="B12" s="121"/>
      <c r="C12" s="128"/>
      <c r="D12" s="123">
        <v>22776</v>
      </c>
      <c r="E12" s="124"/>
      <c r="F12" s="125">
        <v>38215</v>
      </c>
      <c r="G12" s="126"/>
      <c r="H12" s="127"/>
    </row>
    <row r="13" spans="1:8" x14ac:dyDescent="0.15">
      <c r="A13" s="108"/>
      <c r="B13" s="113"/>
      <c r="C13" s="129"/>
      <c r="D13" s="130">
        <v>27593</v>
      </c>
      <c r="E13" s="131"/>
      <c r="F13" s="132">
        <v>72096</v>
      </c>
      <c r="G13" s="133"/>
      <c r="H13" s="119"/>
    </row>
    <row r="14" spans="1:8" x14ac:dyDescent="0.15">
      <c r="A14" s="120"/>
      <c r="B14" s="121"/>
      <c r="C14" s="122"/>
      <c r="D14" s="123">
        <v>16225</v>
      </c>
      <c r="E14" s="124"/>
      <c r="F14" s="125">
        <v>35311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6.98</v>
      </c>
      <c r="C19" s="134">
        <f>ROUND(VALUE(SUBSTITUTE(実質収支比率等に係る経年分析!G$48,"▲","-")),2)</f>
        <v>5.74</v>
      </c>
      <c r="D19" s="134">
        <f>ROUND(VALUE(SUBSTITUTE(実質収支比率等に係る経年分析!H$48,"▲","-")),2)</f>
        <v>6.44</v>
      </c>
      <c r="E19" s="134">
        <f>ROUND(VALUE(SUBSTITUTE(実質収支比率等に係る経年分析!I$48,"▲","-")),2)</f>
        <v>7.66</v>
      </c>
      <c r="F19" s="134">
        <f>ROUND(VALUE(SUBSTITUTE(実質収支比率等に係る経年分析!J$48,"▲","-")),2)</f>
        <v>5.86</v>
      </c>
    </row>
    <row r="20" spans="1:11" x14ac:dyDescent="0.15">
      <c r="A20" s="134" t="s">
        <v>43</v>
      </c>
      <c r="B20" s="134">
        <f>ROUND(VALUE(SUBSTITUTE(実質収支比率等に係る経年分析!F$47,"▲","-")),2)</f>
        <v>21.97</v>
      </c>
      <c r="C20" s="134">
        <f>ROUND(VALUE(SUBSTITUTE(実質収支比率等に係る経年分析!G$47,"▲","-")),2)</f>
        <v>26.12</v>
      </c>
      <c r="D20" s="134">
        <f>ROUND(VALUE(SUBSTITUTE(実質収支比率等に係る経年分析!H$47,"▲","-")),2)</f>
        <v>30.13</v>
      </c>
      <c r="E20" s="134">
        <f>ROUND(VALUE(SUBSTITUTE(実質収支比率等に係る経年分析!I$47,"▲","-")),2)</f>
        <v>27.39</v>
      </c>
      <c r="F20" s="134">
        <f>ROUND(VALUE(SUBSTITUTE(実質収支比率等に係る経年分析!J$47,"▲","-")),2)</f>
        <v>22.43</v>
      </c>
    </row>
    <row r="21" spans="1:11" x14ac:dyDescent="0.15">
      <c r="A21" s="134" t="s">
        <v>44</v>
      </c>
      <c r="B21" s="134">
        <f>IF(ISNUMBER(VALUE(SUBSTITUTE(実質収支比率等に係る経年分析!F$49,"▲","-"))),ROUND(VALUE(SUBSTITUTE(実質収支比率等に係る経年分析!F$49,"▲","-")),2),NA())</f>
        <v>4.87</v>
      </c>
      <c r="C21" s="134">
        <f>IF(ISNUMBER(VALUE(SUBSTITUTE(実質収支比率等に係る経年分析!G$49,"▲","-"))),ROUND(VALUE(SUBSTITUTE(実質収支比率等に係る経年分析!G$49,"▲","-")),2),NA())</f>
        <v>2.65</v>
      </c>
      <c r="D21" s="134">
        <f>IF(ISNUMBER(VALUE(SUBSTITUTE(実質収支比率等に係る経年分析!H$49,"▲","-"))),ROUND(VALUE(SUBSTITUTE(実質収支比率等に係る経年分析!H$49,"▲","-")),2),NA())</f>
        <v>4.53</v>
      </c>
      <c r="E21" s="134">
        <f>IF(ISNUMBER(VALUE(SUBSTITUTE(実質収支比率等に係る経年分析!I$49,"▲","-"))),ROUND(VALUE(SUBSTITUTE(実質収支比率等に係る経年分析!I$49,"▲","-")),2),NA())</f>
        <v>-2.1800000000000002</v>
      </c>
      <c r="F21" s="134">
        <f>IF(ISNUMBER(VALUE(SUBSTITUTE(実質収支比率等に係る経年分析!J$49,"▲","-"))),ROUND(VALUE(SUBSTITUTE(実質収支比率等に係る経年分析!J$49,"▲","-")),2),NA())</f>
        <v>-5.74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32.590000000000003</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国民健康保険特別会計（施設勘定）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0.77</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1.66</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507</v>
      </c>
      <c r="E42" s="136"/>
      <c r="F42" s="136"/>
      <c r="G42" s="136">
        <f>'実質公債費比率（分子）の構造'!L$52</f>
        <v>509</v>
      </c>
      <c r="H42" s="136"/>
      <c r="I42" s="136"/>
      <c r="J42" s="136">
        <f>'実質公債費比率（分子）の構造'!M$52</f>
        <v>495</v>
      </c>
      <c r="K42" s="136"/>
      <c r="L42" s="136"/>
      <c r="M42" s="136">
        <f>'実質公債費比率（分子）の構造'!N$52</f>
        <v>466</v>
      </c>
      <c r="N42" s="136"/>
      <c r="O42" s="136"/>
      <c r="P42" s="136">
        <f>'実質公債費比率（分子）の構造'!O$52</f>
        <v>424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79</v>
      </c>
      <c r="C44" s="136"/>
      <c r="D44" s="136"/>
      <c r="E44" s="136">
        <f>'実質公債費比率（分子）の構造'!L$50</f>
        <v>86</v>
      </c>
      <c r="F44" s="136"/>
      <c r="G44" s="136"/>
      <c r="H44" s="136">
        <f>'実質公債費比率（分子）の構造'!M$50</f>
        <v>83</v>
      </c>
      <c r="I44" s="136"/>
      <c r="J44" s="136"/>
      <c r="K44" s="136">
        <f>'実質公債費比率（分子）の構造'!N$50</f>
        <v>82</v>
      </c>
      <c r="L44" s="136"/>
      <c r="M44" s="136"/>
      <c r="N44" s="136">
        <f>'実質公債費比率（分子）の構造'!O$50</f>
        <v>79</v>
      </c>
      <c r="O44" s="136"/>
      <c r="P44" s="136"/>
    </row>
    <row r="45" spans="1:16" x14ac:dyDescent="0.15">
      <c r="A45" s="136" t="s">
        <v>54</v>
      </c>
      <c r="B45" s="136">
        <f>'実質公債費比率（分子）の構造'!K$49</f>
        <v>238</v>
      </c>
      <c r="C45" s="136"/>
      <c r="D45" s="136"/>
      <c r="E45" s="136">
        <f>'実質公債費比率（分子）の構造'!L$49</f>
        <v>212</v>
      </c>
      <c r="F45" s="136"/>
      <c r="G45" s="136"/>
      <c r="H45" s="136">
        <f>'実質公債費比率（分子）の構造'!M$49</f>
        <v>81</v>
      </c>
      <c r="I45" s="136"/>
      <c r="J45" s="136"/>
      <c r="K45" s="136">
        <f>'実質公債費比率（分子）の構造'!N$49</f>
        <v>43</v>
      </c>
      <c r="L45" s="136"/>
      <c r="M45" s="136"/>
      <c r="N45" s="136">
        <f>'実質公債費比率（分子）の構造'!O$49</f>
        <v>14</v>
      </c>
      <c r="O45" s="136"/>
      <c r="P45" s="136"/>
    </row>
    <row r="46" spans="1:16" x14ac:dyDescent="0.15">
      <c r="A46" s="136" t="s">
        <v>55</v>
      </c>
      <c r="B46" s="136">
        <f>'実質公債費比率（分子）の構造'!K$48</f>
        <v>31</v>
      </c>
      <c r="C46" s="136"/>
      <c r="D46" s="136"/>
      <c r="E46" s="136">
        <f>'実質公債費比率（分子）の構造'!L$48</f>
        <v>47</v>
      </c>
      <c r="F46" s="136"/>
      <c r="G46" s="136"/>
      <c r="H46" s="136">
        <f>'実質公債費比率（分子）の構造'!M$48</f>
        <v>50</v>
      </c>
      <c r="I46" s="136"/>
      <c r="J46" s="136"/>
      <c r="K46" s="136">
        <f>'実質公債費比率（分子）の構造'!N$48</f>
        <v>25</v>
      </c>
      <c r="L46" s="136"/>
      <c r="M46" s="136"/>
      <c r="N46" s="136">
        <f>'実質公債費比率（分子）の構造'!O$48</f>
        <v>38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506</v>
      </c>
      <c r="C49" s="136"/>
      <c r="D49" s="136"/>
      <c r="E49" s="136">
        <f>'実質公債費比率（分子）の構造'!L$45</f>
        <v>460</v>
      </c>
      <c r="F49" s="136"/>
      <c r="G49" s="136"/>
      <c r="H49" s="136">
        <f>'実質公債費比率（分子）の構造'!M$45</f>
        <v>461</v>
      </c>
      <c r="I49" s="136"/>
      <c r="J49" s="136"/>
      <c r="K49" s="136">
        <f>'実質公債費比率（分子）の構造'!N$45</f>
        <v>427</v>
      </c>
      <c r="L49" s="136"/>
      <c r="M49" s="136"/>
      <c r="N49" s="136">
        <f>'実質公債費比率（分子）の構造'!O$45</f>
        <v>380</v>
      </c>
      <c r="O49" s="136"/>
      <c r="P49" s="136"/>
    </row>
    <row r="50" spans="1:16" x14ac:dyDescent="0.15">
      <c r="A50" s="136" t="s">
        <v>59</v>
      </c>
      <c r="B50" s="136" t="e">
        <f>NA()</f>
        <v>#N/A</v>
      </c>
      <c r="C50" s="136">
        <f>IF(ISNUMBER('実質公債費比率（分子）の構造'!K$53),'実質公債費比率（分子）の構造'!K$53,NA())</f>
        <v>347</v>
      </c>
      <c r="D50" s="136" t="e">
        <f>NA()</f>
        <v>#N/A</v>
      </c>
      <c r="E50" s="136" t="e">
        <f>NA()</f>
        <v>#N/A</v>
      </c>
      <c r="F50" s="136">
        <f>IF(ISNUMBER('実質公債費比率（分子）の構造'!L$53),'実質公債費比率（分子）の構造'!L$53,NA())</f>
        <v>296</v>
      </c>
      <c r="G50" s="136" t="e">
        <f>NA()</f>
        <v>#N/A</v>
      </c>
      <c r="H50" s="136" t="e">
        <f>NA()</f>
        <v>#N/A</v>
      </c>
      <c r="I50" s="136">
        <f>IF(ISNUMBER('実質公債費比率（分子）の構造'!M$53),'実質公債費比率（分子）の構造'!M$53,NA())</f>
        <v>180</v>
      </c>
      <c r="J50" s="136" t="e">
        <f>NA()</f>
        <v>#N/A</v>
      </c>
      <c r="K50" s="136" t="e">
        <f>NA()</f>
        <v>#N/A</v>
      </c>
      <c r="L50" s="136">
        <f>IF(ISNUMBER('実質公債費比率（分子）の構造'!N$53),'実質公債費比率（分子）の構造'!N$53,NA())</f>
        <v>111</v>
      </c>
      <c r="M50" s="136" t="e">
        <f>NA()</f>
        <v>#N/A</v>
      </c>
      <c r="N50" s="136" t="e">
        <f>NA()</f>
        <v>#N/A</v>
      </c>
      <c r="O50" s="136">
        <f>IF(ISNUMBER('実質公債費比率（分子）の構造'!O$53),'実質公債費比率（分子）の構造'!O$53,NA())</f>
        <v>87</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4529</v>
      </c>
      <c r="E56" s="135"/>
      <c r="F56" s="135"/>
      <c r="G56" s="135">
        <f>'将来負担比率（分子）の構造'!J$51</f>
        <v>4440</v>
      </c>
      <c r="H56" s="135"/>
      <c r="I56" s="135"/>
      <c r="J56" s="135">
        <f>'将来負担比率（分子）の構造'!K$51</f>
        <v>4338</v>
      </c>
      <c r="K56" s="135"/>
      <c r="L56" s="135"/>
      <c r="M56" s="135">
        <f>'将来負担比率（分子）の構造'!L$51</f>
        <v>4234</v>
      </c>
      <c r="N56" s="135"/>
      <c r="O56" s="135"/>
      <c r="P56" s="135">
        <f>'将来負担比率（分子）の構造'!M$51</f>
        <v>4383</v>
      </c>
    </row>
    <row r="57" spans="1:16" x14ac:dyDescent="0.15">
      <c r="A57" s="135" t="s">
        <v>35</v>
      </c>
      <c r="B57" s="135"/>
      <c r="C57" s="135"/>
      <c r="D57" s="135">
        <f>'将来負担比率（分子）の構造'!I$50</f>
        <v>264</v>
      </c>
      <c r="E57" s="135"/>
      <c r="F57" s="135"/>
      <c r="G57" s="135">
        <f>'将来負担比率（分子）の構造'!J$50</f>
        <v>194</v>
      </c>
      <c r="H57" s="135"/>
      <c r="I57" s="135"/>
      <c r="J57" s="135">
        <f>'将来負担比率（分子）の構造'!K$50</f>
        <v>190</v>
      </c>
      <c r="K57" s="135"/>
      <c r="L57" s="135"/>
      <c r="M57" s="135">
        <f>'将来負担比率（分子）の構造'!L$50</f>
        <v>183</v>
      </c>
      <c r="N57" s="135"/>
      <c r="O57" s="135"/>
      <c r="P57" s="135">
        <f>'将来負担比率（分子）の構造'!M$50</f>
        <v>215</v>
      </c>
    </row>
    <row r="58" spans="1:16" x14ac:dyDescent="0.15">
      <c r="A58" s="135" t="s">
        <v>34</v>
      </c>
      <c r="B58" s="135"/>
      <c r="C58" s="135"/>
      <c r="D58" s="135">
        <f>'将来負担比率（分子）の構造'!I$49</f>
        <v>2564</v>
      </c>
      <c r="E58" s="135"/>
      <c r="F58" s="135"/>
      <c r="G58" s="135">
        <f>'将来負担比率（分子）の構造'!J$49</f>
        <v>2547</v>
      </c>
      <c r="H58" s="135"/>
      <c r="I58" s="135"/>
      <c r="J58" s="135">
        <f>'将来負担比率（分子）の構造'!K$49</f>
        <v>2723</v>
      </c>
      <c r="K58" s="135"/>
      <c r="L58" s="135"/>
      <c r="M58" s="135">
        <f>'将来負担比率（分子）の構造'!L$49</f>
        <v>2556</v>
      </c>
      <c r="N58" s="135"/>
      <c r="O58" s="135"/>
      <c r="P58" s="135">
        <f>'将来負担比率（分子）の構造'!M$49</f>
        <v>2579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f>'将来負担比率（分子）の構造'!J$46</f>
        <v>0</v>
      </c>
      <c r="F61" s="135"/>
      <c r="G61" s="135"/>
      <c r="H61" s="135">
        <f>'将来負担比率（分子）の構造'!K$46</f>
        <v>1</v>
      </c>
      <c r="I61" s="135"/>
      <c r="J61" s="135"/>
      <c r="K61" s="135">
        <f>'将来負担比率（分子）の構造'!L$46</f>
        <v>3</v>
      </c>
      <c r="L61" s="135"/>
      <c r="M61" s="135"/>
      <c r="N61" s="135" t="str">
        <f>'将来負担比率（分子）の構造'!M$46</f>
        <v>-</v>
      </c>
      <c r="O61" s="135"/>
      <c r="P61" s="135"/>
    </row>
    <row r="62" spans="1:16" x14ac:dyDescent="0.15">
      <c r="A62" s="135" t="s">
        <v>29</v>
      </c>
      <c r="B62" s="135">
        <f>'将来負担比率（分子）の構造'!I$45</f>
        <v>856</v>
      </c>
      <c r="C62" s="135"/>
      <c r="D62" s="135"/>
      <c r="E62" s="135">
        <f>'将来負担比率（分子）の構造'!J$45</f>
        <v>812</v>
      </c>
      <c r="F62" s="135"/>
      <c r="G62" s="135"/>
      <c r="H62" s="135">
        <f>'将来負担比率（分子）の構造'!K$45</f>
        <v>707</v>
      </c>
      <c r="I62" s="135"/>
      <c r="J62" s="135"/>
      <c r="K62" s="135">
        <f>'将来負担比率（分子）の構造'!L$45</f>
        <v>751</v>
      </c>
      <c r="L62" s="135"/>
      <c r="M62" s="135"/>
      <c r="N62" s="135">
        <f>'将来負担比率（分子）の構造'!M$45</f>
        <v>715</v>
      </c>
      <c r="O62" s="135"/>
      <c r="P62" s="135"/>
    </row>
    <row r="63" spans="1:16" x14ac:dyDescent="0.15">
      <c r="A63" s="135" t="s">
        <v>28</v>
      </c>
      <c r="B63" s="135">
        <f>'将来負担比率（分子）の構造'!I$44</f>
        <v>527</v>
      </c>
      <c r="C63" s="135"/>
      <c r="D63" s="135"/>
      <c r="E63" s="135">
        <f>'将来負担比率（分子）の構造'!J$44</f>
        <v>291</v>
      </c>
      <c r="F63" s="135"/>
      <c r="G63" s="135"/>
      <c r="H63" s="135">
        <f>'将来負担比率（分子）の構造'!K$44</f>
        <v>136</v>
      </c>
      <c r="I63" s="135"/>
      <c r="J63" s="135"/>
      <c r="K63" s="135">
        <f>'将来負担比率（分子）の構造'!L$44</f>
        <v>127</v>
      </c>
      <c r="L63" s="135"/>
      <c r="M63" s="135"/>
      <c r="N63" s="135">
        <f>'将来負担比率（分子）の構造'!M$44</f>
        <v>176</v>
      </c>
      <c r="O63" s="135"/>
      <c r="P63" s="135"/>
    </row>
    <row r="64" spans="1:16" x14ac:dyDescent="0.15">
      <c r="A64" s="135" t="s">
        <v>27</v>
      </c>
      <c r="B64" s="135">
        <f>'将来負担比率（分子）の構造'!I$43</f>
        <v>544</v>
      </c>
      <c r="C64" s="135"/>
      <c r="D64" s="135"/>
      <c r="E64" s="135">
        <f>'将来負担比率（分子）の構造'!J$43</f>
        <v>494</v>
      </c>
      <c r="F64" s="135"/>
      <c r="G64" s="135"/>
      <c r="H64" s="135">
        <f>'将来負担比率（分子）の構造'!K$43</f>
        <v>477</v>
      </c>
      <c r="I64" s="135"/>
      <c r="J64" s="135"/>
      <c r="K64" s="135">
        <f>'将来負担比率（分子）の構造'!L$43</f>
        <v>376</v>
      </c>
      <c r="L64" s="135"/>
      <c r="M64" s="135"/>
      <c r="N64" s="135">
        <f>'将来負担比率（分子）の構造'!M$43</f>
        <v>351</v>
      </c>
      <c r="O64" s="135"/>
      <c r="P64" s="135"/>
    </row>
    <row r="65" spans="1:16" x14ac:dyDescent="0.15">
      <c r="A65" s="135" t="s">
        <v>26</v>
      </c>
      <c r="B65" s="135">
        <f>'将来負担比率（分子）の構造'!I$42</f>
        <v>688</v>
      </c>
      <c r="C65" s="135"/>
      <c r="D65" s="135"/>
      <c r="E65" s="135">
        <f>'将来負担比率（分子）の構造'!J$42</f>
        <v>609</v>
      </c>
      <c r="F65" s="135"/>
      <c r="G65" s="135"/>
      <c r="H65" s="135">
        <f>'将来負担比率（分子）の構造'!K$42</f>
        <v>530</v>
      </c>
      <c r="I65" s="135"/>
      <c r="J65" s="135"/>
      <c r="K65" s="135">
        <f>'将来負担比率（分子）の構造'!L$42</f>
        <v>453</v>
      </c>
      <c r="L65" s="135"/>
      <c r="M65" s="135"/>
      <c r="N65" s="135">
        <f>'将来負担比率（分子）の構造'!M$42</f>
        <v>377</v>
      </c>
      <c r="O65" s="135"/>
      <c r="P65" s="135"/>
    </row>
    <row r="66" spans="1:16" x14ac:dyDescent="0.15">
      <c r="A66" s="135" t="s">
        <v>25</v>
      </c>
      <c r="B66" s="135">
        <f>'将来負担比率（分子）の構造'!I$41</f>
        <v>3866</v>
      </c>
      <c r="C66" s="135"/>
      <c r="D66" s="135"/>
      <c r="E66" s="135">
        <f>'将来負担比率（分子）の構造'!J$41</f>
        <v>3829</v>
      </c>
      <c r="F66" s="135"/>
      <c r="G66" s="135"/>
      <c r="H66" s="135">
        <f>'将来負担比率（分子）の構造'!K$41</f>
        <v>3771</v>
      </c>
      <c r="I66" s="135"/>
      <c r="J66" s="135"/>
      <c r="K66" s="135">
        <f>'将来負担比率（分子）の構造'!L$41</f>
        <v>3761</v>
      </c>
      <c r="L66" s="135"/>
      <c r="M66" s="135"/>
      <c r="N66" s="135">
        <f>'将来負担比率（分子）の構造'!M$41</f>
        <v>4111</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1361545</v>
      </c>
      <c r="S5" s="669"/>
      <c r="T5" s="669"/>
      <c r="U5" s="669"/>
      <c r="V5" s="669"/>
      <c r="W5" s="669"/>
      <c r="X5" s="669"/>
      <c r="Y5" s="716"/>
      <c r="Z5" s="729">
        <v>20.5</v>
      </c>
      <c r="AA5" s="729"/>
      <c r="AB5" s="729"/>
      <c r="AC5" s="729"/>
      <c r="AD5" s="730">
        <v>1326718</v>
      </c>
      <c r="AE5" s="730"/>
      <c r="AF5" s="730"/>
      <c r="AG5" s="730"/>
      <c r="AH5" s="730"/>
      <c r="AI5" s="730"/>
      <c r="AJ5" s="730"/>
      <c r="AK5" s="730"/>
      <c r="AL5" s="717">
        <v>37.4</v>
      </c>
      <c r="AM5" s="686"/>
      <c r="AN5" s="686"/>
      <c r="AO5" s="718"/>
      <c r="AP5" s="705" t="s">
        <v>207</v>
      </c>
      <c r="AQ5" s="706"/>
      <c r="AR5" s="706"/>
      <c r="AS5" s="706"/>
      <c r="AT5" s="706"/>
      <c r="AU5" s="706"/>
      <c r="AV5" s="706"/>
      <c r="AW5" s="706"/>
      <c r="AX5" s="706"/>
      <c r="AY5" s="706"/>
      <c r="AZ5" s="706"/>
      <c r="BA5" s="706"/>
      <c r="BB5" s="706"/>
      <c r="BC5" s="706"/>
      <c r="BD5" s="706"/>
      <c r="BE5" s="706"/>
      <c r="BF5" s="707"/>
      <c r="BG5" s="618">
        <v>1326718</v>
      </c>
      <c r="BH5" s="619"/>
      <c r="BI5" s="619"/>
      <c r="BJ5" s="619"/>
      <c r="BK5" s="619"/>
      <c r="BL5" s="619"/>
      <c r="BM5" s="619"/>
      <c r="BN5" s="620"/>
      <c r="BO5" s="671">
        <v>97.4</v>
      </c>
      <c r="BP5" s="671"/>
      <c r="BQ5" s="671"/>
      <c r="BR5" s="671"/>
      <c r="BS5" s="672">
        <v>4901</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90266</v>
      </c>
      <c r="S6" s="619"/>
      <c r="T6" s="619"/>
      <c r="U6" s="619"/>
      <c r="V6" s="619"/>
      <c r="W6" s="619"/>
      <c r="X6" s="619"/>
      <c r="Y6" s="620"/>
      <c r="Z6" s="671">
        <v>1.4</v>
      </c>
      <c r="AA6" s="671"/>
      <c r="AB6" s="671"/>
      <c r="AC6" s="671"/>
      <c r="AD6" s="672">
        <v>90266</v>
      </c>
      <c r="AE6" s="672"/>
      <c r="AF6" s="672"/>
      <c r="AG6" s="672"/>
      <c r="AH6" s="672"/>
      <c r="AI6" s="672"/>
      <c r="AJ6" s="672"/>
      <c r="AK6" s="672"/>
      <c r="AL6" s="641">
        <v>2.5</v>
      </c>
      <c r="AM6" s="673"/>
      <c r="AN6" s="673"/>
      <c r="AO6" s="674"/>
      <c r="AP6" s="615" t="s">
        <v>212</v>
      </c>
      <c r="AQ6" s="616"/>
      <c r="AR6" s="616"/>
      <c r="AS6" s="616"/>
      <c r="AT6" s="616"/>
      <c r="AU6" s="616"/>
      <c r="AV6" s="616"/>
      <c r="AW6" s="616"/>
      <c r="AX6" s="616"/>
      <c r="AY6" s="616"/>
      <c r="AZ6" s="616"/>
      <c r="BA6" s="616"/>
      <c r="BB6" s="616"/>
      <c r="BC6" s="616"/>
      <c r="BD6" s="616"/>
      <c r="BE6" s="616"/>
      <c r="BF6" s="617"/>
      <c r="BG6" s="618">
        <v>1326718</v>
      </c>
      <c r="BH6" s="619"/>
      <c r="BI6" s="619"/>
      <c r="BJ6" s="619"/>
      <c r="BK6" s="619"/>
      <c r="BL6" s="619"/>
      <c r="BM6" s="619"/>
      <c r="BN6" s="620"/>
      <c r="BO6" s="671">
        <v>97.4</v>
      </c>
      <c r="BP6" s="671"/>
      <c r="BQ6" s="671"/>
      <c r="BR6" s="671"/>
      <c r="BS6" s="672">
        <v>4901</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99298</v>
      </c>
      <c r="CS6" s="619"/>
      <c r="CT6" s="619"/>
      <c r="CU6" s="619"/>
      <c r="CV6" s="619"/>
      <c r="CW6" s="619"/>
      <c r="CX6" s="619"/>
      <c r="CY6" s="620"/>
      <c r="CZ6" s="671">
        <v>1.6</v>
      </c>
      <c r="DA6" s="671"/>
      <c r="DB6" s="671"/>
      <c r="DC6" s="671"/>
      <c r="DD6" s="624" t="s">
        <v>214</v>
      </c>
      <c r="DE6" s="619"/>
      <c r="DF6" s="619"/>
      <c r="DG6" s="619"/>
      <c r="DH6" s="619"/>
      <c r="DI6" s="619"/>
      <c r="DJ6" s="619"/>
      <c r="DK6" s="619"/>
      <c r="DL6" s="619"/>
      <c r="DM6" s="619"/>
      <c r="DN6" s="619"/>
      <c r="DO6" s="619"/>
      <c r="DP6" s="620"/>
      <c r="DQ6" s="624">
        <v>99298</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2826</v>
      </c>
      <c r="S7" s="619"/>
      <c r="T7" s="619"/>
      <c r="U7" s="619"/>
      <c r="V7" s="619"/>
      <c r="W7" s="619"/>
      <c r="X7" s="619"/>
      <c r="Y7" s="620"/>
      <c r="Z7" s="671">
        <v>0</v>
      </c>
      <c r="AA7" s="671"/>
      <c r="AB7" s="671"/>
      <c r="AC7" s="671"/>
      <c r="AD7" s="672">
        <v>2826</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741249</v>
      </c>
      <c r="BH7" s="619"/>
      <c r="BI7" s="619"/>
      <c r="BJ7" s="619"/>
      <c r="BK7" s="619"/>
      <c r="BL7" s="619"/>
      <c r="BM7" s="619"/>
      <c r="BN7" s="620"/>
      <c r="BO7" s="671">
        <v>54.4</v>
      </c>
      <c r="BP7" s="671"/>
      <c r="BQ7" s="671"/>
      <c r="BR7" s="671"/>
      <c r="BS7" s="672">
        <v>4901</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1292932</v>
      </c>
      <c r="CS7" s="619"/>
      <c r="CT7" s="619"/>
      <c r="CU7" s="619"/>
      <c r="CV7" s="619"/>
      <c r="CW7" s="619"/>
      <c r="CX7" s="619"/>
      <c r="CY7" s="620"/>
      <c r="CZ7" s="671">
        <v>20.5</v>
      </c>
      <c r="DA7" s="671"/>
      <c r="DB7" s="671"/>
      <c r="DC7" s="671"/>
      <c r="DD7" s="624">
        <v>10723</v>
      </c>
      <c r="DE7" s="619"/>
      <c r="DF7" s="619"/>
      <c r="DG7" s="619"/>
      <c r="DH7" s="619"/>
      <c r="DI7" s="619"/>
      <c r="DJ7" s="619"/>
      <c r="DK7" s="619"/>
      <c r="DL7" s="619"/>
      <c r="DM7" s="619"/>
      <c r="DN7" s="619"/>
      <c r="DO7" s="619"/>
      <c r="DP7" s="620"/>
      <c r="DQ7" s="624">
        <v>1212693</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10551</v>
      </c>
      <c r="S8" s="619"/>
      <c r="T8" s="619"/>
      <c r="U8" s="619"/>
      <c r="V8" s="619"/>
      <c r="W8" s="619"/>
      <c r="X8" s="619"/>
      <c r="Y8" s="620"/>
      <c r="Z8" s="671">
        <v>0.2</v>
      </c>
      <c r="AA8" s="671"/>
      <c r="AB8" s="671"/>
      <c r="AC8" s="671"/>
      <c r="AD8" s="672">
        <v>10551</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28336</v>
      </c>
      <c r="BH8" s="619"/>
      <c r="BI8" s="619"/>
      <c r="BJ8" s="619"/>
      <c r="BK8" s="619"/>
      <c r="BL8" s="619"/>
      <c r="BM8" s="619"/>
      <c r="BN8" s="620"/>
      <c r="BO8" s="671">
        <v>2.1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1659863</v>
      </c>
      <c r="CS8" s="619"/>
      <c r="CT8" s="619"/>
      <c r="CU8" s="619"/>
      <c r="CV8" s="619"/>
      <c r="CW8" s="619"/>
      <c r="CX8" s="619"/>
      <c r="CY8" s="620"/>
      <c r="CZ8" s="671">
        <v>26.3</v>
      </c>
      <c r="DA8" s="671"/>
      <c r="DB8" s="671"/>
      <c r="DC8" s="671"/>
      <c r="DD8" s="624">
        <v>37745</v>
      </c>
      <c r="DE8" s="619"/>
      <c r="DF8" s="619"/>
      <c r="DG8" s="619"/>
      <c r="DH8" s="619"/>
      <c r="DI8" s="619"/>
      <c r="DJ8" s="619"/>
      <c r="DK8" s="619"/>
      <c r="DL8" s="619"/>
      <c r="DM8" s="619"/>
      <c r="DN8" s="619"/>
      <c r="DO8" s="619"/>
      <c r="DP8" s="620"/>
      <c r="DQ8" s="624">
        <v>928270</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10181</v>
      </c>
      <c r="S9" s="619"/>
      <c r="T9" s="619"/>
      <c r="U9" s="619"/>
      <c r="V9" s="619"/>
      <c r="W9" s="619"/>
      <c r="X9" s="619"/>
      <c r="Y9" s="620"/>
      <c r="Z9" s="671">
        <v>0.2</v>
      </c>
      <c r="AA9" s="671"/>
      <c r="AB9" s="671"/>
      <c r="AC9" s="671"/>
      <c r="AD9" s="672">
        <v>10181</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668022</v>
      </c>
      <c r="BH9" s="619"/>
      <c r="BI9" s="619"/>
      <c r="BJ9" s="619"/>
      <c r="BK9" s="619"/>
      <c r="BL9" s="619"/>
      <c r="BM9" s="619"/>
      <c r="BN9" s="620"/>
      <c r="BO9" s="671">
        <v>49.1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642284</v>
      </c>
      <c r="CS9" s="619"/>
      <c r="CT9" s="619"/>
      <c r="CU9" s="619"/>
      <c r="CV9" s="619"/>
      <c r="CW9" s="619"/>
      <c r="CX9" s="619"/>
      <c r="CY9" s="620"/>
      <c r="CZ9" s="671">
        <v>10.199999999999999</v>
      </c>
      <c r="DA9" s="671"/>
      <c r="DB9" s="671"/>
      <c r="DC9" s="671"/>
      <c r="DD9" s="624">
        <v>17897</v>
      </c>
      <c r="DE9" s="619"/>
      <c r="DF9" s="619"/>
      <c r="DG9" s="619"/>
      <c r="DH9" s="619"/>
      <c r="DI9" s="619"/>
      <c r="DJ9" s="619"/>
      <c r="DK9" s="619"/>
      <c r="DL9" s="619"/>
      <c r="DM9" s="619"/>
      <c r="DN9" s="619"/>
      <c r="DO9" s="619"/>
      <c r="DP9" s="620"/>
      <c r="DQ9" s="624">
        <v>372151</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249287</v>
      </c>
      <c r="S10" s="619"/>
      <c r="T10" s="619"/>
      <c r="U10" s="619"/>
      <c r="V10" s="619"/>
      <c r="W10" s="619"/>
      <c r="X10" s="619"/>
      <c r="Y10" s="620"/>
      <c r="Z10" s="671">
        <v>3.7</v>
      </c>
      <c r="AA10" s="671"/>
      <c r="AB10" s="671"/>
      <c r="AC10" s="671"/>
      <c r="AD10" s="672">
        <v>249287</v>
      </c>
      <c r="AE10" s="672"/>
      <c r="AF10" s="672"/>
      <c r="AG10" s="672"/>
      <c r="AH10" s="672"/>
      <c r="AI10" s="672"/>
      <c r="AJ10" s="672"/>
      <c r="AK10" s="672"/>
      <c r="AL10" s="641">
        <v>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17456</v>
      </c>
      <c r="BH10" s="619"/>
      <c r="BI10" s="619"/>
      <c r="BJ10" s="619"/>
      <c r="BK10" s="619"/>
      <c r="BL10" s="619"/>
      <c r="BM10" s="619"/>
      <c r="BN10" s="620"/>
      <c r="BO10" s="671">
        <v>1.3</v>
      </c>
      <c r="BP10" s="671"/>
      <c r="BQ10" s="671"/>
      <c r="BR10" s="671"/>
      <c r="BS10" s="624">
        <v>4901</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27435</v>
      </c>
      <c r="BH11" s="619"/>
      <c r="BI11" s="619"/>
      <c r="BJ11" s="619"/>
      <c r="BK11" s="619"/>
      <c r="BL11" s="619"/>
      <c r="BM11" s="619"/>
      <c r="BN11" s="620"/>
      <c r="BO11" s="671">
        <v>2</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292046</v>
      </c>
      <c r="CS11" s="619"/>
      <c r="CT11" s="619"/>
      <c r="CU11" s="619"/>
      <c r="CV11" s="619"/>
      <c r="CW11" s="619"/>
      <c r="CX11" s="619"/>
      <c r="CY11" s="620"/>
      <c r="CZ11" s="671">
        <v>4.5999999999999996</v>
      </c>
      <c r="DA11" s="671"/>
      <c r="DB11" s="671"/>
      <c r="DC11" s="671"/>
      <c r="DD11" s="624">
        <v>60243</v>
      </c>
      <c r="DE11" s="619"/>
      <c r="DF11" s="619"/>
      <c r="DG11" s="619"/>
      <c r="DH11" s="619"/>
      <c r="DI11" s="619"/>
      <c r="DJ11" s="619"/>
      <c r="DK11" s="619"/>
      <c r="DL11" s="619"/>
      <c r="DM11" s="619"/>
      <c r="DN11" s="619"/>
      <c r="DO11" s="619"/>
      <c r="DP11" s="620"/>
      <c r="DQ11" s="624">
        <v>189678</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500258</v>
      </c>
      <c r="BH12" s="619"/>
      <c r="BI12" s="619"/>
      <c r="BJ12" s="619"/>
      <c r="BK12" s="619"/>
      <c r="BL12" s="619"/>
      <c r="BM12" s="619"/>
      <c r="BN12" s="620"/>
      <c r="BO12" s="671">
        <v>36.700000000000003</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63848</v>
      </c>
      <c r="CS12" s="619"/>
      <c r="CT12" s="619"/>
      <c r="CU12" s="619"/>
      <c r="CV12" s="619"/>
      <c r="CW12" s="619"/>
      <c r="CX12" s="619"/>
      <c r="CY12" s="620"/>
      <c r="CZ12" s="671">
        <v>1</v>
      </c>
      <c r="DA12" s="671"/>
      <c r="DB12" s="671"/>
      <c r="DC12" s="671"/>
      <c r="DD12" s="624" t="s">
        <v>109</v>
      </c>
      <c r="DE12" s="619"/>
      <c r="DF12" s="619"/>
      <c r="DG12" s="619"/>
      <c r="DH12" s="619"/>
      <c r="DI12" s="619"/>
      <c r="DJ12" s="619"/>
      <c r="DK12" s="619"/>
      <c r="DL12" s="619"/>
      <c r="DM12" s="619"/>
      <c r="DN12" s="619"/>
      <c r="DO12" s="619"/>
      <c r="DP12" s="620"/>
      <c r="DQ12" s="624">
        <v>60254</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16552</v>
      </c>
      <c r="S13" s="619"/>
      <c r="T13" s="619"/>
      <c r="U13" s="619"/>
      <c r="V13" s="619"/>
      <c r="W13" s="619"/>
      <c r="X13" s="619"/>
      <c r="Y13" s="620"/>
      <c r="Z13" s="671">
        <v>0.2</v>
      </c>
      <c r="AA13" s="671"/>
      <c r="AB13" s="671"/>
      <c r="AC13" s="671"/>
      <c r="AD13" s="672">
        <v>16552</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500192</v>
      </c>
      <c r="BH13" s="619"/>
      <c r="BI13" s="619"/>
      <c r="BJ13" s="619"/>
      <c r="BK13" s="619"/>
      <c r="BL13" s="619"/>
      <c r="BM13" s="619"/>
      <c r="BN13" s="620"/>
      <c r="BO13" s="671">
        <v>36.700000000000003</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369834</v>
      </c>
      <c r="CS13" s="619"/>
      <c r="CT13" s="619"/>
      <c r="CU13" s="619"/>
      <c r="CV13" s="619"/>
      <c r="CW13" s="619"/>
      <c r="CX13" s="619"/>
      <c r="CY13" s="620"/>
      <c r="CZ13" s="671">
        <v>5.9</v>
      </c>
      <c r="DA13" s="671"/>
      <c r="DB13" s="671"/>
      <c r="DC13" s="671"/>
      <c r="DD13" s="624">
        <v>176677</v>
      </c>
      <c r="DE13" s="619"/>
      <c r="DF13" s="619"/>
      <c r="DG13" s="619"/>
      <c r="DH13" s="619"/>
      <c r="DI13" s="619"/>
      <c r="DJ13" s="619"/>
      <c r="DK13" s="619"/>
      <c r="DL13" s="619"/>
      <c r="DM13" s="619"/>
      <c r="DN13" s="619"/>
      <c r="DO13" s="619"/>
      <c r="DP13" s="620"/>
      <c r="DQ13" s="624">
        <v>216834</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33391</v>
      </c>
      <c r="BH14" s="619"/>
      <c r="BI14" s="619"/>
      <c r="BJ14" s="619"/>
      <c r="BK14" s="619"/>
      <c r="BL14" s="619"/>
      <c r="BM14" s="619"/>
      <c r="BN14" s="620"/>
      <c r="BO14" s="671">
        <v>2.5</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333654</v>
      </c>
      <c r="CS14" s="619"/>
      <c r="CT14" s="619"/>
      <c r="CU14" s="619"/>
      <c r="CV14" s="619"/>
      <c r="CW14" s="619"/>
      <c r="CX14" s="619"/>
      <c r="CY14" s="620"/>
      <c r="CZ14" s="671">
        <v>5.3</v>
      </c>
      <c r="DA14" s="671"/>
      <c r="DB14" s="671"/>
      <c r="DC14" s="671"/>
      <c r="DD14" s="624">
        <v>5966</v>
      </c>
      <c r="DE14" s="619"/>
      <c r="DF14" s="619"/>
      <c r="DG14" s="619"/>
      <c r="DH14" s="619"/>
      <c r="DI14" s="619"/>
      <c r="DJ14" s="619"/>
      <c r="DK14" s="619"/>
      <c r="DL14" s="619"/>
      <c r="DM14" s="619"/>
      <c r="DN14" s="619"/>
      <c r="DO14" s="619"/>
      <c r="DP14" s="620"/>
      <c r="DQ14" s="624">
        <v>309704</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8403</v>
      </c>
      <c r="S15" s="619"/>
      <c r="T15" s="619"/>
      <c r="U15" s="619"/>
      <c r="V15" s="619"/>
      <c r="W15" s="619"/>
      <c r="X15" s="619"/>
      <c r="Y15" s="620"/>
      <c r="Z15" s="671">
        <v>0.1</v>
      </c>
      <c r="AA15" s="671"/>
      <c r="AB15" s="671"/>
      <c r="AC15" s="671"/>
      <c r="AD15" s="672">
        <v>8403</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51820</v>
      </c>
      <c r="BH15" s="619"/>
      <c r="BI15" s="619"/>
      <c r="BJ15" s="619"/>
      <c r="BK15" s="619"/>
      <c r="BL15" s="619"/>
      <c r="BM15" s="619"/>
      <c r="BN15" s="620"/>
      <c r="BO15" s="671">
        <v>3.8</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1165737</v>
      </c>
      <c r="CS15" s="619"/>
      <c r="CT15" s="619"/>
      <c r="CU15" s="619"/>
      <c r="CV15" s="619"/>
      <c r="CW15" s="619"/>
      <c r="CX15" s="619"/>
      <c r="CY15" s="620"/>
      <c r="CZ15" s="671">
        <v>18.5</v>
      </c>
      <c r="DA15" s="671"/>
      <c r="DB15" s="671"/>
      <c r="DC15" s="671"/>
      <c r="DD15" s="624">
        <v>626359</v>
      </c>
      <c r="DE15" s="619"/>
      <c r="DF15" s="619"/>
      <c r="DG15" s="619"/>
      <c r="DH15" s="619"/>
      <c r="DI15" s="619"/>
      <c r="DJ15" s="619"/>
      <c r="DK15" s="619"/>
      <c r="DL15" s="619"/>
      <c r="DM15" s="619"/>
      <c r="DN15" s="619"/>
      <c r="DO15" s="619"/>
      <c r="DP15" s="620"/>
      <c r="DQ15" s="624">
        <v>626206</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1887208</v>
      </c>
      <c r="S16" s="619"/>
      <c r="T16" s="619"/>
      <c r="U16" s="619"/>
      <c r="V16" s="619"/>
      <c r="W16" s="619"/>
      <c r="X16" s="619"/>
      <c r="Y16" s="620"/>
      <c r="Z16" s="671">
        <v>28.4</v>
      </c>
      <c r="AA16" s="671"/>
      <c r="AB16" s="671"/>
      <c r="AC16" s="671"/>
      <c r="AD16" s="672">
        <v>1800610</v>
      </c>
      <c r="AE16" s="672"/>
      <c r="AF16" s="672"/>
      <c r="AG16" s="672"/>
      <c r="AH16" s="672"/>
      <c r="AI16" s="672"/>
      <c r="AJ16" s="672"/>
      <c r="AK16" s="672"/>
      <c r="AL16" s="641">
        <v>50.8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1949</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1949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1800610</v>
      </c>
      <c r="S17" s="619"/>
      <c r="T17" s="619"/>
      <c r="U17" s="619"/>
      <c r="V17" s="619"/>
      <c r="W17" s="619"/>
      <c r="X17" s="619"/>
      <c r="Y17" s="620"/>
      <c r="Z17" s="671">
        <v>27.1</v>
      </c>
      <c r="AA17" s="671"/>
      <c r="AB17" s="671"/>
      <c r="AC17" s="671"/>
      <c r="AD17" s="672">
        <v>1800610</v>
      </c>
      <c r="AE17" s="672"/>
      <c r="AF17" s="672"/>
      <c r="AG17" s="672"/>
      <c r="AH17" s="672"/>
      <c r="AI17" s="672"/>
      <c r="AJ17" s="672"/>
      <c r="AK17" s="672"/>
      <c r="AL17" s="641">
        <v>50.8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379985</v>
      </c>
      <c r="CS17" s="619"/>
      <c r="CT17" s="619"/>
      <c r="CU17" s="619"/>
      <c r="CV17" s="619"/>
      <c r="CW17" s="619"/>
      <c r="CX17" s="619"/>
      <c r="CY17" s="620"/>
      <c r="CZ17" s="671">
        <v>6</v>
      </c>
      <c r="DA17" s="671"/>
      <c r="DB17" s="671"/>
      <c r="DC17" s="671"/>
      <c r="DD17" s="624" t="s">
        <v>109</v>
      </c>
      <c r="DE17" s="619"/>
      <c r="DF17" s="619"/>
      <c r="DG17" s="619"/>
      <c r="DH17" s="619"/>
      <c r="DI17" s="619"/>
      <c r="DJ17" s="619"/>
      <c r="DK17" s="619"/>
      <c r="DL17" s="619"/>
      <c r="DM17" s="619"/>
      <c r="DN17" s="619"/>
      <c r="DO17" s="619"/>
      <c r="DP17" s="620"/>
      <c r="DQ17" s="624">
        <v>367744</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85424</v>
      </c>
      <c r="S18" s="619"/>
      <c r="T18" s="619"/>
      <c r="U18" s="619"/>
      <c r="V18" s="619"/>
      <c r="W18" s="619"/>
      <c r="X18" s="619"/>
      <c r="Y18" s="620"/>
      <c r="Z18" s="671">
        <v>1.3</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1174</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34827</v>
      </c>
      <c r="BH19" s="619"/>
      <c r="BI19" s="619"/>
      <c r="BJ19" s="619"/>
      <c r="BK19" s="619"/>
      <c r="BL19" s="619"/>
      <c r="BM19" s="619"/>
      <c r="BN19" s="620"/>
      <c r="BO19" s="671">
        <v>2.6</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3636819</v>
      </c>
      <c r="S20" s="619"/>
      <c r="T20" s="619"/>
      <c r="U20" s="619"/>
      <c r="V20" s="619"/>
      <c r="W20" s="619"/>
      <c r="X20" s="619"/>
      <c r="Y20" s="620"/>
      <c r="Z20" s="671">
        <v>54.7</v>
      </c>
      <c r="AA20" s="671"/>
      <c r="AB20" s="671"/>
      <c r="AC20" s="671"/>
      <c r="AD20" s="672">
        <v>3515394</v>
      </c>
      <c r="AE20" s="672"/>
      <c r="AF20" s="672"/>
      <c r="AG20" s="672"/>
      <c r="AH20" s="672"/>
      <c r="AI20" s="672"/>
      <c r="AJ20" s="672"/>
      <c r="AK20" s="672"/>
      <c r="AL20" s="641">
        <v>99.2</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34827</v>
      </c>
      <c r="BH20" s="619"/>
      <c r="BI20" s="619"/>
      <c r="BJ20" s="619"/>
      <c r="BK20" s="619"/>
      <c r="BL20" s="619"/>
      <c r="BM20" s="619"/>
      <c r="BN20" s="620"/>
      <c r="BO20" s="671">
        <v>2.6</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6301430</v>
      </c>
      <c r="CS20" s="619"/>
      <c r="CT20" s="619"/>
      <c r="CU20" s="619"/>
      <c r="CV20" s="619"/>
      <c r="CW20" s="619"/>
      <c r="CX20" s="619"/>
      <c r="CY20" s="620"/>
      <c r="CZ20" s="671">
        <v>100</v>
      </c>
      <c r="DA20" s="671"/>
      <c r="DB20" s="671"/>
      <c r="DC20" s="671"/>
      <c r="DD20" s="624">
        <v>935610</v>
      </c>
      <c r="DE20" s="619"/>
      <c r="DF20" s="619"/>
      <c r="DG20" s="619"/>
      <c r="DH20" s="619"/>
      <c r="DI20" s="619"/>
      <c r="DJ20" s="619"/>
      <c r="DK20" s="619"/>
      <c r="DL20" s="619"/>
      <c r="DM20" s="619"/>
      <c r="DN20" s="619"/>
      <c r="DO20" s="619"/>
      <c r="DP20" s="620"/>
      <c r="DQ20" s="624">
        <v>4384781</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2162</v>
      </c>
      <c r="S21" s="619"/>
      <c r="T21" s="619"/>
      <c r="U21" s="619"/>
      <c r="V21" s="619"/>
      <c r="W21" s="619"/>
      <c r="X21" s="619"/>
      <c r="Y21" s="620"/>
      <c r="Z21" s="671">
        <v>0</v>
      </c>
      <c r="AA21" s="671"/>
      <c r="AB21" s="671"/>
      <c r="AC21" s="671"/>
      <c r="AD21" s="672">
        <v>2162</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45570</v>
      </c>
      <c r="S22" s="619"/>
      <c r="T22" s="619"/>
      <c r="U22" s="619"/>
      <c r="V22" s="619"/>
      <c r="W22" s="619"/>
      <c r="X22" s="619"/>
      <c r="Y22" s="620"/>
      <c r="Z22" s="671">
        <v>0.7</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21605</v>
      </c>
      <c r="S23" s="619"/>
      <c r="T23" s="619"/>
      <c r="U23" s="619"/>
      <c r="V23" s="619"/>
      <c r="W23" s="619"/>
      <c r="X23" s="619"/>
      <c r="Y23" s="620"/>
      <c r="Z23" s="671">
        <v>0.3</v>
      </c>
      <c r="AA23" s="671"/>
      <c r="AB23" s="671"/>
      <c r="AC23" s="671"/>
      <c r="AD23" s="672">
        <v>7606</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34827</v>
      </c>
      <c r="BH23" s="619"/>
      <c r="BI23" s="619"/>
      <c r="BJ23" s="619"/>
      <c r="BK23" s="619"/>
      <c r="BL23" s="619"/>
      <c r="BM23" s="619"/>
      <c r="BN23" s="620"/>
      <c r="BO23" s="671">
        <v>2.6</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26956</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2538038</v>
      </c>
      <c r="CS24" s="669"/>
      <c r="CT24" s="669"/>
      <c r="CU24" s="669"/>
      <c r="CV24" s="669"/>
      <c r="CW24" s="669"/>
      <c r="CX24" s="669"/>
      <c r="CY24" s="716"/>
      <c r="CZ24" s="720">
        <v>40.299999999999997</v>
      </c>
      <c r="DA24" s="721"/>
      <c r="DB24" s="721"/>
      <c r="DC24" s="722"/>
      <c r="DD24" s="715">
        <v>1885806</v>
      </c>
      <c r="DE24" s="669"/>
      <c r="DF24" s="669"/>
      <c r="DG24" s="669"/>
      <c r="DH24" s="669"/>
      <c r="DI24" s="669"/>
      <c r="DJ24" s="669"/>
      <c r="DK24" s="716"/>
      <c r="DL24" s="715">
        <v>1831101</v>
      </c>
      <c r="DM24" s="669"/>
      <c r="DN24" s="669"/>
      <c r="DO24" s="669"/>
      <c r="DP24" s="669"/>
      <c r="DQ24" s="669"/>
      <c r="DR24" s="669"/>
      <c r="DS24" s="669"/>
      <c r="DT24" s="669"/>
      <c r="DU24" s="669"/>
      <c r="DV24" s="716"/>
      <c r="DW24" s="717">
        <v>48.3</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656608</v>
      </c>
      <c r="S25" s="619"/>
      <c r="T25" s="619"/>
      <c r="U25" s="619"/>
      <c r="V25" s="619"/>
      <c r="W25" s="619"/>
      <c r="X25" s="619"/>
      <c r="Y25" s="620"/>
      <c r="Z25" s="671">
        <v>9.9</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1267901</v>
      </c>
      <c r="CS25" s="637"/>
      <c r="CT25" s="637"/>
      <c r="CU25" s="637"/>
      <c r="CV25" s="637"/>
      <c r="CW25" s="637"/>
      <c r="CX25" s="637"/>
      <c r="CY25" s="638"/>
      <c r="CZ25" s="621">
        <v>20.100000000000001</v>
      </c>
      <c r="DA25" s="639"/>
      <c r="DB25" s="639"/>
      <c r="DC25" s="640"/>
      <c r="DD25" s="624">
        <v>1250234</v>
      </c>
      <c r="DE25" s="637"/>
      <c r="DF25" s="637"/>
      <c r="DG25" s="637"/>
      <c r="DH25" s="637"/>
      <c r="DI25" s="637"/>
      <c r="DJ25" s="637"/>
      <c r="DK25" s="638"/>
      <c r="DL25" s="624">
        <v>1208059</v>
      </c>
      <c r="DM25" s="637"/>
      <c r="DN25" s="637"/>
      <c r="DO25" s="637"/>
      <c r="DP25" s="637"/>
      <c r="DQ25" s="637"/>
      <c r="DR25" s="637"/>
      <c r="DS25" s="637"/>
      <c r="DT25" s="637"/>
      <c r="DU25" s="637"/>
      <c r="DV25" s="638"/>
      <c r="DW25" s="641">
        <v>31.9</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811185</v>
      </c>
      <c r="CS26" s="619"/>
      <c r="CT26" s="619"/>
      <c r="CU26" s="619"/>
      <c r="CV26" s="619"/>
      <c r="CW26" s="619"/>
      <c r="CX26" s="619"/>
      <c r="CY26" s="620"/>
      <c r="CZ26" s="621">
        <v>12.9</v>
      </c>
      <c r="DA26" s="639"/>
      <c r="DB26" s="639"/>
      <c r="DC26" s="640"/>
      <c r="DD26" s="624">
        <v>800183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374501</v>
      </c>
      <c r="S27" s="619"/>
      <c r="T27" s="619"/>
      <c r="U27" s="619"/>
      <c r="V27" s="619"/>
      <c r="W27" s="619"/>
      <c r="X27" s="619"/>
      <c r="Y27" s="620"/>
      <c r="Z27" s="671">
        <v>5.6</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1361545</v>
      </c>
      <c r="BH27" s="619"/>
      <c r="BI27" s="619"/>
      <c r="BJ27" s="619"/>
      <c r="BK27" s="619"/>
      <c r="BL27" s="619"/>
      <c r="BM27" s="619"/>
      <c r="BN27" s="620"/>
      <c r="BO27" s="671">
        <v>100</v>
      </c>
      <c r="BP27" s="671"/>
      <c r="BQ27" s="671"/>
      <c r="BR27" s="671"/>
      <c r="BS27" s="624">
        <v>4901</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890152</v>
      </c>
      <c r="CS27" s="637"/>
      <c r="CT27" s="637"/>
      <c r="CU27" s="637"/>
      <c r="CV27" s="637"/>
      <c r="CW27" s="637"/>
      <c r="CX27" s="637"/>
      <c r="CY27" s="638"/>
      <c r="CZ27" s="621">
        <v>14.1</v>
      </c>
      <c r="DA27" s="639"/>
      <c r="DB27" s="639"/>
      <c r="DC27" s="640"/>
      <c r="DD27" s="624">
        <v>267828</v>
      </c>
      <c r="DE27" s="637"/>
      <c r="DF27" s="637"/>
      <c r="DG27" s="637"/>
      <c r="DH27" s="637"/>
      <c r="DI27" s="637"/>
      <c r="DJ27" s="637"/>
      <c r="DK27" s="638"/>
      <c r="DL27" s="624">
        <v>255298</v>
      </c>
      <c r="DM27" s="637"/>
      <c r="DN27" s="637"/>
      <c r="DO27" s="637"/>
      <c r="DP27" s="637"/>
      <c r="DQ27" s="637"/>
      <c r="DR27" s="637"/>
      <c r="DS27" s="637"/>
      <c r="DT27" s="637"/>
      <c r="DU27" s="637"/>
      <c r="DV27" s="638"/>
      <c r="DW27" s="641">
        <v>6.7</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20776</v>
      </c>
      <c r="S28" s="619"/>
      <c r="T28" s="619"/>
      <c r="U28" s="619"/>
      <c r="V28" s="619"/>
      <c r="W28" s="619"/>
      <c r="X28" s="619"/>
      <c r="Y28" s="620"/>
      <c r="Z28" s="671">
        <v>0.3</v>
      </c>
      <c r="AA28" s="671"/>
      <c r="AB28" s="671"/>
      <c r="AC28" s="671"/>
      <c r="AD28" s="672">
        <v>20090</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379985</v>
      </c>
      <c r="CS28" s="619"/>
      <c r="CT28" s="619"/>
      <c r="CU28" s="619"/>
      <c r="CV28" s="619"/>
      <c r="CW28" s="619"/>
      <c r="CX28" s="619"/>
      <c r="CY28" s="620"/>
      <c r="CZ28" s="621">
        <v>6</v>
      </c>
      <c r="DA28" s="639"/>
      <c r="DB28" s="639"/>
      <c r="DC28" s="640"/>
      <c r="DD28" s="624">
        <v>367744</v>
      </c>
      <c r="DE28" s="619"/>
      <c r="DF28" s="619"/>
      <c r="DG28" s="619"/>
      <c r="DH28" s="619"/>
      <c r="DI28" s="619"/>
      <c r="DJ28" s="619"/>
      <c r="DK28" s="620"/>
      <c r="DL28" s="624">
        <v>367744</v>
      </c>
      <c r="DM28" s="619"/>
      <c r="DN28" s="619"/>
      <c r="DO28" s="619"/>
      <c r="DP28" s="619"/>
      <c r="DQ28" s="619"/>
      <c r="DR28" s="619"/>
      <c r="DS28" s="619"/>
      <c r="DT28" s="619"/>
      <c r="DU28" s="619"/>
      <c r="DV28" s="620"/>
      <c r="DW28" s="641">
        <v>9.6999999999999993</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592</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379985</v>
      </c>
      <c r="CS29" s="637"/>
      <c r="CT29" s="637"/>
      <c r="CU29" s="637"/>
      <c r="CV29" s="637"/>
      <c r="CW29" s="637"/>
      <c r="CX29" s="637"/>
      <c r="CY29" s="638"/>
      <c r="CZ29" s="621">
        <v>6</v>
      </c>
      <c r="DA29" s="639"/>
      <c r="DB29" s="639"/>
      <c r="DC29" s="640"/>
      <c r="DD29" s="624">
        <v>367744</v>
      </c>
      <c r="DE29" s="637"/>
      <c r="DF29" s="637"/>
      <c r="DG29" s="637"/>
      <c r="DH29" s="637"/>
      <c r="DI29" s="637"/>
      <c r="DJ29" s="637"/>
      <c r="DK29" s="638"/>
      <c r="DL29" s="624">
        <v>367744</v>
      </c>
      <c r="DM29" s="637"/>
      <c r="DN29" s="637"/>
      <c r="DO29" s="637"/>
      <c r="DP29" s="637"/>
      <c r="DQ29" s="637"/>
      <c r="DR29" s="637"/>
      <c r="DS29" s="637"/>
      <c r="DT29" s="637"/>
      <c r="DU29" s="637"/>
      <c r="DV29" s="638"/>
      <c r="DW29" s="641">
        <v>9.6999999999999993</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577122</v>
      </c>
      <c r="S30" s="619"/>
      <c r="T30" s="619"/>
      <c r="U30" s="619"/>
      <c r="V30" s="619"/>
      <c r="W30" s="619"/>
      <c r="X30" s="619"/>
      <c r="Y30" s="620"/>
      <c r="Z30" s="671">
        <v>8.6999999999999993</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97.7</v>
      </c>
      <c r="BH30" s="685"/>
      <c r="BI30" s="685"/>
      <c r="BJ30" s="685"/>
      <c r="BK30" s="685"/>
      <c r="BL30" s="685"/>
      <c r="BM30" s="686">
        <v>91</v>
      </c>
      <c r="BN30" s="685"/>
      <c r="BO30" s="685"/>
      <c r="BP30" s="685"/>
      <c r="BQ30" s="687"/>
      <c r="BR30" s="684">
        <v>97.3</v>
      </c>
      <c r="BS30" s="685"/>
      <c r="BT30" s="685"/>
      <c r="BU30" s="685"/>
      <c r="BV30" s="685"/>
      <c r="BW30" s="685"/>
      <c r="BX30" s="686">
        <v>90</v>
      </c>
      <c r="BY30" s="685"/>
      <c r="BZ30" s="685"/>
      <c r="CA30" s="685"/>
      <c r="CB30" s="687"/>
      <c r="CD30" s="690"/>
      <c r="CE30" s="691"/>
      <c r="CF30" s="655" t="s">
        <v>291</v>
      </c>
      <c r="CG30" s="652"/>
      <c r="CH30" s="652"/>
      <c r="CI30" s="652"/>
      <c r="CJ30" s="652"/>
      <c r="CK30" s="652"/>
      <c r="CL30" s="652"/>
      <c r="CM30" s="652"/>
      <c r="CN30" s="652"/>
      <c r="CO30" s="652"/>
      <c r="CP30" s="652"/>
      <c r="CQ30" s="653"/>
      <c r="CR30" s="618">
        <v>340182</v>
      </c>
      <c r="CS30" s="619"/>
      <c r="CT30" s="619"/>
      <c r="CU30" s="619"/>
      <c r="CV30" s="619"/>
      <c r="CW30" s="619"/>
      <c r="CX30" s="619"/>
      <c r="CY30" s="620"/>
      <c r="CZ30" s="621">
        <v>5.4</v>
      </c>
      <c r="DA30" s="639"/>
      <c r="DB30" s="639"/>
      <c r="DC30" s="640"/>
      <c r="DD30" s="624">
        <v>328001</v>
      </c>
      <c r="DE30" s="619"/>
      <c r="DF30" s="619"/>
      <c r="DG30" s="619"/>
      <c r="DH30" s="619"/>
      <c r="DI30" s="619"/>
      <c r="DJ30" s="619"/>
      <c r="DK30" s="620"/>
      <c r="DL30" s="624">
        <v>328001</v>
      </c>
      <c r="DM30" s="619"/>
      <c r="DN30" s="619"/>
      <c r="DO30" s="619"/>
      <c r="DP30" s="619"/>
      <c r="DQ30" s="619"/>
      <c r="DR30" s="619"/>
      <c r="DS30" s="619"/>
      <c r="DT30" s="619"/>
      <c r="DU30" s="619"/>
      <c r="DV30" s="620"/>
      <c r="DW30" s="641">
        <v>8.6999999999999993</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536180</v>
      </c>
      <c r="S31" s="619"/>
      <c r="T31" s="619"/>
      <c r="U31" s="619"/>
      <c r="V31" s="619"/>
      <c r="W31" s="619"/>
      <c r="X31" s="619"/>
      <c r="Y31" s="620"/>
      <c r="Z31" s="671">
        <v>8.1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98.1</v>
      </c>
      <c r="BH31" s="637"/>
      <c r="BI31" s="637"/>
      <c r="BJ31" s="637"/>
      <c r="BK31" s="637"/>
      <c r="BL31" s="637"/>
      <c r="BM31" s="673">
        <v>93.3</v>
      </c>
      <c r="BN31" s="683"/>
      <c r="BO31" s="683"/>
      <c r="BP31" s="683"/>
      <c r="BQ31" s="647"/>
      <c r="BR31" s="682">
        <v>97.7</v>
      </c>
      <c r="BS31" s="637"/>
      <c r="BT31" s="637"/>
      <c r="BU31" s="637"/>
      <c r="BV31" s="637"/>
      <c r="BW31" s="637"/>
      <c r="BX31" s="673">
        <v>92.3</v>
      </c>
      <c r="BY31" s="683"/>
      <c r="BZ31" s="683"/>
      <c r="CA31" s="683"/>
      <c r="CB31" s="647"/>
      <c r="CD31" s="690"/>
      <c r="CE31" s="691"/>
      <c r="CF31" s="655" t="s">
        <v>295</v>
      </c>
      <c r="CG31" s="652"/>
      <c r="CH31" s="652"/>
      <c r="CI31" s="652"/>
      <c r="CJ31" s="652"/>
      <c r="CK31" s="652"/>
      <c r="CL31" s="652"/>
      <c r="CM31" s="652"/>
      <c r="CN31" s="652"/>
      <c r="CO31" s="652"/>
      <c r="CP31" s="652"/>
      <c r="CQ31" s="653"/>
      <c r="CR31" s="618">
        <v>39803</v>
      </c>
      <c r="CS31" s="637"/>
      <c r="CT31" s="637"/>
      <c r="CU31" s="637"/>
      <c r="CV31" s="637"/>
      <c r="CW31" s="637"/>
      <c r="CX31" s="637"/>
      <c r="CY31" s="638"/>
      <c r="CZ31" s="621">
        <v>0.6</v>
      </c>
      <c r="DA31" s="639"/>
      <c r="DB31" s="639"/>
      <c r="DC31" s="640"/>
      <c r="DD31" s="624">
        <v>39743</v>
      </c>
      <c r="DE31" s="637"/>
      <c r="DF31" s="637"/>
      <c r="DG31" s="637"/>
      <c r="DH31" s="637"/>
      <c r="DI31" s="637"/>
      <c r="DJ31" s="637"/>
      <c r="DK31" s="638"/>
      <c r="DL31" s="624">
        <v>39743</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64911</v>
      </c>
      <c r="S32" s="619"/>
      <c r="T32" s="619"/>
      <c r="U32" s="619"/>
      <c r="V32" s="619"/>
      <c r="W32" s="619"/>
      <c r="X32" s="619"/>
      <c r="Y32" s="620"/>
      <c r="Z32" s="671">
        <v>1</v>
      </c>
      <c r="AA32" s="671"/>
      <c r="AB32" s="671"/>
      <c r="AC32" s="671"/>
      <c r="AD32" s="672">
        <v>24</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v>
      </c>
      <c r="BH32" s="603"/>
      <c r="BI32" s="603"/>
      <c r="BJ32" s="603"/>
      <c r="BK32" s="603"/>
      <c r="BL32" s="603"/>
      <c r="BM32" s="666">
        <v>87.4</v>
      </c>
      <c r="BN32" s="603"/>
      <c r="BO32" s="603"/>
      <c r="BP32" s="603"/>
      <c r="BQ32" s="660"/>
      <c r="BR32" s="681">
        <v>96.5</v>
      </c>
      <c r="BS32" s="603"/>
      <c r="BT32" s="603"/>
      <c r="BU32" s="603"/>
      <c r="BV32" s="603"/>
      <c r="BW32" s="603"/>
      <c r="BX32" s="666">
        <v>86.1</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689290</v>
      </c>
      <c r="S33" s="619"/>
      <c r="T33" s="619"/>
      <c r="U33" s="619"/>
      <c r="V33" s="619"/>
      <c r="W33" s="619"/>
      <c r="X33" s="619"/>
      <c r="Y33" s="620"/>
      <c r="Z33" s="671">
        <v>10.4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2825833</v>
      </c>
      <c r="CS33" s="637"/>
      <c r="CT33" s="637"/>
      <c r="CU33" s="637"/>
      <c r="CV33" s="637"/>
      <c r="CW33" s="637"/>
      <c r="CX33" s="637"/>
      <c r="CY33" s="638"/>
      <c r="CZ33" s="621">
        <v>44.8</v>
      </c>
      <c r="DA33" s="639"/>
      <c r="DB33" s="639"/>
      <c r="DC33" s="640"/>
      <c r="DD33" s="624">
        <v>2296366</v>
      </c>
      <c r="DE33" s="637"/>
      <c r="DF33" s="637"/>
      <c r="DG33" s="637"/>
      <c r="DH33" s="637"/>
      <c r="DI33" s="637"/>
      <c r="DJ33" s="637"/>
      <c r="DK33" s="638"/>
      <c r="DL33" s="624">
        <v>1458006</v>
      </c>
      <c r="DM33" s="637"/>
      <c r="DN33" s="637"/>
      <c r="DO33" s="637"/>
      <c r="DP33" s="637"/>
      <c r="DQ33" s="637"/>
      <c r="DR33" s="637"/>
      <c r="DS33" s="637"/>
      <c r="DT33" s="637"/>
      <c r="DU33" s="637"/>
      <c r="DV33" s="638"/>
      <c r="DW33" s="641">
        <v>38.5</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647764</v>
      </c>
      <c r="CS34" s="619"/>
      <c r="CT34" s="619"/>
      <c r="CU34" s="619"/>
      <c r="CV34" s="619"/>
      <c r="CW34" s="619"/>
      <c r="CX34" s="619"/>
      <c r="CY34" s="620"/>
      <c r="CZ34" s="621">
        <v>10.3</v>
      </c>
      <c r="DA34" s="639"/>
      <c r="DB34" s="639"/>
      <c r="DC34" s="640"/>
      <c r="DD34" s="624">
        <v>534696</v>
      </c>
      <c r="DE34" s="619"/>
      <c r="DF34" s="619"/>
      <c r="DG34" s="619"/>
      <c r="DH34" s="619"/>
      <c r="DI34" s="619"/>
      <c r="DJ34" s="619"/>
      <c r="DK34" s="620"/>
      <c r="DL34" s="624">
        <v>401107</v>
      </c>
      <c r="DM34" s="619"/>
      <c r="DN34" s="619"/>
      <c r="DO34" s="619"/>
      <c r="DP34" s="619"/>
      <c r="DQ34" s="619"/>
      <c r="DR34" s="619"/>
      <c r="DS34" s="619"/>
      <c r="DT34" s="619"/>
      <c r="DU34" s="619"/>
      <c r="DV34" s="620"/>
      <c r="DW34" s="641">
        <v>10.6</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242790</v>
      </c>
      <c r="S35" s="619"/>
      <c r="T35" s="619"/>
      <c r="U35" s="619"/>
      <c r="V35" s="619"/>
      <c r="W35" s="619"/>
      <c r="X35" s="619"/>
      <c r="Y35" s="620"/>
      <c r="Z35" s="671">
        <v>3.6</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625428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117407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56483</v>
      </c>
      <c r="CS35" s="637"/>
      <c r="CT35" s="637"/>
      <c r="CU35" s="637"/>
      <c r="CV35" s="637"/>
      <c r="CW35" s="637"/>
      <c r="CX35" s="637"/>
      <c r="CY35" s="638"/>
      <c r="CZ35" s="621">
        <v>0.9</v>
      </c>
      <c r="DA35" s="639"/>
      <c r="DB35" s="639"/>
      <c r="DC35" s="640"/>
      <c r="DD35" s="624">
        <v>54870</v>
      </c>
      <c r="DE35" s="637"/>
      <c r="DF35" s="637"/>
      <c r="DG35" s="637"/>
      <c r="DH35" s="637"/>
      <c r="DI35" s="637"/>
      <c r="DJ35" s="637"/>
      <c r="DK35" s="638"/>
      <c r="DL35" s="624">
        <v>54499</v>
      </c>
      <c r="DM35" s="637"/>
      <c r="DN35" s="637"/>
      <c r="DO35" s="637"/>
      <c r="DP35" s="637"/>
      <c r="DQ35" s="637"/>
      <c r="DR35" s="637"/>
      <c r="DS35" s="637"/>
      <c r="DT35" s="637"/>
      <c r="DU35" s="637"/>
      <c r="DV35" s="638"/>
      <c r="DW35" s="641">
        <v>1.4</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6653092</v>
      </c>
      <c r="S36" s="659"/>
      <c r="T36" s="659"/>
      <c r="U36" s="659"/>
      <c r="V36" s="659"/>
      <c r="W36" s="659"/>
      <c r="X36" s="659"/>
      <c r="Y36" s="662"/>
      <c r="Z36" s="663">
        <v>100</v>
      </c>
      <c r="AA36" s="663"/>
      <c r="AB36" s="663"/>
      <c r="AC36" s="663"/>
      <c r="AD36" s="664">
        <v>3545276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48896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101103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1004553</v>
      </c>
      <c r="CS36" s="619"/>
      <c r="CT36" s="619"/>
      <c r="CU36" s="619"/>
      <c r="CV36" s="619"/>
      <c r="CW36" s="619"/>
      <c r="CX36" s="619"/>
      <c r="CY36" s="620"/>
      <c r="CZ36" s="621">
        <v>15.9</v>
      </c>
      <c r="DA36" s="639"/>
      <c r="DB36" s="639"/>
      <c r="DC36" s="640"/>
      <c r="DD36" s="624">
        <v>704227</v>
      </c>
      <c r="DE36" s="619"/>
      <c r="DF36" s="619"/>
      <c r="DG36" s="619"/>
      <c r="DH36" s="619"/>
      <c r="DI36" s="619"/>
      <c r="DJ36" s="619"/>
      <c r="DK36" s="620"/>
      <c r="DL36" s="624">
        <v>503251</v>
      </c>
      <c r="DM36" s="619"/>
      <c r="DN36" s="619"/>
      <c r="DO36" s="619"/>
      <c r="DP36" s="619"/>
      <c r="DQ36" s="619"/>
      <c r="DR36" s="619"/>
      <c r="DS36" s="619"/>
      <c r="DT36" s="619"/>
      <c r="DU36" s="619"/>
      <c r="DV36" s="620"/>
      <c r="DW36" s="641">
        <v>13.3</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t="s">
        <v>214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3555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681116</v>
      </c>
      <c r="CS37" s="637"/>
      <c r="CT37" s="637"/>
      <c r="CU37" s="637"/>
      <c r="CV37" s="637"/>
      <c r="CW37" s="637"/>
      <c r="CX37" s="637"/>
      <c r="CY37" s="638"/>
      <c r="CZ37" s="621">
        <v>10.8</v>
      </c>
      <c r="DA37" s="639"/>
      <c r="DB37" s="639"/>
      <c r="DC37" s="640"/>
      <c r="DD37" s="624">
        <v>449879</v>
      </c>
      <c r="DE37" s="637"/>
      <c r="DF37" s="637"/>
      <c r="DG37" s="637"/>
      <c r="DH37" s="637"/>
      <c r="DI37" s="637"/>
      <c r="DJ37" s="637"/>
      <c r="DK37" s="638"/>
      <c r="DL37" s="624">
        <v>317121</v>
      </c>
      <c r="DM37" s="637"/>
      <c r="DN37" s="637"/>
      <c r="DO37" s="637"/>
      <c r="DP37" s="637"/>
      <c r="DQ37" s="637"/>
      <c r="DR37" s="637"/>
      <c r="DS37" s="637"/>
      <c r="DT37" s="637"/>
      <c r="DU37" s="637"/>
      <c r="DV37" s="638"/>
      <c r="DW37" s="641">
        <v>8.4</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6048</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625428</v>
      </c>
      <c r="CS38" s="619"/>
      <c r="CT38" s="619"/>
      <c r="CU38" s="619"/>
      <c r="CV38" s="619"/>
      <c r="CW38" s="619"/>
      <c r="CX38" s="619"/>
      <c r="CY38" s="620"/>
      <c r="CZ38" s="621">
        <v>9.9</v>
      </c>
      <c r="DA38" s="639"/>
      <c r="DB38" s="639"/>
      <c r="DC38" s="640"/>
      <c r="DD38" s="624">
        <v>524130</v>
      </c>
      <c r="DE38" s="619"/>
      <c r="DF38" s="619"/>
      <c r="DG38" s="619"/>
      <c r="DH38" s="619"/>
      <c r="DI38" s="619"/>
      <c r="DJ38" s="619"/>
      <c r="DK38" s="620"/>
      <c r="DL38" s="624">
        <v>499149</v>
      </c>
      <c r="DM38" s="619"/>
      <c r="DN38" s="619"/>
      <c r="DO38" s="619"/>
      <c r="DP38" s="619"/>
      <c r="DQ38" s="619"/>
      <c r="DR38" s="619"/>
      <c r="DS38" s="619"/>
      <c r="DT38" s="619"/>
      <c r="DU38" s="619"/>
      <c r="DV38" s="620"/>
      <c r="DW38" s="641">
        <v>13.2</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479305</v>
      </c>
      <c r="CS39" s="637"/>
      <c r="CT39" s="637"/>
      <c r="CU39" s="637"/>
      <c r="CV39" s="637"/>
      <c r="CW39" s="637"/>
      <c r="CX39" s="637"/>
      <c r="CY39" s="638"/>
      <c r="CZ39" s="621">
        <v>7.6</v>
      </c>
      <c r="DA39" s="639"/>
      <c r="DB39" s="639"/>
      <c r="DC39" s="640"/>
      <c r="DD39" s="624">
        <v>478143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167623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74</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12300</v>
      </c>
      <c r="CS40" s="619"/>
      <c r="CT40" s="619"/>
      <c r="CU40" s="619"/>
      <c r="CV40" s="619"/>
      <c r="CW40" s="619"/>
      <c r="CX40" s="619"/>
      <c r="CY40" s="620"/>
      <c r="CZ40" s="621">
        <v>0.2</v>
      </c>
      <c r="DA40" s="639"/>
      <c r="DB40" s="639"/>
      <c r="DC40" s="640"/>
      <c r="DD40" s="624">
        <v>300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408909</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269</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937559</v>
      </c>
      <c r="CS42" s="619"/>
      <c r="CT42" s="619"/>
      <c r="CU42" s="619"/>
      <c r="CV42" s="619"/>
      <c r="CW42" s="619"/>
      <c r="CX42" s="619"/>
      <c r="CY42" s="620"/>
      <c r="CZ42" s="621">
        <v>14.9</v>
      </c>
      <c r="DA42" s="622"/>
      <c r="DB42" s="622"/>
      <c r="DC42" s="623"/>
      <c r="DD42" s="624">
        <v>202609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24248</v>
      </c>
      <c r="CS43" s="637"/>
      <c r="CT43" s="637"/>
      <c r="CU43" s="637"/>
      <c r="CV43" s="637"/>
      <c r="CW43" s="637"/>
      <c r="CX43" s="637"/>
      <c r="CY43" s="638"/>
      <c r="CZ43" s="621">
        <v>0.4</v>
      </c>
      <c r="DA43" s="639"/>
      <c r="DB43" s="639"/>
      <c r="DC43" s="640"/>
      <c r="DD43" s="624">
        <v>24248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935610</v>
      </c>
      <c r="CS44" s="619"/>
      <c r="CT44" s="619"/>
      <c r="CU44" s="619"/>
      <c r="CV44" s="619"/>
      <c r="CW44" s="619"/>
      <c r="CX44" s="619"/>
      <c r="CY44" s="620"/>
      <c r="CZ44" s="621">
        <v>14.8</v>
      </c>
      <c r="DA44" s="622"/>
      <c r="DB44" s="622"/>
      <c r="DC44" s="623"/>
      <c r="DD44" s="624">
        <v>200660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548936</v>
      </c>
      <c r="CS45" s="637"/>
      <c r="CT45" s="637"/>
      <c r="CU45" s="637"/>
      <c r="CV45" s="637"/>
      <c r="CW45" s="637"/>
      <c r="CX45" s="637"/>
      <c r="CY45" s="638"/>
      <c r="CZ45" s="621">
        <v>8.6999999999999993</v>
      </c>
      <c r="DA45" s="639"/>
      <c r="DB45" s="639"/>
      <c r="DC45" s="640"/>
      <c r="DD45" s="624">
        <v>64460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386674</v>
      </c>
      <c r="CS46" s="619"/>
      <c r="CT46" s="619"/>
      <c r="CU46" s="619"/>
      <c r="CV46" s="619"/>
      <c r="CW46" s="619"/>
      <c r="CX46" s="619"/>
      <c r="CY46" s="620"/>
      <c r="CZ46" s="621">
        <v>6.1</v>
      </c>
      <c r="DA46" s="622"/>
      <c r="DB46" s="622"/>
      <c r="DC46" s="623"/>
      <c r="DD46" s="624">
        <v>136200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1949</v>
      </c>
      <c r="CS47" s="637"/>
      <c r="CT47" s="637"/>
      <c r="CU47" s="637"/>
      <c r="CV47" s="637"/>
      <c r="CW47" s="637"/>
      <c r="CX47" s="637"/>
      <c r="CY47" s="638"/>
      <c r="CZ47" s="621">
        <v>0</v>
      </c>
      <c r="DA47" s="639"/>
      <c r="DB47" s="639"/>
      <c r="DC47" s="640"/>
      <c r="DD47" s="624">
        <v>1949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6301430</v>
      </c>
      <c r="CS49" s="603"/>
      <c r="CT49" s="603"/>
      <c r="CU49" s="603"/>
      <c r="CV49" s="603"/>
      <c r="CW49" s="603"/>
      <c r="CX49" s="603"/>
      <c r="CY49" s="604"/>
      <c r="CZ49" s="605">
        <v>100</v>
      </c>
      <c r="DA49" s="606"/>
      <c r="DB49" s="606"/>
      <c r="DC49" s="607"/>
      <c r="DD49" s="608">
        <v>4384781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1" t="s">
        <v>341</v>
      </c>
      <c r="DK2" s="1112"/>
      <c r="DL2" s="1112"/>
      <c r="DM2" s="1112"/>
      <c r="DN2" s="1112"/>
      <c r="DO2" s="1113"/>
      <c r="DP2" s="200"/>
      <c r="DQ2" s="1111" t="s">
        <v>342</v>
      </c>
      <c r="DR2" s="1112"/>
      <c r="DS2" s="1112"/>
      <c r="DT2" s="1112"/>
      <c r="DU2" s="1112"/>
      <c r="DV2" s="1112"/>
      <c r="DW2" s="1112"/>
      <c r="DX2" s="1112"/>
      <c r="DY2" s="1112"/>
      <c r="DZ2" s="111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6" t="s">
        <v>343</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8" t="s">
        <v>345</v>
      </c>
      <c r="B5" s="1019"/>
      <c r="C5" s="1019"/>
      <c r="D5" s="1019"/>
      <c r="E5" s="1019"/>
      <c r="F5" s="1019"/>
      <c r="G5" s="1019"/>
      <c r="H5" s="1019"/>
      <c r="I5" s="1019"/>
      <c r="J5" s="1019"/>
      <c r="K5" s="1019"/>
      <c r="L5" s="1019"/>
      <c r="M5" s="1019"/>
      <c r="N5" s="1019"/>
      <c r="O5" s="1019"/>
      <c r="P5" s="1020"/>
      <c r="Q5" s="1024" t="s">
        <v>346</v>
      </c>
      <c r="R5" s="1025"/>
      <c r="S5" s="1025"/>
      <c r="T5" s="1025"/>
      <c r="U5" s="1026"/>
      <c r="V5" s="1024" t="s">
        <v>347</v>
      </c>
      <c r="W5" s="1025"/>
      <c r="X5" s="1025"/>
      <c r="Y5" s="1025"/>
      <c r="Z5" s="1026"/>
      <c r="AA5" s="1024" t="s">
        <v>348</v>
      </c>
      <c r="AB5" s="1025"/>
      <c r="AC5" s="1025"/>
      <c r="AD5" s="1025"/>
      <c r="AE5" s="1025"/>
      <c r="AF5" s="1114" t="s">
        <v>349</v>
      </c>
      <c r="AG5" s="1025"/>
      <c r="AH5" s="1025"/>
      <c r="AI5" s="1025"/>
      <c r="AJ5" s="1040"/>
      <c r="AK5" s="1025" t="s">
        <v>350</v>
      </c>
      <c r="AL5" s="1025"/>
      <c r="AM5" s="1025"/>
      <c r="AN5" s="1025"/>
      <c r="AO5" s="1026"/>
      <c r="AP5" s="1024" t="s">
        <v>351</v>
      </c>
      <c r="AQ5" s="1025"/>
      <c r="AR5" s="1025"/>
      <c r="AS5" s="1025"/>
      <c r="AT5" s="1026"/>
      <c r="AU5" s="1024" t="s">
        <v>352</v>
      </c>
      <c r="AV5" s="1025"/>
      <c r="AW5" s="1025"/>
      <c r="AX5" s="1025"/>
      <c r="AY5" s="1040"/>
      <c r="AZ5" s="207"/>
      <c r="BA5" s="207"/>
      <c r="BB5" s="207"/>
      <c r="BC5" s="207"/>
      <c r="BD5" s="207"/>
      <c r="BE5" s="208"/>
      <c r="BF5" s="208"/>
      <c r="BG5" s="208"/>
      <c r="BH5" s="208"/>
      <c r="BI5" s="208"/>
      <c r="BJ5" s="208"/>
      <c r="BK5" s="208"/>
      <c r="BL5" s="208"/>
      <c r="BM5" s="208"/>
      <c r="BN5" s="208"/>
      <c r="BO5" s="208"/>
      <c r="BP5" s="208"/>
      <c r="BQ5" s="1018" t="s">
        <v>353</v>
      </c>
      <c r="BR5" s="1019"/>
      <c r="BS5" s="1019"/>
      <c r="BT5" s="1019"/>
      <c r="BU5" s="1019"/>
      <c r="BV5" s="1019"/>
      <c r="BW5" s="1019"/>
      <c r="BX5" s="1019"/>
      <c r="BY5" s="1019"/>
      <c r="BZ5" s="1019"/>
      <c r="CA5" s="1019"/>
      <c r="CB5" s="1019"/>
      <c r="CC5" s="1019"/>
      <c r="CD5" s="1019"/>
      <c r="CE5" s="1019"/>
      <c r="CF5" s="1019"/>
      <c r="CG5" s="1020"/>
      <c r="CH5" s="1024" t="s">
        <v>354</v>
      </c>
      <c r="CI5" s="1025"/>
      <c r="CJ5" s="1025"/>
      <c r="CK5" s="1025"/>
      <c r="CL5" s="1026"/>
      <c r="CM5" s="1024" t="s">
        <v>355</v>
      </c>
      <c r="CN5" s="1025"/>
      <c r="CO5" s="1025"/>
      <c r="CP5" s="1025"/>
      <c r="CQ5" s="1026"/>
      <c r="CR5" s="1024" t="s">
        <v>356</v>
      </c>
      <c r="CS5" s="1025"/>
      <c r="CT5" s="1025"/>
      <c r="CU5" s="1025"/>
      <c r="CV5" s="1026"/>
      <c r="CW5" s="1024" t="s">
        <v>357</v>
      </c>
      <c r="CX5" s="1025"/>
      <c r="CY5" s="1025"/>
      <c r="CZ5" s="1025"/>
      <c r="DA5" s="1026"/>
      <c r="DB5" s="1024" t="s">
        <v>358</v>
      </c>
      <c r="DC5" s="1025"/>
      <c r="DD5" s="1025"/>
      <c r="DE5" s="1025"/>
      <c r="DF5" s="1026"/>
      <c r="DG5" s="1132" t="s">
        <v>359</v>
      </c>
      <c r="DH5" s="1133"/>
      <c r="DI5" s="1133"/>
      <c r="DJ5" s="1133"/>
      <c r="DK5" s="1134"/>
      <c r="DL5" s="1132" t="s">
        <v>360</v>
      </c>
      <c r="DM5" s="1133"/>
      <c r="DN5" s="1133"/>
      <c r="DO5" s="1133"/>
      <c r="DP5" s="1134"/>
      <c r="DQ5" s="1024" t="s">
        <v>361</v>
      </c>
      <c r="DR5" s="1025"/>
      <c r="DS5" s="1025"/>
      <c r="DT5" s="1025"/>
      <c r="DU5" s="1026"/>
      <c r="DV5" s="1024" t="s">
        <v>352</v>
      </c>
      <c r="DW5" s="1025"/>
      <c r="DX5" s="1025"/>
      <c r="DY5" s="1025"/>
      <c r="DZ5" s="1040"/>
      <c r="EA5" s="205"/>
    </row>
    <row r="6" spans="1:131" s="206" customFormat="1" ht="26.25" customHeight="1" thickBot="1" x14ac:dyDescent="0.2">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15"/>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35"/>
      <c r="DH6" s="1136"/>
      <c r="DI6" s="1136"/>
      <c r="DJ6" s="1136"/>
      <c r="DK6" s="1137"/>
      <c r="DL6" s="1135"/>
      <c r="DM6" s="1136"/>
      <c r="DN6" s="1136"/>
      <c r="DO6" s="1136"/>
      <c r="DP6" s="1137"/>
      <c r="DQ6" s="1027"/>
      <c r="DR6" s="1028"/>
      <c r="DS6" s="1028"/>
      <c r="DT6" s="1028"/>
      <c r="DU6" s="1029"/>
      <c r="DV6" s="1027"/>
      <c r="DW6" s="1028"/>
      <c r="DX6" s="1028"/>
      <c r="DY6" s="1028"/>
      <c r="DZ6" s="1041"/>
      <c r="EA6" s="205"/>
    </row>
    <row r="7" spans="1:131" s="206" customFormat="1" ht="26.25" customHeight="1" thickTop="1" x14ac:dyDescent="0.15">
      <c r="A7" s="209">
        <v>1</v>
      </c>
      <c r="B7" s="1073" t="s">
        <v>362</v>
      </c>
      <c r="C7" s="1074"/>
      <c r="D7" s="1074"/>
      <c r="E7" s="1074"/>
      <c r="F7" s="1074"/>
      <c r="G7" s="1074"/>
      <c r="H7" s="1074"/>
      <c r="I7" s="1074"/>
      <c r="J7" s="1074"/>
      <c r="K7" s="1074"/>
      <c r="L7" s="1074"/>
      <c r="M7" s="1074"/>
      <c r="N7" s="1074"/>
      <c r="O7" s="1074"/>
      <c r="P7" s="1075"/>
      <c r="Q7" s="1138">
        <v>6642</v>
      </c>
      <c r="R7" s="1139"/>
      <c r="S7" s="1139"/>
      <c r="T7" s="1139"/>
      <c r="U7" s="1139"/>
      <c r="V7" s="1139">
        <v>6295</v>
      </c>
      <c r="W7" s="1139"/>
      <c r="X7" s="1139"/>
      <c r="Y7" s="1139"/>
      <c r="Z7" s="1139"/>
      <c r="AA7" s="1139">
        <v>347</v>
      </c>
      <c r="AB7" s="1139"/>
      <c r="AC7" s="1139"/>
      <c r="AD7" s="1139"/>
      <c r="AE7" s="1140"/>
      <c r="AF7" s="1141">
        <v>213</v>
      </c>
      <c r="AG7" s="1142"/>
      <c r="AH7" s="1142"/>
      <c r="AI7" s="1142"/>
      <c r="AJ7" s="1143"/>
      <c r="AK7" s="1122">
        <v>577</v>
      </c>
      <c r="AL7" s="1123"/>
      <c r="AM7" s="1123"/>
      <c r="AN7" s="1123"/>
      <c r="AO7" s="1123"/>
      <c r="AP7" s="1123">
        <v>4111</v>
      </c>
      <c r="AQ7" s="1123"/>
      <c r="AR7" s="1123"/>
      <c r="AS7" s="1123"/>
      <c r="AT7" s="1123"/>
      <c r="AU7" s="1124"/>
      <c r="AV7" s="1124"/>
      <c r="AW7" s="1124"/>
      <c r="AX7" s="1124"/>
      <c r="AY7" s="1125"/>
      <c r="AZ7" s="203"/>
      <c r="BA7" s="203"/>
      <c r="BB7" s="203"/>
      <c r="BC7" s="203"/>
      <c r="BD7" s="203"/>
      <c r="BE7" s="204"/>
      <c r="BF7" s="204"/>
      <c r="BG7" s="204"/>
      <c r="BH7" s="204"/>
      <c r="BI7" s="204"/>
      <c r="BJ7" s="204"/>
      <c r="BK7" s="204"/>
      <c r="BL7" s="204"/>
      <c r="BM7" s="204"/>
      <c r="BN7" s="204"/>
      <c r="BO7" s="204"/>
      <c r="BP7" s="204"/>
      <c r="BQ7" s="210">
        <v>1</v>
      </c>
      <c r="BR7" s="211"/>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16"/>
      <c r="DW7" s="1117"/>
      <c r="DX7" s="1117"/>
      <c r="DY7" s="1117"/>
      <c r="DZ7" s="1118"/>
      <c r="EA7" s="205"/>
    </row>
    <row r="8" spans="1:131" s="206" customFormat="1" ht="26.25" customHeight="1" x14ac:dyDescent="0.15">
      <c r="A8" s="212">
        <v>2</v>
      </c>
      <c r="B8" s="1042" t="s">
        <v>363</v>
      </c>
      <c r="C8" s="1043"/>
      <c r="D8" s="1043"/>
      <c r="E8" s="1043"/>
      <c r="F8" s="1043"/>
      <c r="G8" s="1043"/>
      <c r="H8" s="1043"/>
      <c r="I8" s="1043"/>
      <c r="J8" s="1043"/>
      <c r="K8" s="1043"/>
      <c r="L8" s="1043"/>
      <c r="M8" s="1043"/>
      <c r="N8" s="1043"/>
      <c r="O8" s="1043"/>
      <c r="P8" s="1044"/>
      <c r="Q8" s="1066">
        <v>15</v>
      </c>
      <c r="R8" s="1067"/>
      <c r="S8" s="1067"/>
      <c r="T8" s="1067"/>
      <c r="U8" s="1067"/>
      <c r="V8" s="1067">
        <v>10</v>
      </c>
      <c r="W8" s="1067"/>
      <c r="X8" s="1067"/>
      <c r="Y8" s="1067"/>
      <c r="Z8" s="1067"/>
      <c r="AA8" s="1067">
        <v>5</v>
      </c>
      <c r="AB8" s="1067"/>
      <c r="AC8" s="1067"/>
      <c r="AD8" s="1067"/>
      <c r="AE8" s="1068"/>
      <c r="AF8" s="1048">
        <v>5</v>
      </c>
      <c r="AG8" s="1049"/>
      <c r="AH8" s="1049"/>
      <c r="AI8" s="1049"/>
      <c r="AJ8" s="1050"/>
      <c r="AK8" s="1109" t="s">
        <v>544</v>
      </c>
      <c r="AL8" s="1110"/>
      <c r="AM8" s="1110"/>
      <c r="AN8" s="1110"/>
      <c r="AO8" s="1110"/>
      <c r="AP8" s="1110" t="s">
        <v>544</v>
      </c>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c r="BT8" s="1038"/>
      <c r="BU8" s="1038"/>
      <c r="BV8" s="1038"/>
      <c r="BW8" s="1038"/>
      <c r="BX8" s="1038"/>
      <c r="BY8" s="1038"/>
      <c r="BZ8" s="1038"/>
      <c r="CA8" s="1038"/>
      <c r="CB8" s="1038"/>
      <c r="CC8" s="1038"/>
      <c r="CD8" s="1038"/>
      <c r="CE8" s="1038"/>
      <c r="CF8" s="1038"/>
      <c r="CG8" s="1039"/>
      <c r="CH8" s="1011"/>
      <c r="CI8" s="1012"/>
      <c r="CJ8" s="1012"/>
      <c r="CK8" s="1012"/>
      <c r="CL8" s="1013"/>
      <c r="CM8" s="1011"/>
      <c r="CN8" s="1012"/>
      <c r="CO8" s="1012"/>
      <c r="CP8" s="1012"/>
      <c r="CQ8" s="1013"/>
      <c r="CR8" s="1011"/>
      <c r="CS8" s="1012"/>
      <c r="CT8" s="1012"/>
      <c r="CU8" s="1012"/>
      <c r="CV8" s="1013"/>
      <c r="CW8" s="1011"/>
      <c r="CX8" s="1012"/>
      <c r="CY8" s="1012"/>
      <c r="CZ8" s="1012"/>
      <c r="DA8" s="1013"/>
      <c r="DB8" s="1011"/>
      <c r="DC8" s="1012"/>
      <c r="DD8" s="1012"/>
      <c r="DE8" s="1012"/>
      <c r="DF8" s="1013"/>
      <c r="DG8" s="1011"/>
      <c r="DH8" s="1012"/>
      <c r="DI8" s="1012"/>
      <c r="DJ8" s="1012"/>
      <c r="DK8" s="1013"/>
      <c r="DL8" s="1011"/>
      <c r="DM8" s="1012"/>
      <c r="DN8" s="1012"/>
      <c r="DO8" s="1012"/>
      <c r="DP8" s="1013"/>
      <c r="DQ8" s="1011"/>
      <c r="DR8" s="1012"/>
      <c r="DS8" s="1012"/>
      <c r="DT8" s="1012"/>
      <c r="DU8" s="1013"/>
      <c r="DV8" s="1015"/>
      <c r="DW8" s="1016"/>
      <c r="DX8" s="1016"/>
      <c r="DY8" s="1016"/>
      <c r="DZ8" s="1017"/>
      <c r="EA8" s="205"/>
    </row>
    <row r="9" spans="1:131" s="206" customFormat="1" ht="26.25" customHeight="1" x14ac:dyDescent="0.15">
      <c r="A9" s="212">
        <v>3</v>
      </c>
      <c r="B9" s="1042"/>
      <c r="C9" s="1043"/>
      <c r="D9" s="1043"/>
      <c r="E9" s="1043"/>
      <c r="F9" s="1043"/>
      <c r="G9" s="1043"/>
      <c r="H9" s="1043"/>
      <c r="I9" s="1043"/>
      <c r="J9" s="1043"/>
      <c r="K9" s="1043"/>
      <c r="L9" s="1043"/>
      <c r="M9" s="1043"/>
      <c r="N9" s="1043"/>
      <c r="O9" s="1043"/>
      <c r="P9" s="1044"/>
      <c r="Q9" s="1066"/>
      <c r="R9" s="1067"/>
      <c r="S9" s="1067"/>
      <c r="T9" s="1067"/>
      <c r="U9" s="1067"/>
      <c r="V9" s="1067"/>
      <c r="W9" s="1067"/>
      <c r="X9" s="1067"/>
      <c r="Y9" s="1067"/>
      <c r="Z9" s="1067"/>
      <c r="AA9" s="1067"/>
      <c r="AB9" s="1067"/>
      <c r="AC9" s="1067"/>
      <c r="AD9" s="1067"/>
      <c r="AE9" s="1068"/>
      <c r="AF9" s="1048"/>
      <c r="AG9" s="1049"/>
      <c r="AH9" s="1049"/>
      <c r="AI9" s="1049"/>
      <c r="AJ9" s="1050"/>
      <c r="AK9" s="1109"/>
      <c r="AL9" s="1110"/>
      <c r="AM9" s="1110"/>
      <c r="AN9" s="1110"/>
      <c r="AO9" s="1110"/>
      <c r="AP9" s="1110"/>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15"/>
      <c r="DW9" s="1016"/>
      <c r="DX9" s="1016"/>
      <c r="DY9" s="1016"/>
      <c r="DZ9" s="1017"/>
      <c r="EA9" s="205"/>
    </row>
    <row r="10" spans="1:131" s="206" customFormat="1" ht="26.25" customHeight="1" x14ac:dyDescent="0.15">
      <c r="A10" s="212">
        <v>4</v>
      </c>
      <c r="B10" s="1042"/>
      <c r="C10" s="1043"/>
      <c r="D10" s="1043"/>
      <c r="E10" s="1043"/>
      <c r="F10" s="1043"/>
      <c r="G10" s="1043"/>
      <c r="H10" s="1043"/>
      <c r="I10" s="1043"/>
      <c r="J10" s="1043"/>
      <c r="K10" s="1043"/>
      <c r="L10" s="1043"/>
      <c r="M10" s="1043"/>
      <c r="N10" s="1043"/>
      <c r="O10" s="1043"/>
      <c r="P10" s="1044"/>
      <c r="Q10" s="1066"/>
      <c r="R10" s="1067"/>
      <c r="S10" s="1067"/>
      <c r="T10" s="1067"/>
      <c r="U10" s="1067"/>
      <c r="V10" s="1067"/>
      <c r="W10" s="1067"/>
      <c r="X10" s="1067"/>
      <c r="Y10" s="1067"/>
      <c r="Z10" s="1067"/>
      <c r="AA10" s="1067"/>
      <c r="AB10" s="1067"/>
      <c r="AC10" s="1067"/>
      <c r="AD10" s="1067"/>
      <c r="AE10" s="1068"/>
      <c r="AF10" s="1048"/>
      <c r="AG10" s="1049"/>
      <c r="AH10" s="1049"/>
      <c r="AI10" s="1049"/>
      <c r="AJ10" s="1050"/>
      <c r="AK10" s="1109"/>
      <c r="AL10" s="1110"/>
      <c r="AM10" s="1110"/>
      <c r="AN10" s="1110"/>
      <c r="AO10" s="1110"/>
      <c r="AP10" s="1110"/>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15"/>
      <c r="DW10" s="1016"/>
      <c r="DX10" s="1016"/>
      <c r="DY10" s="1016"/>
      <c r="DZ10" s="1017"/>
      <c r="EA10" s="205"/>
    </row>
    <row r="11" spans="1:131" s="206" customFormat="1" ht="26.25" customHeight="1" x14ac:dyDescent="0.15">
      <c r="A11" s="212">
        <v>5</v>
      </c>
      <c r="B11" s="1042"/>
      <c r="C11" s="1043"/>
      <c r="D11" s="1043"/>
      <c r="E11" s="1043"/>
      <c r="F11" s="1043"/>
      <c r="G11" s="1043"/>
      <c r="H11" s="1043"/>
      <c r="I11" s="1043"/>
      <c r="J11" s="1043"/>
      <c r="K11" s="1043"/>
      <c r="L11" s="1043"/>
      <c r="M11" s="1043"/>
      <c r="N11" s="1043"/>
      <c r="O11" s="1043"/>
      <c r="P11" s="1044"/>
      <c r="Q11" s="1066"/>
      <c r="R11" s="1067"/>
      <c r="S11" s="1067"/>
      <c r="T11" s="1067"/>
      <c r="U11" s="1067"/>
      <c r="V11" s="1067"/>
      <c r="W11" s="1067"/>
      <c r="X11" s="1067"/>
      <c r="Y11" s="1067"/>
      <c r="Z11" s="1067"/>
      <c r="AA11" s="1067"/>
      <c r="AB11" s="1067"/>
      <c r="AC11" s="1067"/>
      <c r="AD11" s="1067"/>
      <c r="AE11" s="1068"/>
      <c r="AF11" s="1048"/>
      <c r="AG11" s="1049"/>
      <c r="AH11" s="1049"/>
      <c r="AI11" s="1049"/>
      <c r="AJ11" s="1050"/>
      <c r="AK11" s="1109"/>
      <c r="AL11" s="1110"/>
      <c r="AM11" s="1110"/>
      <c r="AN11" s="1110"/>
      <c r="AO11" s="1110"/>
      <c r="AP11" s="1110"/>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15"/>
      <c r="DW11" s="1016"/>
      <c r="DX11" s="1016"/>
      <c r="DY11" s="1016"/>
      <c r="DZ11" s="1017"/>
      <c r="EA11" s="205"/>
    </row>
    <row r="12" spans="1:131" s="206" customFormat="1" ht="26.25" customHeight="1" x14ac:dyDescent="0.15">
      <c r="A12" s="212">
        <v>6</v>
      </c>
      <c r="B12" s="1042"/>
      <c r="C12" s="1043"/>
      <c r="D12" s="1043"/>
      <c r="E12" s="1043"/>
      <c r="F12" s="1043"/>
      <c r="G12" s="1043"/>
      <c r="H12" s="1043"/>
      <c r="I12" s="1043"/>
      <c r="J12" s="1043"/>
      <c r="K12" s="1043"/>
      <c r="L12" s="1043"/>
      <c r="M12" s="1043"/>
      <c r="N12" s="1043"/>
      <c r="O12" s="1043"/>
      <c r="P12" s="1044"/>
      <c r="Q12" s="1066"/>
      <c r="R12" s="1067"/>
      <c r="S12" s="1067"/>
      <c r="T12" s="1067"/>
      <c r="U12" s="1067"/>
      <c r="V12" s="1067"/>
      <c r="W12" s="1067"/>
      <c r="X12" s="1067"/>
      <c r="Y12" s="1067"/>
      <c r="Z12" s="1067"/>
      <c r="AA12" s="1067"/>
      <c r="AB12" s="1067"/>
      <c r="AC12" s="1067"/>
      <c r="AD12" s="1067"/>
      <c r="AE12" s="1068"/>
      <c r="AF12" s="1048"/>
      <c r="AG12" s="1049"/>
      <c r="AH12" s="1049"/>
      <c r="AI12" s="1049"/>
      <c r="AJ12" s="1050"/>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15"/>
      <c r="DW12" s="1016"/>
      <c r="DX12" s="1016"/>
      <c r="DY12" s="1016"/>
      <c r="DZ12" s="1017"/>
      <c r="EA12" s="205"/>
    </row>
    <row r="13" spans="1:131" s="206" customFormat="1" ht="26.25" customHeight="1" x14ac:dyDescent="0.15">
      <c r="A13" s="212">
        <v>7</v>
      </c>
      <c r="B13" s="1042"/>
      <c r="C13" s="1043"/>
      <c r="D13" s="1043"/>
      <c r="E13" s="1043"/>
      <c r="F13" s="1043"/>
      <c r="G13" s="1043"/>
      <c r="H13" s="1043"/>
      <c r="I13" s="1043"/>
      <c r="J13" s="1043"/>
      <c r="K13" s="1043"/>
      <c r="L13" s="1043"/>
      <c r="M13" s="1043"/>
      <c r="N13" s="1043"/>
      <c r="O13" s="1043"/>
      <c r="P13" s="1044"/>
      <c r="Q13" s="1066"/>
      <c r="R13" s="1067"/>
      <c r="S13" s="1067"/>
      <c r="T13" s="1067"/>
      <c r="U13" s="1067"/>
      <c r="V13" s="1067"/>
      <c r="W13" s="1067"/>
      <c r="X13" s="1067"/>
      <c r="Y13" s="1067"/>
      <c r="Z13" s="1067"/>
      <c r="AA13" s="1067"/>
      <c r="AB13" s="1067"/>
      <c r="AC13" s="1067"/>
      <c r="AD13" s="1067"/>
      <c r="AE13" s="1068"/>
      <c r="AF13" s="1048"/>
      <c r="AG13" s="1049"/>
      <c r="AH13" s="1049"/>
      <c r="AI13" s="1049"/>
      <c r="AJ13" s="1050"/>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15"/>
      <c r="DW13" s="1016"/>
      <c r="DX13" s="1016"/>
      <c r="DY13" s="1016"/>
      <c r="DZ13" s="1017"/>
      <c r="EA13" s="205"/>
    </row>
    <row r="14" spans="1:131" s="206" customFormat="1" ht="26.25" customHeight="1" x14ac:dyDescent="0.15">
      <c r="A14" s="212">
        <v>8</v>
      </c>
      <c r="B14" s="1042"/>
      <c r="C14" s="1043"/>
      <c r="D14" s="1043"/>
      <c r="E14" s="1043"/>
      <c r="F14" s="1043"/>
      <c r="G14" s="1043"/>
      <c r="H14" s="1043"/>
      <c r="I14" s="1043"/>
      <c r="J14" s="1043"/>
      <c r="K14" s="1043"/>
      <c r="L14" s="1043"/>
      <c r="M14" s="1043"/>
      <c r="N14" s="1043"/>
      <c r="O14" s="1043"/>
      <c r="P14" s="1044"/>
      <c r="Q14" s="1066"/>
      <c r="R14" s="1067"/>
      <c r="S14" s="1067"/>
      <c r="T14" s="1067"/>
      <c r="U14" s="1067"/>
      <c r="V14" s="1067"/>
      <c r="W14" s="1067"/>
      <c r="X14" s="1067"/>
      <c r="Y14" s="1067"/>
      <c r="Z14" s="1067"/>
      <c r="AA14" s="1067"/>
      <c r="AB14" s="1067"/>
      <c r="AC14" s="1067"/>
      <c r="AD14" s="1067"/>
      <c r="AE14" s="1068"/>
      <c r="AF14" s="1048"/>
      <c r="AG14" s="1049"/>
      <c r="AH14" s="1049"/>
      <c r="AI14" s="1049"/>
      <c r="AJ14" s="1050"/>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15"/>
      <c r="DW14" s="1016"/>
      <c r="DX14" s="1016"/>
      <c r="DY14" s="1016"/>
      <c r="DZ14" s="1017"/>
      <c r="EA14" s="205"/>
    </row>
    <row r="15" spans="1:131" s="206" customFormat="1" ht="26.25" customHeight="1" x14ac:dyDescent="0.15">
      <c r="A15" s="212">
        <v>9</v>
      </c>
      <c r="B15" s="1042"/>
      <c r="C15" s="1043"/>
      <c r="D15" s="1043"/>
      <c r="E15" s="1043"/>
      <c r="F15" s="1043"/>
      <c r="G15" s="1043"/>
      <c r="H15" s="1043"/>
      <c r="I15" s="1043"/>
      <c r="J15" s="1043"/>
      <c r="K15" s="1043"/>
      <c r="L15" s="1043"/>
      <c r="M15" s="1043"/>
      <c r="N15" s="1043"/>
      <c r="O15" s="1043"/>
      <c r="P15" s="1044"/>
      <c r="Q15" s="1066"/>
      <c r="R15" s="1067"/>
      <c r="S15" s="1067"/>
      <c r="T15" s="1067"/>
      <c r="U15" s="1067"/>
      <c r="V15" s="1067"/>
      <c r="W15" s="1067"/>
      <c r="X15" s="1067"/>
      <c r="Y15" s="1067"/>
      <c r="Z15" s="1067"/>
      <c r="AA15" s="1067"/>
      <c r="AB15" s="1067"/>
      <c r="AC15" s="1067"/>
      <c r="AD15" s="1067"/>
      <c r="AE15" s="1068"/>
      <c r="AF15" s="1048"/>
      <c r="AG15" s="1049"/>
      <c r="AH15" s="1049"/>
      <c r="AI15" s="1049"/>
      <c r="AJ15" s="1050"/>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15"/>
      <c r="DW15" s="1016"/>
      <c r="DX15" s="1016"/>
      <c r="DY15" s="1016"/>
      <c r="DZ15" s="1017"/>
      <c r="EA15" s="205"/>
    </row>
    <row r="16" spans="1:131" s="206" customFormat="1" ht="26.25" customHeight="1" x14ac:dyDescent="0.15">
      <c r="A16" s="212">
        <v>10</v>
      </c>
      <c r="B16" s="1042"/>
      <c r="C16" s="1043"/>
      <c r="D16" s="1043"/>
      <c r="E16" s="1043"/>
      <c r="F16" s="1043"/>
      <c r="G16" s="1043"/>
      <c r="H16" s="1043"/>
      <c r="I16" s="1043"/>
      <c r="J16" s="1043"/>
      <c r="K16" s="1043"/>
      <c r="L16" s="1043"/>
      <c r="M16" s="1043"/>
      <c r="N16" s="1043"/>
      <c r="O16" s="1043"/>
      <c r="P16" s="1044"/>
      <c r="Q16" s="1066"/>
      <c r="R16" s="1067"/>
      <c r="S16" s="1067"/>
      <c r="T16" s="1067"/>
      <c r="U16" s="1067"/>
      <c r="V16" s="1067"/>
      <c r="W16" s="1067"/>
      <c r="X16" s="1067"/>
      <c r="Y16" s="1067"/>
      <c r="Z16" s="1067"/>
      <c r="AA16" s="1067"/>
      <c r="AB16" s="1067"/>
      <c r="AC16" s="1067"/>
      <c r="AD16" s="1067"/>
      <c r="AE16" s="1068"/>
      <c r="AF16" s="1048"/>
      <c r="AG16" s="1049"/>
      <c r="AH16" s="1049"/>
      <c r="AI16" s="1049"/>
      <c r="AJ16" s="1050"/>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15"/>
      <c r="DW16" s="1016"/>
      <c r="DX16" s="1016"/>
      <c r="DY16" s="1016"/>
      <c r="DZ16" s="1017"/>
      <c r="EA16" s="205"/>
    </row>
    <row r="17" spans="1:131" s="206" customFormat="1" ht="26.25" customHeight="1" x14ac:dyDescent="0.15">
      <c r="A17" s="212">
        <v>11</v>
      </c>
      <c r="B17" s="1042"/>
      <c r="C17" s="1043"/>
      <c r="D17" s="1043"/>
      <c r="E17" s="1043"/>
      <c r="F17" s="1043"/>
      <c r="G17" s="1043"/>
      <c r="H17" s="1043"/>
      <c r="I17" s="1043"/>
      <c r="J17" s="1043"/>
      <c r="K17" s="1043"/>
      <c r="L17" s="1043"/>
      <c r="M17" s="1043"/>
      <c r="N17" s="1043"/>
      <c r="O17" s="1043"/>
      <c r="P17" s="1044"/>
      <c r="Q17" s="1066"/>
      <c r="R17" s="1067"/>
      <c r="S17" s="1067"/>
      <c r="T17" s="1067"/>
      <c r="U17" s="1067"/>
      <c r="V17" s="1067"/>
      <c r="W17" s="1067"/>
      <c r="X17" s="1067"/>
      <c r="Y17" s="1067"/>
      <c r="Z17" s="1067"/>
      <c r="AA17" s="1067"/>
      <c r="AB17" s="1067"/>
      <c r="AC17" s="1067"/>
      <c r="AD17" s="1067"/>
      <c r="AE17" s="1068"/>
      <c r="AF17" s="1048"/>
      <c r="AG17" s="1049"/>
      <c r="AH17" s="1049"/>
      <c r="AI17" s="1049"/>
      <c r="AJ17" s="1050"/>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15"/>
      <c r="DW17" s="1016"/>
      <c r="DX17" s="1016"/>
      <c r="DY17" s="1016"/>
      <c r="DZ17" s="1017"/>
      <c r="EA17" s="205"/>
    </row>
    <row r="18" spans="1:131" s="206" customFormat="1" ht="26.25" customHeight="1" x14ac:dyDescent="0.15">
      <c r="A18" s="212">
        <v>12</v>
      </c>
      <c r="B18" s="1042"/>
      <c r="C18" s="1043"/>
      <c r="D18" s="1043"/>
      <c r="E18" s="1043"/>
      <c r="F18" s="1043"/>
      <c r="G18" s="1043"/>
      <c r="H18" s="1043"/>
      <c r="I18" s="1043"/>
      <c r="J18" s="1043"/>
      <c r="K18" s="1043"/>
      <c r="L18" s="1043"/>
      <c r="M18" s="1043"/>
      <c r="N18" s="1043"/>
      <c r="O18" s="1043"/>
      <c r="P18" s="1044"/>
      <c r="Q18" s="1066"/>
      <c r="R18" s="1067"/>
      <c r="S18" s="1067"/>
      <c r="T18" s="1067"/>
      <c r="U18" s="1067"/>
      <c r="V18" s="1067"/>
      <c r="W18" s="1067"/>
      <c r="X18" s="1067"/>
      <c r="Y18" s="1067"/>
      <c r="Z18" s="1067"/>
      <c r="AA18" s="1067"/>
      <c r="AB18" s="1067"/>
      <c r="AC18" s="1067"/>
      <c r="AD18" s="1067"/>
      <c r="AE18" s="1068"/>
      <c r="AF18" s="1048"/>
      <c r="AG18" s="1049"/>
      <c r="AH18" s="1049"/>
      <c r="AI18" s="1049"/>
      <c r="AJ18" s="1050"/>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15"/>
      <c r="DW18" s="1016"/>
      <c r="DX18" s="1016"/>
      <c r="DY18" s="1016"/>
      <c r="DZ18" s="1017"/>
      <c r="EA18" s="205"/>
    </row>
    <row r="19" spans="1:131" s="206" customFormat="1" ht="26.25" customHeight="1" x14ac:dyDescent="0.15">
      <c r="A19" s="212">
        <v>13</v>
      </c>
      <c r="B19" s="1042"/>
      <c r="C19" s="1043"/>
      <c r="D19" s="1043"/>
      <c r="E19" s="1043"/>
      <c r="F19" s="1043"/>
      <c r="G19" s="1043"/>
      <c r="H19" s="1043"/>
      <c r="I19" s="1043"/>
      <c r="J19" s="1043"/>
      <c r="K19" s="1043"/>
      <c r="L19" s="1043"/>
      <c r="M19" s="1043"/>
      <c r="N19" s="1043"/>
      <c r="O19" s="1043"/>
      <c r="P19" s="1044"/>
      <c r="Q19" s="1066"/>
      <c r="R19" s="1067"/>
      <c r="S19" s="1067"/>
      <c r="T19" s="1067"/>
      <c r="U19" s="1067"/>
      <c r="V19" s="1067"/>
      <c r="W19" s="1067"/>
      <c r="X19" s="1067"/>
      <c r="Y19" s="1067"/>
      <c r="Z19" s="1067"/>
      <c r="AA19" s="1067"/>
      <c r="AB19" s="1067"/>
      <c r="AC19" s="1067"/>
      <c r="AD19" s="1067"/>
      <c r="AE19" s="1068"/>
      <c r="AF19" s="1048"/>
      <c r="AG19" s="1049"/>
      <c r="AH19" s="1049"/>
      <c r="AI19" s="1049"/>
      <c r="AJ19" s="1050"/>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15"/>
      <c r="DW19" s="1016"/>
      <c r="DX19" s="1016"/>
      <c r="DY19" s="1016"/>
      <c r="DZ19" s="1017"/>
      <c r="EA19" s="205"/>
    </row>
    <row r="20" spans="1:131" s="206" customFormat="1" ht="26.25" customHeight="1" x14ac:dyDescent="0.15">
      <c r="A20" s="212">
        <v>14</v>
      </c>
      <c r="B20" s="1042"/>
      <c r="C20" s="1043"/>
      <c r="D20" s="1043"/>
      <c r="E20" s="1043"/>
      <c r="F20" s="1043"/>
      <c r="G20" s="1043"/>
      <c r="H20" s="1043"/>
      <c r="I20" s="1043"/>
      <c r="J20" s="1043"/>
      <c r="K20" s="1043"/>
      <c r="L20" s="1043"/>
      <c r="M20" s="1043"/>
      <c r="N20" s="1043"/>
      <c r="O20" s="1043"/>
      <c r="P20" s="1044"/>
      <c r="Q20" s="1066"/>
      <c r="R20" s="1067"/>
      <c r="S20" s="1067"/>
      <c r="T20" s="1067"/>
      <c r="U20" s="1067"/>
      <c r="V20" s="1067"/>
      <c r="W20" s="1067"/>
      <c r="X20" s="1067"/>
      <c r="Y20" s="1067"/>
      <c r="Z20" s="1067"/>
      <c r="AA20" s="1067"/>
      <c r="AB20" s="1067"/>
      <c r="AC20" s="1067"/>
      <c r="AD20" s="1067"/>
      <c r="AE20" s="1068"/>
      <c r="AF20" s="1048"/>
      <c r="AG20" s="1049"/>
      <c r="AH20" s="1049"/>
      <c r="AI20" s="1049"/>
      <c r="AJ20" s="1050"/>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15"/>
      <c r="DW20" s="1016"/>
      <c r="DX20" s="1016"/>
      <c r="DY20" s="1016"/>
      <c r="DZ20" s="1017"/>
      <c r="EA20" s="205"/>
    </row>
    <row r="21" spans="1:131" s="206" customFormat="1" ht="26.25" customHeight="1" thickBot="1" x14ac:dyDescent="0.2">
      <c r="A21" s="212">
        <v>15</v>
      </c>
      <c r="B21" s="1042"/>
      <c r="C21" s="1043"/>
      <c r="D21" s="1043"/>
      <c r="E21" s="1043"/>
      <c r="F21" s="1043"/>
      <c r="G21" s="1043"/>
      <c r="H21" s="1043"/>
      <c r="I21" s="1043"/>
      <c r="J21" s="1043"/>
      <c r="K21" s="1043"/>
      <c r="L21" s="1043"/>
      <c r="M21" s="1043"/>
      <c r="N21" s="1043"/>
      <c r="O21" s="1043"/>
      <c r="P21" s="1044"/>
      <c r="Q21" s="1066"/>
      <c r="R21" s="1067"/>
      <c r="S21" s="1067"/>
      <c r="T21" s="1067"/>
      <c r="U21" s="1067"/>
      <c r="V21" s="1067"/>
      <c r="W21" s="1067"/>
      <c r="X21" s="1067"/>
      <c r="Y21" s="1067"/>
      <c r="Z21" s="1067"/>
      <c r="AA21" s="1067"/>
      <c r="AB21" s="1067"/>
      <c r="AC21" s="1067"/>
      <c r="AD21" s="1067"/>
      <c r="AE21" s="1068"/>
      <c r="AF21" s="1048"/>
      <c r="AG21" s="1049"/>
      <c r="AH21" s="1049"/>
      <c r="AI21" s="1049"/>
      <c r="AJ21" s="1050"/>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15"/>
      <c r="DW21" s="1016"/>
      <c r="DX21" s="1016"/>
      <c r="DY21" s="1016"/>
      <c r="DZ21" s="1017"/>
      <c r="EA21" s="205"/>
    </row>
    <row r="22" spans="1:131" s="206" customFormat="1" ht="26.25" customHeight="1" x14ac:dyDescent="0.15">
      <c r="A22" s="212">
        <v>16</v>
      </c>
      <c r="B22" s="1042"/>
      <c r="C22" s="1043"/>
      <c r="D22" s="1043"/>
      <c r="E22" s="1043"/>
      <c r="F22" s="1043"/>
      <c r="G22" s="1043"/>
      <c r="H22" s="1043"/>
      <c r="I22" s="1043"/>
      <c r="J22" s="1043"/>
      <c r="K22" s="1043"/>
      <c r="L22" s="1043"/>
      <c r="M22" s="1043"/>
      <c r="N22" s="1043"/>
      <c r="O22" s="1043"/>
      <c r="P22" s="1044"/>
      <c r="Q22" s="1104"/>
      <c r="R22" s="1105"/>
      <c r="S22" s="1105"/>
      <c r="T22" s="1105"/>
      <c r="U22" s="1105"/>
      <c r="V22" s="1105"/>
      <c r="W22" s="1105"/>
      <c r="X22" s="1105"/>
      <c r="Y22" s="1105"/>
      <c r="Z22" s="1105"/>
      <c r="AA22" s="1105"/>
      <c r="AB22" s="1105"/>
      <c r="AC22" s="1105"/>
      <c r="AD22" s="1105"/>
      <c r="AE22" s="1106"/>
      <c r="AF22" s="1048"/>
      <c r="AG22" s="1049"/>
      <c r="AH22" s="1049"/>
      <c r="AI22" s="1049"/>
      <c r="AJ22" s="1050"/>
      <c r="AK22" s="1100"/>
      <c r="AL22" s="1101"/>
      <c r="AM22" s="1101"/>
      <c r="AN22" s="1101"/>
      <c r="AO22" s="1101"/>
      <c r="AP22" s="1101"/>
      <c r="AQ22" s="1101"/>
      <c r="AR22" s="1101"/>
      <c r="AS22" s="1101"/>
      <c r="AT22" s="1101"/>
      <c r="AU22" s="1102"/>
      <c r="AV22" s="1102"/>
      <c r="AW22" s="1102"/>
      <c r="AX22" s="1102"/>
      <c r="AY22" s="1103"/>
      <c r="AZ22" s="1063" t="s">
        <v>364</v>
      </c>
      <c r="BA22" s="1063"/>
      <c r="BB22" s="1063"/>
      <c r="BC22" s="1063"/>
      <c r="BD22" s="1064"/>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15"/>
      <c r="DW22" s="1016"/>
      <c r="DX22" s="1016"/>
      <c r="DY22" s="1016"/>
      <c r="DZ22" s="1017"/>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1">
        <v>6653</v>
      </c>
      <c r="R23" s="1092"/>
      <c r="S23" s="1092"/>
      <c r="T23" s="1092"/>
      <c r="U23" s="1092"/>
      <c r="V23" s="1092">
        <v>6301</v>
      </c>
      <c r="W23" s="1092"/>
      <c r="X23" s="1092"/>
      <c r="Y23" s="1092"/>
      <c r="Z23" s="1092"/>
      <c r="AA23" s="1092">
        <v>352</v>
      </c>
      <c r="AB23" s="1092"/>
      <c r="AC23" s="1092"/>
      <c r="AD23" s="1092"/>
      <c r="AE23" s="1093"/>
      <c r="AF23" s="1094">
        <v>218</v>
      </c>
      <c r="AG23" s="1092"/>
      <c r="AH23" s="1092"/>
      <c r="AI23" s="1092"/>
      <c r="AJ23" s="1095"/>
      <c r="AK23" s="1096"/>
      <c r="AL23" s="1097"/>
      <c r="AM23" s="1097"/>
      <c r="AN23" s="1097"/>
      <c r="AO23" s="1097"/>
      <c r="AP23" s="1092">
        <v>4111</v>
      </c>
      <c r="AQ23" s="1092"/>
      <c r="AR23" s="1092"/>
      <c r="AS23" s="1092"/>
      <c r="AT23" s="1092"/>
      <c r="AU23" s="1098"/>
      <c r="AV23" s="1098"/>
      <c r="AW23" s="1098"/>
      <c r="AX23" s="1098"/>
      <c r="AY23" s="1099"/>
      <c r="AZ23" s="1088" t="s">
        <v>367</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15"/>
      <c r="DW23" s="1016"/>
      <c r="DX23" s="1016"/>
      <c r="DY23" s="1016"/>
      <c r="DZ23" s="1017"/>
      <c r="EA23" s="205"/>
    </row>
    <row r="24" spans="1:131" s="206" customFormat="1" ht="26.25" customHeight="1" x14ac:dyDescent="0.15">
      <c r="A24" s="1087" t="s">
        <v>368</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15"/>
      <c r="DW24" s="1016"/>
      <c r="DX24" s="1016"/>
      <c r="DY24" s="1016"/>
      <c r="DZ24" s="1017"/>
      <c r="EA24" s="205"/>
    </row>
    <row r="25" spans="1:131" s="198" customFormat="1" ht="26.25" customHeight="1" thickBot="1" x14ac:dyDescent="0.2">
      <c r="A25" s="1086" t="s">
        <v>369</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15"/>
      <c r="DW25" s="1016"/>
      <c r="DX25" s="1016"/>
      <c r="DY25" s="1016"/>
      <c r="DZ25" s="1017"/>
      <c r="EA25" s="197"/>
    </row>
    <row r="26" spans="1:131" s="198" customFormat="1" ht="26.25" customHeight="1" x14ac:dyDescent="0.15">
      <c r="A26" s="1018" t="s">
        <v>345</v>
      </c>
      <c r="B26" s="1019"/>
      <c r="C26" s="1019"/>
      <c r="D26" s="1019"/>
      <c r="E26" s="1019"/>
      <c r="F26" s="1019"/>
      <c r="G26" s="1019"/>
      <c r="H26" s="1019"/>
      <c r="I26" s="1019"/>
      <c r="J26" s="1019"/>
      <c r="K26" s="1019"/>
      <c r="L26" s="1019"/>
      <c r="M26" s="1019"/>
      <c r="N26" s="1019"/>
      <c r="O26" s="1019"/>
      <c r="P26" s="1020"/>
      <c r="Q26" s="1024" t="s">
        <v>370</v>
      </c>
      <c r="R26" s="1025"/>
      <c r="S26" s="1025"/>
      <c r="T26" s="1025"/>
      <c r="U26" s="1026"/>
      <c r="V26" s="1024" t="s">
        <v>371</v>
      </c>
      <c r="W26" s="1025"/>
      <c r="X26" s="1025"/>
      <c r="Y26" s="1025"/>
      <c r="Z26" s="1026"/>
      <c r="AA26" s="1024" t="s">
        <v>372</v>
      </c>
      <c r="AB26" s="1025"/>
      <c r="AC26" s="1025"/>
      <c r="AD26" s="1025"/>
      <c r="AE26" s="1025"/>
      <c r="AF26" s="1082" t="s">
        <v>373</v>
      </c>
      <c r="AG26" s="1031"/>
      <c r="AH26" s="1031"/>
      <c r="AI26" s="1031"/>
      <c r="AJ26" s="1083"/>
      <c r="AK26" s="1025" t="s">
        <v>374</v>
      </c>
      <c r="AL26" s="1025"/>
      <c r="AM26" s="1025"/>
      <c r="AN26" s="1025"/>
      <c r="AO26" s="1026"/>
      <c r="AP26" s="1024" t="s">
        <v>375</v>
      </c>
      <c r="AQ26" s="1025"/>
      <c r="AR26" s="1025"/>
      <c r="AS26" s="1025"/>
      <c r="AT26" s="1026"/>
      <c r="AU26" s="1024" t="s">
        <v>376</v>
      </c>
      <c r="AV26" s="1025"/>
      <c r="AW26" s="1025"/>
      <c r="AX26" s="1025"/>
      <c r="AY26" s="1026"/>
      <c r="AZ26" s="1024" t="s">
        <v>377</v>
      </c>
      <c r="BA26" s="1025"/>
      <c r="BB26" s="1025"/>
      <c r="BC26" s="1025"/>
      <c r="BD26" s="1026"/>
      <c r="BE26" s="1024" t="s">
        <v>352</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15"/>
      <c r="DW26" s="1016"/>
      <c r="DX26" s="1016"/>
      <c r="DY26" s="1016"/>
      <c r="DZ26" s="1017"/>
      <c r="EA26" s="197"/>
    </row>
    <row r="27" spans="1:131" s="198" customFormat="1" ht="26.25" customHeight="1" thickBot="1" x14ac:dyDescent="0.2">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15"/>
      <c r="DW27" s="1016"/>
      <c r="DX27" s="1016"/>
      <c r="DY27" s="1016"/>
      <c r="DZ27" s="1017"/>
      <c r="EA27" s="197"/>
    </row>
    <row r="28" spans="1:131" s="198" customFormat="1" ht="26.25" customHeight="1" thickTop="1" x14ac:dyDescent="0.15">
      <c r="A28" s="217">
        <v>1</v>
      </c>
      <c r="B28" s="1073" t="s">
        <v>378</v>
      </c>
      <c r="C28" s="1074"/>
      <c r="D28" s="1074"/>
      <c r="E28" s="1074"/>
      <c r="F28" s="1074"/>
      <c r="G28" s="1074"/>
      <c r="H28" s="1074"/>
      <c r="I28" s="1074"/>
      <c r="J28" s="1074"/>
      <c r="K28" s="1074"/>
      <c r="L28" s="1074"/>
      <c r="M28" s="1074"/>
      <c r="N28" s="1074"/>
      <c r="O28" s="1074"/>
      <c r="P28" s="1075"/>
      <c r="Q28" s="1076">
        <v>2952</v>
      </c>
      <c r="R28" s="1077"/>
      <c r="S28" s="1077"/>
      <c r="T28" s="1077"/>
      <c r="U28" s="1077"/>
      <c r="V28" s="1077">
        <v>2834</v>
      </c>
      <c r="W28" s="1077"/>
      <c r="X28" s="1077"/>
      <c r="Y28" s="1077"/>
      <c r="Z28" s="1077"/>
      <c r="AA28" s="1077">
        <v>117</v>
      </c>
      <c r="AB28" s="1077"/>
      <c r="AC28" s="1077"/>
      <c r="AD28" s="1077"/>
      <c r="AE28" s="1078"/>
      <c r="AF28" s="1079">
        <v>117</v>
      </c>
      <c r="AG28" s="1077"/>
      <c r="AH28" s="1077"/>
      <c r="AI28" s="1077"/>
      <c r="AJ28" s="1080"/>
      <c r="AK28" s="1081">
        <v>270</v>
      </c>
      <c r="AL28" s="1069"/>
      <c r="AM28" s="1069"/>
      <c r="AN28" s="1069"/>
      <c r="AO28" s="1069"/>
      <c r="AP28" s="1069" t="s">
        <v>544</v>
      </c>
      <c r="AQ28" s="1069"/>
      <c r="AR28" s="1069"/>
      <c r="AS28" s="1069"/>
      <c r="AT28" s="1069"/>
      <c r="AU28" s="1069" t="s">
        <v>544</v>
      </c>
      <c r="AV28" s="1069"/>
      <c r="AW28" s="1069"/>
      <c r="AX28" s="1069"/>
      <c r="AY28" s="1069"/>
      <c r="AZ28" s="1070"/>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15"/>
      <c r="DW28" s="1016"/>
      <c r="DX28" s="1016"/>
      <c r="DY28" s="1016"/>
      <c r="DZ28" s="1017"/>
      <c r="EA28" s="197"/>
    </row>
    <row r="29" spans="1:131" s="198" customFormat="1" ht="26.25" customHeight="1" x14ac:dyDescent="0.15">
      <c r="A29" s="217">
        <v>2</v>
      </c>
      <c r="B29" s="1042" t="s">
        <v>379</v>
      </c>
      <c r="C29" s="1043"/>
      <c r="D29" s="1043"/>
      <c r="E29" s="1043"/>
      <c r="F29" s="1043"/>
      <c r="G29" s="1043"/>
      <c r="H29" s="1043"/>
      <c r="I29" s="1043"/>
      <c r="J29" s="1043"/>
      <c r="K29" s="1043"/>
      <c r="L29" s="1043"/>
      <c r="M29" s="1043"/>
      <c r="N29" s="1043"/>
      <c r="O29" s="1043"/>
      <c r="P29" s="1044"/>
      <c r="Q29" s="1066">
        <v>146</v>
      </c>
      <c r="R29" s="1067"/>
      <c r="S29" s="1067"/>
      <c r="T29" s="1067"/>
      <c r="U29" s="1067"/>
      <c r="V29" s="1067">
        <v>117</v>
      </c>
      <c r="W29" s="1067"/>
      <c r="X29" s="1067"/>
      <c r="Y29" s="1067"/>
      <c r="Z29" s="1067"/>
      <c r="AA29" s="1067">
        <v>29</v>
      </c>
      <c r="AB29" s="1067"/>
      <c r="AC29" s="1067"/>
      <c r="AD29" s="1067"/>
      <c r="AE29" s="1068"/>
      <c r="AF29" s="1048">
        <v>29</v>
      </c>
      <c r="AG29" s="1049"/>
      <c r="AH29" s="1049"/>
      <c r="AI29" s="1049"/>
      <c r="AJ29" s="1050"/>
      <c r="AK29" s="1006">
        <v>1</v>
      </c>
      <c r="AL29" s="997"/>
      <c r="AM29" s="997"/>
      <c r="AN29" s="997"/>
      <c r="AO29" s="997"/>
      <c r="AP29" s="997" t="s">
        <v>544</v>
      </c>
      <c r="AQ29" s="997"/>
      <c r="AR29" s="997"/>
      <c r="AS29" s="997"/>
      <c r="AT29" s="997"/>
      <c r="AU29" s="997" t="s">
        <v>544</v>
      </c>
      <c r="AV29" s="997"/>
      <c r="AW29" s="997"/>
      <c r="AX29" s="997"/>
      <c r="AY29" s="997"/>
      <c r="AZ29" s="1065"/>
      <c r="BA29" s="1065"/>
      <c r="BB29" s="1065"/>
      <c r="BC29" s="1065"/>
      <c r="BD29" s="1065"/>
      <c r="BE29" s="1060"/>
      <c r="BF29" s="1060"/>
      <c r="BG29" s="1060"/>
      <c r="BH29" s="1060"/>
      <c r="BI29" s="1061"/>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15"/>
      <c r="DW29" s="1016"/>
      <c r="DX29" s="1016"/>
      <c r="DY29" s="1016"/>
      <c r="DZ29" s="1017"/>
      <c r="EA29" s="197"/>
    </row>
    <row r="30" spans="1:131" s="198" customFormat="1" ht="26.25" customHeight="1" x14ac:dyDescent="0.15">
      <c r="A30" s="217">
        <v>3</v>
      </c>
      <c r="B30" s="1042" t="s">
        <v>380</v>
      </c>
      <c r="C30" s="1043"/>
      <c r="D30" s="1043"/>
      <c r="E30" s="1043"/>
      <c r="F30" s="1043"/>
      <c r="G30" s="1043"/>
      <c r="H30" s="1043"/>
      <c r="I30" s="1043"/>
      <c r="J30" s="1043"/>
      <c r="K30" s="1043"/>
      <c r="L30" s="1043"/>
      <c r="M30" s="1043"/>
      <c r="N30" s="1043"/>
      <c r="O30" s="1043"/>
      <c r="P30" s="1044"/>
      <c r="Q30" s="1066">
        <v>1375</v>
      </c>
      <c r="R30" s="1067"/>
      <c r="S30" s="1067"/>
      <c r="T30" s="1067"/>
      <c r="U30" s="1067"/>
      <c r="V30" s="1067">
        <v>1313</v>
      </c>
      <c r="W30" s="1067"/>
      <c r="X30" s="1067"/>
      <c r="Y30" s="1067"/>
      <c r="Z30" s="1067"/>
      <c r="AA30" s="1067">
        <v>62</v>
      </c>
      <c r="AB30" s="1067"/>
      <c r="AC30" s="1067"/>
      <c r="AD30" s="1067"/>
      <c r="AE30" s="1068"/>
      <c r="AF30" s="1048">
        <v>62</v>
      </c>
      <c r="AG30" s="1049"/>
      <c r="AH30" s="1049"/>
      <c r="AI30" s="1049"/>
      <c r="AJ30" s="1050"/>
      <c r="AK30" s="1006">
        <v>205</v>
      </c>
      <c r="AL30" s="997"/>
      <c r="AM30" s="997"/>
      <c r="AN30" s="997"/>
      <c r="AO30" s="997"/>
      <c r="AP30" s="997" t="s">
        <v>544</v>
      </c>
      <c r="AQ30" s="997"/>
      <c r="AR30" s="997"/>
      <c r="AS30" s="997"/>
      <c r="AT30" s="997"/>
      <c r="AU30" s="997" t="s">
        <v>544</v>
      </c>
      <c r="AV30" s="997"/>
      <c r="AW30" s="997"/>
      <c r="AX30" s="997"/>
      <c r="AY30" s="997"/>
      <c r="AZ30" s="1065"/>
      <c r="BA30" s="1065"/>
      <c r="BB30" s="1065"/>
      <c r="BC30" s="1065"/>
      <c r="BD30" s="1065"/>
      <c r="BE30" s="1060"/>
      <c r="BF30" s="1060"/>
      <c r="BG30" s="1060"/>
      <c r="BH30" s="1060"/>
      <c r="BI30" s="1061"/>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15"/>
      <c r="DW30" s="1016"/>
      <c r="DX30" s="1016"/>
      <c r="DY30" s="1016"/>
      <c r="DZ30" s="1017"/>
      <c r="EA30" s="197"/>
    </row>
    <row r="31" spans="1:131" s="198" customFormat="1" ht="26.25" customHeight="1" x14ac:dyDescent="0.15">
      <c r="A31" s="217">
        <v>4</v>
      </c>
      <c r="B31" s="1042" t="s">
        <v>381</v>
      </c>
      <c r="C31" s="1043"/>
      <c r="D31" s="1043"/>
      <c r="E31" s="1043"/>
      <c r="F31" s="1043"/>
      <c r="G31" s="1043"/>
      <c r="H31" s="1043"/>
      <c r="I31" s="1043"/>
      <c r="J31" s="1043"/>
      <c r="K31" s="1043"/>
      <c r="L31" s="1043"/>
      <c r="M31" s="1043"/>
      <c r="N31" s="1043"/>
      <c r="O31" s="1043"/>
      <c r="P31" s="1044"/>
      <c r="Q31" s="1066">
        <v>11</v>
      </c>
      <c r="R31" s="1067"/>
      <c r="S31" s="1067"/>
      <c r="T31" s="1067"/>
      <c r="U31" s="1067"/>
      <c r="V31" s="1067">
        <v>9</v>
      </c>
      <c r="W31" s="1067"/>
      <c r="X31" s="1067"/>
      <c r="Y31" s="1067"/>
      <c r="Z31" s="1067"/>
      <c r="AA31" s="1067">
        <v>3</v>
      </c>
      <c r="AB31" s="1067"/>
      <c r="AC31" s="1067"/>
      <c r="AD31" s="1067"/>
      <c r="AE31" s="1068"/>
      <c r="AF31" s="1048">
        <v>3</v>
      </c>
      <c r="AG31" s="1049"/>
      <c r="AH31" s="1049"/>
      <c r="AI31" s="1049"/>
      <c r="AJ31" s="1050"/>
      <c r="AK31" s="1006">
        <v>5</v>
      </c>
      <c r="AL31" s="997"/>
      <c r="AM31" s="997"/>
      <c r="AN31" s="997"/>
      <c r="AO31" s="997"/>
      <c r="AP31" s="997" t="s">
        <v>544</v>
      </c>
      <c r="AQ31" s="997"/>
      <c r="AR31" s="997"/>
      <c r="AS31" s="997"/>
      <c r="AT31" s="997"/>
      <c r="AU31" s="997" t="s">
        <v>544</v>
      </c>
      <c r="AV31" s="997"/>
      <c r="AW31" s="997"/>
      <c r="AX31" s="997"/>
      <c r="AY31" s="997"/>
      <c r="AZ31" s="1065"/>
      <c r="BA31" s="1065"/>
      <c r="BB31" s="1065"/>
      <c r="BC31" s="1065"/>
      <c r="BD31" s="1065"/>
      <c r="BE31" s="1060"/>
      <c r="BF31" s="1060"/>
      <c r="BG31" s="1060"/>
      <c r="BH31" s="1060"/>
      <c r="BI31" s="1061"/>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15"/>
      <c r="DW31" s="1016"/>
      <c r="DX31" s="1016"/>
      <c r="DY31" s="1016"/>
      <c r="DZ31" s="1017"/>
      <c r="EA31" s="197"/>
    </row>
    <row r="32" spans="1:131" s="198" customFormat="1" ht="26.25" customHeight="1" x14ac:dyDescent="0.15">
      <c r="A32" s="217">
        <v>5</v>
      </c>
      <c r="B32" s="1042" t="s">
        <v>382</v>
      </c>
      <c r="C32" s="1043"/>
      <c r="D32" s="1043"/>
      <c r="E32" s="1043"/>
      <c r="F32" s="1043"/>
      <c r="G32" s="1043"/>
      <c r="H32" s="1043"/>
      <c r="I32" s="1043"/>
      <c r="J32" s="1043"/>
      <c r="K32" s="1043"/>
      <c r="L32" s="1043"/>
      <c r="M32" s="1043"/>
      <c r="N32" s="1043"/>
      <c r="O32" s="1043"/>
      <c r="P32" s="1044"/>
      <c r="Q32" s="1066">
        <v>342</v>
      </c>
      <c r="R32" s="1067"/>
      <c r="S32" s="1067"/>
      <c r="T32" s="1067"/>
      <c r="U32" s="1067"/>
      <c r="V32" s="1067">
        <v>342</v>
      </c>
      <c r="W32" s="1067"/>
      <c r="X32" s="1067"/>
      <c r="Y32" s="1067"/>
      <c r="Z32" s="1067"/>
      <c r="AA32" s="1067">
        <v>0</v>
      </c>
      <c r="AB32" s="1067"/>
      <c r="AC32" s="1067"/>
      <c r="AD32" s="1067"/>
      <c r="AE32" s="1068"/>
      <c r="AF32" s="1048">
        <v>0</v>
      </c>
      <c r="AG32" s="1049"/>
      <c r="AH32" s="1049"/>
      <c r="AI32" s="1049"/>
      <c r="AJ32" s="1050"/>
      <c r="AK32" s="1006">
        <v>199</v>
      </c>
      <c r="AL32" s="997"/>
      <c r="AM32" s="997"/>
      <c r="AN32" s="997"/>
      <c r="AO32" s="997"/>
      <c r="AP32" s="997" t="s">
        <v>544</v>
      </c>
      <c r="AQ32" s="997"/>
      <c r="AR32" s="997"/>
      <c r="AS32" s="997"/>
      <c r="AT32" s="997"/>
      <c r="AU32" s="997" t="s">
        <v>544</v>
      </c>
      <c r="AV32" s="997"/>
      <c r="AW32" s="997"/>
      <c r="AX32" s="997"/>
      <c r="AY32" s="997"/>
      <c r="AZ32" s="1065"/>
      <c r="BA32" s="1065"/>
      <c r="BB32" s="1065"/>
      <c r="BC32" s="1065"/>
      <c r="BD32" s="1065"/>
      <c r="BE32" s="1060"/>
      <c r="BF32" s="1060"/>
      <c r="BG32" s="1060"/>
      <c r="BH32" s="1060"/>
      <c r="BI32" s="1061"/>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15"/>
      <c r="DW32" s="1016"/>
      <c r="DX32" s="1016"/>
      <c r="DY32" s="1016"/>
      <c r="DZ32" s="1017"/>
      <c r="EA32" s="197"/>
    </row>
    <row r="33" spans="1:131" s="198" customFormat="1" ht="26.25" customHeight="1" x14ac:dyDescent="0.15">
      <c r="A33" s="217">
        <v>6</v>
      </c>
      <c r="B33" s="1042" t="s">
        <v>383</v>
      </c>
      <c r="C33" s="1043"/>
      <c r="D33" s="1043"/>
      <c r="E33" s="1043"/>
      <c r="F33" s="1043"/>
      <c r="G33" s="1043"/>
      <c r="H33" s="1043"/>
      <c r="I33" s="1043"/>
      <c r="J33" s="1043"/>
      <c r="K33" s="1043"/>
      <c r="L33" s="1043"/>
      <c r="M33" s="1043"/>
      <c r="N33" s="1043"/>
      <c r="O33" s="1043"/>
      <c r="P33" s="1044"/>
      <c r="Q33" s="1066">
        <v>271</v>
      </c>
      <c r="R33" s="1067"/>
      <c r="S33" s="1067"/>
      <c r="T33" s="1067"/>
      <c r="U33" s="1067"/>
      <c r="V33" s="1067">
        <v>261</v>
      </c>
      <c r="W33" s="1067"/>
      <c r="X33" s="1067"/>
      <c r="Y33" s="1067"/>
      <c r="Z33" s="1067"/>
      <c r="AA33" s="1067">
        <v>10</v>
      </c>
      <c r="AB33" s="1067"/>
      <c r="AC33" s="1067"/>
      <c r="AD33" s="1067"/>
      <c r="AE33" s="1068"/>
      <c r="AF33" s="1048">
        <v>10</v>
      </c>
      <c r="AG33" s="1049"/>
      <c r="AH33" s="1049"/>
      <c r="AI33" s="1049"/>
      <c r="AJ33" s="1050"/>
      <c r="AK33" s="1006">
        <v>52</v>
      </c>
      <c r="AL33" s="997"/>
      <c r="AM33" s="997"/>
      <c r="AN33" s="997"/>
      <c r="AO33" s="997"/>
      <c r="AP33" s="997">
        <v>884</v>
      </c>
      <c r="AQ33" s="997"/>
      <c r="AR33" s="997"/>
      <c r="AS33" s="997"/>
      <c r="AT33" s="997"/>
      <c r="AU33" s="997">
        <v>351</v>
      </c>
      <c r="AV33" s="997"/>
      <c r="AW33" s="997"/>
      <c r="AX33" s="997"/>
      <c r="AY33" s="997"/>
      <c r="AZ33" s="1065"/>
      <c r="BA33" s="1065"/>
      <c r="BB33" s="1065"/>
      <c r="BC33" s="1065"/>
      <c r="BD33" s="1065"/>
      <c r="BE33" s="1060" t="s">
        <v>384</v>
      </c>
      <c r="BF33" s="1060"/>
      <c r="BG33" s="1060"/>
      <c r="BH33" s="1060"/>
      <c r="BI33" s="1061"/>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15"/>
      <c r="DW33" s="1016"/>
      <c r="DX33" s="1016"/>
      <c r="DY33" s="1016"/>
      <c r="DZ33" s="1017"/>
      <c r="EA33" s="197"/>
    </row>
    <row r="34" spans="1:131" s="198" customFormat="1" ht="26.25" customHeight="1" x14ac:dyDescent="0.15">
      <c r="A34" s="217">
        <v>7</v>
      </c>
      <c r="B34" s="1042"/>
      <c r="C34" s="1043"/>
      <c r="D34" s="1043"/>
      <c r="E34" s="1043"/>
      <c r="F34" s="1043"/>
      <c r="G34" s="1043"/>
      <c r="H34" s="1043"/>
      <c r="I34" s="1043"/>
      <c r="J34" s="1043"/>
      <c r="K34" s="1043"/>
      <c r="L34" s="1043"/>
      <c r="M34" s="1043"/>
      <c r="N34" s="1043"/>
      <c r="O34" s="1043"/>
      <c r="P34" s="1044"/>
      <c r="Q34" s="1066"/>
      <c r="R34" s="1067"/>
      <c r="S34" s="1067"/>
      <c r="T34" s="1067"/>
      <c r="U34" s="1067"/>
      <c r="V34" s="1067"/>
      <c r="W34" s="1067"/>
      <c r="X34" s="1067"/>
      <c r="Y34" s="1067"/>
      <c r="Z34" s="1067"/>
      <c r="AA34" s="1067"/>
      <c r="AB34" s="1067"/>
      <c r="AC34" s="1067"/>
      <c r="AD34" s="1067"/>
      <c r="AE34" s="1068"/>
      <c r="AF34" s="1048"/>
      <c r="AG34" s="1049"/>
      <c r="AH34" s="1049"/>
      <c r="AI34" s="1049"/>
      <c r="AJ34" s="1050"/>
      <c r="AK34" s="1006"/>
      <c r="AL34" s="997"/>
      <c r="AM34" s="997"/>
      <c r="AN34" s="997"/>
      <c r="AO34" s="997"/>
      <c r="AP34" s="997"/>
      <c r="AQ34" s="997"/>
      <c r="AR34" s="997"/>
      <c r="AS34" s="997"/>
      <c r="AT34" s="997"/>
      <c r="AU34" s="997"/>
      <c r="AV34" s="997"/>
      <c r="AW34" s="997"/>
      <c r="AX34" s="997"/>
      <c r="AY34" s="997"/>
      <c r="AZ34" s="1065"/>
      <c r="BA34" s="1065"/>
      <c r="BB34" s="1065"/>
      <c r="BC34" s="1065"/>
      <c r="BD34" s="1065"/>
      <c r="BE34" s="1060"/>
      <c r="BF34" s="1060"/>
      <c r="BG34" s="1060"/>
      <c r="BH34" s="1060"/>
      <c r="BI34" s="1061"/>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15"/>
      <c r="DW34" s="1016"/>
      <c r="DX34" s="1016"/>
      <c r="DY34" s="1016"/>
      <c r="DZ34" s="1017"/>
      <c r="EA34" s="197"/>
    </row>
    <row r="35" spans="1:131" s="198" customFormat="1" ht="26.25" customHeight="1" x14ac:dyDescent="0.15">
      <c r="A35" s="217">
        <v>8</v>
      </c>
      <c r="B35" s="1042"/>
      <c r="C35" s="1043"/>
      <c r="D35" s="1043"/>
      <c r="E35" s="1043"/>
      <c r="F35" s="1043"/>
      <c r="G35" s="1043"/>
      <c r="H35" s="1043"/>
      <c r="I35" s="1043"/>
      <c r="J35" s="1043"/>
      <c r="K35" s="1043"/>
      <c r="L35" s="1043"/>
      <c r="M35" s="1043"/>
      <c r="N35" s="1043"/>
      <c r="O35" s="1043"/>
      <c r="P35" s="1044"/>
      <c r="Q35" s="1066"/>
      <c r="R35" s="1067"/>
      <c r="S35" s="1067"/>
      <c r="T35" s="1067"/>
      <c r="U35" s="1067"/>
      <c r="V35" s="1067"/>
      <c r="W35" s="1067"/>
      <c r="X35" s="1067"/>
      <c r="Y35" s="1067"/>
      <c r="Z35" s="1067"/>
      <c r="AA35" s="1067"/>
      <c r="AB35" s="1067"/>
      <c r="AC35" s="1067"/>
      <c r="AD35" s="1067"/>
      <c r="AE35" s="1068"/>
      <c r="AF35" s="1048"/>
      <c r="AG35" s="1049"/>
      <c r="AH35" s="1049"/>
      <c r="AI35" s="1049"/>
      <c r="AJ35" s="1050"/>
      <c r="AK35" s="1006"/>
      <c r="AL35" s="997"/>
      <c r="AM35" s="997"/>
      <c r="AN35" s="997"/>
      <c r="AO35" s="997"/>
      <c r="AP35" s="997"/>
      <c r="AQ35" s="997"/>
      <c r="AR35" s="997"/>
      <c r="AS35" s="997"/>
      <c r="AT35" s="997"/>
      <c r="AU35" s="997"/>
      <c r="AV35" s="997"/>
      <c r="AW35" s="997"/>
      <c r="AX35" s="997"/>
      <c r="AY35" s="997"/>
      <c r="AZ35" s="1065"/>
      <c r="BA35" s="1065"/>
      <c r="BB35" s="1065"/>
      <c r="BC35" s="1065"/>
      <c r="BD35" s="1065"/>
      <c r="BE35" s="1060"/>
      <c r="BF35" s="1060"/>
      <c r="BG35" s="1060"/>
      <c r="BH35" s="1060"/>
      <c r="BI35" s="1061"/>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15"/>
      <c r="DW35" s="1016"/>
      <c r="DX35" s="1016"/>
      <c r="DY35" s="1016"/>
      <c r="DZ35" s="1017"/>
      <c r="EA35" s="197"/>
    </row>
    <row r="36" spans="1:131" s="198" customFormat="1" ht="26.25" customHeight="1" x14ac:dyDescent="0.15">
      <c r="A36" s="217">
        <v>9</v>
      </c>
      <c r="B36" s="1042"/>
      <c r="C36" s="1043"/>
      <c r="D36" s="1043"/>
      <c r="E36" s="1043"/>
      <c r="F36" s="1043"/>
      <c r="G36" s="1043"/>
      <c r="H36" s="1043"/>
      <c r="I36" s="1043"/>
      <c r="J36" s="1043"/>
      <c r="K36" s="1043"/>
      <c r="L36" s="1043"/>
      <c r="M36" s="1043"/>
      <c r="N36" s="1043"/>
      <c r="O36" s="1043"/>
      <c r="P36" s="1044"/>
      <c r="Q36" s="1066"/>
      <c r="R36" s="1067"/>
      <c r="S36" s="1067"/>
      <c r="T36" s="1067"/>
      <c r="U36" s="1067"/>
      <c r="V36" s="1067"/>
      <c r="W36" s="1067"/>
      <c r="X36" s="1067"/>
      <c r="Y36" s="1067"/>
      <c r="Z36" s="1067"/>
      <c r="AA36" s="1067"/>
      <c r="AB36" s="1067"/>
      <c r="AC36" s="1067"/>
      <c r="AD36" s="1067"/>
      <c r="AE36" s="1068"/>
      <c r="AF36" s="1048"/>
      <c r="AG36" s="1049"/>
      <c r="AH36" s="1049"/>
      <c r="AI36" s="1049"/>
      <c r="AJ36" s="1050"/>
      <c r="AK36" s="1006"/>
      <c r="AL36" s="997"/>
      <c r="AM36" s="997"/>
      <c r="AN36" s="997"/>
      <c r="AO36" s="997"/>
      <c r="AP36" s="997"/>
      <c r="AQ36" s="997"/>
      <c r="AR36" s="997"/>
      <c r="AS36" s="997"/>
      <c r="AT36" s="997"/>
      <c r="AU36" s="997"/>
      <c r="AV36" s="997"/>
      <c r="AW36" s="997"/>
      <c r="AX36" s="997"/>
      <c r="AY36" s="997"/>
      <c r="AZ36" s="1065"/>
      <c r="BA36" s="1065"/>
      <c r="BB36" s="1065"/>
      <c r="BC36" s="1065"/>
      <c r="BD36" s="1065"/>
      <c r="BE36" s="1060"/>
      <c r="BF36" s="1060"/>
      <c r="BG36" s="1060"/>
      <c r="BH36" s="1060"/>
      <c r="BI36" s="1061"/>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15"/>
      <c r="DW36" s="1016"/>
      <c r="DX36" s="1016"/>
      <c r="DY36" s="1016"/>
      <c r="DZ36" s="1017"/>
      <c r="EA36" s="197"/>
    </row>
    <row r="37" spans="1:131" s="198" customFormat="1" ht="26.25" customHeight="1" x14ac:dyDescent="0.15">
      <c r="A37" s="217">
        <v>10</v>
      </c>
      <c r="B37" s="1042"/>
      <c r="C37" s="1043"/>
      <c r="D37" s="1043"/>
      <c r="E37" s="1043"/>
      <c r="F37" s="1043"/>
      <c r="G37" s="1043"/>
      <c r="H37" s="1043"/>
      <c r="I37" s="1043"/>
      <c r="J37" s="1043"/>
      <c r="K37" s="1043"/>
      <c r="L37" s="1043"/>
      <c r="M37" s="1043"/>
      <c r="N37" s="1043"/>
      <c r="O37" s="1043"/>
      <c r="P37" s="1044"/>
      <c r="Q37" s="1066"/>
      <c r="R37" s="1067"/>
      <c r="S37" s="1067"/>
      <c r="T37" s="1067"/>
      <c r="U37" s="1067"/>
      <c r="V37" s="1067"/>
      <c r="W37" s="1067"/>
      <c r="X37" s="1067"/>
      <c r="Y37" s="1067"/>
      <c r="Z37" s="1067"/>
      <c r="AA37" s="1067"/>
      <c r="AB37" s="1067"/>
      <c r="AC37" s="1067"/>
      <c r="AD37" s="1067"/>
      <c r="AE37" s="1068"/>
      <c r="AF37" s="1048"/>
      <c r="AG37" s="1049"/>
      <c r="AH37" s="1049"/>
      <c r="AI37" s="1049"/>
      <c r="AJ37" s="1050"/>
      <c r="AK37" s="1006"/>
      <c r="AL37" s="997"/>
      <c r="AM37" s="997"/>
      <c r="AN37" s="997"/>
      <c r="AO37" s="997"/>
      <c r="AP37" s="997"/>
      <c r="AQ37" s="997"/>
      <c r="AR37" s="997"/>
      <c r="AS37" s="997"/>
      <c r="AT37" s="997"/>
      <c r="AU37" s="997"/>
      <c r="AV37" s="997"/>
      <c r="AW37" s="997"/>
      <c r="AX37" s="997"/>
      <c r="AY37" s="997"/>
      <c r="AZ37" s="1065"/>
      <c r="BA37" s="1065"/>
      <c r="BB37" s="1065"/>
      <c r="BC37" s="1065"/>
      <c r="BD37" s="1065"/>
      <c r="BE37" s="1060"/>
      <c r="BF37" s="1060"/>
      <c r="BG37" s="1060"/>
      <c r="BH37" s="1060"/>
      <c r="BI37" s="1061"/>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15"/>
      <c r="DW37" s="1016"/>
      <c r="DX37" s="1016"/>
      <c r="DY37" s="1016"/>
      <c r="DZ37" s="1017"/>
      <c r="EA37" s="197"/>
    </row>
    <row r="38" spans="1:131" s="198" customFormat="1" ht="26.25" customHeight="1" x14ac:dyDescent="0.15">
      <c r="A38" s="217">
        <v>11</v>
      </c>
      <c r="B38" s="1042"/>
      <c r="C38" s="1043"/>
      <c r="D38" s="1043"/>
      <c r="E38" s="1043"/>
      <c r="F38" s="1043"/>
      <c r="G38" s="1043"/>
      <c r="H38" s="1043"/>
      <c r="I38" s="1043"/>
      <c r="J38" s="1043"/>
      <c r="K38" s="1043"/>
      <c r="L38" s="1043"/>
      <c r="M38" s="1043"/>
      <c r="N38" s="1043"/>
      <c r="O38" s="1043"/>
      <c r="P38" s="1044"/>
      <c r="Q38" s="1066"/>
      <c r="R38" s="1067"/>
      <c r="S38" s="1067"/>
      <c r="T38" s="1067"/>
      <c r="U38" s="1067"/>
      <c r="V38" s="1067"/>
      <c r="W38" s="1067"/>
      <c r="X38" s="1067"/>
      <c r="Y38" s="1067"/>
      <c r="Z38" s="1067"/>
      <c r="AA38" s="1067"/>
      <c r="AB38" s="1067"/>
      <c r="AC38" s="1067"/>
      <c r="AD38" s="1067"/>
      <c r="AE38" s="1068"/>
      <c r="AF38" s="1048"/>
      <c r="AG38" s="1049"/>
      <c r="AH38" s="1049"/>
      <c r="AI38" s="1049"/>
      <c r="AJ38" s="1050"/>
      <c r="AK38" s="1006"/>
      <c r="AL38" s="997"/>
      <c r="AM38" s="997"/>
      <c r="AN38" s="997"/>
      <c r="AO38" s="997"/>
      <c r="AP38" s="997"/>
      <c r="AQ38" s="997"/>
      <c r="AR38" s="997"/>
      <c r="AS38" s="997"/>
      <c r="AT38" s="997"/>
      <c r="AU38" s="997"/>
      <c r="AV38" s="997"/>
      <c r="AW38" s="997"/>
      <c r="AX38" s="997"/>
      <c r="AY38" s="997"/>
      <c r="AZ38" s="1065"/>
      <c r="BA38" s="1065"/>
      <c r="BB38" s="1065"/>
      <c r="BC38" s="1065"/>
      <c r="BD38" s="1065"/>
      <c r="BE38" s="1060"/>
      <c r="BF38" s="1060"/>
      <c r="BG38" s="1060"/>
      <c r="BH38" s="1060"/>
      <c r="BI38" s="1061"/>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15"/>
      <c r="DW38" s="1016"/>
      <c r="DX38" s="1016"/>
      <c r="DY38" s="1016"/>
      <c r="DZ38" s="1017"/>
      <c r="EA38" s="197"/>
    </row>
    <row r="39" spans="1:131" s="198" customFormat="1" ht="26.25" customHeight="1" x14ac:dyDescent="0.15">
      <c r="A39" s="217">
        <v>12</v>
      </c>
      <c r="B39" s="1042"/>
      <c r="C39" s="1043"/>
      <c r="D39" s="1043"/>
      <c r="E39" s="1043"/>
      <c r="F39" s="1043"/>
      <c r="G39" s="1043"/>
      <c r="H39" s="1043"/>
      <c r="I39" s="1043"/>
      <c r="J39" s="1043"/>
      <c r="K39" s="1043"/>
      <c r="L39" s="1043"/>
      <c r="M39" s="1043"/>
      <c r="N39" s="1043"/>
      <c r="O39" s="1043"/>
      <c r="P39" s="1044"/>
      <c r="Q39" s="1066"/>
      <c r="R39" s="1067"/>
      <c r="S39" s="1067"/>
      <c r="T39" s="1067"/>
      <c r="U39" s="1067"/>
      <c r="V39" s="1067"/>
      <c r="W39" s="1067"/>
      <c r="X39" s="1067"/>
      <c r="Y39" s="1067"/>
      <c r="Z39" s="1067"/>
      <c r="AA39" s="1067"/>
      <c r="AB39" s="1067"/>
      <c r="AC39" s="1067"/>
      <c r="AD39" s="1067"/>
      <c r="AE39" s="1068"/>
      <c r="AF39" s="1048"/>
      <c r="AG39" s="1049"/>
      <c r="AH39" s="1049"/>
      <c r="AI39" s="1049"/>
      <c r="AJ39" s="1050"/>
      <c r="AK39" s="1006"/>
      <c r="AL39" s="997"/>
      <c r="AM39" s="997"/>
      <c r="AN39" s="997"/>
      <c r="AO39" s="997"/>
      <c r="AP39" s="997"/>
      <c r="AQ39" s="997"/>
      <c r="AR39" s="997"/>
      <c r="AS39" s="997"/>
      <c r="AT39" s="997"/>
      <c r="AU39" s="997"/>
      <c r="AV39" s="997"/>
      <c r="AW39" s="997"/>
      <c r="AX39" s="997"/>
      <c r="AY39" s="997"/>
      <c r="AZ39" s="1065"/>
      <c r="BA39" s="1065"/>
      <c r="BB39" s="1065"/>
      <c r="BC39" s="1065"/>
      <c r="BD39" s="1065"/>
      <c r="BE39" s="1060"/>
      <c r="BF39" s="1060"/>
      <c r="BG39" s="1060"/>
      <c r="BH39" s="1060"/>
      <c r="BI39" s="1061"/>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15"/>
      <c r="DW39" s="1016"/>
      <c r="DX39" s="1016"/>
      <c r="DY39" s="1016"/>
      <c r="DZ39" s="1017"/>
      <c r="EA39" s="197"/>
    </row>
    <row r="40" spans="1:131" s="198" customFormat="1" ht="26.25" customHeight="1" x14ac:dyDescent="0.15">
      <c r="A40" s="212">
        <v>13</v>
      </c>
      <c r="B40" s="1042"/>
      <c r="C40" s="1043"/>
      <c r="D40" s="1043"/>
      <c r="E40" s="1043"/>
      <c r="F40" s="1043"/>
      <c r="G40" s="1043"/>
      <c r="H40" s="1043"/>
      <c r="I40" s="1043"/>
      <c r="J40" s="1043"/>
      <c r="K40" s="1043"/>
      <c r="L40" s="1043"/>
      <c r="M40" s="1043"/>
      <c r="N40" s="1043"/>
      <c r="O40" s="1043"/>
      <c r="P40" s="1044"/>
      <c r="Q40" s="1066"/>
      <c r="R40" s="1067"/>
      <c r="S40" s="1067"/>
      <c r="T40" s="1067"/>
      <c r="U40" s="1067"/>
      <c r="V40" s="1067"/>
      <c r="W40" s="1067"/>
      <c r="X40" s="1067"/>
      <c r="Y40" s="1067"/>
      <c r="Z40" s="1067"/>
      <c r="AA40" s="1067"/>
      <c r="AB40" s="1067"/>
      <c r="AC40" s="1067"/>
      <c r="AD40" s="1067"/>
      <c r="AE40" s="1068"/>
      <c r="AF40" s="1048"/>
      <c r="AG40" s="1049"/>
      <c r="AH40" s="1049"/>
      <c r="AI40" s="1049"/>
      <c r="AJ40" s="1050"/>
      <c r="AK40" s="1006"/>
      <c r="AL40" s="997"/>
      <c r="AM40" s="997"/>
      <c r="AN40" s="997"/>
      <c r="AO40" s="997"/>
      <c r="AP40" s="997"/>
      <c r="AQ40" s="997"/>
      <c r="AR40" s="997"/>
      <c r="AS40" s="997"/>
      <c r="AT40" s="997"/>
      <c r="AU40" s="997"/>
      <c r="AV40" s="997"/>
      <c r="AW40" s="997"/>
      <c r="AX40" s="997"/>
      <c r="AY40" s="997"/>
      <c r="AZ40" s="1065"/>
      <c r="BA40" s="1065"/>
      <c r="BB40" s="1065"/>
      <c r="BC40" s="1065"/>
      <c r="BD40" s="1065"/>
      <c r="BE40" s="1060"/>
      <c r="BF40" s="1060"/>
      <c r="BG40" s="1060"/>
      <c r="BH40" s="1060"/>
      <c r="BI40" s="1061"/>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15"/>
      <c r="DW40" s="1016"/>
      <c r="DX40" s="1016"/>
      <c r="DY40" s="1016"/>
      <c r="DZ40" s="1017"/>
      <c r="EA40" s="197"/>
    </row>
    <row r="41" spans="1:131" s="198" customFormat="1" ht="26.25" customHeight="1" x14ac:dyDescent="0.15">
      <c r="A41" s="212">
        <v>14</v>
      </c>
      <c r="B41" s="1042"/>
      <c r="C41" s="1043"/>
      <c r="D41" s="1043"/>
      <c r="E41" s="1043"/>
      <c r="F41" s="1043"/>
      <c r="G41" s="1043"/>
      <c r="H41" s="1043"/>
      <c r="I41" s="1043"/>
      <c r="J41" s="1043"/>
      <c r="K41" s="1043"/>
      <c r="L41" s="1043"/>
      <c r="M41" s="1043"/>
      <c r="N41" s="1043"/>
      <c r="O41" s="1043"/>
      <c r="P41" s="1044"/>
      <c r="Q41" s="1066"/>
      <c r="R41" s="1067"/>
      <c r="S41" s="1067"/>
      <c r="T41" s="1067"/>
      <c r="U41" s="1067"/>
      <c r="V41" s="1067"/>
      <c r="W41" s="1067"/>
      <c r="X41" s="1067"/>
      <c r="Y41" s="1067"/>
      <c r="Z41" s="1067"/>
      <c r="AA41" s="1067"/>
      <c r="AB41" s="1067"/>
      <c r="AC41" s="1067"/>
      <c r="AD41" s="1067"/>
      <c r="AE41" s="1068"/>
      <c r="AF41" s="1048"/>
      <c r="AG41" s="1049"/>
      <c r="AH41" s="1049"/>
      <c r="AI41" s="1049"/>
      <c r="AJ41" s="1050"/>
      <c r="AK41" s="1006"/>
      <c r="AL41" s="997"/>
      <c r="AM41" s="997"/>
      <c r="AN41" s="997"/>
      <c r="AO41" s="997"/>
      <c r="AP41" s="997"/>
      <c r="AQ41" s="997"/>
      <c r="AR41" s="997"/>
      <c r="AS41" s="997"/>
      <c r="AT41" s="997"/>
      <c r="AU41" s="997"/>
      <c r="AV41" s="997"/>
      <c r="AW41" s="997"/>
      <c r="AX41" s="997"/>
      <c r="AY41" s="997"/>
      <c r="AZ41" s="1065"/>
      <c r="BA41" s="1065"/>
      <c r="BB41" s="1065"/>
      <c r="BC41" s="1065"/>
      <c r="BD41" s="1065"/>
      <c r="BE41" s="1060"/>
      <c r="BF41" s="1060"/>
      <c r="BG41" s="1060"/>
      <c r="BH41" s="1060"/>
      <c r="BI41" s="1061"/>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15"/>
      <c r="DW41" s="1016"/>
      <c r="DX41" s="1016"/>
      <c r="DY41" s="1016"/>
      <c r="DZ41" s="1017"/>
      <c r="EA41" s="197"/>
    </row>
    <row r="42" spans="1:131" s="198" customFormat="1" ht="26.25" customHeight="1" x14ac:dyDescent="0.15">
      <c r="A42" s="212">
        <v>15</v>
      </c>
      <c r="B42" s="1042"/>
      <c r="C42" s="1043"/>
      <c r="D42" s="1043"/>
      <c r="E42" s="1043"/>
      <c r="F42" s="1043"/>
      <c r="G42" s="1043"/>
      <c r="H42" s="1043"/>
      <c r="I42" s="1043"/>
      <c r="J42" s="1043"/>
      <c r="K42" s="1043"/>
      <c r="L42" s="1043"/>
      <c r="M42" s="1043"/>
      <c r="N42" s="1043"/>
      <c r="O42" s="1043"/>
      <c r="P42" s="1044"/>
      <c r="Q42" s="1066"/>
      <c r="R42" s="1067"/>
      <c r="S42" s="1067"/>
      <c r="T42" s="1067"/>
      <c r="U42" s="1067"/>
      <c r="V42" s="1067"/>
      <c r="W42" s="1067"/>
      <c r="X42" s="1067"/>
      <c r="Y42" s="1067"/>
      <c r="Z42" s="1067"/>
      <c r="AA42" s="1067"/>
      <c r="AB42" s="1067"/>
      <c r="AC42" s="1067"/>
      <c r="AD42" s="1067"/>
      <c r="AE42" s="1068"/>
      <c r="AF42" s="1048"/>
      <c r="AG42" s="1049"/>
      <c r="AH42" s="1049"/>
      <c r="AI42" s="1049"/>
      <c r="AJ42" s="1050"/>
      <c r="AK42" s="1006"/>
      <c r="AL42" s="997"/>
      <c r="AM42" s="997"/>
      <c r="AN42" s="997"/>
      <c r="AO42" s="997"/>
      <c r="AP42" s="997"/>
      <c r="AQ42" s="997"/>
      <c r="AR42" s="997"/>
      <c r="AS42" s="997"/>
      <c r="AT42" s="997"/>
      <c r="AU42" s="997"/>
      <c r="AV42" s="997"/>
      <c r="AW42" s="997"/>
      <c r="AX42" s="997"/>
      <c r="AY42" s="997"/>
      <c r="AZ42" s="1065"/>
      <c r="BA42" s="1065"/>
      <c r="BB42" s="1065"/>
      <c r="BC42" s="1065"/>
      <c r="BD42" s="1065"/>
      <c r="BE42" s="1060"/>
      <c r="BF42" s="1060"/>
      <c r="BG42" s="1060"/>
      <c r="BH42" s="1060"/>
      <c r="BI42" s="1061"/>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15"/>
      <c r="DW42" s="1016"/>
      <c r="DX42" s="1016"/>
      <c r="DY42" s="1016"/>
      <c r="DZ42" s="1017"/>
      <c r="EA42" s="197"/>
    </row>
    <row r="43" spans="1:131" s="198" customFormat="1" ht="26.25" customHeight="1" x14ac:dyDescent="0.15">
      <c r="A43" s="212">
        <v>16</v>
      </c>
      <c r="B43" s="1042"/>
      <c r="C43" s="1043"/>
      <c r="D43" s="1043"/>
      <c r="E43" s="1043"/>
      <c r="F43" s="1043"/>
      <c r="G43" s="1043"/>
      <c r="H43" s="1043"/>
      <c r="I43" s="1043"/>
      <c r="J43" s="1043"/>
      <c r="K43" s="1043"/>
      <c r="L43" s="1043"/>
      <c r="M43" s="1043"/>
      <c r="N43" s="1043"/>
      <c r="O43" s="1043"/>
      <c r="P43" s="1044"/>
      <c r="Q43" s="1066"/>
      <c r="R43" s="1067"/>
      <c r="S43" s="1067"/>
      <c r="T43" s="1067"/>
      <c r="U43" s="1067"/>
      <c r="V43" s="1067"/>
      <c r="W43" s="1067"/>
      <c r="X43" s="1067"/>
      <c r="Y43" s="1067"/>
      <c r="Z43" s="1067"/>
      <c r="AA43" s="1067"/>
      <c r="AB43" s="1067"/>
      <c r="AC43" s="1067"/>
      <c r="AD43" s="1067"/>
      <c r="AE43" s="1068"/>
      <c r="AF43" s="1048"/>
      <c r="AG43" s="1049"/>
      <c r="AH43" s="1049"/>
      <c r="AI43" s="1049"/>
      <c r="AJ43" s="1050"/>
      <c r="AK43" s="1006"/>
      <c r="AL43" s="997"/>
      <c r="AM43" s="997"/>
      <c r="AN43" s="997"/>
      <c r="AO43" s="997"/>
      <c r="AP43" s="997"/>
      <c r="AQ43" s="997"/>
      <c r="AR43" s="997"/>
      <c r="AS43" s="997"/>
      <c r="AT43" s="997"/>
      <c r="AU43" s="997"/>
      <c r="AV43" s="997"/>
      <c r="AW43" s="997"/>
      <c r="AX43" s="997"/>
      <c r="AY43" s="997"/>
      <c r="AZ43" s="1065"/>
      <c r="BA43" s="1065"/>
      <c r="BB43" s="1065"/>
      <c r="BC43" s="1065"/>
      <c r="BD43" s="1065"/>
      <c r="BE43" s="1060"/>
      <c r="BF43" s="1060"/>
      <c r="BG43" s="1060"/>
      <c r="BH43" s="1060"/>
      <c r="BI43" s="1061"/>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15"/>
      <c r="DW43" s="1016"/>
      <c r="DX43" s="1016"/>
      <c r="DY43" s="1016"/>
      <c r="DZ43" s="1017"/>
      <c r="EA43" s="197"/>
    </row>
    <row r="44" spans="1:131" s="198" customFormat="1" ht="26.25" customHeight="1" x14ac:dyDescent="0.15">
      <c r="A44" s="212">
        <v>17</v>
      </c>
      <c r="B44" s="1042"/>
      <c r="C44" s="1043"/>
      <c r="D44" s="1043"/>
      <c r="E44" s="1043"/>
      <c r="F44" s="1043"/>
      <c r="G44" s="1043"/>
      <c r="H44" s="1043"/>
      <c r="I44" s="1043"/>
      <c r="J44" s="1043"/>
      <c r="K44" s="1043"/>
      <c r="L44" s="1043"/>
      <c r="M44" s="1043"/>
      <c r="N44" s="1043"/>
      <c r="O44" s="1043"/>
      <c r="P44" s="1044"/>
      <c r="Q44" s="1066"/>
      <c r="R44" s="1067"/>
      <c r="S44" s="1067"/>
      <c r="T44" s="1067"/>
      <c r="U44" s="1067"/>
      <c r="V44" s="1067"/>
      <c r="W44" s="1067"/>
      <c r="X44" s="1067"/>
      <c r="Y44" s="1067"/>
      <c r="Z44" s="1067"/>
      <c r="AA44" s="1067"/>
      <c r="AB44" s="1067"/>
      <c r="AC44" s="1067"/>
      <c r="AD44" s="1067"/>
      <c r="AE44" s="1068"/>
      <c r="AF44" s="1048"/>
      <c r="AG44" s="1049"/>
      <c r="AH44" s="1049"/>
      <c r="AI44" s="1049"/>
      <c r="AJ44" s="1050"/>
      <c r="AK44" s="1006"/>
      <c r="AL44" s="997"/>
      <c r="AM44" s="997"/>
      <c r="AN44" s="997"/>
      <c r="AO44" s="997"/>
      <c r="AP44" s="997"/>
      <c r="AQ44" s="997"/>
      <c r="AR44" s="997"/>
      <c r="AS44" s="997"/>
      <c r="AT44" s="997"/>
      <c r="AU44" s="997"/>
      <c r="AV44" s="997"/>
      <c r="AW44" s="997"/>
      <c r="AX44" s="997"/>
      <c r="AY44" s="997"/>
      <c r="AZ44" s="1065"/>
      <c r="BA44" s="1065"/>
      <c r="BB44" s="1065"/>
      <c r="BC44" s="1065"/>
      <c r="BD44" s="1065"/>
      <c r="BE44" s="1060"/>
      <c r="BF44" s="1060"/>
      <c r="BG44" s="1060"/>
      <c r="BH44" s="1060"/>
      <c r="BI44" s="1061"/>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15"/>
      <c r="DW44" s="1016"/>
      <c r="DX44" s="1016"/>
      <c r="DY44" s="1016"/>
      <c r="DZ44" s="1017"/>
      <c r="EA44" s="197"/>
    </row>
    <row r="45" spans="1:131" s="198" customFormat="1" ht="26.25" customHeight="1" x14ac:dyDescent="0.15">
      <c r="A45" s="212">
        <v>18</v>
      </c>
      <c r="B45" s="1042"/>
      <c r="C45" s="1043"/>
      <c r="D45" s="1043"/>
      <c r="E45" s="1043"/>
      <c r="F45" s="1043"/>
      <c r="G45" s="1043"/>
      <c r="H45" s="1043"/>
      <c r="I45" s="1043"/>
      <c r="J45" s="1043"/>
      <c r="K45" s="1043"/>
      <c r="L45" s="1043"/>
      <c r="M45" s="1043"/>
      <c r="N45" s="1043"/>
      <c r="O45" s="1043"/>
      <c r="P45" s="1044"/>
      <c r="Q45" s="1066"/>
      <c r="R45" s="1067"/>
      <c r="S45" s="1067"/>
      <c r="T45" s="1067"/>
      <c r="U45" s="1067"/>
      <c r="V45" s="1067"/>
      <c r="W45" s="1067"/>
      <c r="X45" s="1067"/>
      <c r="Y45" s="1067"/>
      <c r="Z45" s="1067"/>
      <c r="AA45" s="1067"/>
      <c r="AB45" s="1067"/>
      <c r="AC45" s="1067"/>
      <c r="AD45" s="1067"/>
      <c r="AE45" s="1068"/>
      <c r="AF45" s="1048"/>
      <c r="AG45" s="1049"/>
      <c r="AH45" s="1049"/>
      <c r="AI45" s="1049"/>
      <c r="AJ45" s="1050"/>
      <c r="AK45" s="1006"/>
      <c r="AL45" s="997"/>
      <c r="AM45" s="997"/>
      <c r="AN45" s="997"/>
      <c r="AO45" s="997"/>
      <c r="AP45" s="997"/>
      <c r="AQ45" s="997"/>
      <c r="AR45" s="997"/>
      <c r="AS45" s="997"/>
      <c r="AT45" s="997"/>
      <c r="AU45" s="997"/>
      <c r="AV45" s="997"/>
      <c r="AW45" s="997"/>
      <c r="AX45" s="997"/>
      <c r="AY45" s="997"/>
      <c r="AZ45" s="1065"/>
      <c r="BA45" s="1065"/>
      <c r="BB45" s="1065"/>
      <c r="BC45" s="1065"/>
      <c r="BD45" s="1065"/>
      <c r="BE45" s="1060"/>
      <c r="BF45" s="1060"/>
      <c r="BG45" s="1060"/>
      <c r="BH45" s="1060"/>
      <c r="BI45" s="1061"/>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15"/>
      <c r="DW45" s="1016"/>
      <c r="DX45" s="1016"/>
      <c r="DY45" s="1016"/>
      <c r="DZ45" s="1017"/>
      <c r="EA45" s="197"/>
    </row>
    <row r="46" spans="1:131" s="198" customFormat="1" ht="26.25" customHeight="1" x14ac:dyDescent="0.15">
      <c r="A46" s="212">
        <v>19</v>
      </c>
      <c r="B46" s="1042"/>
      <c r="C46" s="1043"/>
      <c r="D46" s="1043"/>
      <c r="E46" s="1043"/>
      <c r="F46" s="1043"/>
      <c r="G46" s="1043"/>
      <c r="H46" s="1043"/>
      <c r="I46" s="1043"/>
      <c r="J46" s="1043"/>
      <c r="K46" s="1043"/>
      <c r="L46" s="1043"/>
      <c r="M46" s="1043"/>
      <c r="N46" s="1043"/>
      <c r="O46" s="1043"/>
      <c r="P46" s="1044"/>
      <c r="Q46" s="1066"/>
      <c r="R46" s="1067"/>
      <c r="S46" s="1067"/>
      <c r="T46" s="1067"/>
      <c r="U46" s="1067"/>
      <c r="V46" s="1067"/>
      <c r="W46" s="1067"/>
      <c r="X46" s="1067"/>
      <c r="Y46" s="1067"/>
      <c r="Z46" s="1067"/>
      <c r="AA46" s="1067"/>
      <c r="AB46" s="1067"/>
      <c r="AC46" s="1067"/>
      <c r="AD46" s="1067"/>
      <c r="AE46" s="1068"/>
      <c r="AF46" s="1048"/>
      <c r="AG46" s="1049"/>
      <c r="AH46" s="1049"/>
      <c r="AI46" s="1049"/>
      <c r="AJ46" s="1050"/>
      <c r="AK46" s="1006"/>
      <c r="AL46" s="997"/>
      <c r="AM46" s="997"/>
      <c r="AN46" s="997"/>
      <c r="AO46" s="997"/>
      <c r="AP46" s="997"/>
      <c r="AQ46" s="997"/>
      <c r="AR46" s="997"/>
      <c r="AS46" s="997"/>
      <c r="AT46" s="997"/>
      <c r="AU46" s="997"/>
      <c r="AV46" s="997"/>
      <c r="AW46" s="997"/>
      <c r="AX46" s="997"/>
      <c r="AY46" s="997"/>
      <c r="AZ46" s="1065"/>
      <c r="BA46" s="1065"/>
      <c r="BB46" s="1065"/>
      <c r="BC46" s="1065"/>
      <c r="BD46" s="1065"/>
      <c r="BE46" s="1060"/>
      <c r="BF46" s="1060"/>
      <c r="BG46" s="1060"/>
      <c r="BH46" s="1060"/>
      <c r="BI46" s="1061"/>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15"/>
      <c r="DW46" s="1016"/>
      <c r="DX46" s="1016"/>
      <c r="DY46" s="1016"/>
      <c r="DZ46" s="1017"/>
      <c r="EA46" s="197"/>
    </row>
    <row r="47" spans="1:131" s="198" customFormat="1" ht="26.25" customHeight="1" x14ac:dyDescent="0.15">
      <c r="A47" s="212">
        <v>20</v>
      </c>
      <c r="B47" s="1042"/>
      <c r="C47" s="1043"/>
      <c r="D47" s="1043"/>
      <c r="E47" s="1043"/>
      <c r="F47" s="1043"/>
      <c r="G47" s="1043"/>
      <c r="H47" s="1043"/>
      <c r="I47" s="1043"/>
      <c r="J47" s="1043"/>
      <c r="K47" s="1043"/>
      <c r="L47" s="1043"/>
      <c r="M47" s="1043"/>
      <c r="N47" s="1043"/>
      <c r="O47" s="1043"/>
      <c r="P47" s="1044"/>
      <c r="Q47" s="1066"/>
      <c r="R47" s="1067"/>
      <c r="S47" s="1067"/>
      <c r="T47" s="1067"/>
      <c r="U47" s="1067"/>
      <c r="V47" s="1067"/>
      <c r="W47" s="1067"/>
      <c r="X47" s="1067"/>
      <c r="Y47" s="1067"/>
      <c r="Z47" s="1067"/>
      <c r="AA47" s="1067"/>
      <c r="AB47" s="1067"/>
      <c r="AC47" s="1067"/>
      <c r="AD47" s="1067"/>
      <c r="AE47" s="1068"/>
      <c r="AF47" s="1048"/>
      <c r="AG47" s="1049"/>
      <c r="AH47" s="1049"/>
      <c r="AI47" s="1049"/>
      <c r="AJ47" s="1050"/>
      <c r="AK47" s="1006"/>
      <c r="AL47" s="997"/>
      <c r="AM47" s="997"/>
      <c r="AN47" s="997"/>
      <c r="AO47" s="997"/>
      <c r="AP47" s="997"/>
      <c r="AQ47" s="997"/>
      <c r="AR47" s="997"/>
      <c r="AS47" s="997"/>
      <c r="AT47" s="997"/>
      <c r="AU47" s="997"/>
      <c r="AV47" s="997"/>
      <c r="AW47" s="997"/>
      <c r="AX47" s="997"/>
      <c r="AY47" s="997"/>
      <c r="AZ47" s="1065"/>
      <c r="BA47" s="1065"/>
      <c r="BB47" s="1065"/>
      <c r="BC47" s="1065"/>
      <c r="BD47" s="1065"/>
      <c r="BE47" s="1060"/>
      <c r="BF47" s="1060"/>
      <c r="BG47" s="1060"/>
      <c r="BH47" s="1060"/>
      <c r="BI47" s="1061"/>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15"/>
      <c r="DW47" s="1016"/>
      <c r="DX47" s="1016"/>
      <c r="DY47" s="1016"/>
      <c r="DZ47" s="1017"/>
      <c r="EA47" s="197"/>
    </row>
    <row r="48" spans="1:131" s="198" customFormat="1" ht="26.25" customHeight="1" x14ac:dyDescent="0.15">
      <c r="A48" s="212">
        <v>21</v>
      </c>
      <c r="B48" s="1042"/>
      <c r="C48" s="1043"/>
      <c r="D48" s="1043"/>
      <c r="E48" s="1043"/>
      <c r="F48" s="1043"/>
      <c r="G48" s="1043"/>
      <c r="H48" s="1043"/>
      <c r="I48" s="1043"/>
      <c r="J48" s="1043"/>
      <c r="K48" s="1043"/>
      <c r="L48" s="1043"/>
      <c r="M48" s="1043"/>
      <c r="N48" s="1043"/>
      <c r="O48" s="1043"/>
      <c r="P48" s="1044"/>
      <c r="Q48" s="1066"/>
      <c r="R48" s="1067"/>
      <c r="S48" s="1067"/>
      <c r="T48" s="1067"/>
      <c r="U48" s="1067"/>
      <c r="V48" s="1067"/>
      <c r="W48" s="1067"/>
      <c r="X48" s="1067"/>
      <c r="Y48" s="1067"/>
      <c r="Z48" s="1067"/>
      <c r="AA48" s="1067"/>
      <c r="AB48" s="1067"/>
      <c r="AC48" s="1067"/>
      <c r="AD48" s="1067"/>
      <c r="AE48" s="1068"/>
      <c r="AF48" s="1048"/>
      <c r="AG48" s="1049"/>
      <c r="AH48" s="1049"/>
      <c r="AI48" s="1049"/>
      <c r="AJ48" s="1050"/>
      <c r="AK48" s="1006"/>
      <c r="AL48" s="997"/>
      <c r="AM48" s="997"/>
      <c r="AN48" s="997"/>
      <c r="AO48" s="997"/>
      <c r="AP48" s="997"/>
      <c r="AQ48" s="997"/>
      <c r="AR48" s="997"/>
      <c r="AS48" s="997"/>
      <c r="AT48" s="997"/>
      <c r="AU48" s="997"/>
      <c r="AV48" s="997"/>
      <c r="AW48" s="997"/>
      <c r="AX48" s="997"/>
      <c r="AY48" s="997"/>
      <c r="AZ48" s="1065"/>
      <c r="BA48" s="1065"/>
      <c r="BB48" s="1065"/>
      <c r="BC48" s="1065"/>
      <c r="BD48" s="1065"/>
      <c r="BE48" s="1060"/>
      <c r="BF48" s="1060"/>
      <c r="BG48" s="1060"/>
      <c r="BH48" s="1060"/>
      <c r="BI48" s="1061"/>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15"/>
      <c r="DW48" s="1016"/>
      <c r="DX48" s="1016"/>
      <c r="DY48" s="1016"/>
      <c r="DZ48" s="1017"/>
      <c r="EA48" s="197"/>
    </row>
    <row r="49" spans="1:131" s="198" customFormat="1" ht="26.25" customHeight="1" x14ac:dyDescent="0.15">
      <c r="A49" s="212">
        <v>22</v>
      </c>
      <c r="B49" s="1042"/>
      <c r="C49" s="1043"/>
      <c r="D49" s="1043"/>
      <c r="E49" s="1043"/>
      <c r="F49" s="1043"/>
      <c r="G49" s="1043"/>
      <c r="H49" s="1043"/>
      <c r="I49" s="1043"/>
      <c r="J49" s="1043"/>
      <c r="K49" s="1043"/>
      <c r="L49" s="1043"/>
      <c r="M49" s="1043"/>
      <c r="N49" s="1043"/>
      <c r="O49" s="1043"/>
      <c r="P49" s="1044"/>
      <c r="Q49" s="1066"/>
      <c r="R49" s="1067"/>
      <c r="S49" s="1067"/>
      <c r="T49" s="1067"/>
      <c r="U49" s="1067"/>
      <c r="V49" s="1067"/>
      <c r="W49" s="1067"/>
      <c r="X49" s="1067"/>
      <c r="Y49" s="1067"/>
      <c r="Z49" s="1067"/>
      <c r="AA49" s="1067"/>
      <c r="AB49" s="1067"/>
      <c r="AC49" s="1067"/>
      <c r="AD49" s="1067"/>
      <c r="AE49" s="1068"/>
      <c r="AF49" s="1048"/>
      <c r="AG49" s="1049"/>
      <c r="AH49" s="1049"/>
      <c r="AI49" s="1049"/>
      <c r="AJ49" s="1050"/>
      <c r="AK49" s="1006"/>
      <c r="AL49" s="997"/>
      <c r="AM49" s="997"/>
      <c r="AN49" s="997"/>
      <c r="AO49" s="997"/>
      <c r="AP49" s="997"/>
      <c r="AQ49" s="997"/>
      <c r="AR49" s="997"/>
      <c r="AS49" s="997"/>
      <c r="AT49" s="997"/>
      <c r="AU49" s="997"/>
      <c r="AV49" s="997"/>
      <c r="AW49" s="997"/>
      <c r="AX49" s="997"/>
      <c r="AY49" s="997"/>
      <c r="AZ49" s="1065"/>
      <c r="BA49" s="1065"/>
      <c r="BB49" s="1065"/>
      <c r="BC49" s="1065"/>
      <c r="BD49" s="1065"/>
      <c r="BE49" s="1060"/>
      <c r="BF49" s="1060"/>
      <c r="BG49" s="1060"/>
      <c r="BH49" s="1060"/>
      <c r="BI49" s="1061"/>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15"/>
      <c r="DW49" s="1016"/>
      <c r="DX49" s="1016"/>
      <c r="DY49" s="1016"/>
      <c r="DZ49" s="1017"/>
      <c r="EA49" s="197"/>
    </row>
    <row r="50" spans="1:131" s="198" customFormat="1" ht="26.25" customHeight="1" x14ac:dyDescent="0.15">
      <c r="A50" s="212">
        <v>23</v>
      </c>
      <c r="B50" s="1042"/>
      <c r="C50" s="1043"/>
      <c r="D50" s="1043"/>
      <c r="E50" s="1043"/>
      <c r="F50" s="1043"/>
      <c r="G50" s="1043"/>
      <c r="H50" s="1043"/>
      <c r="I50" s="1043"/>
      <c r="J50" s="1043"/>
      <c r="K50" s="1043"/>
      <c r="L50" s="1043"/>
      <c r="M50" s="1043"/>
      <c r="N50" s="1043"/>
      <c r="O50" s="1043"/>
      <c r="P50" s="1044"/>
      <c r="Q50" s="1045"/>
      <c r="R50" s="1046"/>
      <c r="S50" s="1046"/>
      <c r="T50" s="1046"/>
      <c r="U50" s="1046"/>
      <c r="V50" s="1046"/>
      <c r="W50" s="1046"/>
      <c r="X50" s="1046"/>
      <c r="Y50" s="1046"/>
      <c r="Z50" s="1046"/>
      <c r="AA50" s="1046"/>
      <c r="AB50" s="1046"/>
      <c r="AC50" s="1046"/>
      <c r="AD50" s="1046"/>
      <c r="AE50" s="1047"/>
      <c r="AF50" s="1048"/>
      <c r="AG50" s="1049"/>
      <c r="AH50" s="1049"/>
      <c r="AI50" s="1049"/>
      <c r="AJ50" s="1050"/>
      <c r="AK50" s="1051"/>
      <c r="AL50" s="1046"/>
      <c r="AM50" s="1046"/>
      <c r="AN50" s="1046"/>
      <c r="AO50" s="1046"/>
      <c r="AP50" s="1046"/>
      <c r="AQ50" s="1046"/>
      <c r="AR50" s="1046"/>
      <c r="AS50" s="1046"/>
      <c r="AT50" s="1046"/>
      <c r="AU50" s="1046"/>
      <c r="AV50" s="1046"/>
      <c r="AW50" s="1046"/>
      <c r="AX50" s="1046"/>
      <c r="AY50" s="1046"/>
      <c r="AZ50" s="1052"/>
      <c r="BA50" s="1052"/>
      <c r="BB50" s="1052"/>
      <c r="BC50" s="1052"/>
      <c r="BD50" s="1052"/>
      <c r="BE50" s="1060"/>
      <c r="BF50" s="1060"/>
      <c r="BG50" s="1060"/>
      <c r="BH50" s="1060"/>
      <c r="BI50" s="1061"/>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15"/>
      <c r="DW50" s="1016"/>
      <c r="DX50" s="1016"/>
      <c r="DY50" s="1016"/>
      <c r="DZ50" s="1017"/>
      <c r="EA50" s="197"/>
    </row>
    <row r="51" spans="1:131" s="198" customFormat="1" ht="26.25" customHeight="1" x14ac:dyDescent="0.15">
      <c r="A51" s="212">
        <v>24</v>
      </c>
      <c r="B51" s="1042"/>
      <c r="C51" s="1043"/>
      <c r="D51" s="1043"/>
      <c r="E51" s="1043"/>
      <c r="F51" s="1043"/>
      <c r="G51" s="1043"/>
      <c r="H51" s="1043"/>
      <c r="I51" s="1043"/>
      <c r="J51" s="1043"/>
      <c r="K51" s="1043"/>
      <c r="L51" s="1043"/>
      <c r="M51" s="1043"/>
      <c r="N51" s="1043"/>
      <c r="O51" s="1043"/>
      <c r="P51" s="1044"/>
      <c r="Q51" s="1045"/>
      <c r="R51" s="1046"/>
      <c r="S51" s="1046"/>
      <c r="T51" s="1046"/>
      <c r="U51" s="1046"/>
      <c r="V51" s="1046"/>
      <c r="W51" s="1046"/>
      <c r="X51" s="1046"/>
      <c r="Y51" s="1046"/>
      <c r="Z51" s="1046"/>
      <c r="AA51" s="1046"/>
      <c r="AB51" s="1046"/>
      <c r="AC51" s="1046"/>
      <c r="AD51" s="1046"/>
      <c r="AE51" s="1047"/>
      <c r="AF51" s="1048"/>
      <c r="AG51" s="1049"/>
      <c r="AH51" s="1049"/>
      <c r="AI51" s="1049"/>
      <c r="AJ51" s="1050"/>
      <c r="AK51" s="1051"/>
      <c r="AL51" s="1046"/>
      <c r="AM51" s="1046"/>
      <c r="AN51" s="1046"/>
      <c r="AO51" s="1046"/>
      <c r="AP51" s="1046"/>
      <c r="AQ51" s="1046"/>
      <c r="AR51" s="1046"/>
      <c r="AS51" s="1046"/>
      <c r="AT51" s="1046"/>
      <c r="AU51" s="1046"/>
      <c r="AV51" s="1046"/>
      <c r="AW51" s="1046"/>
      <c r="AX51" s="1046"/>
      <c r="AY51" s="1046"/>
      <c r="AZ51" s="1052"/>
      <c r="BA51" s="1052"/>
      <c r="BB51" s="1052"/>
      <c r="BC51" s="1052"/>
      <c r="BD51" s="1052"/>
      <c r="BE51" s="1060"/>
      <c r="BF51" s="1060"/>
      <c r="BG51" s="1060"/>
      <c r="BH51" s="1060"/>
      <c r="BI51" s="1061"/>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15"/>
      <c r="DW51" s="1016"/>
      <c r="DX51" s="1016"/>
      <c r="DY51" s="1016"/>
      <c r="DZ51" s="1017"/>
      <c r="EA51" s="197"/>
    </row>
    <row r="52" spans="1:131" s="198" customFormat="1" ht="26.25" customHeight="1" x14ac:dyDescent="0.15">
      <c r="A52" s="212">
        <v>25</v>
      </c>
      <c r="B52" s="1042"/>
      <c r="C52" s="1043"/>
      <c r="D52" s="1043"/>
      <c r="E52" s="1043"/>
      <c r="F52" s="1043"/>
      <c r="G52" s="1043"/>
      <c r="H52" s="1043"/>
      <c r="I52" s="1043"/>
      <c r="J52" s="1043"/>
      <c r="K52" s="1043"/>
      <c r="L52" s="1043"/>
      <c r="M52" s="1043"/>
      <c r="N52" s="1043"/>
      <c r="O52" s="1043"/>
      <c r="P52" s="1044"/>
      <c r="Q52" s="1045"/>
      <c r="R52" s="1046"/>
      <c r="S52" s="1046"/>
      <c r="T52" s="1046"/>
      <c r="U52" s="1046"/>
      <c r="V52" s="1046"/>
      <c r="W52" s="1046"/>
      <c r="X52" s="1046"/>
      <c r="Y52" s="1046"/>
      <c r="Z52" s="1046"/>
      <c r="AA52" s="1046"/>
      <c r="AB52" s="1046"/>
      <c r="AC52" s="1046"/>
      <c r="AD52" s="1046"/>
      <c r="AE52" s="1047"/>
      <c r="AF52" s="1048"/>
      <c r="AG52" s="1049"/>
      <c r="AH52" s="1049"/>
      <c r="AI52" s="1049"/>
      <c r="AJ52" s="1050"/>
      <c r="AK52" s="1051"/>
      <c r="AL52" s="1046"/>
      <c r="AM52" s="1046"/>
      <c r="AN52" s="1046"/>
      <c r="AO52" s="1046"/>
      <c r="AP52" s="1046"/>
      <c r="AQ52" s="1046"/>
      <c r="AR52" s="1046"/>
      <c r="AS52" s="1046"/>
      <c r="AT52" s="1046"/>
      <c r="AU52" s="1046"/>
      <c r="AV52" s="1046"/>
      <c r="AW52" s="1046"/>
      <c r="AX52" s="1046"/>
      <c r="AY52" s="1046"/>
      <c r="AZ52" s="1052"/>
      <c r="BA52" s="1052"/>
      <c r="BB52" s="1052"/>
      <c r="BC52" s="1052"/>
      <c r="BD52" s="1052"/>
      <c r="BE52" s="1060"/>
      <c r="BF52" s="1060"/>
      <c r="BG52" s="1060"/>
      <c r="BH52" s="1060"/>
      <c r="BI52" s="1061"/>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15"/>
      <c r="DW52" s="1016"/>
      <c r="DX52" s="1016"/>
      <c r="DY52" s="1016"/>
      <c r="DZ52" s="1017"/>
      <c r="EA52" s="197"/>
    </row>
    <row r="53" spans="1:131" s="198" customFormat="1" ht="26.25" customHeight="1" x14ac:dyDescent="0.15">
      <c r="A53" s="212">
        <v>26</v>
      </c>
      <c r="B53" s="1042"/>
      <c r="C53" s="1043"/>
      <c r="D53" s="1043"/>
      <c r="E53" s="1043"/>
      <c r="F53" s="1043"/>
      <c r="G53" s="1043"/>
      <c r="H53" s="1043"/>
      <c r="I53" s="1043"/>
      <c r="J53" s="1043"/>
      <c r="K53" s="1043"/>
      <c r="L53" s="1043"/>
      <c r="M53" s="1043"/>
      <c r="N53" s="1043"/>
      <c r="O53" s="1043"/>
      <c r="P53" s="1044"/>
      <c r="Q53" s="1045"/>
      <c r="R53" s="1046"/>
      <c r="S53" s="1046"/>
      <c r="T53" s="1046"/>
      <c r="U53" s="1046"/>
      <c r="V53" s="1046"/>
      <c r="W53" s="1046"/>
      <c r="X53" s="1046"/>
      <c r="Y53" s="1046"/>
      <c r="Z53" s="1046"/>
      <c r="AA53" s="1046"/>
      <c r="AB53" s="1046"/>
      <c r="AC53" s="1046"/>
      <c r="AD53" s="1046"/>
      <c r="AE53" s="1047"/>
      <c r="AF53" s="1048"/>
      <c r="AG53" s="1049"/>
      <c r="AH53" s="1049"/>
      <c r="AI53" s="1049"/>
      <c r="AJ53" s="1050"/>
      <c r="AK53" s="1051"/>
      <c r="AL53" s="1046"/>
      <c r="AM53" s="1046"/>
      <c r="AN53" s="1046"/>
      <c r="AO53" s="1046"/>
      <c r="AP53" s="1046"/>
      <c r="AQ53" s="1046"/>
      <c r="AR53" s="1046"/>
      <c r="AS53" s="1046"/>
      <c r="AT53" s="1046"/>
      <c r="AU53" s="1046"/>
      <c r="AV53" s="1046"/>
      <c r="AW53" s="1046"/>
      <c r="AX53" s="1046"/>
      <c r="AY53" s="1046"/>
      <c r="AZ53" s="1052"/>
      <c r="BA53" s="1052"/>
      <c r="BB53" s="1052"/>
      <c r="BC53" s="1052"/>
      <c r="BD53" s="1052"/>
      <c r="BE53" s="1060"/>
      <c r="BF53" s="1060"/>
      <c r="BG53" s="1060"/>
      <c r="BH53" s="1060"/>
      <c r="BI53" s="1061"/>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15"/>
      <c r="DW53" s="1016"/>
      <c r="DX53" s="1016"/>
      <c r="DY53" s="1016"/>
      <c r="DZ53" s="1017"/>
      <c r="EA53" s="197"/>
    </row>
    <row r="54" spans="1:131" s="198" customFormat="1" ht="26.25" customHeight="1" x14ac:dyDescent="0.15">
      <c r="A54" s="212">
        <v>27</v>
      </c>
      <c r="B54" s="1042"/>
      <c r="C54" s="1043"/>
      <c r="D54" s="1043"/>
      <c r="E54" s="1043"/>
      <c r="F54" s="1043"/>
      <c r="G54" s="1043"/>
      <c r="H54" s="1043"/>
      <c r="I54" s="1043"/>
      <c r="J54" s="1043"/>
      <c r="K54" s="1043"/>
      <c r="L54" s="1043"/>
      <c r="M54" s="1043"/>
      <c r="N54" s="1043"/>
      <c r="O54" s="1043"/>
      <c r="P54" s="1044"/>
      <c r="Q54" s="1045"/>
      <c r="R54" s="1046"/>
      <c r="S54" s="1046"/>
      <c r="T54" s="1046"/>
      <c r="U54" s="1046"/>
      <c r="V54" s="1046"/>
      <c r="W54" s="1046"/>
      <c r="X54" s="1046"/>
      <c r="Y54" s="1046"/>
      <c r="Z54" s="1046"/>
      <c r="AA54" s="1046"/>
      <c r="AB54" s="1046"/>
      <c r="AC54" s="1046"/>
      <c r="AD54" s="1046"/>
      <c r="AE54" s="1047"/>
      <c r="AF54" s="1048"/>
      <c r="AG54" s="1049"/>
      <c r="AH54" s="1049"/>
      <c r="AI54" s="1049"/>
      <c r="AJ54" s="1050"/>
      <c r="AK54" s="1051"/>
      <c r="AL54" s="1046"/>
      <c r="AM54" s="1046"/>
      <c r="AN54" s="1046"/>
      <c r="AO54" s="1046"/>
      <c r="AP54" s="1046"/>
      <c r="AQ54" s="1046"/>
      <c r="AR54" s="1046"/>
      <c r="AS54" s="1046"/>
      <c r="AT54" s="1046"/>
      <c r="AU54" s="1046"/>
      <c r="AV54" s="1046"/>
      <c r="AW54" s="1046"/>
      <c r="AX54" s="1046"/>
      <c r="AY54" s="1046"/>
      <c r="AZ54" s="1052"/>
      <c r="BA54" s="1052"/>
      <c r="BB54" s="1052"/>
      <c r="BC54" s="1052"/>
      <c r="BD54" s="1052"/>
      <c r="BE54" s="1060"/>
      <c r="BF54" s="1060"/>
      <c r="BG54" s="1060"/>
      <c r="BH54" s="1060"/>
      <c r="BI54" s="1061"/>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15"/>
      <c r="DW54" s="1016"/>
      <c r="DX54" s="1016"/>
      <c r="DY54" s="1016"/>
      <c r="DZ54" s="1017"/>
      <c r="EA54" s="197"/>
    </row>
    <row r="55" spans="1:131" s="198" customFormat="1" ht="26.25" customHeight="1" x14ac:dyDescent="0.15">
      <c r="A55" s="212">
        <v>28</v>
      </c>
      <c r="B55" s="1042"/>
      <c r="C55" s="1043"/>
      <c r="D55" s="1043"/>
      <c r="E55" s="1043"/>
      <c r="F55" s="1043"/>
      <c r="G55" s="1043"/>
      <c r="H55" s="1043"/>
      <c r="I55" s="1043"/>
      <c r="J55" s="1043"/>
      <c r="K55" s="1043"/>
      <c r="L55" s="1043"/>
      <c r="M55" s="1043"/>
      <c r="N55" s="1043"/>
      <c r="O55" s="1043"/>
      <c r="P55" s="1044"/>
      <c r="Q55" s="1045"/>
      <c r="R55" s="1046"/>
      <c r="S55" s="1046"/>
      <c r="T55" s="1046"/>
      <c r="U55" s="1046"/>
      <c r="V55" s="1046"/>
      <c r="W55" s="1046"/>
      <c r="X55" s="1046"/>
      <c r="Y55" s="1046"/>
      <c r="Z55" s="1046"/>
      <c r="AA55" s="1046"/>
      <c r="AB55" s="1046"/>
      <c r="AC55" s="1046"/>
      <c r="AD55" s="1046"/>
      <c r="AE55" s="1047"/>
      <c r="AF55" s="1048"/>
      <c r="AG55" s="1049"/>
      <c r="AH55" s="1049"/>
      <c r="AI55" s="1049"/>
      <c r="AJ55" s="1050"/>
      <c r="AK55" s="1051"/>
      <c r="AL55" s="1046"/>
      <c r="AM55" s="1046"/>
      <c r="AN55" s="1046"/>
      <c r="AO55" s="1046"/>
      <c r="AP55" s="1046"/>
      <c r="AQ55" s="1046"/>
      <c r="AR55" s="1046"/>
      <c r="AS55" s="1046"/>
      <c r="AT55" s="1046"/>
      <c r="AU55" s="1046"/>
      <c r="AV55" s="1046"/>
      <c r="AW55" s="1046"/>
      <c r="AX55" s="1046"/>
      <c r="AY55" s="1046"/>
      <c r="AZ55" s="1052"/>
      <c r="BA55" s="1052"/>
      <c r="BB55" s="1052"/>
      <c r="BC55" s="1052"/>
      <c r="BD55" s="1052"/>
      <c r="BE55" s="1060"/>
      <c r="BF55" s="1060"/>
      <c r="BG55" s="1060"/>
      <c r="BH55" s="1060"/>
      <c r="BI55" s="1061"/>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15"/>
      <c r="DW55" s="1016"/>
      <c r="DX55" s="1016"/>
      <c r="DY55" s="1016"/>
      <c r="DZ55" s="1017"/>
      <c r="EA55" s="197"/>
    </row>
    <row r="56" spans="1:131" s="198" customFormat="1" ht="26.25" customHeight="1" x14ac:dyDescent="0.15">
      <c r="A56" s="212">
        <v>29</v>
      </c>
      <c r="B56" s="1042"/>
      <c r="C56" s="1043"/>
      <c r="D56" s="1043"/>
      <c r="E56" s="1043"/>
      <c r="F56" s="1043"/>
      <c r="G56" s="1043"/>
      <c r="H56" s="1043"/>
      <c r="I56" s="1043"/>
      <c r="J56" s="1043"/>
      <c r="K56" s="1043"/>
      <c r="L56" s="1043"/>
      <c r="M56" s="1043"/>
      <c r="N56" s="1043"/>
      <c r="O56" s="1043"/>
      <c r="P56" s="1044"/>
      <c r="Q56" s="1045"/>
      <c r="R56" s="1046"/>
      <c r="S56" s="1046"/>
      <c r="T56" s="1046"/>
      <c r="U56" s="1046"/>
      <c r="V56" s="1046"/>
      <c r="W56" s="1046"/>
      <c r="X56" s="1046"/>
      <c r="Y56" s="1046"/>
      <c r="Z56" s="1046"/>
      <c r="AA56" s="1046"/>
      <c r="AB56" s="1046"/>
      <c r="AC56" s="1046"/>
      <c r="AD56" s="1046"/>
      <c r="AE56" s="1047"/>
      <c r="AF56" s="1048"/>
      <c r="AG56" s="1049"/>
      <c r="AH56" s="1049"/>
      <c r="AI56" s="1049"/>
      <c r="AJ56" s="1050"/>
      <c r="AK56" s="1051"/>
      <c r="AL56" s="1046"/>
      <c r="AM56" s="1046"/>
      <c r="AN56" s="1046"/>
      <c r="AO56" s="1046"/>
      <c r="AP56" s="1046"/>
      <c r="AQ56" s="1046"/>
      <c r="AR56" s="1046"/>
      <c r="AS56" s="1046"/>
      <c r="AT56" s="1046"/>
      <c r="AU56" s="1046"/>
      <c r="AV56" s="1046"/>
      <c r="AW56" s="1046"/>
      <c r="AX56" s="1046"/>
      <c r="AY56" s="1046"/>
      <c r="AZ56" s="1052"/>
      <c r="BA56" s="1052"/>
      <c r="BB56" s="1052"/>
      <c r="BC56" s="1052"/>
      <c r="BD56" s="1052"/>
      <c r="BE56" s="1060"/>
      <c r="BF56" s="1060"/>
      <c r="BG56" s="1060"/>
      <c r="BH56" s="1060"/>
      <c r="BI56" s="1061"/>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15"/>
      <c r="DW56" s="1016"/>
      <c r="DX56" s="1016"/>
      <c r="DY56" s="1016"/>
      <c r="DZ56" s="1017"/>
      <c r="EA56" s="197"/>
    </row>
    <row r="57" spans="1:131" s="198" customFormat="1" ht="26.25" customHeight="1" x14ac:dyDescent="0.15">
      <c r="A57" s="212">
        <v>30</v>
      </c>
      <c r="B57" s="1042"/>
      <c r="C57" s="1043"/>
      <c r="D57" s="1043"/>
      <c r="E57" s="1043"/>
      <c r="F57" s="1043"/>
      <c r="G57" s="1043"/>
      <c r="H57" s="1043"/>
      <c r="I57" s="1043"/>
      <c r="J57" s="1043"/>
      <c r="K57" s="1043"/>
      <c r="L57" s="1043"/>
      <c r="M57" s="1043"/>
      <c r="N57" s="1043"/>
      <c r="O57" s="1043"/>
      <c r="P57" s="1044"/>
      <c r="Q57" s="1045"/>
      <c r="R57" s="1046"/>
      <c r="S57" s="1046"/>
      <c r="T57" s="1046"/>
      <c r="U57" s="1046"/>
      <c r="V57" s="1046"/>
      <c r="W57" s="1046"/>
      <c r="X57" s="1046"/>
      <c r="Y57" s="1046"/>
      <c r="Z57" s="1046"/>
      <c r="AA57" s="1046"/>
      <c r="AB57" s="1046"/>
      <c r="AC57" s="1046"/>
      <c r="AD57" s="1046"/>
      <c r="AE57" s="1047"/>
      <c r="AF57" s="1048"/>
      <c r="AG57" s="1049"/>
      <c r="AH57" s="1049"/>
      <c r="AI57" s="1049"/>
      <c r="AJ57" s="1050"/>
      <c r="AK57" s="1051"/>
      <c r="AL57" s="1046"/>
      <c r="AM57" s="1046"/>
      <c r="AN57" s="1046"/>
      <c r="AO57" s="1046"/>
      <c r="AP57" s="1046"/>
      <c r="AQ57" s="1046"/>
      <c r="AR57" s="1046"/>
      <c r="AS57" s="1046"/>
      <c r="AT57" s="1046"/>
      <c r="AU57" s="1046"/>
      <c r="AV57" s="1046"/>
      <c r="AW57" s="1046"/>
      <c r="AX57" s="1046"/>
      <c r="AY57" s="1046"/>
      <c r="AZ57" s="1052"/>
      <c r="BA57" s="1052"/>
      <c r="BB57" s="1052"/>
      <c r="BC57" s="1052"/>
      <c r="BD57" s="1052"/>
      <c r="BE57" s="1060"/>
      <c r="BF57" s="1060"/>
      <c r="BG57" s="1060"/>
      <c r="BH57" s="1060"/>
      <c r="BI57" s="1061"/>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15"/>
      <c r="DW57" s="1016"/>
      <c r="DX57" s="1016"/>
      <c r="DY57" s="1016"/>
      <c r="DZ57" s="1017"/>
      <c r="EA57" s="197"/>
    </row>
    <row r="58" spans="1:131" s="198" customFormat="1" ht="26.25" customHeight="1" x14ac:dyDescent="0.15">
      <c r="A58" s="212">
        <v>31</v>
      </c>
      <c r="B58" s="1042"/>
      <c r="C58" s="1043"/>
      <c r="D58" s="1043"/>
      <c r="E58" s="1043"/>
      <c r="F58" s="1043"/>
      <c r="G58" s="1043"/>
      <c r="H58" s="1043"/>
      <c r="I58" s="1043"/>
      <c r="J58" s="1043"/>
      <c r="K58" s="1043"/>
      <c r="L58" s="1043"/>
      <c r="M58" s="1043"/>
      <c r="N58" s="1043"/>
      <c r="O58" s="1043"/>
      <c r="P58" s="1044"/>
      <c r="Q58" s="1045"/>
      <c r="R58" s="1046"/>
      <c r="S58" s="1046"/>
      <c r="T58" s="1046"/>
      <c r="U58" s="1046"/>
      <c r="V58" s="1046"/>
      <c r="W58" s="1046"/>
      <c r="X58" s="1046"/>
      <c r="Y58" s="1046"/>
      <c r="Z58" s="1046"/>
      <c r="AA58" s="1046"/>
      <c r="AB58" s="1046"/>
      <c r="AC58" s="1046"/>
      <c r="AD58" s="1046"/>
      <c r="AE58" s="1047"/>
      <c r="AF58" s="1048"/>
      <c r="AG58" s="1049"/>
      <c r="AH58" s="1049"/>
      <c r="AI58" s="1049"/>
      <c r="AJ58" s="1050"/>
      <c r="AK58" s="1051"/>
      <c r="AL58" s="1046"/>
      <c r="AM58" s="1046"/>
      <c r="AN58" s="1046"/>
      <c r="AO58" s="1046"/>
      <c r="AP58" s="1046"/>
      <c r="AQ58" s="1046"/>
      <c r="AR58" s="1046"/>
      <c r="AS58" s="1046"/>
      <c r="AT58" s="1046"/>
      <c r="AU58" s="1046"/>
      <c r="AV58" s="1046"/>
      <c r="AW58" s="1046"/>
      <c r="AX58" s="1046"/>
      <c r="AY58" s="1046"/>
      <c r="AZ58" s="1052"/>
      <c r="BA58" s="1052"/>
      <c r="BB58" s="1052"/>
      <c r="BC58" s="1052"/>
      <c r="BD58" s="1052"/>
      <c r="BE58" s="1060"/>
      <c r="BF58" s="1060"/>
      <c r="BG58" s="1060"/>
      <c r="BH58" s="1060"/>
      <c r="BI58" s="1061"/>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15"/>
      <c r="DW58" s="1016"/>
      <c r="DX58" s="1016"/>
      <c r="DY58" s="1016"/>
      <c r="DZ58" s="1017"/>
      <c r="EA58" s="197"/>
    </row>
    <row r="59" spans="1:131" s="198" customFormat="1" ht="26.25" customHeight="1" x14ac:dyDescent="0.15">
      <c r="A59" s="212">
        <v>32</v>
      </c>
      <c r="B59" s="1042"/>
      <c r="C59" s="1043"/>
      <c r="D59" s="1043"/>
      <c r="E59" s="1043"/>
      <c r="F59" s="1043"/>
      <c r="G59" s="1043"/>
      <c r="H59" s="1043"/>
      <c r="I59" s="1043"/>
      <c r="J59" s="1043"/>
      <c r="K59" s="1043"/>
      <c r="L59" s="1043"/>
      <c r="M59" s="1043"/>
      <c r="N59" s="1043"/>
      <c r="O59" s="1043"/>
      <c r="P59" s="1044"/>
      <c r="Q59" s="1045"/>
      <c r="R59" s="1046"/>
      <c r="S59" s="1046"/>
      <c r="T59" s="1046"/>
      <c r="U59" s="1046"/>
      <c r="V59" s="1046"/>
      <c r="W59" s="1046"/>
      <c r="X59" s="1046"/>
      <c r="Y59" s="1046"/>
      <c r="Z59" s="1046"/>
      <c r="AA59" s="1046"/>
      <c r="AB59" s="1046"/>
      <c r="AC59" s="1046"/>
      <c r="AD59" s="1046"/>
      <c r="AE59" s="1047"/>
      <c r="AF59" s="1048"/>
      <c r="AG59" s="1049"/>
      <c r="AH59" s="1049"/>
      <c r="AI59" s="1049"/>
      <c r="AJ59" s="1050"/>
      <c r="AK59" s="1051"/>
      <c r="AL59" s="1046"/>
      <c r="AM59" s="1046"/>
      <c r="AN59" s="1046"/>
      <c r="AO59" s="1046"/>
      <c r="AP59" s="1046"/>
      <c r="AQ59" s="1046"/>
      <c r="AR59" s="1046"/>
      <c r="AS59" s="1046"/>
      <c r="AT59" s="1046"/>
      <c r="AU59" s="1046"/>
      <c r="AV59" s="1046"/>
      <c r="AW59" s="1046"/>
      <c r="AX59" s="1046"/>
      <c r="AY59" s="1046"/>
      <c r="AZ59" s="1052"/>
      <c r="BA59" s="1052"/>
      <c r="BB59" s="1052"/>
      <c r="BC59" s="1052"/>
      <c r="BD59" s="1052"/>
      <c r="BE59" s="1060"/>
      <c r="BF59" s="1060"/>
      <c r="BG59" s="1060"/>
      <c r="BH59" s="1060"/>
      <c r="BI59" s="1061"/>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15"/>
      <c r="DW59" s="1016"/>
      <c r="DX59" s="1016"/>
      <c r="DY59" s="1016"/>
      <c r="DZ59" s="1017"/>
      <c r="EA59" s="197"/>
    </row>
    <row r="60" spans="1:131" s="198" customFormat="1" ht="26.25" customHeight="1" x14ac:dyDescent="0.15">
      <c r="A60" s="212">
        <v>33</v>
      </c>
      <c r="B60" s="1042"/>
      <c r="C60" s="1043"/>
      <c r="D60" s="1043"/>
      <c r="E60" s="1043"/>
      <c r="F60" s="1043"/>
      <c r="G60" s="1043"/>
      <c r="H60" s="1043"/>
      <c r="I60" s="1043"/>
      <c r="J60" s="1043"/>
      <c r="K60" s="1043"/>
      <c r="L60" s="1043"/>
      <c r="M60" s="1043"/>
      <c r="N60" s="1043"/>
      <c r="O60" s="1043"/>
      <c r="P60" s="1044"/>
      <c r="Q60" s="1045"/>
      <c r="R60" s="1046"/>
      <c r="S60" s="1046"/>
      <c r="T60" s="1046"/>
      <c r="U60" s="1046"/>
      <c r="V60" s="1046"/>
      <c r="W60" s="1046"/>
      <c r="X60" s="1046"/>
      <c r="Y60" s="1046"/>
      <c r="Z60" s="1046"/>
      <c r="AA60" s="1046"/>
      <c r="AB60" s="1046"/>
      <c r="AC60" s="1046"/>
      <c r="AD60" s="1046"/>
      <c r="AE60" s="1047"/>
      <c r="AF60" s="1048"/>
      <c r="AG60" s="1049"/>
      <c r="AH60" s="1049"/>
      <c r="AI60" s="1049"/>
      <c r="AJ60" s="1050"/>
      <c r="AK60" s="1051"/>
      <c r="AL60" s="1046"/>
      <c r="AM60" s="1046"/>
      <c r="AN60" s="1046"/>
      <c r="AO60" s="1046"/>
      <c r="AP60" s="1046"/>
      <c r="AQ60" s="1046"/>
      <c r="AR60" s="1046"/>
      <c r="AS60" s="1046"/>
      <c r="AT60" s="1046"/>
      <c r="AU60" s="1046"/>
      <c r="AV60" s="1046"/>
      <c r="AW60" s="1046"/>
      <c r="AX60" s="1046"/>
      <c r="AY60" s="1046"/>
      <c r="AZ60" s="1052"/>
      <c r="BA60" s="1052"/>
      <c r="BB60" s="1052"/>
      <c r="BC60" s="1052"/>
      <c r="BD60" s="1052"/>
      <c r="BE60" s="1060"/>
      <c r="BF60" s="1060"/>
      <c r="BG60" s="1060"/>
      <c r="BH60" s="1060"/>
      <c r="BI60" s="1061"/>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15"/>
      <c r="DW60" s="1016"/>
      <c r="DX60" s="1016"/>
      <c r="DY60" s="1016"/>
      <c r="DZ60" s="1017"/>
      <c r="EA60" s="197"/>
    </row>
    <row r="61" spans="1:131" s="198" customFormat="1" ht="26.25" customHeight="1" thickBot="1" x14ac:dyDescent="0.2">
      <c r="A61" s="212">
        <v>34</v>
      </c>
      <c r="B61" s="1042"/>
      <c r="C61" s="1043"/>
      <c r="D61" s="1043"/>
      <c r="E61" s="1043"/>
      <c r="F61" s="1043"/>
      <c r="G61" s="1043"/>
      <c r="H61" s="1043"/>
      <c r="I61" s="1043"/>
      <c r="J61" s="1043"/>
      <c r="K61" s="1043"/>
      <c r="L61" s="1043"/>
      <c r="M61" s="1043"/>
      <c r="N61" s="1043"/>
      <c r="O61" s="1043"/>
      <c r="P61" s="1044"/>
      <c r="Q61" s="1045"/>
      <c r="R61" s="1046"/>
      <c r="S61" s="1046"/>
      <c r="T61" s="1046"/>
      <c r="U61" s="1046"/>
      <c r="V61" s="1046"/>
      <c r="W61" s="1046"/>
      <c r="X61" s="1046"/>
      <c r="Y61" s="1046"/>
      <c r="Z61" s="1046"/>
      <c r="AA61" s="1046"/>
      <c r="AB61" s="1046"/>
      <c r="AC61" s="1046"/>
      <c r="AD61" s="1046"/>
      <c r="AE61" s="1047"/>
      <c r="AF61" s="1048"/>
      <c r="AG61" s="1049"/>
      <c r="AH61" s="1049"/>
      <c r="AI61" s="1049"/>
      <c r="AJ61" s="1050"/>
      <c r="AK61" s="1051"/>
      <c r="AL61" s="1046"/>
      <c r="AM61" s="1046"/>
      <c r="AN61" s="1046"/>
      <c r="AO61" s="1046"/>
      <c r="AP61" s="1046"/>
      <c r="AQ61" s="1046"/>
      <c r="AR61" s="1046"/>
      <c r="AS61" s="1046"/>
      <c r="AT61" s="1046"/>
      <c r="AU61" s="1046"/>
      <c r="AV61" s="1046"/>
      <c r="AW61" s="1046"/>
      <c r="AX61" s="1046"/>
      <c r="AY61" s="1046"/>
      <c r="AZ61" s="1052"/>
      <c r="BA61" s="1052"/>
      <c r="BB61" s="1052"/>
      <c r="BC61" s="1052"/>
      <c r="BD61" s="1052"/>
      <c r="BE61" s="1060"/>
      <c r="BF61" s="1060"/>
      <c r="BG61" s="1060"/>
      <c r="BH61" s="1060"/>
      <c r="BI61" s="1061"/>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15"/>
      <c r="DW61" s="1016"/>
      <c r="DX61" s="1016"/>
      <c r="DY61" s="1016"/>
      <c r="DZ61" s="1017"/>
      <c r="EA61" s="197"/>
    </row>
    <row r="62" spans="1:131" s="198" customFormat="1" ht="26.25" customHeight="1" x14ac:dyDescent="0.15">
      <c r="A62" s="212">
        <v>35</v>
      </c>
      <c r="B62" s="1042"/>
      <c r="C62" s="1043"/>
      <c r="D62" s="1043"/>
      <c r="E62" s="1043"/>
      <c r="F62" s="1043"/>
      <c r="G62" s="1043"/>
      <c r="H62" s="1043"/>
      <c r="I62" s="1043"/>
      <c r="J62" s="1043"/>
      <c r="K62" s="1043"/>
      <c r="L62" s="1043"/>
      <c r="M62" s="1043"/>
      <c r="N62" s="1043"/>
      <c r="O62" s="1043"/>
      <c r="P62" s="1044"/>
      <c r="Q62" s="1045"/>
      <c r="R62" s="1046"/>
      <c r="S62" s="1046"/>
      <c r="T62" s="1046"/>
      <c r="U62" s="1046"/>
      <c r="V62" s="1046"/>
      <c r="W62" s="1046"/>
      <c r="X62" s="1046"/>
      <c r="Y62" s="1046"/>
      <c r="Z62" s="1046"/>
      <c r="AA62" s="1046"/>
      <c r="AB62" s="1046"/>
      <c r="AC62" s="1046"/>
      <c r="AD62" s="1046"/>
      <c r="AE62" s="1047"/>
      <c r="AF62" s="1048"/>
      <c r="AG62" s="1049"/>
      <c r="AH62" s="1049"/>
      <c r="AI62" s="1049"/>
      <c r="AJ62" s="1050"/>
      <c r="AK62" s="1051"/>
      <c r="AL62" s="1046"/>
      <c r="AM62" s="1046"/>
      <c r="AN62" s="1046"/>
      <c r="AO62" s="1046"/>
      <c r="AP62" s="1046"/>
      <c r="AQ62" s="1046"/>
      <c r="AR62" s="1046"/>
      <c r="AS62" s="1046"/>
      <c r="AT62" s="1046"/>
      <c r="AU62" s="1046"/>
      <c r="AV62" s="1046"/>
      <c r="AW62" s="1046"/>
      <c r="AX62" s="1046"/>
      <c r="AY62" s="1046"/>
      <c r="AZ62" s="1052"/>
      <c r="BA62" s="1052"/>
      <c r="BB62" s="1052"/>
      <c r="BC62" s="1052"/>
      <c r="BD62" s="1052"/>
      <c r="BE62" s="1060"/>
      <c r="BF62" s="1060"/>
      <c r="BG62" s="1060"/>
      <c r="BH62" s="1060"/>
      <c r="BI62" s="1061"/>
      <c r="BJ62" s="1062" t="s">
        <v>385</v>
      </c>
      <c r="BK62" s="1063"/>
      <c r="BL62" s="1063"/>
      <c r="BM62" s="1063"/>
      <c r="BN62" s="1064"/>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15"/>
      <c r="DW62" s="1016"/>
      <c r="DX62" s="1016"/>
      <c r="DY62" s="1016"/>
      <c r="DZ62" s="1017"/>
      <c r="EA62" s="197"/>
    </row>
    <row r="63" spans="1:131" s="198" customFormat="1" ht="26.25" customHeight="1" thickBot="1" x14ac:dyDescent="0.2">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221</v>
      </c>
      <c r="AG63" s="985"/>
      <c r="AH63" s="985"/>
      <c r="AI63" s="985"/>
      <c r="AJ63" s="1058"/>
      <c r="AK63" s="1059"/>
      <c r="AL63" s="989"/>
      <c r="AM63" s="989"/>
      <c r="AN63" s="989"/>
      <c r="AO63" s="989"/>
      <c r="AP63" s="985">
        <v>884</v>
      </c>
      <c r="AQ63" s="985"/>
      <c r="AR63" s="985"/>
      <c r="AS63" s="985"/>
      <c r="AT63" s="985"/>
      <c r="AU63" s="985">
        <v>351</v>
      </c>
      <c r="AV63" s="985"/>
      <c r="AW63" s="985"/>
      <c r="AX63" s="985"/>
      <c r="AY63" s="985"/>
      <c r="AZ63" s="1053"/>
      <c r="BA63" s="1053"/>
      <c r="BB63" s="1053"/>
      <c r="BC63" s="1053"/>
      <c r="BD63" s="1053"/>
      <c r="BE63" s="986"/>
      <c r="BF63" s="986"/>
      <c r="BG63" s="986"/>
      <c r="BH63" s="986"/>
      <c r="BI63" s="987"/>
      <c r="BJ63" s="1054" t="s">
        <v>109</v>
      </c>
      <c r="BK63" s="977"/>
      <c r="BL63" s="977"/>
      <c r="BM63" s="977"/>
      <c r="BN63" s="1055"/>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15"/>
      <c r="DW63" s="1016"/>
      <c r="DX63" s="1016"/>
      <c r="DY63" s="1016"/>
      <c r="DZ63" s="101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15"/>
      <c r="DW64" s="1016"/>
      <c r="DX64" s="1016"/>
      <c r="DY64" s="1016"/>
      <c r="DZ64" s="1017"/>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15"/>
      <c r="DW65" s="1016"/>
      <c r="DX65" s="1016"/>
      <c r="DY65" s="1016"/>
      <c r="DZ65" s="1017"/>
      <c r="EA65" s="197"/>
    </row>
    <row r="66" spans="1:131" s="198" customFormat="1" ht="26.25" customHeight="1" x14ac:dyDescent="0.15">
      <c r="A66" s="1018" t="s">
        <v>388</v>
      </c>
      <c r="B66" s="1019"/>
      <c r="C66" s="1019"/>
      <c r="D66" s="1019"/>
      <c r="E66" s="1019"/>
      <c r="F66" s="1019"/>
      <c r="G66" s="1019"/>
      <c r="H66" s="1019"/>
      <c r="I66" s="1019"/>
      <c r="J66" s="1019"/>
      <c r="K66" s="1019"/>
      <c r="L66" s="1019"/>
      <c r="M66" s="1019"/>
      <c r="N66" s="1019"/>
      <c r="O66" s="1019"/>
      <c r="P66" s="1020"/>
      <c r="Q66" s="1024" t="s">
        <v>389</v>
      </c>
      <c r="R66" s="1025"/>
      <c r="S66" s="1025"/>
      <c r="T66" s="1025"/>
      <c r="U66" s="1026"/>
      <c r="V66" s="1024" t="s">
        <v>390</v>
      </c>
      <c r="W66" s="1025"/>
      <c r="X66" s="1025"/>
      <c r="Y66" s="1025"/>
      <c r="Z66" s="1026"/>
      <c r="AA66" s="1024" t="s">
        <v>391</v>
      </c>
      <c r="AB66" s="1025"/>
      <c r="AC66" s="1025"/>
      <c r="AD66" s="1025"/>
      <c r="AE66" s="1026"/>
      <c r="AF66" s="1030" t="s">
        <v>392</v>
      </c>
      <c r="AG66" s="1031"/>
      <c r="AH66" s="1031"/>
      <c r="AI66" s="1031"/>
      <c r="AJ66" s="1032"/>
      <c r="AK66" s="1024" t="s">
        <v>393</v>
      </c>
      <c r="AL66" s="1019"/>
      <c r="AM66" s="1019"/>
      <c r="AN66" s="1019"/>
      <c r="AO66" s="1020"/>
      <c r="AP66" s="1024" t="s">
        <v>394</v>
      </c>
      <c r="AQ66" s="1025"/>
      <c r="AR66" s="1025"/>
      <c r="AS66" s="1025"/>
      <c r="AT66" s="1026"/>
      <c r="AU66" s="1024" t="s">
        <v>395</v>
      </c>
      <c r="AV66" s="1025"/>
      <c r="AW66" s="1025"/>
      <c r="AX66" s="1025"/>
      <c r="AY66" s="1026"/>
      <c r="AZ66" s="1024" t="s">
        <v>352</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129" t="s">
        <v>545</v>
      </c>
      <c r="C68" s="1130"/>
      <c r="D68" s="1130"/>
      <c r="E68" s="1130"/>
      <c r="F68" s="1130"/>
      <c r="G68" s="1130"/>
      <c r="H68" s="1130"/>
      <c r="I68" s="1130"/>
      <c r="J68" s="1130"/>
      <c r="K68" s="1130"/>
      <c r="L68" s="1130"/>
      <c r="M68" s="1130"/>
      <c r="N68" s="1130"/>
      <c r="O68" s="1130"/>
      <c r="P68" s="1131"/>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t="s">
        <v>556</v>
      </c>
      <c r="AQ68" s="1008"/>
      <c r="AR68" s="1008"/>
      <c r="AS68" s="1008"/>
      <c r="AT68" s="1008"/>
      <c r="AU68" s="1008" t="s">
        <v>557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t="s">
        <v>544</v>
      </c>
      <c r="AQ69" s="997"/>
      <c r="AR69" s="997"/>
      <c r="AS69" s="997"/>
      <c r="AT69" s="997"/>
      <c r="AU69" s="997" t="s">
        <v>557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t="s">
        <v>556</v>
      </c>
      <c r="AL70" s="997"/>
      <c r="AM70" s="997"/>
      <c r="AN70" s="997"/>
      <c r="AO70" s="997"/>
      <c r="AP70" s="997" t="s">
        <v>544</v>
      </c>
      <c r="AQ70" s="997"/>
      <c r="AR70" s="997"/>
      <c r="AS70" s="997"/>
      <c r="AT70" s="997"/>
      <c r="AU70" s="997" t="s">
        <v>557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t="s">
        <v>544</v>
      </c>
      <c r="AL71" s="997"/>
      <c r="AM71" s="997"/>
      <c r="AN71" s="997"/>
      <c r="AO71" s="997"/>
      <c r="AP71" s="997" t="s">
        <v>544</v>
      </c>
      <c r="AQ71" s="997"/>
      <c r="AR71" s="997"/>
      <c r="AS71" s="997"/>
      <c r="AT71" s="997"/>
      <c r="AU71" s="997" t="s">
        <v>557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t="s">
        <v>544</v>
      </c>
      <c r="AQ72" s="997"/>
      <c r="AR72" s="997"/>
      <c r="AS72" s="997"/>
      <c r="AT72" s="997"/>
      <c r="AU72" s="997" t="s">
        <v>557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550</v>
      </c>
      <c r="C73" s="1001"/>
      <c r="D73" s="1001"/>
      <c r="E73" s="1001"/>
      <c r="F73" s="1001"/>
      <c r="G73" s="1001"/>
      <c r="H73" s="1001"/>
      <c r="I73" s="1001"/>
      <c r="J73" s="1001"/>
      <c r="K73" s="1001"/>
      <c r="L73" s="1001"/>
      <c r="M73" s="1001"/>
      <c r="N73" s="1001"/>
      <c r="O73" s="1001"/>
      <c r="P73" s="1002"/>
      <c r="Q73" s="1003">
        <v>5619</v>
      </c>
      <c r="R73" s="997"/>
      <c r="S73" s="997"/>
      <c r="T73" s="997"/>
      <c r="U73" s="997"/>
      <c r="V73" s="997">
        <v>4920</v>
      </c>
      <c r="W73" s="997"/>
      <c r="X73" s="997"/>
      <c r="Y73" s="997"/>
      <c r="Z73" s="997"/>
      <c r="AA73" s="997">
        <v>699</v>
      </c>
      <c r="AB73" s="997"/>
      <c r="AC73" s="997"/>
      <c r="AD73" s="997"/>
      <c r="AE73" s="997"/>
      <c r="AF73" s="997">
        <v>4749</v>
      </c>
      <c r="AG73" s="997"/>
      <c r="AH73" s="997"/>
      <c r="AI73" s="997"/>
      <c r="AJ73" s="997"/>
      <c r="AK73" s="997" t="s">
        <v>556</v>
      </c>
      <c r="AL73" s="997"/>
      <c r="AM73" s="997"/>
      <c r="AN73" s="997"/>
      <c r="AO73" s="997"/>
      <c r="AP73" s="997">
        <v>2860</v>
      </c>
      <c r="AQ73" s="997"/>
      <c r="AR73" s="997"/>
      <c r="AS73" s="997"/>
      <c r="AT73" s="997"/>
      <c r="AU73" s="997" t="s">
        <v>557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551</v>
      </c>
      <c r="C74" s="1001"/>
      <c r="D74" s="1001"/>
      <c r="E74" s="1001"/>
      <c r="F74" s="1001"/>
      <c r="G74" s="1001"/>
      <c r="H74" s="1001"/>
      <c r="I74" s="1001"/>
      <c r="J74" s="1001"/>
      <c r="K74" s="1001"/>
      <c r="L74" s="1001"/>
      <c r="M74" s="1001"/>
      <c r="N74" s="1001"/>
      <c r="O74" s="1001"/>
      <c r="P74" s="1002"/>
      <c r="Q74" s="1003">
        <v>3219</v>
      </c>
      <c r="R74" s="997"/>
      <c r="S74" s="997"/>
      <c r="T74" s="997"/>
      <c r="U74" s="997"/>
      <c r="V74" s="997">
        <v>3086</v>
      </c>
      <c r="W74" s="997"/>
      <c r="X74" s="997"/>
      <c r="Y74" s="997"/>
      <c r="Z74" s="997"/>
      <c r="AA74" s="997">
        <v>133</v>
      </c>
      <c r="AB74" s="997"/>
      <c r="AC74" s="997"/>
      <c r="AD74" s="997"/>
      <c r="AE74" s="997"/>
      <c r="AF74" s="997">
        <v>133</v>
      </c>
      <c r="AG74" s="997"/>
      <c r="AH74" s="997"/>
      <c r="AI74" s="997"/>
      <c r="AJ74" s="997"/>
      <c r="AK74" s="997" t="s">
        <v>556</v>
      </c>
      <c r="AL74" s="997"/>
      <c r="AM74" s="997"/>
      <c r="AN74" s="997"/>
      <c r="AO74" s="997"/>
      <c r="AP74" s="997">
        <v>200</v>
      </c>
      <c r="AQ74" s="997"/>
      <c r="AR74" s="997"/>
      <c r="AS74" s="997"/>
      <c r="AT74" s="997"/>
      <c r="AU74" s="997">
        <v>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552</v>
      </c>
      <c r="C75" s="1001"/>
      <c r="D75" s="1001"/>
      <c r="E75" s="1001"/>
      <c r="F75" s="1001"/>
      <c r="G75" s="1001"/>
      <c r="H75" s="1001"/>
      <c r="I75" s="1001"/>
      <c r="J75" s="1001"/>
      <c r="K75" s="1001"/>
      <c r="L75" s="1001"/>
      <c r="M75" s="1001"/>
      <c r="N75" s="1001"/>
      <c r="O75" s="1001"/>
      <c r="P75" s="1002"/>
      <c r="Q75" s="1004">
        <v>558</v>
      </c>
      <c r="R75" s="1005"/>
      <c r="S75" s="1005"/>
      <c r="T75" s="1005"/>
      <c r="U75" s="1006"/>
      <c r="V75" s="1007">
        <v>514</v>
      </c>
      <c r="W75" s="1005"/>
      <c r="X75" s="1005"/>
      <c r="Y75" s="1005"/>
      <c r="Z75" s="1006"/>
      <c r="AA75" s="1007">
        <v>44</v>
      </c>
      <c r="AB75" s="1005"/>
      <c r="AC75" s="1005"/>
      <c r="AD75" s="1005"/>
      <c r="AE75" s="1006"/>
      <c r="AF75" s="1007">
        <v>42</v>
      </c>
      <c r="AG75" s="1005"/>
      <c r="AH75" s="1005"/>
      <c r="AI75" s="1005"/>
      <c r="AJ75" s="1006"/>
      <c r="AK75" s="1007">
        <v>15</v>
      </c>
      <c r="AL75" s="1005"/>
      <c r="AM75" s="1005"/>
      <c r="AN75" s="1005"/>
      <c r="AO75" s="1006"/>
      <c r="AP75" s="1007">
        <v>460</v>
      </c>
      <c r="AQ75" s="1005"/>
      <c r="AR75" s="1005"/>
      <c r="AS75" s="1005"/>
      <c r="AT75" s="1006"/>
      <c r="AU75" s="1007">
        <v>13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553</v>
      </c>
      <c r="C76" s="1001"/>
      <c r="D76" s="1001"/>
      <c r="E76" s="1001"/>
      <c r="F76" s="1001"/>
      <c r="G76" s="1001"/>
      <c r="H76" s="1001"/>
      <c r="I76" s="1001"/>
      <c r="J76" s="1001"/>
      <c r="K76" s="1001"/>
      <c r="L76" s="1001"/>
      <c r="M76" s="1001"/>
      <c r="N76" s="1001"/>
      <c r="O76" s="1001"/>
      <c r="P76" s="1002"/>
      <c r="Q76" s="1004">
        <v>4804</v>
      </c>
      <c r="R76" s="1005"/>
      <c r="S76" s="1005"/>
      <c r="T76" s="1005"/>
      <c r="U76" s="1006"/>
      <c r="V76" s="1007">
        <v>4737</v>
      </c>
      <c r="W76" s="1005"/>
      <c r="X76" s="1005"/>
      <c r="Y76" s="1005"/>
      <c r="Z76" s="1006"/>
      <c r="AA76" s="1007">
        <v>67</v>
      </c>
      <c r="AB76" s="1005"/>
      <c r="AC76" s="1005"/>
      <c r="AD76" s="1005"/>
      <c r="AE76" s="1006"/>
      <c r="AF76" s="1007">
        <v>67</v>
      </c>
      <c r="AG76" s="1005"/>
      <c r="AH76" s="1005"/>
      <c r="AI76" s="1005"/>
      <c r="AJ76" s="1006"/>
      <c r="AK76" s="1007" t="s">
        <v>544</v>
      </c>
      <c r="AL76" s="1005"/>
      <c r="AM76" s="1005"/>
      <c r="AN76" s="1005"/>
      <c r="AO76" s="1006"/>
      <c r="AP76" s="1007">
        <v>1962</v>
      </c>
      <c r="AQ76" s="1005"/>
      <c r="AR76" s="1005"/>
      <c r="AS76" s="1005"/>
      <c r="AT76" s="1006"/>
      <c r="AU76" s="1007">
        <v>126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554</v>
      </c>
      <c r="C77" s="1001"/>
      <c r="D77" s="1001"/>
      <c r="E77" s="1001"/>
      <c r="F77" s="1001"/>
      <c r="G77" s="1001"/>
      <c r="H77" s="1001"/>
      <c r="I77" s="1001"/>
      <c r="J77" s="1001"/>
      <c r="K77" s="1001"/>
      <c r="L77" s="1001"/>
      <c r="M77" s="1001"/>
      <c r="N77" s="1001"/>
      <c r="O77" s="1001"/>
      <c r="P77" s="1002"/>
      <c r="Q77" s="1004">
        <v>101</v>
      </c>
      <c r="R77" s="1005"/>
      <c r="S77" s="1005"/>
      <c r="T77" s="1005"/>
      <c r="U77" s="1006"/>
      <c r="V77" s="1007">
        <v>99</v>
      </c>
      <c r="W77" s="1005"/>
      <c r="X77" s="1005"/>
      <c r="Y77" s="1005"/>
      <c r="Z77" s="1006"/>
      <c r="AA77" s="1007">
        <v>2</v>
      </c>
      <c r="AB77" s="1005"/>
      <c r="AC77" s="1005"/>
      <c r="AD77" s="1005"/>
      <c r="AE77" s="1006"/>
      <c r="AF77" s="1007">
        <v>2</v>
      </c>
      <c r="AG77" s="1005"/>
      <c r="AH77" s="1005"/>
      <c r="AI77" s="1005"/>
      <c r="AJ77" s="1006"/>
      <c r="AK77" s="1007">
        <v>7</v>
      </c>
      <c r="AL77" s="1005"/>
      <c r="AM77" s="1005"/>
      <c r="AN77" s="1005"/>
      <c r="AO77" s="1006"/>
      <c r="AP77" s="1007" t="s">
        <v>544</v>
      </c>
      <c r="AQ77" s="1005"/>
      <c r="AR77" s="1005"/>
      <c r="AS77" s="1005"/>
      <c r="AT77" s="1006"/>
      <c r="AU77" s="1007" t="s">
        <v>557</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555</v>
      </c>
      <c r="C78" s="1001"/>
      <c r="D78" s="1001"/>
      <c r="E78" s="1001"/>
      <c r="F78" s="1001"/>
      <c r="G78" s="1001"/>
      <c r="H78" s="1001"/>
      <c r="I78" s="1001"/>
      <c r="J78" s="1001"/>
      <c r="K78" s="1001"/>
      <c r="L78" s="1001"/>
      <c r="M78" s="1001"/>
      <c r="N78" s="1001"/>
      <c r="O78" s="1001"/>
      <c r="P78" s="1002"/>
      <c r="Q78" s="1003">
        <v>10</v>
      </c>
      <c r="R78" s="997"/>
      <c r="S78" s="997"/>
      <c r="T78" s="997"/>
      <c r="U78" s="997"/>
      <c r="V78" s="997">
        <v>9</v>
      </c>
      <c r="W78" s="997"/>
      <c r="X78" s="997"/>
      <c r="Y78" s="997"/>
      <c r="Z78" s="997"/>
      <c r="AA78" s="997">
        <v>1</v>
      </c>
      <c r="AB78" s="997"/>
      <c r="AC78" s="997"/>
      <c r="AD78" s="997"/>
      <c r="AE78" s="997"/>
      <c r="AF78" s="997">
        <v>1</v>
      </c>
      <c r="AG78" s="997"/>
      <c r="AH78" s="997"/>
      <c r="AI78" s="997"/>
      <c r="AJ78" s="997"/>
      <c r="AK78" s="997">
        <v>0</v>
      </c>
      <c r="AL78" s="997"/>
      <c r="AM78" s="997"/>
      <c r="AN78" s="997"/>
      <c r="AO78" s="997"/>
      <c r="AP78" s="997" t="s">
        <v>556</v>
      </c>
      <c r="AQ78" s="997"/>
      <c r="AR78" s="997"/>
      <c r="AS78" s="997"/>
      <c r="AT78" s="997"/>
      <c r="AU78" s="997" t="s">
        <v>557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10087</v>
      </c>
      <c r="AG88" s="985"/>
      <c r="AH88" s="985"/>
      <c r="AI88" s="985"/>
      <c r="AJ88" s="985"/>
      <c r="AK88" s="989"/>
      <c r="AL88" s="989"/>
      <c r="AM88" s="989"/>
      <c r="AN88" s="989"/>
      <c r="AO88" s="989"/>
      <c r="AP88" s="985">
        <v>5482</v>
      </c>
      <c r="AQ88" s="985"/>
      <c r="AR88" s="985"/>
      <c r="AS88" s="985"/>
      <c r="AT88" s="985"/>
      <c r="AU88" s="985">
        <v>176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285</v>
      </c>
      <c r="AG109" s="918"/>
      <c r="AH109" s="918"/>
      <c r="AI109" s="918"/>
      <c r="AJ109" s="919"/>
      <c r="AK109" s="920" t="s">
        <v>284</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285</v>
      </c>
      <c r="BW109" s="918"/>
      <c r="BX109" s="918"/>
      <c r="BY109" s="918"/>
      <c r="BZ109" s="919"/>
      <c r="CA109" s="920" t="s">
        <v>284</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285</v>
      </c>
      <c r="DM109" s="918"/>
      <c r="DN109" s="918"/>
      <c r="DO109" s="918"/>
      <c r="DP109" s="919"/>
      <c r="DQ109" s="920" t="s">
        <v>284</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461475</v>
      </c>
      <c r="AB110" s="903"/>
      <c r="AC110" s="903"/>
      <c r="AD110" s="903"/>
      <c r="AE110" s="904"/>
      <c r="AF110" s="905">
        <v>427214</v>
      </c>
      <c r="AG110" s="903"/>
      <c r="AH110" s="903"/>
      <c r="AI110" s="903"/>
      <c r="AJ110" s="904"/>
      <c r="AK110" s="905">
        <v>379985</v>
      </c>
      <c r="AL110" s="903"/>
      <c r="AM110" s="903"/>
      <c r="AN110" s="903"/>
      <c r="AO110" s="904"/>
      <c r="AP110" s="906">
        <v>11.4</v>
      </c>
      <c r="AQ110" s="907"/>
      <c r="AR110" s="907"/>
      <c r="AS110" s="907"/>
      <c r="AT110" s="908"/>
      <c r="AU110" s="950" t="s">
        <v>61</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3770633</v>
      </c>
      <c r="BR110" s="830"/>
      <c r="BS110" s="830"/>
      <c r="BT110" s="830"/>
      <c r="BU110" s="830"/>
      <c r="BV110" s="830">
        <v>3761446</v>
      </c>
      <c r="BW110" s="830"/>
      <c r="BX110" s="830"/>
      <c r="BY110" s="830"/>
      <c r="BZ110" s="830"/>
      <c r="CA110" s="830">
        <v>4110554</v>
      </c>
      <c r="CB110" s="830"/>
      <c r="CC110" s="830"/>
      <c r="CD110" s="830"/>
      <c r="CE110" s="830"/>
      <c r="CF110" s="891">
        <v>123.5</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530179</v>
      </c>
      <c r="BR111" s="801"/>
      <c r="BS111" s="801"/>
      <c r="BT111" s="801"/>
      <c r="BU111" s="801"/>
      <c r="BV111" s="801">
        <v>452567</v>
      </c>
      <c r="BW111" s="801"/>
      <c r="BX111" s="801"/>
      <c r="BY111" s="801"/>
      <c r="BZ111" s="801"/>
      <c r="CA111" s="801">
        <v>376856</v>
      </c>
      <c r="CB111" s="801"/>
      <c r="CC111" s="801"/>
      <c r="CD111" s="801"/>
      <c r="CE111" s="801"/>
      <c r="CF111" s="878">
        <v>11.3</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417</v>
      </c>
      <c r="AB112" s="814"/>
      <c r="AC112" s="814"/>
      <c r="AD112" s="814"/>
      <c r="AE112" s="815"/>
      <c r="AF112" s="816" t="s">
        <v>417</v>
      </c>
      <c r="AG112" s="814"/>
      <c r="AH112" s="814"/>
      <c r="AI112" s="814"/>
      <c r="AJ112" s="815"/>
      <c r="AK112" s="816" t="s">
        <v>417</v>
      </c>
      <c r="AL112" s="814"/>
      <c r="AM112" s="814"/>
      <c r="AN112" s="814"/>
      <c r="AO112" s="815"/>
      <c r="AP112" s="784" t="s">
        <v>417</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477262</v>
      </c>
      <c r="BR112" s="801"/>
      <c r="BS112" s="801"/>
      <c r="BT112" s="801"/>
      <c r="BU112" s="801"/>
      <c r="BV112" s="801">
        <v>376250</v>
      </c>
      <c r="BW112" s="801"/>
      <c r="BX112" s="801"/>
      <c r="BY112" s="801"/>
      <c r="BZ112" s="801"/>
      <c r="CA112" s="801">
        <v>350996</v>
      </c>
      <c r="CB112" s="801"/>
      <c r="CC112" s="801"/>
      <c r="CD112" s="801"/>
      <c r="CE112" s="801"/>
      <c r="CF112" s="878">
        <v>10.5</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417</v>
      </c>
      <c r="DH112" s="801"/>
      <c r="DI112" s="801"/>
      <c r="DJ112" s="801"/>
      <c r="DK112" s="801"/>
      <c r="DL112" s="801" t="s">
        <v>417</v>
      </c>
      <c r="DM112" s="801"/>
      <c r="DN112" s="801"/>
      <c r="DO112" s="801"/>
      <c r="DP112" s="801"/>
      <c r="DQ112" s="801" t="s">
        <v>417</v>
      </c>
      <c r="DR112" s="801"/>
      <c r="DS112" s="801"/>
      <c r="DT112" s="801"/>
      <c r="DU112" s="801"/>
      <c r="DV112" s="853" t="s">
        <v>417</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49886</v>
      </c>
      <c r="AB113" s="939"/>
      <c r="AC113" s="939"/>
      <c r="AD113" s="939"/>
      <c r="AE113" s="940"/>
      <c r="AF113" s="941">
        <v>24973</v>
      </c>
      <c r="AG113" s="939"/>
      <c r="AH113" s="939"/>
      <c r="AI113" s="939"/>
      <c r="AJ113" s="940"/>
      <c r="AK113" s="941">
        <v>38479</v>
      </c>
      <c r="AL113" s="939"/>
      <c r="AM113" s="939"/>
      <c r="AN113" s="939"/>
      <c r="AO113" s="940"/>
      <c r="AP113" s="942">
        <v>1.2</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135512</v>
      </c>
      <c r="BR113" s="801"/>
      <c r="BS113" s="801"/>
      <c r="BT113" s="801"/>
      <c r="BU113" s="801"/>
      <c r="BV113" s="801">
        <v>127476</v>
      </c>
      <c r="BW113" s="801"/>
      <c r="BX113" s="801"/>
      <c r="BY113" s="801"/>
      <c r="BZ113" s="801"/>
      <c r="CA113" s="801">
        <v>175649</v>
      </c>
      <c r="CB113" s="801"/>
      <c r="CC113" s="801"/>
      <c r="CD113" s="801"/>
      <c r="CE113" s="801"/>
      <c r="CF113" s="878">
        <v>5.3</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417</v>
      </c>
      <c r="DH113" s="814"/>
      <c r="DI113" s="814"/>
      <c r="DJ113" s="814"/>
      <c r="DK113" s="815"/>
      <c r="DL113" s="816" t="s">
        <v>417</v>
      </c>
      <c r="DM113" s="814"/>
      <c r="DN113" s="814"/>
      <c r="DO113" s="814"/>
      <c r="DP113" s="815"/>
      <c r="DQ113" s="816" t="s">
        <v>417</v>
      </c>
      <c r="DR113" s="814"/>
      <c r="DS113" s="814"/>
      <c r="DT113" s="814"/>
      <c r="DU113" s="815"/>
      <c r="DV113" s="784" t="s">
        <v>417</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81349</v>
      </c>
      <c r="AB114" s="814"/>
      <c r="AC114" s="814"/>
      <c r="AD114" s="814"/>
      <c r="AE114" s="815"/>
      <c r="AF114" s="816">
        <v>42732</v>
      </c>
      <c r="AG114" s="814"/>
      <c r="AH114" s="814"/>
      <c r="AI114" s="814"/>
      <c r="AJ114" s="815"/>
      <c r="AK114" s="816">
        <v>13748</v>
      </c>
      <c r="AL114" s="814"/>
      <c r="AM114" s="814"/>
      <c r="AN114" s="814"/>
      <c r="AO114" s="815"/>
      <c r="AP114" s="784">
        <v>0.4</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707098</v>
      </c>
      <c r="BR114" s="801"/>
      <c r="BS114" s="801"/>
      <c r="BT114" s="801"/>
      <c r="BU114" s="801"/>
      <c r="BV114" s="801">
        <v>751035</v>
      </c>
      <c r="BW114" s="801"/>
      <c r="BX114" s="801"/>
      <c r="BY114" s="801"/>
      <c r="BZ114" s="801"/>
      <c r="CA114" s="801">
        <v>714689</v>
      </c>
      <c r="CB114" s="801"/>
      <c r="CC114" s="801"/>
      <c r="CD114" s="801"/>
      <c r="CE114" s="801"/>
      <c r="CF114" s="878">
        <v>21.5</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417</v>
      </c>
      <c r="DH114" s="814"/>
      <c r="DI114" s="814"/>
      <c r="DJ114" s="814"/>
      <c r="DK114" s="815"/>
      <c r="DL114" s="816" t="s">
        <v>417</v>
      </c>
      <c r="DM114" s="814"/>
      <c r="DN114" s="814"/>
      <c r="DO114" s="814"/>
      <c r="DP114" s="815"/>
      <c r="DQ114" s="816" t="s">
        <v>417</v>
      </c>
      <c r="DR114" s="814"/>
      <c r="DS114" s="814"/>
      <c r="DT114" s="814"/>
      <c r="DU114" s="815"/>
      <c r="DV114" s="784" t="s">
        <v>417</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83333</v>
      </c>
      <c r="AB115" s="939"/>
      <c r="AC115" s="939"/>
      <c r="AD115" s="939"/>
      <c r="AE115" s="940"/>
      <c r="AF115" s="941">
        <v>81686</v>
      </c>
      <c r="AG115" s="939"/>
      <c r="AH115" s="939"/>
      <c r="AI115" s="939"/>
      <c r="AJ115" s="940"/>
      <c r="AK115" s="941">
        <v>78508</v>
      </c>
      <c r="AL115" s="939"/>
      <c r="AM115" s="939"/>
      <c r="AN115" s="939"/>
      <c r="AO115" s="940"/>
      <c r="AP115" s="942">
        <v>2.4</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1163</v>
      </c>
      <c r="BR115" s="801"/>
      <c r="BS115" s="801"/>
      <c r="BT115" s="801"/>
      <c r="BU115" s="801"/>
      <c r="BV115" s="801">
        <v>2791</v>
      </c>
      <c r="BW115" s="801"/>
      <c r="BX115" s="801"/>
      <c r="BY115" s="801"/>
      <c r="BZ115" s="801"/>
      <c r="CA115" s="801" t="s">
        <v>417</v>
      </c>
      <c r="CB115" s="801"/>
      <c r="CC115" s="801"/>
      <c r="CD115" s="801"/>
      <c r="CE115" s="801"/>
      <c r="CF115" s="878" t="s">
        <v>417</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417</v>
      </c>
      <c r="DH115" s="814"/>
      <c r="DI115" s="814"/>
      <c r="DJ115" s="814"/>
      <c r="DK115" s="815"/>
      <c r="DL115" s="816" t="s">
        <v>417</v>
      </c>
      <c r="DM115" s="814"/>
      <c r="DN115" s="814"/>
      <c r="DO115" s="814"/>
      <c r="DP115" s="815"/>
      <c r="DQ115" s="816" t="s">
        <v>417</v>
      </c>
      <c r="DR115" s="814"/>
      <c r="DS115" s="814"/>
      <c r="DT115" s="814"/>
      <c r="DU115" s="815"/>
      <c r="DV115" s="784" t="s">
        <v>417</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417</v>
      </c>
      <c r="AB116" s="814"/>
      <c r="AC116" s="814"/>
      <c r="AD116" s="814"/>
      <c r="AE116" s="815"/>
      <c r="AF116" s="816" t="s">
        <v>417</v>
      </c>
      <c r="AG116" s="814"/>
      <c r="AH116" s="814"/>
      <c r="AI116" s="814"/>
      <c r="AJ116" s="815"/>
      <c r="AK116" s="816" t="s">
        <v>417</v>
      </c>
      <c r="AL116" s="814"/>
      <c r="AM116" s="814"/>
      <c r="AN116" s="814"/>
      <c r="AO116" s="815"/>
      <c r="AP116" s="784" t="s">
        <v>417</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417</v>
      </c>
      <c r="BR116" s="801"/>
      <c r="BS116" s="801"/>
      <c r="BT116" s="801"/>
      <c r="BU116" s="801"/>
      <c r="BV116" s="801" t="s">
        <v>417</v>
      </c>
      <c r="BW116" s="801"/>
      <c r="BX116" s="801"/>
      <c r="BY116" s="801"/>
      <c r="BZ116" s="801"/>
      <c r="CA116" s="801" t="s">
        <v>417</v>
      </c>
      <c r="CB116" s="801"/>
      <c r="CC116" s="801"/>
      <c r="CD116" s="801"/>
      <c r="CE116" s="801"/>
      <c r="CF116" s="878" t="s">
        <v>417</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417</v>
      </c>
      <c r="DH116" s="814"/>
      <c r="DI116" s="814"/>
      <c r="DJ116" s="814"/>
      <c r="DK116" s="815"/>
      <c r="DL116" s="816" t="s">
        <v>417</v>
      </c>
      <c r="DM116" s="814"/>
      <c r="DN116" s="814"/>
      <c r="DO116" s="814"/>
      <c r="DP116" s="815"/>
      <c r="DQ116" s="816" t="s">
        <v>417</v>
      </c>
      <c r="DR116" s="814"/>
      <c r="DS116" s="814"/>
      <c r="DT116" s="814"/>
      <c r="DU116" s="815"/>
      <c r="DV116" s="784" t="s">
        <v>417</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676043</v>
      </c>
      <c r="AB117" s="925"/>
      <c r="AC117" s="925"/>
      <c r="AD117" s="925"/>
      <c r="AE117" s="926"/>
      <c r="AF117" s="928">
        <v>576605</v>
      </c>
      <c r="AG117" s="925"/>
      <c r="AH117" s="925"/>
      <c r="AI117" s="925"/>
      <c r="AJ117" s="926"/>
      <c r="AK117" s="928">
        <v>510720</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285</v>
      </c>
      <c r="AG118" s="918"/>
      <c r="AH118" s="918"/>
      <c r="AI118" s="918"/>
      <c r="AJ118" s="919"/>
      <c r="AK118" s="920" t="s">
        <v>284</v>
      </c>
      <c r="AL118" s="918"/>
      <c r="AM118" s="918"/>
      <c r="AN118" s="918"/>
      <c r="AO118" s="919"/>
      <c r="AP118" s="921" t="s">
        <v>406</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435</v>
      </c>
      <c r="BP118" s="868"/>
      <c r="BQ118" s="887">
        <v>5621847</v>
      </c>
      <c r="BR118" s="888"/>
      <c r="BS118" s="888"/>
      <c r="BT118" s="888"/>
      <c r="BU118" s="888"/>
      <c r="BV118" s="888">
        <v>5471565</v>
      </c>
      <c r="BW118" s="888"/>
      <c r="BX118" s="888"/>
      <c r="BY118" s="888"/>
      <c r="BZ118" s="888"/>
      <c r="CA118" s="888">
        <v>5728744</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2722529</v>
      </c>
      <c r="BR119" s="830"/>
      <c r="BS119" s="830"/>
      <c r="BT119" s="830"/>
      <c r="BU119" s="830"/>
      <c r="BV119" s="830">
        <v>2555932</v>
      </c>
      <c r="BW119" s="830"/>
      <c r="BX119" s="830"/>
      <c r="BY119" s="830"/>
      <c r="BZ119" s="830"/>
      <c r="CA119" s="830">
        <v>2579105</v>
      </c>
      <c r="CB119" s="830"/>
      <c r="CC119" s="830"/>
      <c r="CD119" s="830"/>
      <c r="CE119" s="830"/>
      <c r="CF119" s="891">
        <v>77.5</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530179</v>
      </c>
      <c r="DH119" s="747"/>
      <c r="DI119" s="747"/>
      <c r="DJ119" s="747"/>
      <c r="DK119" s="748"/>
      <c r="DL119" s="749">
        <v>452567</v>
      </c>
      <c r="DM119" s="747"/>
      <c r="DN119" s="747"/>
      <c r="DO119" s="747"/>
      <c r="DP119" s="748"/>
      <c r="DQ119" s="749">
        <v>376856</v>
      </c>
      <c r="DR119" s="747"/>
      <c r="DS119" s="747"/>
      <c r="DT119" s="747"/>
      <c r="DU119" s="748"/>
      <c r="DV119" s="837">
        <v>11.3</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189984</v>
      </c>
      <c r="BR120" s="801"/>
      <c r="BS120" s="801"/>
      <c r="BT120" s="801"/>
      <c r="BU120" s="801"/>
      <c r="BV120" s="801">
        <v>183018</v>
      </c>
      <c r="BW120" s="801"/>
      <c r="BX120" s="801"/>
      <c r="BY120" s="801"/>
      <c r="BZ120" s="801"/>
      <c r="CA120" s="801">
        <v>214678</v>
      </c>
      <c r="CB120" s="801"/>
      <c r="CC120" s="801"/>
      <c r="CD120" s="801"/>
      <c r="CE120" s="801"/>
      <c r="CF120" s="878">
        <v>6.4</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477262</v>
      </c>
      <c r="DH120" s="830"/>
      <c r="DI120" s="830"/>
      <c r="DJ120" s="830"/>
      <c r="DK120" s="830"/>
      <c r="DL120" s="830">
        <v>376250</v>
      </c>
      <c r="DM120" s="830"/>
      <c r="DN120" s="830"/>
      <c r="DO120" s="830"/>
      <c r="DP120" s="830"/>
      <c r="DQ120" s="830">
        <v>350996</v>
      </c>
      <c r="DR120" s="830"/>
      <c r="DS120" s="830"/>
      <c r="DT120" s="830"/>
      <c r="DU120" s="830"/>
      <c r="DV120" s="831">
        <v>10.5</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4337971</v>
      </c>
      <c r="BR121" s="888"/>
      <c r="BS121" s="888"/>
      <c r="BT121" s="888"/>
      <c r="BU121" s="888"/>
      <c r="BV121" s="888">
        <v>4234054</v>
      </c>
      <c r="BW121" s="888"/>
      <c r="BX121" s="888"/>
      <c r="BY121" s="888"/>
      <c r="BZ121" s="888"/>
      <c r="CA121" s="888">
        <v>4383203</v>
      </c>
      <c r="CB121" s="888"/>
      <c r="CC121" s="888"/>
      <c r="CD121" s="888"/>
      <c r="CE121" s="888"/>
      <c r="CF121" s="889">
        <v>131.6</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446</v>
      </c>
      <c r="BP122" s="868"/>
      <c r="BQ122" s="869">
        <v>7250484</v>
      </c>
      <c r="BR122" s="870"/>
      <c r="BS122" s="870"/>
      <c r="BT122" s="870"/>
      <c r="BU122" s="870"/>
      <c r="BV122" s="870">
        <v>6973004</v>
      </c>
      <c r="BW122" s="870"/>
      <c r="BX122" s="870"/>
      <c r="BY122" s="870"/>
      <c r="BZ122" s="870"/>
      <c r="CA122" s="870">
        <v>7176986</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83333</v>
      </c>
      <c r="AB126" s="814"/>
      <c r="AC126" s="814"/>
      <c r="AD126" s="814"/>
      <c r="AE126" s="815"/>
      <c r="AF126" s="816">
        <v>81686</v>
      </c>
      <c r="AG126" s="814"/>
      <c r="AH126" s="814"/>
      <c r="AI126" s="814"/>
      <c r="AJ126" s="815"/>
      <c r="AK126" s="816">
        <v>78508</v>
      </c>
      <c r="AL126" s="814"/>
      <c r="AM126" s="814"/>
      <c r="AN126" s="814"/>
      <c r="AO126" s="815"/>
      <c r="AP126" s="784">
        <v>2.4</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1163</v>
      </c>
      <c r="DH127" s="850"/>
      <c r="DI127" s="850"/>
      <c r="DJ127" s="850"/>
      <c r="DK127" s="850"/>
      <c r="DL127" s="850">
        <v>2791</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36587</v>
      </c>
      <c r="AB128" s="754"/>
      <c r="AC128" s="754"/>
      <c r="AD128" s="754"/>
      <c r="AE128" s="755"/>
      <c r="AF128" s="756">
        <v>28874</v>
      </c>
      <c r="AG128" s="754"/>
      <c r="AH128" s="754"/>
      <c r="AI128" s="754"/>
      <c r="AJ128" s="755"/>
      <c r="AK128" s="756">
        <v>39648</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3670066</v>
      </c>
      <c r="AB129" s="814"/>
      <c r="AC129" s="814"/>
      <c r="AD129" s="814"/>
      <c r="AE129" s="815"/>
      <c r="AF129" s="816">
        <v>3605264</v>
      </c>
      <c r="AG129" s="814"/>
      <c r="AH129" s="814"/>
      <c r="AI129" s="814"/>
      <c r="AJ129" s="815"/>
      <c r="AK129" s="816">
        <v>3713308</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3.9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456847</v>
      </c>
      <c r="AB130" s="814"/>
      <c r="AC130" s="814"/>
      <c r="AD130" s="814"/>
      <c r="AE130" s="815"/>
      <c r="AF130" s="816">
        <v>436725</v>
      </c>
      <c r="AG130" s="814"/>
      <c r="AH130" s="814"/>
      <c r="AI130" s="814"/>
      <c r="AJ130" s="815"/>
      <c r="AK130" s="816">
        <v>383859</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3213219</v>
      </c>
      <c r="AB131" s="747"/>
      <c r="AC131" s="747"/>
      <c r="AD131" s="747"/>
      <c r="AE131" s="748"/>
      <c r="AF131" s="749">
        <v>3168539</v>
      </c>
      <c r="AG131" s="747"/>
      <c r="AH131" s="747"/>
      <c r="AI131" s="747"/>
      <c r="AJ131" s="748"/>
      <c r="AK131" s="749">
        <v>3329449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5.6830549049999997</v>
      </c>
      <c r="AB132" s="770"/>
      <c r="AC132" s="770"/>
      <c r="AD132" s="770"/>
      <c r="AE132" s="771"/>
      <c r="AF132" s="772">
        <v>3.5033812110000002</v>
      </c>
      <c r="AG132" s="770"/>
      <c r="AH132" s="770"/>
      <c r="AI132" s="770"/>
      <c r="AJ132" s="771"/>
      <c r="AK132" s="772">
        <v>2.6194424359999999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8.4</v>
      </c>
      <c r="AB133" s="779"/>
      <c r="AC133" s="779"/>
      <c r="AD133" s="779"/>
      <c r="AE133" s="780"/>
      <c r="AF133" s="778">
        <v>6.1</v>
      </c>
      <c r="AG133" s="779"/>
      <c r="AH133" s="779"/>
      <c r="AI133" s="779"/>
      <c r="AJ133" s="780"/>
      <c r="AK133" s="778">
        <v>3.9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CM7:CQ7"/>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9" t="s">
        <v>478</v>
      </c>
      <c r="L7" s="254"/>
      <c r="M7" s="255" t="s">
        <v>479</v>
      </c>
      <c r="N7" s="256"/>
    </row>
    <row r="8" spans="1:16" x14ac:dyDescent="0.15">
      <c r="A8" s="248"/>
      <c r="B8" s="244"/>
      <c r="C8" s="244"/>
      <c r="D8" s="244"/>
      <c r="E8" s="244"/>
      <c r="F8" s="244"/>
      <c r="G8" s="257"/>
      <c r="H8" s="258"/>
      <c r="I8" s="258"/>
      <c r="J8" s="259"/>
      <c r="K8" s="1150"/>
      <c r="L8" s="260" t="s">
        <v>480</v>
      </c>
      <c r="M8" s="261" t="s">
        <v>481</v>
      </c>
      <c r="N8" s="262" t="s">
        <v>482</v>
      </c>
    </row>
    <row r="9" spans="1:16" x14ac:dyDescent="0.15">
      <c r="A9" s="248"/>
      <c r="B9" s="244"/>
      <c r="C9" s="244"/>
      <c r="D9" s="244"/>
      <c r="E9" s="244"/>
      <c r="F9" s="244"/>
      <c r="G9" s="1163" t="s">
        <v>483</v>
      </c>
      <c r="H9" s="1164"/>
      <c r="I9" s="1164"/>
      <c r="J9" s="1165"/>
      <c r="K9" s="263">
        <v>1267901</v>
      </c>
      <c r="L9" s="264">
        <v>74683</v>
      </c>
      <c r="M9" s="265">
        <v>80077</v>
      </c>
      <c r="N9" s="266">
        <v>-6.7</v>
      </c>
    </row>
    <row r="10" spans="1:16" x14ac:dyDescent="0.15">
      <c r="A10" s="248"/>
      <c r="B10" s="244"/>
      <c r="C10" s="244"/>
      <c r="D10" s="244"/>
      <c r="E10" s="244"/>
      <c r="F10" s="244"/>
      <c r="G10" s="1163" t="s">
        <v>484</v>
      </c>
      <c r="H10" s="1164"/>
      <c r="I10" s="1164"/>
      <c r="J10" s="1165"/>
      <c r="K10" s="267">
        <v>75957</v>
      </c>
      <c r="L10" s="268">
        <v>4474</v>
      </c>
      <c r="M10" s="269">
        <v>7955</v>
      </c>
      <c r="N10" s="270">
        <v>-43.8</v>
      </c>
    </row>
    <row r="11" spans="1:16" ht="13.5" customHeight="1" x14ac:dyDescent="0.15">
      <c r="A11" s="248"/>
      <c r="B11" s="244"/>
      <c r="C11" s="244"/>
      <c r="D11" s="244"/>
      <c r="E11" s="244"/>
      <c r="F11" s="244"/>
      <c r="G11" s="1163" t="s">
        <v>485</v>
      </c>
      <c r="H11" s="1164"/>
      <c r="I11" s="1164"/>
      <c r="J11" s="1165"/>
      <c r="K11" s="267">
        <v>204587</v>
      </c>
      <c r="L11" s="268">
        <v>12051</v>
      </c>
      <c r="M11" s="269">
        <v>10951</v>
      </c>
      <c r="N11" s="270">
        <v>10</v>
      </c>
    </row>
    <row r="12" spans="1:16" ht="13.5" customHeight="1" x14ac:dyDescent="0.15">
      <c r="A12" s="248"/>
      <c r="B12" s="244"/>
      <c r="C12" s="244"/>
      <c r="D12" s="244"/>
      <c r="E12" s="244"/>
      <c r="F12" s="244"/>
      <c r="G12" s="1163" t="s">
        <v>486</v>
      </c>
      <c r="H12" s="1164"/>
      <c r="I12" s="1164"/>
      <c r="J12" s="1165"/>
      <c r="K12" s="267" t="s">
        <v>487</v>
      </c>
      <c r="L12" s="268" t="s">
        <v>487</v>
      </c>
      <c r="M12" s="269">
        <v>416</v>
      </c>
      <c r="N12" s="270" t="s">
        <v>487</v>
      </c>
    </row>
    <row r="13" spans="1:16" ht="13.5" customHeight="1" x14ac:dyDescent="0.15">
      <c r="A13" s="248"/>
      <c r="B13" s="244"/>
      <c r="C13" s="244"/>
      <c r="D13" s="244"/>
      <c r="E13" s="244"/>
      <c r="F13" s="244"/>
      <c r="G13" s="1163" t="s">
        <v>488</v>
      </c>
      <c r="H13" s="1164"/>
      <c r="I13" s="1164"/>
      <c r="J13" s="1165"/>
      <c r="K13" s="267" t="s">
        <v>487</v>
      </c>
      <c r="L13" s="268" t="s">
        <v>487</v>
      </c>
      <c r="M13" s="269" t="s">
        <v>487</v>
      </c>
      <c r="N13" s="270" t="s">
        <v>487</v>
      </c>
    </row>
    <row r="14" spans="1:16" ht="13.5" customHeight="1" x14ac:dyDescent="0.15">
      <c r="A14" s="248"/>
      <c r="B14" s="244"/>
      <c r="C14" s="244"/>
      <c r="D14" s="244"/>
      <c r="E14" s="244"/>
      <c r="F14" s="244"/>
      <c r="G14" s="1163" t="s">
        <v>489</v>
      </c>
      <c r="H14" s="1164"/>
      <c r="I14" s="1164"/>
      <c r="J14" s="1165"/>
      <c r="K14" s="267">
        <v>65738</v>
      </c>
      <c r="L14" s="268">
        <v>3872</v>
      </c>
      <c r="M14" s="269">
        <v>3811</v>
      </c>
      <c r="N14" s="270">
        <v>1.6</v>
      </c>
    </row>
    <row r="15" spans="1:16" ht="13.5" customHeight="1" x14ac:dyDescent="0.15">
      <c r="A15" s="248"/>
      <c r="B15" s="244"/>
      <c r="C15" s="244"/>
      <c r="D15" s="244"/>
      <c r="E15" s="244"/>
      <c r="F15" s="244"/>
      <c r="G15" s="1163" t="s">
        <v>490</v>
      </c>
      <c r="H15" s="1164"/>
      <c r="I15" s="1164"/>
      <c r="J15" s="1165"/>
      <c r="K15" s="267">
        <v>24248</v>
      </c>
      <c r="L15" s="268">
        <v>1428</v>
      </c>
      <c r="M15" s="269">
        <v>1566</v>
      </c>
      <c r="N15" s="270">
        <v>-8.8000000000000007</v>
      </c>
    </row>
    <row r="16" spans="1:16" x14ac:dyDescent="0.15">
      <c r="A16" s="248"/>
      <c r="B16" s="244"/>
      <c r="C16" s="244"/>
      <c r="D16" s="244"/>
      <c r="E16" s="244"/>
      <c r="F16" s="244"/>
      <c r="G16" s="1166" t="s">
        <v>491</v>
      </c>
      <c r="H16" s="1167"/>
      <c r="I16" s="1167"/>
      <c r="J16" s="1168"/>
      <c r="K16" s="268">
        <v>-160528</v>
      </c>
      <c r="L16" s="268">
        <v>-9456</v>
      </c>
      <c r="M16" s="269">
        <v>-8208</v>
      </c>
      <c r="N16" s="270">
        <v>15.2</v>
      </c>
    </row>
    <row r="17" spans="1:16" x14ac:dyDescent="0.15">
      <c r="A17" s="248"/>
      <c r="B17" s="244"/>
      <c r="C17" s="244"/>
      <c r="D17" s="244"/>
      <c r="E17" s="244"/>
      <c r="F17" s="244"/>
      <c r="G17" s="1166" t="s">
        <v>168</v>
      </c>
      <c r="H17" s="1167"/>
      <c r="I17" s="1167"/>
      <c r="J17" s="1168"/>
      <c r="K17" s="268">
        <v>1477903</v>
      </c>
      <c r="L17" s="268">
        <v>87053</v>
      </c>
      <c r="M17" s="269">
        <v>96567</v>
      </c>
      <c r="N17" s="270">
        <v>-9.9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0" t="s">
        <v>496</v>
      </c>
      <c r="H21" s="1161"/>
      <c r="I21" s="1161"/>
      <c r="J21" s="1162"/>
      <c r="K21" s="280">
        <v>8.31</v>
      </c>
      <c r="L21" s="281">
        <v>8.9</v>
      </c>
      <c r="M21" s="282">
        <v>-0.59</v>
      </c>
      <c r="N21" s="249"/>
      <c r="O21" s="283"/>
      <c r="P21" s="279"/>
    </row>
    <row r="22" spans="1:16" s="284" customFormat="1" x14ac:dyDescent="0.15">
      <c r="A22" s="279"/>
      <c r="B22" s="249"/>
      <c r="C22" s="249"/>
      <c r="D22" s="249"/>
      <c r="E22" s="249"/>
      <c r="F22" s="249"/>
      <c r="G22" s="1160" t="s">
        <v>497</v>
      </c>
      <c r="H22" s="1161"/>
      <c r="I22" s="1161"/>
      <c r="J22" s="1162"/>
      <c r="K22" s="285">
        <v>95.6</v>
      </c>
      <c r="L22" s="286">
        <v>97.4</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9" t="s">
        <v>478</v>
      </c>
      <c r="L30" s="254"/>
      <c r="M30" s="255" t="s">
        <v>479</v>
      </c>
      <c r="N30" s="256"/>
    </row>
    <row r="31" spans="1:16" x14ac:dyDescent="0.15">
      <c r="A31" s="248"/>
      <c r="B31" s="244"/>
      <c r="C31" s="244"/>
      <c r="D31" s="244"/>
      <c r="E31" s="244"/>
      <c r="F31" s="244"/>
      <c r="G31" s="257"/>
      <c r="H31" s="258"/>
      <c r="I31" s="258"/>
      <c r="J31" s="259"/>
      <c r="K31" s="1150"/>
      <c r="L31" s="260" t="s">
        <v>480</v>
      </c>
      <c r="M31" s="261" t="s">
        <v>481</v>
      </c>
      <c r="N31" s="262" t="s">
        <v>482</v>
      </c>
    </row>
    <row r="32" spans="1:16" ht="27" customHeight="1" x14ac:dyDescent="0.15">
      <c r="A32" s="248"/>
      <c r="B32" s="244"/>
      <c r="C32" s="244"/>
      <c r="D32" s="244"/>
      <c r="E32" s="244"/>
      <c r="F32" s="244"/>
      <c r="G32" s="1151" t="s">
        <v>501</v>
      </c>
      <c r="H32" s="1152"/>
      <c r="I32" s="1152"/>
      <c r="J32" s="1153"/>
      <c r="K32" s="294">
        <v>379985</v>
      </c>
      <c r="L32" s="294">
        <v>22382</v>
      </c>
      <c r="M32" s="295">
        <v>47101</v>
      </c>
      <c r="N32" s="296">
        <v>-52.5</v>
      </c>
    </row>
    <row r="33" spans="1:16" ht="13.5" customHeight="1" x14ac:dyDescent="0.15">
      <c r="A33" s="248"/>
      <c r="B33" s="244"/>
      <c r="C33" s="244"/>
      <c r="D33" s="244"/>
      <c r="E33" s="244"/>
      <c r="F33" s="244"/>
      <c r="G33" s="1151" t="s">
        <v>502</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503</v>
      </c>
      <c r="H34" s="1152"/>
      <c r="I34" s="1152"/>
      <c r="J34" s="1153"/>
      <c r="K34" s="294" t="s">
        <v>487</v>
      </c>
      <c r="L34" s="294" t="s">
        <v>487</v>
      </c>
      <c r="M34" s="295">
        <v>22</v>
      </c>
      <c r="N34" s="296" t="s">
        <v>487</v>
      </c>
    </row>
    <row r="35" spans="1:16" ht="27" customHeight="1" x14ac:dyDescent="0.15">
      <c r="A35" s="248"/>
      <c r="B35" s="244"/>
      <c r="C35" s="244"/>
      <c r="D35" s="244"/>
      <c r="E35" s="244"/>
      <c r="F35" s="244"/>
      <c r="G35" s="1151" t="s">
        <v>504</v>
      </c>
      <c r="H35" s="1152"/>
      <c r="I35" s="1152"/>
      <c r="J35" s="1153"/>
      <c r="K35" s="294">
        <v>38479</v>
      </c>
      <c r="L35" s="294">
        <v>2267</v>
      </c>
      <c r="M35" s="295">
        <v>14567</v>
      </c>
      <c r="N35" s="296">
        <v>-84.4</v>
      </c>
    </row>
    <row r="36" spans="1:16" ht="27" customHeight="1" x14ac:dyDescent="0.15">
      <c r="A36" s="248"/>
      <c r="B36" s="244"/>
      <c r="C36" s="244"/>
      <c r="D36" s="244"/>
      <c r="E36" s="244"/>
      <c r="F36" s="244"/>
      <c r="G36" s="1151" t="s">
        <v>505</v>
      </c>
      <c r="H36" s="1152"/>
      <c r="I36" s="1152"/>
      <c r="J36" s="1153"/>
      <c r="K36" s="294">
        <v>13748</v>
      </c>
      <c r="L36" s="294">
        <v>810</v>
      </c>
      <c r="M36" s="295">
        <v>3162</v>
      </c>
      <c r="N36" s="296">
        <v>-74.400000000000006</v>
      </c>
    </row>
    <row r="37" spans="1:16" ht="13.5" customHeight="1" x14ac:dyDescent="0.15">
      <c r="A37" s="248"/>
      <c r="B37" s="244"/>
      <c r="C37" s="244"/>
      <c r="D37" s="244"/>
      <c r="E37" s="244"/>
      <c r="F37" s="244"/>
      <c r="G37" s="1151" t="s">
        <v>506</v>
      </c>
      <c r="H37" s="1152"/>
      <c r="I37" s="1152"/>
      <c r="J37" s="1153"/>
      <c r="K37" s="294">
        <v>78508</v>
      </c>
      <c r="L37" s="294">
        <v>4624</v>
      </c>
      <c r="M37" s="295">
        <v>1050</v>
      </c>
      <c r="N37" s="296">
        <v>340.4</v>
      </c>
    </row>
    <row r="38" spans="1:16" ht="27" customHeight="1" x14ac:dyDescent="0.15">
      <c r="A38" s="248"/>
      <c r="B38" s="244"/>
      <c r="C38" s="244"/>
      <c r="D38" s="244"/>
      <c r="E38" s="244"/>
      <c r="F38" s="244"/>
      <c r="G38" s="1154" t="s">
        <v>507</v>
      </c>
      <c r="H38" s="1155"/>
      <c r="I38" s="1155"/>
      <c r="J38" s="1156"/>
      <c r="K38" s="297" t="s">
        <v>487</v>
      </c>
      <c r="L38" s="297" t="s">
        <v>487</v>
      </c>
      <c r="M38" s="298">
        <v>8</v>
      </c>
      <c r="N38" s="299" t="s">
        <v>487</v>
      </c>
      <c r="O38" s="293"/>
    </row>
    <row r="39" spans="1:16" x14ac:dyDescent="0.15">
      <c r="A39" s="248"/>
      <c r="B39" s="244"/>
      <c r="C39" s="244"/>
      <c r="D39" s="244"/>
      <c r="E39" s="244"/>
      <c r="F39" s="244"/>
      <c r="G39" s="1154" t="s">
        <v>508</v>
      </c>
      <c r="H39" s="1155"/>
      <c r="I39" s="1155"/>
      <c r="J39" s="1156"/>
      <c r="K39" s="300">
        <v>-39648</v>
      </c>
      <c r="L39" s="300">
        <v>-2335</v>
      </c>
      <c r="M39" s="301">
        <v>-3518</v>
      </c>
      <c r="N39" s="302">
        <v>-33.6</v>
      </c>
      <c r="O39" s="293"/>
    </row>
    <row r="40" spans="1:16" ht="27" customHeight="1" x14ac:dyDescent="0.15">
      <c r="A40" s="248"/>
      <c r="B40" s="244"/>
      <c r="C40" s="244"/>
      <c r="D40" s="244"/>
      <c r="E40" s="244"/>
      <c r="F40" s="244"/>
      <c r="G40" s="1151" t="s">
        <v>509</v>
      </c>
      <c r="H40" s="1152"/>
      <c r="I40" s="1152"/>
      <c r="J40" s="1153"/>
      <c r="K40" s="300">
        <v>-383859</v>
      </c>
      <c r="L40" s="300">
        <v>-22611</v>
      </c>
      <c r="M40" s="301">
        <v>-41712</v>
      </c>
      <c r="N40" s="302">
        <v>-45.8</v>
      </c>
      <c r="O40" s="293"/>
    </row>
    <row r="41" spans="1:16" x14ac:dyDescent="0.15">
      <c r="A41" s="248"/>
      <c r="B41" s="244"/>
      <c r="C41" s="244"/>
      <c r="D41" s="244"/>
      <c r="E41" s="244"/>
      <c r="F41" s="244"/>
      <c r="G41" s="1157" t="s">
        <v>279</v>
      </c>
      <c r="H41" s="1158"/>
      <c r="I41" s="1158"/>
      <c r="J41" s="1159"/>
      <c r="K41" s="294">
        <v>87213</v>
      </c>
      <c r="L41" s="300">
        <v>5137</v>
      </c>
      <c r="M41" s="301">
        <v>20682</v>
      </c>
      <c r="N41" s="302">
        <v>-75.2</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4" t="s">
        <v>478</v>
      </c>
      <c r="J49" s="1146" t="s">
        <v>513</v>
      </c>
      <c r="K49" s="1147"/>
      <c r="L49" s="1147"/>
      <c r="M49" s="1147"/>
      <c r="N49" s="1148"/>
    </row>
    <row r="50" spans="1:14" x14ac:dyDescent="0.15">
      <c r="A50" s="248"/>
      <c r="B50" s="244"/>
      <c r="C50" s="244"/>
      <c r="D50" s="244"/>
      <c r="E50" s="244"/>
      <c r="F50" s="244"/>
      <c r="G50" s="312"/>
      <c r="H50" s="313"/>
      <c r="I50" s="1145"/>
      <c r="J50" s="314" t="s">
        <v>514</v>
      </c>
      <c r="K50" s="315" t="s">
        <v>515</v>
      </c>
      <c r="L50" s="316" t="s">
        <v>516</v>
      </c>
      <c r="M50" s="317" t="s">
        <v>517</v>
      </c>
      <c r="N50" s="318" t="s">
        <v>518</v>
      </c>
    </row>
    <row r="51" spans="1:14" x14ac:dyDescent="0.15">
      <c r="A51" s="248"/>
      <c r="B51" s="244"/>
      <c r="C51" s="244"/>
      <c r="D51" s="244"/>
      <c r="E51" s="244"/>
      <c r="F51" s="244"/>
      <c r="G51" s="310" t="s">
        <v>519</v>
      </c>
      <c r="H51" s="311"/>
      <c r="I51" s="319">
        <v>483326</v>
      </c>
      <c r="J51" s="320">
        <v>27474</v>
      </c>
      <c r="K51" s="321">
        <v>31.2</v>
      </c>
      <c r="L51" s="322">
        <v>61557</v>
      </c>
      <c r="M51" s="323">
        <v>-4.9000000000000004</v>
      </c>
      <c r="N51" s="324">
        <v>36.1</v>
      </c>
    </row>
    <row r="52" spans="1:14" x14ac:dyDescent="0.15">
      <c r="A52" s="248"/>
      <c r="B52" s="244"/>
      <c r="C52" s="244"/>
      <c r="D52" s="244"/>
      <c r="E52" s="244"/>
      <c r="F52" s="244"/>
      <c r="G52" s="325"/>
      <c r="H52" s="326" t="s">
        <v>520</v>
      </c>
      <c r="I52" s="327">
        <v>380072</v>
      </c>
      <c r="J52" s="328">
        <v>21605</v>
      </c>
      <c r="K52" s="329">
        <v>44</v>
      </c>
      <c r="L52" s="330">
        <v>32497</v>
      </c>
      <c r="M52" s="331">
        <v>1.8</v>
      </c>
      <c r="N52" s="332">
        <v>42.2</v>
      </c>
    </row>
    <row r="53" spans="1:14" x14ac:dyDescent="0.15">
      <c r="A53" s="248"/>
      <c r="B53" s="244"/>
      <c r="C53" s="244"/>
      <c r="D53" s="244"/>
      <c r="E53" s="244"/>
      <c r="F53" s="244"/>
      <c r="G53" s="310" t="s">
        <v>521</v>
      </c>
      <c r="H53" s="311"/>
      <c r="I53" s="319">
        <v>270994</v>
      </c>
      <c r="J53" s="320">
        <v>15502</v>
      </c>
      <c r="K53" s="321">
        <v>-43.6</v>
      </c>
      <c r="L53" s="322">
        <v>69806</v>
      </c>
      <c r="M53" s="323">
        <v>13.4</v>
      </c>
      <c r="N53" s="324">
        <v>-57</v>
      </c>
    </row>
    <row r="54" spans="1:14" x14ac:dyDescent="0.15">
      <c r="A54" s="248"/>
      <c r="B54" s="244"/>
      <c r="C54" s="244"/>
      <c r="D54" s="244"/>
      <c r="E54" s="244"/>
      <c r="F54" s="244"/>
      <c r="G54" s="325"/>
      <c r="H54" s="326" t="s">
        <v>520</v>
      </c>
      <c r="I54" s="327">
        <v>228429</v>
      </c>
      <c r="J54" s="328">
        <v>13067</v>
      </c>
      <c r="K54" s="329">
        <v>-39.5</v>
      </c>
      <c r="L54" s="330">
        <v>32823</v>
      </c>
      <c r="M54" s="331">
        <v>1</v>
      </c>
      <c r="N54" s="332">
        <v>-40.5</v>
      </c>
    </row>
    <row r="55" spans="1:14" x14ac:dyDescent="0.15">
      <c r="A55" s="248"/>
      <c r="B55" s="244"/>
      <c r="C55" s="244"/>
      <c r="D55" s="244"/>
      <c r="E55" s="244"/>
      <c r="F55" s="244"/>
      <c r="G55" s="310" t="s">
        <v>522</v>
      </c>
      <c r="H55" s="311"/>
      <c r="I55" s="319">
        <v>255333</v>
      </c>
      <c r="J55" s="320">
        <v>14717</v>
      </c>
      <c r="K55" s="321">
        <v>-5.0999999999999996</v>
      </c>
      <c r="L55" s="322">
        <v>74444</v>
      </c>
      <c r="M55" s="323">
        <v>6.6</v>
      </c>
      <c r="N55" s="324">
        <v>-11.7</v>
      </c>
    </row>
    <row r="56" spans="1:14" x14ac:dyDescent="0.15">
      <c r="A56" s="248"/>
      <c r="B56" s="244"/>
      <c r="C56" s="244"/>
      <c r="D56" s="244"/>
      <c r="E56" s="244"/>
      <c r="F56" s="244"/>
      <c r="G56" s="325"/>
      <c r="H56" s="326" t="s">
        <v>520</v>
      </c>
      <c r="I56" s="327">
        <v>166013</v>
      </c>
      <c r="J56" s="328">
        <v>9568</v>
      </c>
      <c r="K56" s="329">
        <v>-26.8</v>
      </c>
      <c r="L56" s="330">
        <v>34175</v>
      </c>
      <c r="M56" s="331">
        <v>4.0999999999999996</v>
      </c>
      <c r="N56" s="332">
        <v>-30.9</v>
      </c>
    </row>
    <row r="57" spans="1:14" x14ac:dyDescent="0.15">
      <c r="A57" s="248"/>
      <c r="B57" s="244"/>
      <c r="C57" s="244"/>
      <c r="D57" s="244"/>
      <c r="E57" s="244"/>
      <c r="F57" s="244"/>
      <c r="G57" s="310" t="s">
        <v>523</v>
      </c>
      <c r="H57" s="311"/>
      <c r="I57" s="319">
        <v>431501</v>
      </c>
      <c r="J57" s="320">
        <v>25160</v>
      </c>
      <c r="K57" s="321">
        <v>71</v>
      </c>
      <c r="L57" s="322">
        <v>85205</v>
      </c>
      <c r="M57" s="323">
        <v>14.5</v>
      </c>
      <c r="N57" s="324">
        <v>56.5</v>
      </c>
    </row>
    <row r="58" spans="1:14" x14ac:dyDescent="0.15">
      <c r="A58" s="248"/>
      <c r="B58" s="244"/>
      <c r="C58" s="244"/>
      <c r="D58" s="244"/>
      <c r="E58" s="244"/>
      <c r="F58" s="244"/>
      <c r="G58" s="325"/>
      <c r="H58" s="326" t="s">
        <v>520</v>
      </c>
      <c r="I58" s="327">
        <v>241947</v>
      </c>
      <c r="J58" s="328">
        <v>14108</v>
      </c>
      <c r="K58" s="329">
        <v>47.4</v>
      </c>
      <c r="L58" s="330">
        <v>38847</v>
      </c>
      <c r="M58" s="331">
        <v>13.7</v>
      </c>
      <c r="N58" s="332">
        <v>33.700000000000003</v>
      </c>
    </row>
    <row r="59" spans="1:14" x14ac:dyDescent="0.15">
      <c r="A59" s="248"/>
      <c r="B59" s="244"/>
      <c r="C59" s="244"/>
      <c r="D59" s="244"/>
      <c r="E59" s="244"/>
      <c r="F59" s="244"/>
      <c r="G59" s="310" t="s">
        <v>524</v>
      </c>
      <c r="H59" s="311"/>
      <c r="I59" s="319">
        <v>935610</v>
      </c>
      <c r="J59" s="320">
        <v>55110</v>
      </c>
      <c r="K59" s="321">
        <v>119</v>
      </c>
      <c r="L59" s="322">
        <v>69469</v>
      </c>
      <c r="M59" s="323">
        <v>-18.5</v>
      </c>
      <c r="N59" s="324">
        <v>137.5</v>
      </c>
    </row>
    <row r="60" spans="1:14" x14ac:dyDescent="0.15">
      <c r="A60" s="248"/>
      <c r="B60" s="244"/>
      <c r="C60" s="244"/>
      <c r="D60" s="244"/>
      <c r="E60" s="244"/>
      <c r="F60" s="244"/>
      <c r="G60" s="325"/>
      <c r="H60" s="326" t="s">
        <v>520</v>
      </c>
      <c r="I60" s="333">
        <v>386674</v>
      </c>
      <c r="J60" s="328">
        <v>22776</v>
      </c>
      <c r="K60" s="329">
        <v>61.4</v>
      </c>
      <c r="L60" s="330">
        <v>38215</v>
      </c>
      <c r="M60" s="331">
        <v>-1.6</v>
      </c>
      <c r="N60" s="332">
        <v>63</v>
      </c>
    </row>
    <row r="61" spans="1:14" x14ac:dyDescent="0.15">
      <c r="A61" s="248"/>
      <c r="B61" s="244"/>
      <c r="C61" s="244"/>
      <c r="D61" s="244"/>
      <c r="E61" s="244"/>
      <c r="F61" s="244"/>
      <c r="G61" s="310" t="s">
        <v>525</v>
      </c>
      <c r="H61" s="334"/>
      <c r="I61" s="335">
        <v>475353</v>
      </c>
      <c r="J61" s="336">
        <v>27593</v>
      </c>
      <c r="K61" s="337">
        <v>34.5</v>
      </c>
      <c r="L61" s="338">
        <v>72096</v>
      </c>
      <c r="M61" s="339">
        <v>2.2000000000000002</v>
      </c>
      <c r="N61" s="324">
        <v>32.299999999999997</v>
      </c>
    </row>
    <row r="62" spans="1:14" x14ac:dyDescent="0.15">
      <c r="A62" s="248"/>
      <c r="B62" s="244"/>
      <c r="C62" s="244"/>
      <c r="D62" s="244"/>
      <c r="E62" s="244"/>
      <c r="F62" s="244"/>
      <c r="G62" s="325"/>
      <c r="H62" s="326" t="s">
        <v>520</v>
      </c>
      <c r="I62" s="327">
        <v>280627</v>
      </c>
      <c r="J62" s="328">
        <v>16225</v>
      </c>
      <c r="K62" s="329">
        <v>17.3</v>
      </c>
      <c r="L62" s="330">
        <v>35311</v>
      </c>
      <c r="M62" s="331">
        <v>3.8</v>
      </c>
      <c r="N62" s="332">
        <v>13.5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21.97</v>
      </c>
      <c r="G47" s="12">
        <v>26.12</v>
      </c>
      <c r="H47" s="12">
        <v>30.13</v>
      </c>
      <c r="I47" s="12">
        <v>27.39</v>
      </c>
      <c r="J47" s="13">
        <v>22.43</v>
      </c>
    </row>
    <row r="48" spans="2:10" ht="57.75" customHeight="1" x14ac:dyDescent="0.15">
      <c r="B48" s="14"/>
      <c r="C48" s="1171" t="s">
        <v>4</v>
      </c>
      <c r="D48" s="1171"/>
      <c r="E48" s="1172"/>
      <c r="F48" s="15">
        <v>6.98</v>
      </c>
      <c r="G48" s="16">
        <v>5.74</v>
      </c>
      <c r="H48" s="16">
        <v>6.44</v>
      </c>
      <c r="I48" s="16">
        <v>7.66</v>
      </c>
      <c r="J48" s="17">
        <v>5.86</v>
      </c>
    </row>
    <row r="49" spans="2:10" ht="57.75" customHeight="1" thickBot="1" x14ac:dyDescent="0.2">
      <c r="B49" s="18"/>
      <c r="C49" s="1173" t="s">
        <v>5</v>
      </c>
      <c r="D49" s="1173"/>
      <c r="E49" s="1174"/>
      <c r="F49" s="19">
        <v>4.87</v>
      </c>
      <c r="G49" s="20">
        <v>2.65</v>
      </c>
      <c r="H49" s="20">
        <v>4.53</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2017-03-01T06:25:54Z</cp:lastPrinted>
  <dcterms:created xsi:type="dcterms:W3CDTF">2017-02-15T16:38:02Z</dcterms:created>
  <dcterms:modified xsi:type="dcterms:W3CDTF">2017-05-26T08:53:31Z</dcterms:modified>
  <cp:category/>
</cp:coreProperties>
</file>