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U63" i="11" l="1"/>
  <c r="AP63" i="11"/>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E40" i="9"/>
  <c r="AM40" i="9"/>
  <c r="U40" i="9"/>
  <c r="C40" i="9"/>
  <c r="BE39" i="9"/>
  <c r="AM39" i="9"/>
  <c r="U39" i="9"/>
  <c r="C39" i="9"/>
  <c r="BE38" i="9"/>
  <c r="AM38" i="9"/>
  <c r="U38" i="9"/>
  <c r="C38" i="9"/>
  <c r="BE37" i="9"/>
  <c r="AM37" i="9"/>
  <c r="C37" i="9"/>
  <c r="BE36" i="9"/>
  <c r="AM36" i="9"/>
  <c r="C36" i="9"/>
  <c r="BE35"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W34" i="9" l="1"/>
  <c r="BW35" i="9" s="1"/>
  <c r="BW36" i="9" s="1"/>
  <c r="BW37" i="9" s="1"/>
  <c r="BW38" i="9" s="1"/>
  <c r="BW39" i="9" s="1"/>
  <c r="BW40"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<sst xmlns="http://schemas.openxmlformats.org/spreadsheetml/2006/main" count="1090" uniqueCount="583">
  <si>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</si>
  <si>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</si>
  <si>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</si>
  <si>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</si>
  <si>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</si>
  <si>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</si>
  <si>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</si>
  <si>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</si>
  <si>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</si>
  <si>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</si>
  <si>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</si>
  <si>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</si>
  <si>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</si>
  <si>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</si>
  <si>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</si>
  <si>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</si>
  <si>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</si>
  <si>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</si>
  <si>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</si>
  <si>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</si>
  <si>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</si>
  <si>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</si>
  <si>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</si>
  <si>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</si>
  <si>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</si>
  <si>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</si>
  <si>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</si>
  <si>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</si>
  <si>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</si>
  <si>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</si>
  <si>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</si>
  <si>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</si>
  <si>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</si>
  <si>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</si>
  <si>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</si>
  <si>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</si>
  <si>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</si>
  <si>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</si>
  <si>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</si>
  <si>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</si>
  <si>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</si>
  <si>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</si>
  <si>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</si>
  <si>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</si>
  <si>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</si>
  <si>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</si>
  <si>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</si>
  <si>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</si>
  <si>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</si>
  <si>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</si>
  <si>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</si>
  <si>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</si>
  <si>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</si>
  <si>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</si>
  <si>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</si>
  <si>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</si>
  <si>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</si>
  <si>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</si>
  <si>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</si>
  <si>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</si>
  <si>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</si>
  <si>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</si>
  <si>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</si>
  <si>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</si>
  <si>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</si>
  <si>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</si>
  <si>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</si>
  <si>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</si>
  <si>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</si>
  <si>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</si>
  <si>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</si>
  <si>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</si>
  <si>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</si>
  <si>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</si>
  <si>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</si>
  <si>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</si>
  <si>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</si>
  <si>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</si>
  <si>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</si>
  <si>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</si>
  <si>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</si>
  <si>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</si>
  <si>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日立市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</si>
  <si>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</si>
  <si>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</si>
  <si>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</si>
  <si>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</si>
  <si>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</si>
  <si>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</si>
  <si>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</si>
  <si>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</si>
  <si>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</si>
  <si>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</si>
  <si>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</si>
  <si>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</si>
  <si>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</si>
  <si>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</si>
  <si>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</si>
  <si>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</si>
  <si>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</si>
  <si>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</si>
  <si>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</si>
  <si>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</si>
  <si>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</si>
  <si>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</si>
  <si>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</si>
  <si>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</si>
  <si>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</si>
  <si>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</si>
  <si>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</si>
  <si>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</si>
  <si>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</si>
  <si>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</si>
  <si>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</si>
  <si>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</si>
  <si>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</si>
  <si>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</si>
  <si>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</si>
  <si>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</si>
  <si>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</si>
  <si>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</si>
  <si>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</si>
  <si>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</si>
  <si>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</si>
  <si>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</si>
  <si>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</si>
  <si>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</si>
  <si>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</si>
  <si>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</si>
  <si>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</si>
  <si>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</si>
  <si>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</si>
  <si>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</si>
  <si>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</si>
  <si>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</si>
  <si>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</si>
  <si>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</si>
  <si>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</si>
  <si>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</si>
  <si>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</si>
  <si>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</si>
  <si>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</si>
  <si>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</si>
  <si>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</si>
  <si>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</si>
  <si>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</si>
  <si>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</si>
  <si>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</si>
  <si>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</si>
  <si>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</si>
  <si>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</si>
  <si>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</si>
  <si>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</si>
  <si>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</si>
  <si>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</si>
  <si>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</si>
  <si>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</si>
  <si>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</si>
  <si>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</si>
  <si>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</si>
  <si>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</si>
  <si>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</si>
  <si>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</si>
  <si>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</si>
  <si>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</si>
  <si>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</si>
  <si>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</si>
  <si>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</si>
  <si>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</si>
  <si>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</si>
  <si>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</si>
  <si>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</si>
  <si>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</si>
  <si>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</si>
  <si>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</si>
  <si>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</si>
  <si>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</si>
  <si>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</si>
  <si>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</si>
  <si>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</si>
  <si>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</si>
  <si>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</si>
  <si>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</si>
  <si>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</si>
  <si>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</si>
  <si>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</si>
  <si>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</si>
  <si>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</si>
  <si>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</si>
  <si>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</si>
  <si>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</si>
  <si>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</si>
  <si>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</si>
  <si>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</si>
  <si>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</si>
  <si>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</si>
  <si>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</si>
  <si>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茨城県日立市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</si>
  <si>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</si>
  <si>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</si>
  <si>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</si>
  <si>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</si>
  <si>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</si>
  <si>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</si>
  <si>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</si>
  <si>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</si>
  <si>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</si>
  <si>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</si>
  <si>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</si>
  <si>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</si>
  <si>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</si>
  <si>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</si>
  <si>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</si>
  <si>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</si>
  <si>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</si>
  <si>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</si>
  <si>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</si>
  <si>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</si>
  <si>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</si>
  <si>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</si>
  <si>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</si>
  <si>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</si>
  <si>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</si>
  <si>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</si>
  <si>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</si>
  <si>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</si>
  <si>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</si>
  <si>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</si>
  <si>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</si>
  <si>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</si>
  <si>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</si>
  <si>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</si>
  <si>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</si>
  <si>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</si>
  <si>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</si>
  <si>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</si>
  <si>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</si>
  <si>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</si>
  <si>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</si>
  <si>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</si>
  <si>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</si>
  <si>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</si>
  <si>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</si>
  <si>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</si>
  <si>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</si>
  <si>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</si>
  <si>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</si>
  <si>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</si>
  <si>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</si>
  <si>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</si>
  <si>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</si>
  <si>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</si>
  <si>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</si>
  <si>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</si>
  <si>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</si>
  <si>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</si>
  <si>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</si>
  <si>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</si>
  <si>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</si>
  <si>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</si>
  <si>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</si>
  <si>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</si>
  <si>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</si>
  <si>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</si>
  <si>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</si>
  <si>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</si>
  <si>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</si>
  <si>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</si>
  <si>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</si>
  <si>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</si>
  <si>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</si>
  <si>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</si>
  <si>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</si>
  <si>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</si>
  <si>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</si>
  <si>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</si>
  <si>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</si>
  <si>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</si>
  <si>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</si>
  <si>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</si>
  <si>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</si>
  <si>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</si>
  <si>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</si>
  <si>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</si>
  <si>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</si>
  <si>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</si>
  <si>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</si>
  <si>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</si>
  <si>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</si>
  <si>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</si>
  <si>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</si>
  <si>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</si>
  <si>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</si>
  <si>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</si>
  <si>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</si>
  <si>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</si>
  <si>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</si>
  <si>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</si>
  <si>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</si>
  <si>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</si>
  <si>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</si>
  <si>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</si>
  <si>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</si>
  <si>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</si>
  <si>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</si>
  <si>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</si>
  <si>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</si>
  <si>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</si>
  <si>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</si>
  <si>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</si>
  <si>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</si>
  <si>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</si>
  <si>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</si>
  <si>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</si>
  <si>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</si>
  <si>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</si>
  <si>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</si>
  <si>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</si>
  <si>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</si>
  <si>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</si>
  <si>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</si>
  <si>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</si>
  <si>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</si>
  <si>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</si>
  <si>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</si>
  <si>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</si>
  <si>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</si>
  <si>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</si>
  <si>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</si>
  <si>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</si>
  <si>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</si>
  <si>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</si>
  <si>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</si>
  <si>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</si>
  <si>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</si>
  <si>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</si>
  <si>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</si>
  <si>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</si>
  <si>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</si>
  <si>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</si>
  <si>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</si>
  <si>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</si>
  <si>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</si>
  <si>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</si>
  <si>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</si>
  <si>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</si>
  <si>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茨城県日立市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</si>
  <si>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</si>
  <si>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</si>
  <si>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</si>
  <si>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</si>
  <si>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</si>
  <si>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</si>
  <si>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</si>
  <si>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</si>
  <si>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</si>
  <si>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</si>
  <si>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</si>
  <si>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</si>
  <si>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</si>
  <si>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</si>
  <si>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</si>
  <si>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</si>
  <si>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</si>
  <si>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</si>
  <si>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</si>
  <si>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</si>
  <si>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</si>
  <si>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</si>
  <si>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</si>
  <si>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</si>
  <si>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</si>
  <si>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</si>
  <si>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</si>
  <si>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</si>
  <si>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</si>
  <si>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</si>
  <si>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</si>
  <si>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</si>
  <si>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</si>
  <si>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</si>
  <si>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</si>
  <si>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</si>
  <si>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</si>
  <si>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</si>
  <si>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</si>
  <si>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下水道事業会計</t>
    <phoneticPr fontId="5"/>
  </si>
  <si>
    <t>戸別合併処理浄化槽事業特別会計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</si>
  <si>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</si>
  <si>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</si>
  <si>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</si>
  <si>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</si>
  <si>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</si>
  <si>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</si>
  <si>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</si>
  <si>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</si>
  <si>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</si>
  <si>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</si>
  <si>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</si>
  <si>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</si>
  <si>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</si>
  <si>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</si>
  <si>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</si>
  <si>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</si>
  <si>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</si>
  <si>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</si>
  <si>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</si>
  <si>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</si>
  <si>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</si>
  <si>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</si>
  <si>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</si>
  <si>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</si>
  <si>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</si>
  <si>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</si>
  <si>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</si>
  <si>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</si>
  <si>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</si>
  <si>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</si>
  <si>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</si>
  <si>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</si>
  <si>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</si>
  <si>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</si>
  <si>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</si>
  <si>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</si>
  <si>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</si>
  <si>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</si>
  <si>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</si>
  <si>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</si>
  <si>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</si>
  <si>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</si>
  <si>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</si>
  <si>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</si>
  <si>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</si>
  <si>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</si>
  <si>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</si>
  <si>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</si>
  <si>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</si>
  <si>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</si>
  <si>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</si>
  <si>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</si>
  <si>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</si>
  <si>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</si>
  <si>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</si>
  <si>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</si>
  <si>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</si>
  <si>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</si>
  <si>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</si>
  <si>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</si>
  <si>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</si>
  <si>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</si>
  <si>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</si>
  <si>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</si>
  <si>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</si>
  <si>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</si>
  <si>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</si>
  <si>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</si>
  <si>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</si>
  <si>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</si>
  <si>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</si>
  <si>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</si>
  <si>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</si>
  <si>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</si>
  <si>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</si>
  <si>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</si>
  <si>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</si>
  <si>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</si>
  <si>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</si>
  <si>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</si>
  <si>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</si>
  <si>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</si>
  <si>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</si>
  <si>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</si>
  <si>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</si>
  <si>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</si>
  <si>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</si>
  <si>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</si>
  <si>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</si>
  <si>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</si>
  <si>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</si>
  <si>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</si>
  <si>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</si>
  <si>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</si>
  <si>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</si>
  <si>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</si>
  <si>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</si>
  <si>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</si>
  <si>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</si>
  <si>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</si>
  <si>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</si>
  <si>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</si>
  <si>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</si>
  <si>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</si>
  <si>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</si>
  <si>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</si>
  <si>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</si>
  <si>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</si>
  <si>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</si>
  <si>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</si>
  <si>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</si>
  <si>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</si>
  <si>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</si>
  <si>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</si>
  <si>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</si>
  <si>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</si>
  <si>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</si>
  <si>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</si>
  <si>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</si>
  <si>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</si>
  <si>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</si>
  <si>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</si>
  <si>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</si>
  <si>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</si>
  <si>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</si>
  <si>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</si>
  <si>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</si>
  <si>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</si>
  <si>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</si>
  <si>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</si>
  <si>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</si>
  <si>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</si>
  <si>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</si>
  <si>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</si>
  <si>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</si>
  <si>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</si>
  <si>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2.35</t>
  </si>
  <si>
    <t>▲ 0.75</t>
  </si>
  <si>
    <t>▲ 5.29</t>
  </si>
  <si>
    <t>一般会計</t>
  </si>
  <si>
    <t>水道事業会計</t>
  </si>
  <si>
    <t>介護保険事業特別会計</t>
  </si>
  <si>
    <t>下水道事業会計</t>
  </si>
  <si>
    <t>後期高齢者医療事業特別会計</t>
  </si>
  <si>
    <t>国民健康保険事業特別会計</t>
  </si>
  <si>
    <t>介護サービス事業特別会計</t>
  </si>
  <si>
    <t>戸別合併処理浄化槽事業特別会計</t>
  </si>
  <si>
    <t>その他会計（赤字）</t>
  </si>
  <si>
    <t>その他会計（黒字）</t>
  </si>
  <si>
    <t>-</t>
    <phoneticPr fontId="2"/>
  </si>
  <si>
    <t>-</t>
    <phoneticPr fontId="2"/>
  </si>
  <si>
    <t>茨城租税債権管理機構</t>
    <rPh sb="0" eb="2">
      <t>イバラキ</t>
    </rPh>
    <rPh sb="2" eb="4">
      <t>ソゼイ</t>
    </rPh>
    <rPh sb="4" eb="6">
      <t>サイケン</t>
    </rPh>
    <rPh sb="6" eb="8">
      <t>カンリ</t>
    </rPh>
    <rPh sb="8" eb="10">
      <t>キコウ</t>
    </rPh>
    <phoneticPr fontId="2"/>
  </si>
  <si>
    <t>日立・高萩広域下水道組合</t>
    <rPh sb="0" eb="2">
      <t>ヒタチ</t>
    </rPh>
    <rPh sb="3" eb="5">
      <t>タカハギ</t>
    </rPh>
    <rPh sb="5" eb="7">
      <t>コウイキ</t>
    </rPh>
    <rPh sb="7" eb="10">
      <t>ゲスイドウ</t>
    </rPh>
    <rPh sb="10" eb="12">
      <t>クミアイ</t>
    </rPh>
    <phoneticPr fontId="2"/>
  </si>
  <si>
    <t>茨城北農業共済事務組合</t>
    <rPh sb="0" eb="2">
      <t>イバラキ</t>
    </rPh>
    <rPh sb="2" eb="3">
      <t>キタ</t>
    </rPh>
    <rPh sb="3" eb="5">
      <t>ノウギョウ</t>
    </rPh>
    <rPh sb="5" eb="7">
      <t>キョウサイ</t>
    </rPh>
    <rPh sb="7" eb="9">
      <t>ジム</t>
    </rPh>
    <rPh sb="9" eb="11">
      <t>クミアイ</t>
    </rPh>
    <phoneticPr fontId="2"/>
  </si>
  <si>
    <t>-</t>
    <phoneticPr fontId="2"/>
  </si>
  <si>
    <t>-</t>
    <phoneticPr fontId="2"/>
  </si>
  <si>
    <t>-</t>
    <phoneticPr fontId="2"/>
  </si>
  <si>
    <t>-</t>
    <phoneticPr fontId="2"/>
  </si>
  <si>
    <t>日立市公園協会</t>
    <rPh sb="0" eb="3">
      <t>ヒタチシ</t>
    </rPh>
    <rPh sb="3" eb="5">
      <t>コウエン</t>
    </rPh>
    <rPh sb="5" eb="7">
      <t>キョウカイ</t>
    </rPh>
    <phoneticPr fontId="2"/>
  </si>
  <si>
    <t>日立市体育協会</t>
    <rPh sb="0" eb="3">
      <t>ヒタチシ</t>
    </rPh>
    <rPh sb="3" eb="5">
      <t>タイイク</t>
    </rPh>
    <rPh sb="5" eb="7">
      <t>キョウカイ</t>
    </rPh>
    <phoneticPr fontId="2"/>
  </si>
  <si>
    <t>日立市土地開発公社</t>
    <rPh sb="0" eb="3">
      <t>ヒタチシ</t>
    </rPh>
    <rPh sb="3" eb="5">
      <t>トチ</t>
    </rPh>
    <rPh sb="5" eb="7">
      <t>カイハツ</t>
    </rPh>
    <rPh sb="7" eb="9">
      <t>コウシャ</t>
    </rPh>
    <phoneticPr fontId="2"/>
  </si>
  <si>
    <t>JWAY</t>
  </si>
  <si>
    <t>日立埠頭</t>
    <rPh sb="0" eb="2">
      <t>ヒタチ</t>
    </rPh>
    <rPh sb="2" eb="4">
      <t>フトウ</t>
    </rPh>
    <phoneticPr fontId="2"/>
  </si>
  <si>
    <t>日立地区産業支援センター</t>
    <rPh sb="0" eb="8">
      <t>ヒタチチクサンギョウシエン</t>
    </rPh>
    <phoneticPr fontId="2"/>
  </si>
  <si>
    <t>日立市場データプロセス</t>
    <rPh sb="0" eb="2">
      <t>ヒタチ</t>
    </rPh>
    <rPh sb="2" eb="4">
      <t>イチバ</t>
    </rPh>
    <phoneticPr fontId="2"/>
  </si>
  <si>
    <t>日立市民科学文化財団</t>
    <rPh sb="0" eb="2">
      <t>ヒタチ</t>
    </rPh>
    <rPh sb="2" eb="4">
      <t>シミン</t>
    </rPh>
    <rPh sb="4" eb="6">
      <t>カガク</t>
    </rPh>
    <rPh sb="6" eb="8">
      <t>ブンカ</t>
    </rPh>
    <rPh sb="8" eb="10">
      <t>ザイダン</t>
    </rPh>
    <phoneticPr fontId="2"/>
  </si>
  <si>
    <t>○</t>
    <phoneticPr fontId="30"/>
  </si>
  <si>
    <t>-</t>
    <phoneticPr fontId="2"/>
  </si>
  <si>
    <t>-</t>
    <phoneticPr fontId="2"/>
  </si>
  <si>
    <t>-</t>
    <phoneticPr fontId="2"/>
  </si>
  <si>
    <t>-</t>
    <phoneticPr fontId="2"/>
  </si>
  <si>
    <t>-</t>
    <phoneticPr fontId="2"/>
  </si>
  <si>
    <t>-</t>
    <phoneticPr fontId="2"/>
  </si>
  <si>
    <t>-</t>
    <phoneticPr fontId="2"/>
  </si>
  <si>
    <t>法適用事業</t>
    <rPh sb="0" eb="3">
      <t>ホウテキヨウ</t>
    </rPh>
    <rPh sb="3" eb="5">
      <t>ジギョウ</t>
    </rPh>
    <phoneticPr fontId="2"/>
  </si>
  <si>
    <t>-</t>
    <phoneticPr fontId="2"/>
  </si>
  <si>
    <t>-</t>
    <phoneticPr fontId="2"/>
  </si>
  <si>
    <t>工業用水道事業会計</t>
    <rPh sb="0" eb="3">
      <t>コウギョウヨウ</t>
    </rPh>
    <rPh sb="3" eb="5">
      <t>スイドウ</t>
    </rPh>
    <rPh sb="5" eb="7">
      <t>ジギョウ</t>
    </rPh>
    <rPh sb="7" eb="9">
      <t>カイケイ</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</si>
  <si>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</si>
  <si>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</si>
  <si>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</si>
  <si>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茨城県後期高齢者医療広域連合（後期高齢者医療事業特別会計）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</si>
  <si>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</si>
  <si>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</si>
  <si>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</si>
  <si>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</si>
  <si>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</si>
  <si>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</si>
  <si>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</si>
  <si>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</si>
  <si>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</si>
  <si>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</si>
  <si>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</si>
  <si>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将来負担比率については、数値が算出されていない状況が続いており、有形固定資産減価償却率は、45.4％という結果になった。
　類似団体内平均値と比較しても、良好な状態を継続して維持している。これは、一定規模の設備投資（施設の老朽化対策）をしながらも、これまで、行財政改革による「市債発行の抑制」に取り組んできたことにより、市債残高の減少傾向が続いていることによる。
  今後は、東日本大震災からの復興に資する大型事業により、市債発行額が増加したことから、市債残高の増加が見込まれるが、公共施設等総合管理計画に基づき計画的な施設管理に努めながら、市債の借入にあっては、引き続き交付税措置のある有利な市債に厳選し、水準を維持していきたい。</t>
    <rPh sb="14" eb="16">
      <t>スウチ</t>
    </rPh>
    <rPh sb="17" eb="19">
      <t>サンシュツ</t>
    </rPh>
    <rPh sb="25" eb="27">
      <t>ジョウキョウ</t>
    </rPh>
    <rPh sb="34" eb="36">
      <t>ユウケイ</t>
    </rPh>
    <rPh sb="36" eb="38">
      <t>コテイ</t>
    </rPh>
    <rPh sb="38" eb="40">
      <t>シサン</t>
    </rPh>
    <rPh sb="40" eb="42">
      <t>ゲンカ</t>
    </rPh>
    <rPh sb="42" eb="44">
      <t>ショウキャク</t>
    </rPh>
    <rPh sb="44" eb="45">
      <t>リツ</t>
    </rPh>
    <rPh sb="55" eb="57">
      <t>ケッカ</t>
    </rPh>
    <rPh sb="85" eb="87">
      <t>ケイゾク</t>
    </rPh>
    <rPh sb="100" eb="102">
      <t>イッテイ</t>
    </rPh>
    <rPh sb="102" eb="104">
      <t>キボ</t>
    </rPh>
    <rPh sb="105" eb="107">
      <t>セツビ</t>
    </rPh>
    <rPh sb="107" eb="109">
      <t>トウシ</t>
    </rPh>
    <rPh sb="110" eb="112">
      <t>シセツ</t>
    </rPh>
    <rPh sb="113" eb="116">
      <t>ロウキュウカ</t>
    </rPh>
    <rPh sb="116" eb="118">
      <t>タイサク</t>
    </rPh>
    <rPh sb="186" eb="188">
      <t>コンゴ</t>
    </rPh>
    <rPh sb="236" eb="238">
      <t>ミコ</t>
    </rPh>
    <rPh sb="243" eb="245">
      <t>コウキョウ</t>
    </rPh>
    <rPh sb="245" eb="247">
      <t>シセツ</t>
    </rPh>
    <rPh sb="247" eb="248">
      <t>トウ</t>
    </rPh>
    <rPh sb="248" eb="250">
      <t>ソウゴウ</t>
    </rPh>
    <rPh sb="250" eb="252">
      <t>カンリ</t>
    </rPh>
    <rPh sb="252" eb="254">
      <t>ケイカク</t>
    </rPh>
    <rPh sb="255" eb="256">
      <t>モト</t>
    </rPh>
    <rPh sb="258" eb="261">
      <t>ケイカクテキ</t>
    </rPh>
    <rPh sb="262" eb="264">
      <t>シセツ</t>
    </rPh>
    <rPh sb="264" eb="266">
      <t>カンリ</t>
    </rPh>
    <rPh sb="267" eb="268">
      <t>ツト</t>
    </rPh>
    <rPh sb="273" eb="275">
      <t>シサイ</t>
    </rPh>
    <rPh sb="276" eb="278">
      <t>カリイレ</t>
    </rPh>
    <rPh sb="284" eb="285">
      <t>ヒ</t>
    </rPh>
    <rPh sb="286" eb="287">
      <t>ツヅ</t>
    </rPh>
    <rPh sb="302" eb="304">
      <t>ゲンセン</t>
    </rPh>
    <rPh sb="306" eb="308">
      <t>スイジュン</t>
    </rPh>
    <phoneticPr fontId="5"/>
  </si>
  <si>
    <t xml:space="preserve"> 　将来負担比率については、数値が算出されていない状況が続いており、実質公債費比率については、▲1.1％と減少傾向が続いている。
　 類似団体内平均値と比較しても、良好な状態を継続して維持している。これは、行財政改革による「市債発行の抑制」に取り組んできたことにより、市債残高が減少したことに伴い、元利償還金についても減少したこと、また、できる限り交付税措置のある有利な市債の発行に努めてきたことによる。
　   今後は、東日本大震災からの復興に資する大型事業の影響により、市債残高の増加、及び、償還金の増加が見込まれるが、公共施設等総合管理計画に基づき計画的な施設管理に努めながら、市債の借入にあっては、引き続き交付税措置のある有利な市債に厳選し、水準を維持していきたい。</t>
    <rPh sb="53" eb="55">
      <t>ゲンショウ</t>
    </rPh>
    <rPh sb="55" eb="57">
      <t>ケイコウ</t>
    </rPh>
    <rPh sb="58" eb="59">
      <t>ツヅ</t>
    </rPh>
    <rPh sb="134" eb="136">
      <t>シサイ</t>
    </rPh>
    <rPh sb="136" eb="138">
      <t>ザンダカ</t>
    </rPh>
    <rPh sb="139" eb="141">
      <t>ゲンショウ</t>
    </rPh>
    <rPh sb="146" eb="147">
      <t>トモナ</t>
    </rPh>
    <rPh sb="172" eb="173">
      <t>カギ</t>
    </rPh>
    <rPh sb="174" eb="177">
      <t>コウフゼイ</t>
    </rPh>
    <rPh sb="177" eb="179">
      <t>ソチ</t>
    </rPh>
    <rPh sb="182" eb="184">
      <t>ユウリ</t>
    </rPh>
    <rPh sb="185" eb="187">
      <t>シサイ</t>
    </rPh>
    <rPh sb="188" eb="190">
      <t>ハッコウ</t>
    </rPh>
    <rPh sb="191" eb="192">
      <t>ツト</t>
    </rPh>
    <rPh sb="231" eb="233">
      <t>エイキョウ</t>
    </rPh>
    <rPh sb="245" eb="246">
      <t>オヨ</t>
    </rPh>
    <rPh sb="248" eb="251">
      <t>ショウカンキン</t>
    </rPh>
    <rPh sb="252" eb="254">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</si>
</sst>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8"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37981</c:v>
                </c:pt>
                <c:pt idx="1">
                  <c:v>54874</c:v>
                </c:pt>
                <c:pt idx="2">
                  <c:v>46504</c:v>
                </c:pt>
                <c:pt idx="3">
                  <c:v>52496</c:v>
                </c:pt>
                <c:pt idx="4">
                  <c:v>52619</c:v>
                </c:pt>
              </c:numCache>
            </c:numRef>
          </c:val>
          <c:smooth val="0"/>
          <c:extLst xmlns:c16r2="http://schemas.microsoft.com/office/drawing/2015/06/chart">
            <c:ext xmlns:c16="http://schemas.microsoft.com/office/drawing/2014/chart" uri="{C3380CC4-5D6E-409C-BE32-E72D297353CC}">
              <c16:uniqueId val="{00000000-4105-4577-9EEC-E5BC66588D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47395</c:v>
                </c:pt>
                <c:pt idx="1">
                  <c:v>70488</c:v>
                </c:pt>
                <c:pt idx="2">
                  <c:v>58852</c:v>
                </c:pt>
                <c:pt idx="3">
                  <c:v>72860</c:v>
                </c:pt>
                <c:pt idx="4">
                  <c:v>111459</c:v>
                </c:pt>
              </c:numCache>
            </c:numRef>
          </c:val>
          <c:smooth val="0"/>
          <c:extLst xmlns:c16r2="http://schemas.microsoft.com/office/drawing/2015/06/chart">
            <c:ext xmlns:c16="http://schemas.microsoft.com/office/drawing/2014/chart" uri="{C3380CC4-5D6E-409C-BE32-E72D297353CC}">
              <c16:uniqueId val="{00000001-4105-4577-9EEC-E5BC66588D94}"/>
            </c:ext>
          </c:extLst>
        </c:ser>
        <c:dLbls>
          <c:showLegendKey val="0"/>
          <c:showVal val="0"/>
          <c:showCatName val="0"/>
          <c:showSerName val="0"/>
          <c:showPercent val="0"/>
          <c:showBubbleSize val="0"/>
        </c:dLbls>
        <c:marker val="1"/>
        <c:smooth val="0"/>
        <c:axId val="108817024"/>
        <c:axId val="108819200"/>
      </c:lineChart>
      <c:catAx>
        <c:axId val="108817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819200"/>
        <c:crosses val="autoZero"/>
        <c:auto val="1"/>
        <c:lblAlgn val="ctr"/>
        <c:lblOffset val="100"/>
        <c:tickLblSkip val="1"/>
        <c:tickMarkSkip val="1"/>
        <c:noMultiLvlLbl val="0"/>
      </c:catAx>
      <c:valAx>
        <c:axId val="1088192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817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11.27</c:v>
                </c:pt>
                <c:pt idx="1">
                  <c:v>7.55</c:v>
                </c:pt>
                <c:pt idx="2">
                  <c:v>7.66</c:v>
                </c:pt>
                <c:pt idx="3">
                  <c:v>9.73</c:v>
                </c:pt>
                <c:pt idx="4">
                  <c:v>7.1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12.11</c:v>
                </c:pt>
                <c:pt idx="1">
                  <c:v>13.22</c:v>
                </c:pt>
                <c:pt idx="2">
                  <c:v>12.56</c:v>
                </c:pt>
                <c:pt idx="3">
                  <c:v>16.78</c:v>
                </c:pt>
                <c:pt idx="4">
                  <c:v>14.47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6746496"/>
        <c:axId val="116756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6.81</c:v>
                </c:pt>
                <c:pt idx="1">
                  <c:v>-2.35</c:v>
                </c:pt>
                <c:pt idx="2">
                  <c:v>-0.75</c:v>
                </c:pt>
                <c:pt idx="3">
                  <c:v>6.58</c:v>
                </c:pt>
                <c:pt idx="4">
                  <c:v>-5.29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6746496"/>
        <c:axId val="116756864"/>
      </c:lineChart>
      <c:catAx>
        <c:axId val="11674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756864"/>
        <c:crosses val="autoZero"/>
        <c:auto val="1"/>
        <c:lblAlgn val="ctr"/>
        <c:lblOffset val="100"/>
        <c:tickLblSkip val="1"/>
        <c:tickMarkSkip val="1"/>
        <c:noMultiLvlLbl val="0"/>
      </c:catAx>
      <c:valAx>
        <c:axId val="116756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4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0.17</c:v>
                </c:pt>
                <c:pt idx="2">
                  <c:v>#N/A</c:v>
                </c:pt>
                <c:pt idx="3">
                  <c:v>0.24</c:v>
                </c:pt>
                <c:pt idx="4">
                  <c:v>#N/A</c:v>
                </c:pt>
                <c:pt idx="5">
                  <c:v>0.18</c:v>
                </c:pt>
                <c:pt idx="6">
                  <c:v>#N/A</c:v>
                </c:pt>
                <c:pt idx="7">
                  <c:v>0.04</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戸別合併処理浄化槽事業特別会計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0.9</c:v>
                </c:pt>
                <c:pt idx="2">
                  <c:v>#N/A</c:v>
                </c:pt>
                <c:pt idx="3">
                  <c:v>0.92</c:v>
                </c:pt>
                <c:pt idx="4">
                  <c:v>#N/A</c:v>
                </c:pt>
                <c:pt idx="5">
                  <c:v>0.38</c:v>
                </c:pt>
                <c:pt idx="6">
                  <c:v>#N/A</c:v>
                </c:pt>
                <c:pt idx="7">
                  <c:v>0.19</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0.02</c:v>
                </c:pt>
                <c:pt idx="4">
                  <c:v>#N/A</c:v>
                </c:pt>
                <c:pt idx="5">
                  <c:v>0</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0.32</c:v>
                </c:pt>
                <c:pt idx="2">
                  <c:v>#N/A</c:v>
                </c:pt>
                <c:pt idx="3">
                  <c:v>0.39</c:v>
                </c:pt>
                <c:pt idx="4">
                  <c:v>#N/A</c:v>
                </c:pt>
                <c:pt idx="5">
                  <c:v>0.43</c:v>
                </c:pt>
                <c:pt idx="6">
                  <c:v>#N/A</c:v>
                </c:pt>
                <c:pt idx="7">
                  <c:v>0.33</c:v>
                </c:pt>
                <c:pt idx="8">
                  <c:v>#N/A</c:v>
                </c:pt>
                <c:pt idx="9">
                  <c:v>0.32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0.48</c:v>
                </c:pt>
                <c:pt idx="2">
                  <c:v>#N/A</c:v>
                </c:pt>
                <c:pt idx="3">
                  <c:v>0.55000000000000004</c:v>
                </c:pt>
                <c:pt idx="4">
                  <c:v>#N/A</c:v>
                </c:pt>
                <c:pt idx="5">
                  <c:v>0.89</c:v>
                </c:pt>
                <c:pt idx="6">
                  <c:v>#N/A</c:v>
                </c:pt>
                <c:pt idx="7">
                  <c:v>1.9</c:v>
                </c:pt>
                <c:pt idx="8">
                  <c:v>#N/A</c:v>
                </c:pt>
                <c:pt idx="9">
                  <c:v>1.33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5.5</c:v>
                </c:pt>
                <c:pt idx="2">
                  <c:v>#N/A</c:v>
                </c:pt>
                <c:pt idx="3">
                  <c:v>5.2</c:v>
                </c:pt>
                <c:pt idx="4">
                  <c:v>#N/A</c:v>
                </c:pt>
                <c:pt idx="5">
                  <c:v>5.48</c:v>
                </c:pt>
                <c:pt idx="6">
                  <c:v>#N/A</c:v>
                </c:pt>
                <c:pt idx="7">
                  <c:v>5.68</c:v>
                </c:pt>
                <c:pt idx="8">
                  <c:v>#N/A</c:v>
                </c:pt>
                <c:pt idx="9">
                  <c:v>5.95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11.15</c:v>
                </c:pt>
                <c:pt idx="2">
                  <c:v>#N/A</c:v>
                </c:pt>
                <c:pt idx="3">
                  <c:v>7.35</c:v>
                </c:pt>
                <c:pt idx="4">
                  <c:v>#N/A</c:v>
                </c:pt>
                <c:pt idx="5">
                  <c:v>7.66</c:v>
                </c:pt>
                <c:pt idx="6">
                  <c:v>#N/A</c:v>
                </c:pt>
                <c:pt idx="7">
                  <c:v>9.7200000000000006</c:v>
                </c:pt>
                <c:pt idx="8">
                  <c:v>#N/A</c:v>
                </c:pt>
                <c:pt idx="9">
                  <c:v>7.1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7191424"/>
        <c:axId val="117192960"/>
      </c:barChart>
      <c:catAx>
        <c:axId val="11719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192960"/>
        <c:crosses val="autoZero"/>
        <c:auto val="1"/>
        <c:lblAlgn val="ctr"/>
        <c:lblOffset val="100"/>
        <c:tickLblSkip val="1"/>
        <c:tickMarkSkip val="1"/>
        <c:noMultiLvlLbl val="0"/>
      </c:catAx>
      <c:valAx>
        <c:axId val="117192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191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7589</c:v>
                </c:pt>
                <c:pt idx="5">
                  <c:v>7546</c:v>
                </c:pt>
                <c:pt idx="8">
                  <c:v>7741</c:v>
                </c:pt>
                <c:pt idx="11">
                  <c:v>7483</c:v>
                </c:pt>
                <c:pt idx="14">
                  <c:v>6836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740</c:v>
                </c:pt>
                <c:pt idx="3">
                  <c:v>735</c:v>
                </c:pt>
                <c:pt idx="6">
                  <c:v>728</c:v>
                </c:pt>
                <c:pt idx="9">
                  <c:v>741</c:v>
                </c:pt>
                <c:pt idx="12">
                  <c:v>289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1105</c:v>
                </c:pt>
                <c:pt idx="3">
                  <c:v>878</c:v>
                </c:pt>
                <c:pt idx="6">
                  <c:v>627</c:v>
                </c:pt>
                <c:pt idx="9">
                  <c:v>636</c:v>
                </c:pt>
                <c:pt idx="12">
                  <c:v>494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6598</c:v>
                </c:pt>
                <c:pt idx="3">
                  <c:v>6497</c:v>
                </c:pt>
                <c:pt idx="6">
                  <c:v>6219</c:v>
                </c:pt>
                <c:pt idx="9">
                  <c:v>5740</c:v>
                </c:pt>
                <c:pt idx="12">
                  <c:v>5454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7264384"/>
        <c:axId val="117266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854</c:v>
                </c:pt>
                <c:pt idx="2">
                  <c:v>#N/A</c:v>
                </c:pt>
                <c:pt idx="3">
                  <c:v>#N/A</c:v>
                </c:pt>
                <c:pt idx="4">
                  <c:v>564</c:v>
                </c:pt>
                <c:pt idx="5">
                  <c:v>#N/A</c:v>
                </c:pt>
                <c:pt idx="6">
                  <c:v>#N/A</c:v>
                </c:pt>
                <c:pt idx="7">
                  <c:v>-167</c:v>
                </c:pt>
                <c:pt idx="8">
                  <c:v>#N/A</c:v>
                </c:pt>
                <c:pt idx="9">
                  <c:v>#N/A</c:v>
                </c:pt>
                <c:pt idx="10">
                  <c:v>-366</c:v>
                </c:pt>
                <c:pt idx="11">
                  <c:v>#N/A</c:v>
                </c:pt>
                <c:pt idx="12">
                  <c:v>#N/A</c:v>
                </c:pt>
                <c:pt idx="13">
                  <c:v>-599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7264384"/>
        <c:axId val="117266304"/>
      </c:lineChart>
      <c:catAx>
        <c:axId val="11726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266304"/>
        <c:crosses val="autoZero"/>
        <c:auto val="1"/>
        <c:lblAlgn val="ctr"/>
        <c:lblOffset val="100"/>
        <c:tickLblSkip val="1"/>
        <c:tickMarkSkip val="1"/>
        <c:noMultiLvlLbl val="0"/>
      </c:catAx>
      <c:valAx>
        <c:axId val="11726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6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59586</c:v>
                </c:pt>
                <c:pt idx="5">
                  <c:v>59593</c:v>
                </c:pt>
                <c:pt idx="8">
                  <c:v>58813</c:v>
                </c:pt>
                <c:pt idx="11">
                  <c:v>61327</c:v>
                </c:pt>
                <c:pt idx="14">
                  <c:v>64463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15183</c:v>
                </c:pt>
                <c:pt idx="5">
                  <c:v>15489</c:v>
                </c:pt>
                <c:pt idx="8">
                  <c:v>14386</c:v>
                </c:pt>
                <c:pt idx="11">
                  <c:v>13160</c:v>
                </c:pt>
                <c:pt idx="14">
                  <c:v>11234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19230</c:v>
                </c:pt>
                <c:pt idx="5">
                  <c:v>22379</c:v>
                </c:pt>
                <c:pt idx="8">
                  <c:v>23347</c:v>
                </c:pt>
                <c:pt idx="11">
                  <c:v>26096</c:v>
                </c:pt>
                <c:pt idx="14">
                  <c:v>26646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18</c:v>
                </c:pt>
                <c:pt idx="3">
                  <c:v>13</c:v>
                </c:pt>
                <c:pt idx="6">
                  <c:v>0</c:v>
                </c:pt>
                <c:pt idx="9">
                  <c:v>23</c:v>
                </c:pt>
                <c:pt idx="12">
                  <c:v>30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16771</c:v>
                </c:pt>
                <c:pt idx="3">
                  <c:v>16244</c:v>
                </c:pt>
                <c:pt idx="6">
                  <c:v>15482</c:v>
                </c:pt>
                <c:pt idx="9">
                  <c:v>14535</c:v>
                </c:pt>
                <c:pt idx="12">
                  <c:v>14399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6248</c:v>
                </c:pt>
                <c:pt idx="3">
                  <c:v>5859</c:v>
                </c:pt>
                <c:pt idx="6">
                  <c:v>5344</c:v>
                </c:pt>
                <c:pt idx="9">
                  <c:v>4932</c:v>
                </c:pt>
                <c:pt idx="12">
                  <c:v>3603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12333</c:v>
                </c:pt>
                <c:pt idx="3">
                  <c:v>10506</c:v>
                </c:pt>
                <c:pt idx="6">
                  <c:v>8195</c:v>
                </c:pt>
                <c:pt idx="9">
                  <c:v>6708</c:v>
                </c:pt>
                <c:pt idx="12">
                  <c:v>4653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596</c:v>
                </c:pt>
                <c:pt idx="3">
                  <c:v>378</c:v>
                </c:pt>
                <c:pt idx="6">
                  <c:v>163</c:v>
                </c:pt>
                <c:pt idx="9">
                  <c:v>493</c:v>
                </c:pt>
                <c:pt idx="12">
                  <c:v>632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49798</c:v>
                </c:pt>
                <c:pt idx="3">
                  <c:v>50457</c:v>
                </c:pt>
                <c:pt idx="6">
                  <c:v>49539</c:v>
                </c:pt>
                <c:pt idx="9">
                  <c:v>51117</c:v>
                </c:pt>
                <c:pt idx="12">
                  <c:v>55728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7962240"/>
        <c:axId val="117963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7962240"/>
        <c:axId val="117963776"/>
      </c:lineChart>
      <c:catAx>
        <c:axId val="11796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963776"/>
        <c:crosses val="autoZero"/>
        <c:auto val="1"/>
        <c:lblAlgn val="ctr"/>
        <c:lblOffset val="100"/>
        <c:tickLblSkip val="1"/>
        <c:tickMarkSkip val="1"/>
        <c:noMultiLvlLbl val="0"/>
      </c:catAx>
      <c:valAx>
        <c:axId val="11796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62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{8586DAFE-3059-4634-B3B9-2F2DA055A53E}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{73CF8906-25CC-4446-9897-EB7CA9768EAD}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{A5C885D0-CF24-4896-8EE6-8250A1C0EFEF}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{855BDB4A-6BEB-4068-A1D3-92B47739CB81}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{F2F36258-2494-4DED-9D50-35940E53C054}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45.4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{B8E33E8A-906D-41B4-856C-DE001A154E71}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{B04D278A-0116-4EDB-B52A-86B1F33C8B28}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{27580EF0-1328-4815-A4D6-682FEAF2B9EA}</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{F3CD08F0-67D0-4E6A-A5DA-ACD1B8492A21}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{22DB1497-2DF4-4242-9996-9E100FC968E6}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49.3</c:v>
                </c:pt>
              </c:numCache>
            </c:numRef>
          </c:xVal>
          <c:yVal>
            <c:numRef>
              <c:f>公会計指標分析・財政指標組合せ分析表!$K$55:$O$55</c:f>
              <c:numCache>
                <c:formatCode>#,##0.0;"▲ "#,##0.0</c:formatCode>
                <c:ptCount val="5"/>
                <c:pt idx="3">
                  <c:v>13.7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9139072"/>
        <c:axId val="109140992"/>
      </c:scatterChart>
      <c:valAx>
        <c:axId val="109139072"/>
        <c:scaling>
          <c:orientation val="minMax"/>
          <c:max val="59.2"/>
          <c:min val="39.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140992"/>
        <c:crosses val="autoZero"/>
        <c:crossBetween val="midCat"/>
      </c:valAx>
      <c:valAx>
        <c:axId val="109140992"/>
        <c:scaling>
          <c:orientation val="minMax"/>
          <c:max val="16.5"/>
          <c:min val="10.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139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{E852E9B5-46B1-48A2-A7F3-56CE867DD9F3}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{564C7E1C-D095-4D37-BC21-D85D7358429F}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{E7AD7238-A7F0-4083-9132-A759BCD8BE2E}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{EACC652F-FDD6-4B9F-94DF-56BB568520A8}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{AD259ADF-B325-41D1-A129-07B68E2F8C4F}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3.8</c:v>
                </c:pt>
                <c:pt idx="1">
                  <c:v>2.6</c:v>
                </c:pt>
                <c:pt idx="2">
                  <c:v>1.2</c:v>
                </c:pt>
                <c:pt idx="3">
                  <c:v>0</c:v>
                </c:pt>
                <c:pt idx="4">
                  <c:v>-1.1000000000000001</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{FCC031A8-7AAA-4B66-84F9-4FD62B696F95}</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{E59342E7-B74B-4BBD-A21E-316379082940}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{8A6798FD-8D22-4A03-B5F0-D6857A6A451F}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{AB6A323F-E2E6-4D4A-B44C-663E3DD47024}</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{2A296DC9-4253-4447-9B47-04B8768BD7A7}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5.3</c:v>
                </c:pt>
                <c:pt idx="1">
                  <c:v>4.5</c:v>
                </c:pt>
                <c:pt idx="2">
                  <c:v>3.3</c:v>
                </c:pt>
                <c:pt idx="3">
                  <c:v>5.8</c:v>
                </c:pt>
                <c:pt idx="4">
                  <c:v>6</c:v>
                </c:pt>
              </c:numCache>
            </c:numRef>
          </c:xVal>
          <c:yVal>
            <c:numRef>
              <c:f>公会計指標分析・財政指標組合せ分析表!$K$77:$O$77</c:f>
              <c:numCache>
                <c:formatCode>#,##0.0;"▲ "#,##0.0</c:formatCode>
                <c:ptCount val="5"/>
                <c:pt idx="0">
                  <c:v>0</c:v>
                </c:pt>
                <c:pt idx="1">
                  <c:v>0</c:v>
                </c:pt>
                <c:pt idx="2">
                  <c:v>0</c:v>
                </c:pt>
                <c:pt idx="3">
                  <c:v>13.7</c:v>
                </c:pt>
                <c:pt idx="4">
                  <c:v>24.1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7867648"/>
        <c:axId val="117869568"/>
      </c:scatterChart>
      <c:valAx>
        <c:axId val="117867648"/>
        <c:scaling>
          <c:orientation val="minMax"/>
          <c:max val="6.3"/>
          <c:min val="3.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869568"/>
        <c:crosses val="autoZero"/>
        <c:crossBetween val="midCat"/>
      </c:valAx>
      <c:valAx>
        <c:axId val="117869568"/>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867648"/>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元利償還金については、これまでの行財政改革で取り組んできた市債発行の抑制の成果により、減少傾向が続いている。また、公営企業債の元利償還金は、新規発行債の減少により、近年減少傾向にある。</a:t>
          </a:r>
        </a:p>
        <a:p>
          <a:r>
            <a:rPr kumimoji="1" lang="ja-JP" altLang="en-US" sz="1400">
              <a:latin typeface="ＭＳ ゴシック" pitchFamily="49" charset="-128"/>
              <a:ea typeface="ＭＳ ゴシック" pitchFamily="49" charset="-128"/>
            </a:rPr>
            <a:t>　算入公債費等については、若干の増減はあるものの近年横ばい傾向である。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元利償還金等を、算入公債費等が上回ったため、実質公債費比率の分子はマイナスとなっているが、東日本大震災からの復興に資する大型事業に伴う市債発行額が増加しているため、良好な水準を維持できるよう、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減少傾向にあったが、前年度比微増となった。主な要因としては、震災復興に係る地方債現在高の増である。公営企業債の残高や、これまで行財政改革で職員定員の適正化を図ってきたことによる退職手当負担見込額については、引き続き減少傾向にある。</a:t>
          </a:r>
        </a:p>
        <a:p>
          <a:r>
            <a:rPr kumimoji="1" lang="ja-JP" altLang="en-US" sz="1400">
              <a:latin typeface="ＭＳ ゴシック" pitchFamily="49" charset="-128"/>
              <a:ea typeface="ＭＳ ゴシック" pitchFamily="49" charset="-128"/>
            </a:rPr>
            <a:t>　充当可能財源等については、微増傾向にある。これは、ふるさと寄附金の財政調整基金への積立等による充当可能基金の増及び臨時財政対策債や合併特例事業債の発行等による基準財政需要額算入見込額の増による。</a:t>
          </a:r>
        </a:p>
        <a:p>
          <a:r>
            <a:rPr kumimoji="1" lang="ja-JP" altLang="en-US" sz="1400">
              <a:latin typeface="ＭＳ ゴシック" pitchFamily="49" charset="-128"/>
              <a:ea typeface="ＭＳ ゴシック" pitchFamily="49" charset="-128"/>
            </a:rPr>
            <a:t>　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年間は、充当可能財源等が将来負担額を上回っており、良好な水準を維持しているため、引き続き市債発行の抑制など健全な財政運営に努めていく。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茨城県日立市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184,574
182,912
225.74
80,918,589
77,046,594
2,741,024
38,591,183
55,728,277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45.4</a:t>
          </a:r>
          <a:r>
            <a:rPr kumimoji="1" lang="ja-JP" altLang="ja-JP" sz="1100">
              <a:solidFill>
                <a:sysClr val="windowText" lastClr="000000"/>
              </a:solidFill>
              <a:effectLst/>
              <a:latin typeface="+mn-lt"/>
              <a:ea typeface="+mn-ea"/>
              <a:cs typeface="+mn-cs"/>
            </a:rPr>
            <a:t>％と類似団体内平均値より低い率となった。  </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これは東日本大震災以降、新たな避難道路の整備、小中学校の耐震化や改築・大規模改造などの復旧・復興に関連する施設の改修等を実施してきたこと等が要因である。　</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なお、平成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46.4</a:t>
          </a:r>
          <a:r>
            <a:rPr kumimoji="1" lang="ja-JP" altLang="ja-JP" sz="1100">
              <a:solidFill>
                <a:sysClr val="windowText" lastClr="000000"/>
              </a:solidFill>
              <a:effectLst/>
              <a:latin typeface="+mn-lt"/>
              <a:ea typeface="+mn-ea"/>
              <a:cs typeface="+mn-cs"/>
            </a:rPr>
            <a:t>％程度の微増となる見込みである。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今後は、公共施設</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総合管理計画に基づき、施設の統廃合や更新などを計画的に進め、将来の負担にならないよう努めていく。</a:t>
          </a:r>
          <a:endParaRPr lang="ja-JP" altLang="ja-JP">
            <a:solidFill>
              <a:sysClr val="windowText" lastClr="000000"/>
            </a:solidFill>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114935</xdr:rowOff>
    </xdr:from>
    <xdr:to>
      <xdr:col>3</xdr:col>
      <xdr:colOff>1170940</xdr:colOff>
      <xdr:row>30</xdr:row>
      <xdr:rowOff>43180</xdr:rowOff>
    </xdr:to>
    <xdr:cxnSp macro="">
      <xdr:nvCxnSpPr>
        <xdr:cNvPr id="70" name="直線コネクタ 69"/>
        <xdr:cNvCxnSpPr/>
      </xdr:nvCxnSpPr>
      <xdr:spPr>
        <a:xfrm flipV="1">
          <a:off x="4760595" y="5525135"/>
          <a:ext cx="1270" cy="44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47007</xdr:rowOff>
    </xdr:from>
    <xdr:ext cx="405111" cy="259045"/>
    <xdr:sp macro="" textlink="">
      <xdr:nvSpPr>
        <xdr:cNvPr id="71" name="有形固定資産減価償却率最小値テキスト"/>
        <xdr:cNvSpPr txBox="1"/>
      </xdr:nvSpPr>
      <xdr:spPr>
        <a:xfrm>
          <a:off x="4813300" y="597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3</xdr:col>
      <xdr:colOff>1082675</xdr:colOff>
      <xdr:row>30</xdr:row>
      <xdr:rowOff>43180</xdr:rowOff>
    </xdr:from>
    <xdr:to>
      <xdr:col>3</xdr:col>
      <xdr:colOff>1260475</xdr:colOff>
      <xdr:row>30</xdr:row>
      <xdr:rowOff>43180</xdr:rowOff>
    </xdr:to>
    <xdr:cxnSp macro="">
      <xdr:nvCxnSpPr>
        <xdr:cNvPr id="72" name="直線コネクタ 71"/>
        <xdr:cNvCxnSpPr/>
      </xdr:nvCxnSpPr>
      <xdr:spPr>
        <a:xfrm>
          <a:off x="4673600" y="596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61612</xdr:rowOff>
    </xdr:from>
    <xdr:ext cx="405111" cy="259045"/>
    <xdr:sp macro="" textlink="">
      <xdr:nvSpPr>
        <xdr:cNvPr id="73" name="有形固定資産減価償却率最大値テキスト"/>
        <xdr:cNvSpPr txBox="1"/>
      </xdr:nvSpPr>
      <xdr:spPr>
        <a:xfrm>
          <a:off x="4813300" y="530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a:t>
          </a:r>
          <a:endParaRPr kumimoji="1" lang="ja-JP" altLang="en-US" sz="1000" b="1">
            <a:latin typeface="ＭＳ Ｐゴシック"/>
          </a:endParaRPr>
        </a:p>
      </xdr:txBody>
    </xdr:sp>
    <xdr:clientData/>
  </xdr:oneCellAnchor>
  <xdr:twoCellAnchor>
    <xdr:from>
      <xdr:col>3</xdr:col>
      <xdr:colOff>1082675</xdr:colOff>
      <xdr:row>27</xdr:row>
      <xdr:rowOff>114935</xdr:rowOff>
    </xdr:from>
    <xdr:to>
      <xdr:col>3</xdr:col>
      <xdr:colOff>1260475</xdr:colOff>
      <xdr:row>27</xdr:row>
      <xdr:rowOff>114935</xdr:rowOff>
    </xdr:to>
    <xdr:cxnSp macro="">
      <xdr:nvCxnSpPr>
        <xdr:cNvPr id="74" name="直線コネクタ 73"/>
        <xdr:cNvCxnSpPr/>
      </xdr:nvCxnSpPr>
      <xdr:spPr>
        <a:xfrm>
          <a:off x="4673600" y="552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79815</xdr:rowOff>
    </xdr:from>
    <xdr:ext cx="405111" cy="259045"/>
    <xdr:sp macro="" textlink="">
      <xdr:nvSpPr>
        <xdr:cNvPr id="75" name="有形固定資産減価償却率平均値テキスト"/>
        <xdr:cNvSpPr txBox="1"/>
      </xdr:nvSpPr>
      <xdr:spPr>
        <a:xfrm>
          <a:off x="4813300" y="56614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101388</xdr:rowOff>
    </xdr:from>
    <xdr:to>
      <xdr:col>3</xdr:col>
      <xdr:colOff>1222375</xdr:colOff>
      <xdr:row>29</xdr:row>
      <xdr:rowOff>31538</xdr:rowOff>
    </xdr:to>
    <xdr:sp macro="" textlink="">
      <xdr:nvSpPr>
        <xdr:cNvPr id="76" name="フローチャート : 判断 75"/>
        <xdr:cNvSpPr/>
      </xdr:nvSpPr>
      <xdr:spPr>
        <a:xfrm>
          <a:off x="4711700" y="56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99272</xdr:rowOff>
    </xdr:from>
    <xdr:to>
      <xdr:col>3</xdr:col>
      <xdr:colOff>511175</xdr:colOff>
      <xdr:row>33</xdr:row>
      <xdr:rowOff>29422</xdr:rowOff>
    </xdr:to>
    <xdr:sp macro="" textlink="">
      <xdr:nvSpPr>
        <xdr:cNvPr id="77" name="フローチャート : 判断 76"/>
        <xdr:cNvSpPr/>
      </xdr:nvSpPr>
      <xdr:spPr>
        <a:xfrm>
          <a:off x="4000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68156</xdr:rowOff>
    </xdr:from>
    <xdr:to>
      <xdr:col>3</xdr:col>
      <xdr:colOff>511175</xdr:colOff>
      <xdr:row>33</xdr:row>
      <xdr:rowOff>169756</xdr:rowOff>
    </xdr:to>
    <xdr:sp macro="" textlink="">
      <xdr:nvSpPr>
        <xdr:cNvPr id="83" name="円/楕円 82"/>
        <xdr:cNvSpPr/>
      </xdr:nvSpPr>
      <xdr:spPr>
        <a:xfrm>
          <a:off x="4000500" y="65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45949</xdr:rowOff>
    </xdr:from>
    <xdr:ext cx="405111" cy="259045"/>
    <xdr:sp macro="" textlink="">
      <xdr:nvSpPr>
        <xdr:cNvPr id="84" name="n_1aveValue有形固定資産減価償却率"/>
        <xdr:cNvSpPr txBox="1"/>
      </xdr:nvSpPr>
      <xdr:spPr>
        <a:xfrm>
          <a:off x="3836043"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160883</xdr:rowOff>
    </xdr:from>
    <xdr:ext cx="405111" cy="259045"/>
    <xdr:sp macro="" textlink="">
      <xdr:nvSpPr>
        <xdr:cNvPr id="85" name="n_1mainValue有形固定資産減価償却率"/>
        <xdr:cNvSpPr txBox="1"/>
      </xdr:nvSpPr>
      <xdr:spPr>
        <a:xfrm>
          <a:off x="3836043" y="659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茨城県日立市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184,574
182,912
225.74
80,918,589
77,046,594
2,741,024
38,591,183
55,728,277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91440</xdr:rowOff>
    </xdr:from>
    <xdr:to>
      <xdr:col>6</xdr:col>
      <xdr:colOff>510540</xdr:colOff>
      <xdr:row>37</xdr:row>
      <xdr:rowOff>163830</xdr:rowOff>
    </xdr:to>
    <xdr:cxnSp macro="">
      <xdr:nvCxnSpPr>
        <xdr:cNvPr id="57" name="直線コネクタ 56"/>
        <xdr:cNvCxnSpPr/>
      </xdr:nvCxnSpPr>
      <xdr:spPr>
        <a:xfrm flipV="1">
          <a:off x="4634865" y="5749290"/>
          <a:ext cx="0" cy="75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167657</xdr:rowOff>
    </xdr:from>
    <xdr:ext cx="405111" cy="259045"/>
    <xdr:sp macro="" textlink="">
      <xdr:nvSpPr>
        <xdr:cNvPr id="58" name="【道路】&#10;有形固定資産減価償却率最小値テキスト"/>
        <xdr:cNvSpPr txBox="1"/>
      </xdr:nvSpPr>
      <xdr:spPr>
        <a:xfrm>
          <a:off x="47244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6</xdr:col>
      <xdr:colOff>422275</xdr:colOff>
      <xdr:row>37</xdr:row>
      <xdr:rowOff>163830</xdr:rowOff>
    </xdr:from>
    <xdr:to>
      <xdr:col>6</xdr:col>
      <xdr:colOff>600075</xdr:colOff>
      <xdr:row>37</xdr:row>
      <xdr:rowOff>163830</xdr:rowOff>
    </xdr:to>
    <xdr:cxnSp macro="">
      <xdr:nvCxnSpPr>
        <xdr:cNvPr id="59" name="直線コネクタ 58"/>
        <xdr:cNvCxnSpPr/>
      </xdr:nvCxnSpPr>
      <xdr:spPr>
        <a:xfrm>
          <a:off x="4546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38117</xdr:rowOff>
    </xdr:from>
    <xdr:ext cx="405111" cy="259045"/>
    <xdr:sp macro="" textlink="">
      <xdr:nvSpPr>
        <xdr:cNvPr id="60" name="【道路】&#10;有形固定資産減価償却率最大値テキスト"/>
        <xdr:cNvSpPr txBox="1"/>
      </xdr:nvSpPr>
      <xdr:spPr>
        <a:xfrm>
          <a:off x="47244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33</xdr:row>
      <xdr:rowOff>91440</xdr:rowOff>
    </xdr:from>
    <xdr:to>
      <xdr:col>6</xdr:col>
      <xdr:colOff>600075</xdr:colOff>
      <xdr:row>33</xdr:row>
      <xdr:rowOff>91440</xdr:rowOff>
    </xdr:to>
    <xdr:cxnSp macro="">
      <xdr:nvCxnSpPr>
        <xdr:cNvPr id="61" name="直線コネクタ 60"/>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161942</xdr:rowOff>
    </xdr:from>
    <xdr:ext cx="405111" cy="259045"/>
    <xdr:sp macro="" textlink="">
      <xdr:nvSpPr>
        <xdr:cNvPr id="62" name="【道路】&#10;有形固定資産減価償却率平均値テキスト"/>
        <xdr:cNvSpPr txBox="1"/>
      </xdr:nvSpPr>
      <xdr:spPr>
        <a:xfrm>
          <a:off x="4724400" y="616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12065</xdr:rowOff>
    </xdr:from>
    <xdr:to>
      <xdr:col>6</xdr:col>
      <xdr:colOff>561975</xdr:colOff>
      <xdr:row>36</xdr:row>
      <xdr:rowOff>113665</xdr:rowOff>
    </xdr:to>
    <xdr:sp macro="" textlink="">
      <xdr:nvSpPr>
        <xdr:cNvPr id="63" name="フローチャート : 判断 62"/>
        <xdr:cNvSpPr/>
      </xdr:nvSpPr>
      <xdr:spPr>
        <a:xfrm>
          <a:off x="45847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57785</xdr:rowOff>
    </xdr:from>
    <xdr:to>
      <xdr:col>5</xdr:col>
      <xdr:colOff>409575</xdr:colOff>
      <xdr:row>38</xdr:row>
      <xdr:rowOff>159385</xdr:rowOff>
    </xdr:to>
    <xdr:sp macro="" textlink="">
      <xdr:nvSpPr>
        <xdr:cNvPr id="64" name="フローチャート : 判断 63"/>
        <xdr:cNvSpPr/>
      </xdr:nvSpPr>
      <xdr:spPr>
        <a:xfrm>
          <a:off x="3746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74930</xdr:rowOff>
    </xdr:from>
    <xdr:to>
      <xdr:col>5</xdr:col>
      <xdr:colOff>409575</xdr:colOff>
      <xdr:row>42</xdr:row>
      <xdr:rowOff>5080</xdr:rowOff>
    </xdr:to>
    <xdr:sp macro="" textlink="">
      <xdr:nvSpPr>
        <xdr:cNvPr id="70" name="円/楕円 69"/>
        <xdr:cNvSpPr/>
      </xdr:nvSpPr>
      <xdr:spPr>
        <a:xfrm>
          <a:off x="3746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4462</xdr:rowOff>
    </xdr:from>
    <xdr:ext cx="405111" cy="259045"/>
    <xdr:sp macro="" textlink="">
      <xdr:nvSpPr>
        <xdr:cNvPr id="71" name="n_1aveValue【道路】&#10;有形固定資産減価償却率"/>
        <xdr:cNvSpPr txBox="1"/>
      </xdr:nvSpPr>
      <xdr:spPr>
        <a:xfrm>
          <a:off x="3582043" y="634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167657</xdr:rowOff>
    </xdr:from>
    <xdr:ext cx="405111" cy="259045"/>
    <xdr:sp macro="" textlink="">
      <xdr:nvSpPr>
        <xdr:cNvPr id="72" name="n_1mainValue【道路】&#10;有形固定資産減価償却率"/>
        <xdr:cNvSpPr txBox="1"/>
      </xdr:nvSpPr>
      <xdr:spPr>
        <a:xfrm>
          <a:off x="3582043"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37</xdr:row>
      <xdr:rowOff>164973</xdr:rowOff>
    </xdr:from>
    <xdr:to>
      <xdr:col>15</xdr:col>
      <xdr:colOff>180340</xdr:colOff>
      <xdr:row>40</xdr:row>
      <xdr:rowOff>123444</xdr:rowOff>
    </xdr:to>
    <xdr:cxnSp macro="">
      <xdr:nvCxnSpPr>
        <xdr:cNvPr id="97" name="直線コネクタ 96"/>
        <xdr:cNvCxnSpPr/>
      </xdr:nvCxnSpPr>
      <xdr:spPr>
        <a:xfrm flipV="1">
          <a:off x="10476865" y="6508623"/>
          <a:ext cx="0" cy="47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127271</xdr:rowOff>
    </xdr:from>
    <xdr:ext cx="469744" cy="259045"/>
    <xdr:sp macro="" textlink="">
      <xdr:nvSpPr>
        <xdr:cNvPr id="98" name="【道路】&#10;一人当たり延長最小値テキスト"/>
        <xdr:cNvSpPr txBox="1"/>
      </xdr:nvSpPr>
      <xdr:spPr>
        <a:xfrm>
          <a:off x="10566400"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6.676</a:t>
          </a:r>
          <a:endParaRPr kumimoji="1" lang="ja-JP" altLang="en-US" sz="1000" b="1">
            <a:latin typeface="ＭＳ Ｐゴシック"/>
          </a:endParaRPr>
        </a:p>
      </xdr:txBody>
    </xdr:sp>
    <xdr:clientData/>
  </xdr:oneCellAnchor>
  <xdr:twoCellAnchor>
    <xdr:from>
      <xdr:col>15</xdr:col>
      <xdr:colOff>92075</xdr:colOff>
      <xdr:row>40</xdr:row>
      <xdr:rowOff>123444</xdr:rowOff>
    </xdr:from>
    <xdr:to>
      <xdr:col>15</xdr:col>
      <xdr:colOff>269875</xdr:colOff>
      <xdr:row>40</xdr:row>
      <xdr:rowOff>123444</xdr:rowOff>
    </xdr:to>
    <xdr:cxnSp macro="">
      <xdr:nvCxnSpPr>
        <xdr:cNvPr id="99" name="直線コネクタ 98"/>
        <xdr:cNvCxnSpPr/>
      </xdr:nvCxnSpPr>
      <xdr:spPr>
        <a:xfrm>
          <a:off x="10388600" y="698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111650</xdr:rowOff>
    </xdr:from>
    <xdr:ext cx="469744" cy="259045"/>
    <xdr:sp macro="" textlink="">
      <xdr:nvSpPr>
        <xdr:cNvPr id="100" name="【道路】&#10;一人当たり延長最大値テキスト"/>
        <xdr:cNvSpPr txBox="1"/>
      </xdr:nvSpPr>
      <xdr:spPr>
        <a:xfrm>
          <a:off x="10566400" y="628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7.917</a:t>
          </a:r>
          <a:endParaRPr kumimoji="1" lang="ja-JP" altLang="en-US" sz="1000" b="1">
            <a:latin typeface="ＭＳ Ｐゴシック"/>
          </a:endParaRPr>
        </a:p>
      </xdr:txBody>
    </xdr:sp>
    <xdr:clientData/>
  </xdr:oneCellAnchor>
  <xdr:twoCellAnchor>
    <xdr:from>
      <xdr:col>15</xdr:col>
      <xdr:colOff>92075</xdr:colOff>
      <xdr:row>37</xdr:row>
      <xdr:rowOff>164973</xdr:rowOff>
    </xdr:from>
    <xdr:to>
      <xdr:col>15</xdr:col>
      <xdr:colOff>269875</xdr:colOff>
      <xdr:row>37</xdr:row>
      <xdr:rowOff>164973</xdr:rowOff>
    </xdr:to>
    <xdr:cxnSp macro="">
      <xdr:nvCxnSpPr>
        <xdr:cNvPr id="101" name="直線コネクタ 100"/>
        <xdr:cNvCxnSpPr/>
      </xdr:nvCxnSpPr>
      <xdr:spPr>
        <a:xfrm>
          <a:off x="10388600" y="65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3065</xdr:rowOff>
    </xdr:from>
    <xdr:ext cx="469744" cy="259045"/>
    <xdr:sp macro="" textlink="">
      <xdr:nvSpPr>
        <xdr:cNvPr id="102" name="【道路】&#10;一人当たり延長平均値テキスト"/>
        <xdr:cNvSpPr txBox="1"/>
      </xdr:nvSpPr>
      <xdr:spPr>
        <a:xfrm>
          <a:off x="10566400" y="6689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7.252</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24638</xdr:rowOff>
    </xdr:from>
    <xdr:to>
      <xdr:col>15</xdr:col>
      <xdr:colOff>231775</xdr:colOff>
      <xdr:row>39</xdr:row>
      <xdr:rowOff>126238</xdr:rowOff>
    </xdr:to>
    <xdr:sp macro="" textlink="">
      <xdr:nvSpPr>
        <xdr:cNvPr id="103" name="フローチャート : 判断 102"/>
        <xdr:cNvSpPr/>
      </xdr:nvSpPr>
      <xdr:spPr>
        <a:xfrm>
          <a:off x="10426700" y="671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33</xdr:row>
      <xdr:rowOff>164465</xdr:rowOff>
    </xdr:from>
    <xdr:to>
      <xdr:col>14</xdr:col>
      <xdr:colOff>79375</xdr:colOff>
      <xdr:row>34</xdr:row>
      <xdr:rowOff>94615</xdr:rowOff>
    </xdr:to>
    <xdr:sp macro="" textlink="">
      <xdr:nvSpPr>
        <xdr:cNvPr id="104" name="フローチャート : 判断 103"/>
        <xdr:cNvSpPr/>
      </xdr:nvSpPr>
      <xdr:spPr>
        <a:xfrm>
          <a:off x="9588500" y="582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11303</xdr:rowOff>
    </xdr:from>
    <xdr:to>
      <xdr:col>14</xdr:col>
      <xdr:colOff>79375</xdr:colOff>
      <xdr:row>37</xdr:row>
      <xdr:rowOff>112903</xdr:rowOff>
    </xdr:to>
    <xdr:sp macro="" textlink="">
      <xdr:nvSpPr>
        <xdr:cNvPr id="110" name="円/楕円 109"/>
        <xdr:cNvSpPr/>
      </xdr:nvSpPr>
      <xdr:spPr>
        <a:xfrm>
          <a:off x="9588500" y="63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111142</xdr:rowOff>
    </xdr:from>
    <xdr:ext cx="469744" cy="259045"/>
    <xdr:sp macro="" textlink="">
      <xdr:nvSpPr>
        <xdr:cNvPr id="111" name="n_1aveValue【道路】&#10;一人当たり延長"/>
        <xdr:cNvSpPr txBox="1"/>
      </xdr:nvSpPr>
      <xdr:spPr>
        <a:xfrm>
          <a:off x="9391727" y="559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9.585</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104030</xdr:rowOff>
    </xdr:from>
    <xdr:ext cx="469744" cy="259045"/>
    <xdr:sp macro="" textlink="">
      <xdr:nvSpPr>
        <xdr:cNvPr id="112" name="n_1mainValue【道路】&#10;一人当たり延長"/>
        <xdr:cNvSpPr txBox="1"/>
      </xdr:nvSpPr>
      <xdr:spPr>
        <a:xfrm>
          <a:off x="9391727" y="644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4" name="直線コネクタ 123"/>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5" name="テキスト ボックス 124"/>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6" name="直線コネクタ 125"/>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7" name="テキスト ボックス 126"/>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8" name="直線コネクタ 127"/>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29" name="テキスト ボックス 128"/>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2" name="直線コネクタ 131"/>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3" name="テキスト ボックス 132"/>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4" name="直線コネクタ 133"/>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5" name="テキスト ボックス 134"/>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6" name="直線コネクタ 135"/>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29227</xdr:rowOff>
    </xdr:from>
    <xdr:ext cx="403059" cy="259045"/>
    <xdr:sp macro="" textlink="">
      <xdr:nvSpPr>
        <xdr:cNvPr id="137" name="テキスト ボックス 136"/>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9" name="テキスト ボックス 13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161925</xdr:rowOff>
    </xdr:from>
    <xdr:to>
      <xdr:col>6</xdr:col>
      <xdr:colOff>510540</xdr:colOff>
      <xdr:row>63</xdr:row>
      <xdr:rowOff>133350</xdr:rowOff>
    </xdr:to>
    <xdr:cxnSp macro="">
      <xdr:nvCxnSpPr>
        <xdr:cNvPr id="141" name="直線コネクタ 140"/>
        <xdr:cNvCxnSpPr/>
      </xdr:nvCxnSpPr>
      <xdr:spPr>
        <a:xfrm flipV="1">
          <a:off x="4634865" y="959167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137177</xdr:rowOff>
    </xdr:from>
    <xdr:ext cx="405111" cy="259045"/>
    <xdr:sp macro="" textlink="">
      <xdr:nvSpPr>
        <xdr:cNvPr id="142" name="【橋りょう・トンネル】&#10;有形固定資産減価償却率最小値テキスト"/>
        <xdr:cNvSpPr txBox="1"/>
      </xdr:nvSpPr>
      <xdr:spPr>
        <a:xfrm>
          <a:off x="4724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50.2</a:t>
          </a:r>
          <a:endParaRPr kumimoji="1" lang="ja-JP" altLang="en-US" sz="1000" b="1">
            <a:latin typeface="ＭＳ Ｐゴシック"/>
          </a:endParaRPr>
        </a:p>
      </xdr:txBody>
    </xdr:sp>
    <xdr:clientData/>
  </xdr:oneCellAnchor>
  <xdr:twoCellAnchor>
    <xdr:from>
      <xdr:col>6</xdr:col>
      <xdr:colOff>422275</xdr:colOff>
      <xdr:row>63</xdr:row>
      <xdr:rowOff>133350</xdr:rowOff>
    </xdr:from>
    <xdr:to>
      <xdr:col>6</xdr:col>
      <xdr:colOff>600075</xdr:colOff>
      <xdr:row>63</xdr:row>
      <xdr:rowOff>133350</xdr:rowOff>
    </xdr:to>
    <xdr:cxnSp macro="">
      <xdr:nvCxnSpPr>
        <xdr:cNvPr id="143" name="直線コネクタ 142"/>
        <xdr:cNvCxnSpPr/>
      </xdr:nvCxnSpPr>
      <xdr:spPr>
        <a:xfrm>
          <a:off x="4546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108602</xdr:rowOff>
    </xdr:from>
    <xdr:ext cx="405111" cy="259045"/>
    <xdr:sp macro="" textlink="">
      <xdr:nvSpPr>
        <xdr:cNvPr id="144" name="【橋りょう・トンネル】&#10;有形固定資産減価償却率最大値テキスト"/>
        <xdr:cNvSpPr txBox="1"/>
      </xdr:nvSpPr>
      <xdr:spPr>
        <a:xfrm>
          <a:off x="47244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55</xdr:row>
      <xdr:rowOff>161925</xdr:rowOff>
    </xdr:from>
    <xdr:to>
      <xdr:col>6</xdr:col>
      <xdr:colOff>600075</xdr:colOff>
      <xdr:row>55</xdr:row>
      <xdr:rowOff>161925</xdr:rowOff>
    </xdr:to>
    <xdr:cxnSp macro="">
      <xdr:nvCxnSpPr>
        <xdr:cNvPr id="145" name="直線コネクタ 144"/>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165752</xdr:rowOff>
    </xdr:from>
    <xdr:ext cx="405111" cy="259045"/>
    <xdr:sp macro="" textlink="">
      <xdr:nvSpPr>
        <xdr:cNvPr id="146" name="【橋りょう・トンネル】&#10;有形固定資産減価償却率平均値テキスト"/>
        <xdr:cNvSpPr txBox="1"/>
      </xdr:nvSpPr>
      <xdr:spPr>
        <a:xfrm>
          <a:off x="4724400" y="993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15875</xdr:rowOff>
    </xdr:from>
    <xdr:to>
      <xdr:col>6</xdr:col>
      <xdr:colOff>561975</xdr:colOff>
      <xdr:row>58</xdr:row>
      <xdr:rowOff>117475</xdr:rowOff>
    </xdr:to>
    <xdr:sp macro="" textlink="">
      <xdr:nvSpPr>
        <xdr:cNvPr id="147" name="フローチャート : 判断 146"/>
        <xdr:cNvSpPr/>
      </xdr:nvSpPr>
      <xdr:spPr>
        <a:xfrm>
          <a:off x="45847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130175</xdr:rowOff>
    </xdr:from>
    <xdr:to>
      <xdr:col>5</xdr:col>
      <xdr:colOff>409575</xdr:colOff>
      <xdr:row>60</xdr:row>
      <xdr:rowOff>60325</xdr:rowOff>
    </xdr:to>
    <xdr:sp macro="" textlink="">
      <xdr:nvSpPr>
        <xdr:cNvPr id="148" name="フローチャート : 判断 147"/>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92075</xdr:rowOff>
    </xdr:from>
    <xdr:to>
      <xdr:col>5</xdr:col>
      <xdr:colOff>409575</xdr:colOff>
      <xdr:row>61</xdr:row>
      <xdr:rowOff>22225</xdr:rowOff>
    </xdr:to>
    <xdr:sp macro="" textlink="">
      <xdr:nvSpPr>
        <xdr:cNvPr id="154" name="円/楕円 153"/>
        <xdr:cNvSpPr/>
      </xdr:nvSpPr>
      <xdr:spPr>
        <a:xfrm>
          <a:off x="3746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76852</xdr:rowOff>
    </xdr:from>
    <xdr:ext cx="405111" cy="259045"/>
    <xdr:sp macro="" textlink="">
      <xdr:nvSpPr>
        <xdr:cNvPr id="155" name="n_1aveValue【橋りょう・トンネル】&#10;有形固定資産減価償却率"/>
        <xdr:cNvSpPr txBox="1"/>
      </xdr:nvSpPr>
      <xdr:spPr>
        <a:xfrm>
          <a:off x="3582043"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13352</xdr:rowOff>
    </xdr:from>
    <xdr:ext cx="405111" cy="259045"/>
    <xdr:sp macro="" textlink="">
      <xdr:nvSpPr>
        <xdr:cNvPr id="156" name="n_1mainValue【橋りょう・トンネル】&#10;有形固定資産減価償却率"/>
        <xdr:cNvSpPr txBox="1"/>
      </xdr:nvSpPr>
      <xdr:spPr>
        <a:xfrm>
          <a:off x="3582043"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65</xdr:row>
      <xdr:rowOff>143527</xdr:rowOff>
    </xdr:from>
    <xdr:ext cx="531299" cy="259045"/>
    <xdr:sp macro="" textlink="">
      <xdr:nvSpPr>
        <xdr:cNvPr id="167" name="テキスト ボックス 166"/>
        <xdr:cNvSpPr txBox="1"/>
      </xdr:nvSpPr>
      <xdr:spPr>
        <a:xfrm>
          <a:off x="6072701" y="1128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8" name="直線コネクタ 16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63</xdr:row>
      <xdr:rowOff>159855</xdr:rowOff>
    </xdr:from>
    <xdr:ext cx="531299" cy="259045"/>
    <xdr:sp macro="" textlink="">
      <xdr:nvSpPr>
        <xdr:cNvPr id="169" name="テキスト ボックス 168"/>
        <xdr:cNvSpPr txBox="1"/>
      </xdr:nvSpPr>
      <xdr:spPr>
        <a:xfrm>
          <a:off x="6072701" y="1096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0" name="直線コネクタ 16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71" name="テキスト ボックス 170"/>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2" name="直線コネクタ 17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3" name="テキスト ボックス 17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4" name="直線コネクタ 17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5" name="テキスト ボックス 17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6" name="直線コネクタ 17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7" name="テキスト ボックス 17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8" name="直線コネクタ 17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9" name="テキスト ボックス 178"/>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1" name="テキスト ボックス 18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131641</xdr:rowOff>
    </xdr:from>
    <xdr:to>
      <xdr:col>15</xdr:col>
      <xdr:colOff>180340</xdr:colOff>
      <xdr:row>63</xdr:row>
      <xdr:rowOff>69015</xdr:rowOff>
    </xdr:to>
    <xdr:cxnSp macro="">
      <xdr:nvCxnSpPr>
        <xdr:cNvPr id="183" name="直線コネクタ 182"/>
        <xdr:cNvCxnSpPr/>
      </xdr:nvCxnSpPr>
      <xdr:spPr>
        <a:xfrm flipV="1">
          <a:off x="10476865" y="9561391"/>
          <a:ext cx="0" cy="130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72842</xdr:rowOff>
    </xdr:from>
    <xdr:ext cx="534377" cy="259045"/>
    <xdr:sp macro="" textlink="">
      <xdr:nvSpPr>
        <xdr:cNvPr id="184" name="【橋りょう・トンネル】&#10;一人当たり有形固定資産（償却資産）額最小値テキスト"/>
        <xdr:cNvSpPr txBox="1"/>
      </xdr:nvSpPr>
      <xdr:spPr>
        <a:xfrm>
          <a:off x="10566400" y="1087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81,410</a:t>
          </a:r>
          <a:endParaRPr kumimoji="1" lang="ja-JP" altLang="en-US" sz="1000" b="1">
            <a:latin typeface="ＭＳ Ｐゴシック"/>
          </a:endParaRPr>
        </a:p>
      </xdr:txBody>
    </xdr:sp>
    <xdr:clientData/>
  </xdr:oneCellAnchor>
  <xdr:twoCellAnchor>
    <xdr:from>
      <xdr:col>15</xdr:col>
      <xdr:colOff>92075</xdr:colOff>
      <xdr:row>63</xdr:row>
      <xdr:rowOff>69015</xdr:rowOff>
    </xdr:from>
    <xdr:to>
      <xdr:col>15</xdr:col>
      <xdr:colOff>269875</xdr:colOff>
      <xdr:row>63</xdr:row>
      <xdr:rowOff>69015</xdr:rowOff>
    </xdr:to>
    <xdr:cxnSp macro="">
      <xdr:nvCxnSpPr>
        <xdr:cNvPr id="185" name="直線コネクタ 184"/>
        <xdr:cNvCxnSpPr/>
      </xdr:nvCxnSpPr>
      <xdr:spPr>
        <a:xfrm>
          <a:off x="10388600" y="1087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78318</xdr:rowOff>
    </xdr:from>
    <xdr:ext cx="599010" cy="259045"/>
    <xdr:sp macro="" textlink="">
      <xdr:nvSpPr>
        <xdr:cNvPr id="186" name="【橋りょう・トンネル】&#10;一人当たり有形固定資産（償却資産）額最大値テキスト"/>
        <xdr:cNvSpPr txBox="1"/>
      </xdr:nvSpPr>
      <xdr:spPr>
        <a:xfrm>
          <a:off x="10566400" y="933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201,657</a:t>
          </a:r>
          <a:endParaRPr kumimoji="1" lang="ja-JP" altLang="en-US" sz="1000" b="1">
            <a:latin typeface="ＭＳ Ｐゴシック"/>
          </a:endParaRPr>
        </a:p>
      </xdr:txBody>
    </xdr:sp>
    <xdr:clientData/>
  </xdr:oneCellAnchor>
  <xdr:twoCellAnchor>
    <xdr:from>
      <xdr:col>15</xdr:col>
      <xdr:colOff>92075</xdr:colOff>
      <xdr:row>55</xdr:row>
      <xdr:rowOff>131641</xdr:rowOff>
    </xdr:from>
    <xdr:to>
      <xdr:col>15</xdr:col>
      <xdr:colOff>269875</xdr:colOff>
      <xdr:row>55</xdr:row>
      <xdr:rowOff>131641</xdr:rowOff>
    </xdr:to>
    <xdr:cxnSp macro="">
      <xdr:nvCxnSpPr>
        <xdr:cNvPr id="187" name="直線コネクタ 186"/>
        <xdr:cNvCxnSpPr/>
      </xdr:nvCxnSpPr>
      <xdr:spPr>
        <a:xfrm>
          <a:off x="10388600" y="9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74475</xdr:rowOff>
    </xdr:from>
    <xdr:ext cx="599010" cy="259045"/>
    <xdr:sp macro="" textlink="">
      <xdr:nvSpPr>
        <xdr:cNvPr id="188" name="【橋りょう・トンネル】&#10;一人当たり有形固定資産（償却資産）額平均値テキスト"/>
        <xdr:cNvSpPr txBox="1"/>
      </xdr:nvSpPr>
      <xdr:spPr>
        <a:xfrm>
          <a:off x="10566400" y="101900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137,260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96048</xdr:rowOff>
    </xdr:from>
    <xdr:to>
      <xdr:col>15</xdr:col>
      <xdr:colOff>231775</xdr:colOff>
      <xdr:row>60</xdr:row>
      <xdr:rowOff>26198</xdr:rowOff>
    </xdr:to>
    <xdr:sp macro="" textlink="">
      <xdr:nvSpPr>
        <xdr:cNvPr id="189" name="フローチャート : 判断 188"/>
        <xdr:cNvSpPr/>
      </xdr:nvSpPr>
      <xdr:spPr>
        <a:xfrm>
          <a:off x="10426700" y="102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118593</xdr:rowOff>
    </xdr:from>
    <xdr:to>
      <xdr:col>14</xdr:col>
      <xdr:colOff>79375</xdr:colOff>
      <xdr:row>61</xdr:row>
      <xdr:rowOff>48743</xdr:rowOff>
    </xdr:to>
    <xdr:sp macro="" textlink="">
      <xdr:nvSpPr>
        <xdr:cNvPr id="190" name="フローチャート : 判断 189"/>
        <xdr:cNvSpPr/>
      </xdr:nvSpPr>
      <xdr:spPr>
        <a:xfrm>
          <a:off x="9588500" y="1040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40575</xdr:rowOff>
    </xdr:from>
    <xdr:to>
      <xdr:col>14</xdr:col>
      <xdr:colOff>79375</xdr:colOff>
      <xdr:row>62</xdr:row>
      <xdr:rowOff>142175</xdr:rowOff>
    </xdr:to>
    <xdr:sp macro="" textlink="">
      <xdr:nvSpPr>
        <xdr:cNvPr id="196" name="円/楕円 195"/>
        <xdr:cNvSpPr/>
      </xdr:nvSpPr>
      <xdr:spPr>
        <a:xfrm>
          <a:off x="9588500" y="106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65270</xdr:rowOff>
    </xdr:from>
    <xdr:ext cx="599010" cy="259045"/>
    <xdr:sp macro="" textlink="">
      <xdr:nvSpPr>
        <xdr:cNvPr id="197" name="n_1aveValue【橋りょう・トンネル】&#10;一人当たり有形固定資産（償却資産）額"/>
        <xdr:cNvSpPr txBox="1"/>
      </xdr:nvSpPr>
      <xdr:spPr>
        <a:xfrm>
          <a:off x="9327094" y="1018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119,439</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133302</xdr:rowOff>
    </xdr:from>
    <xdr:ext cx="534377" cy="259045"/>
    <xdr:sp macro="" textlink="">
      <xdr:nvSpPr>
        <xdr:cNvPr id="198" name="n_1mainValue【橋りょう・トンネル】&#10;一人当たり有形固定資産（償却資産）額"/>
        <xdr:cNvSpPr txBox="1"/>
      </xdr:nvSpPr>
      <xdr:spPr>
        <a:xfrm>
          <a:off x="9359411" y="1076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95,106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1" name="テキスト ボックス 21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1" name="テキスト ボックス 22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3" name="テキスト ボックス 22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80</xdr:row>
      <xdr:rowOff>87086</xdr:rowOff>
    </xdr:from>
    <xdr:to>
      <xdr:col>6</xdr:col>
      <xdr:colOff>510540</xdr:colOff>
      <xdr:row>85</xdr:row>
      <xdr:rowOff>111579</xdr:rowOff>
    </xdr:to>
    <xdr:cxnSp macro="">
      <xdr:nvCxnSpPr>
        <xdr:cNvPr id="225" name="直線コネクタ 224"/>
        <xdr:cNvCxnSpPr/>
      </xdr:nvCxnSpPr>
      <xdr:spPr>
        <a:xfrm flipV="1">
          <a:off x="4634865" y="13803086"/>
          <a:ext cx="0" cy="881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26" name="【公営住宅】&#10;有形固定資産減価償却率最小値テキスト"/>
        <xdr:cNvSpPr txBox="1"/>
      </xdr:nvSpPr>
      <xdr:spPr>
        <a:xfrm>
          <a:off x="47244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27" name="直線コネクタ 226"/>
        <xdr:cNvCxnSpPr/>
      </xdr:nvCxnSpPr>
      <xdr:spPr>
        <a:xfrm>
          <a:off x="4546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33763</xdr:rowOff>
    </xdr:from>
    <xdr:ext cx="405111" cy="259045"/>
    <xdr:sp macro="" textlink="">
      <xdr:nvSpPr>
        <xdr:cNvPr id="228" name="【公営住宅】&#10;有形固定資産減価償却率最大値テキスト"/>
        <xdr:cNvSpPr txBox="1"/>
      </xdr:nvSpPr>
      <xdr:spPr>
        <a:xfrm>
          <a:off x="4724400" y="1357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80</xdr:row>
      <xdr:rowOff>87086</xdr:rowOff>
    </xdr:from>
    <xdr:to>
      <xdr:col>6</xdr:col>
      <xdr:colOff>600075</xdr:colOff>
      <xdr:row>80</xdr:row>
      <xdr:rowOff>87086</xdr:rowOff>
    </xdr:to>
    <xdr:cxnSp macro="">
      <xdr:nvCxnSpPr>
        <xdr:cNvPr id="229" name="直線コネクタ 228"/>
        <xdr:cNvCxnSpPr/>
      </xdr:nvCxnSpPr>
      <xdr:spPr>
        <a:xfrm>
          <a:off x="4546600" y="1380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9270</xdr:rowOff>
    </xdr:from>
    <xdr:ext cx="405111" cy="259045"/>
    <xdr:sp macro="" textlink="">
      <xdr:nvSpPr>
        <xdr:cNvPr id="230" name="【公営住宅】&#10;有形固定資産減価償却率平均値テキスト"/>
        <xdr:cNvSpPr txBox="1"/>
      </xdr:nvSpPr>
      <xdr:spPr>
        <a:xfrm>
          <a:off x="4724400" y="14068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30843</xdr:rowOff>
    </xdr:from>
    <xdr:to>
      <xdr:col>6</xdr:col>
      <xdr:colOff>561975</xdr:colOff>
      <xdr:row>82</xdr:row>
      <xdr:rowOff>132443</xdr:rowOff>
    </xdr:to>
    <xdr:sp macro="" textlink="">
      <xdr:nvSpPr>
        <xdr:cNvPr id="231" name="フローチャート : 判断 230"/>
        <xdr:cNvSpPr/>
      </xdr:nvSpPr>
      <xdr:spPr>
        <a:xfrm>
          <a:off x="45847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101600</xdr:rowOff>
    </xdr:from>
    <xdr:to>
      <xdr:col>5</xdr:col>
      <xdr:colOff>409575</xdr:colOff>
      <xdr:row>85</xdr:row>
      <xdr:rowOff>31750</xdr:rowOff>
    </xdr:to>
    <xdr:sp macro="" textlink="">
      <xdr:nvSpPr>
        <xdr:cNvPr id="232" name="フローチャート : 判断 231"/>
        <xdr:cNvSpPr/>
      </xdr:nvSpPr>
      <xdr:spPr>
        <a:xfrm>
          <a:off x="3746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9071</xdr:rowOff>
    </xdr:from>
    <xdr:to>
      <xdr:col>5</xdr:col>
      <xdr:colOff>409575</xdr:colOff>
      <xdr:row>78</xdr:row>
      <xdr:rowOff>110671</xdr:rowOff>
    </xdr:to>
    <xdr:sp macro="" textlink="">
      <xdr:nvSpPr>
        <xdr:cNvPr id="238" name="円/楕円 237"/>
        <xdr:cNvSpPr/>
      </xdr:nvSpPr>
      <xdr:spPr>
        <a:xfrm>
          <a:off x="3746500" y="1338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22877</xdr:rowOff>
    </xdr:from>
    <xdr:ext cx="405111" cy="259045"/>
    <xdr:sp macro="" textlink="">
      <xdr:nvSpPr>
        <xdr:cNvPr id="239" name="n_1aveValue【公営住宅】&#10;有形固定資産減価償却率"/>
        <xdr:cNvSpPr txBox="1"/>
      </xdr:nvSpPr>
      <xdr:spPr>
        <a:xfrm>
          <a:off x="3582043"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127198</xdr:rowOff>
    </xdr:from>
    <xdr:ext cx="405111" cy="259045"/>
    <xdr:sp macro="" textlink="">
      <xdr:nvSpPr>
        <xdr:cNvPr id="240" name="n_1mainValue【公営住宅】&#10;有形固定資産減価償却率"/>
        <xdr:cNvSpPr txBox="1"/>
      </xdr:nvSpPr>
      <xdr:spPr>
        <a:xfrm>
          <a:off x="3582043" y="1315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51" name="テキスト ボックス 25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52" name="直線コネクタ 251"/>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53" name="テキスト ボックス 252"/>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54" name="直線コネクタ 25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55" name="テキスト ボックス 25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56" name="直線コネクタ 255"/>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57" name="テキスト ボックス 256"/>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60" name="直線コネクタ 259"/>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61" name="テキスト ボックス 260"/>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62" name="直線コネクタ 26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63" name="テキスト ボックス 26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64" name="直線コネクタ 263"/>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65" name="テキスト ボックス 264"/>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84</xdr:row>
      <xdr:rowOff>76676</xdr:rowOff>
    </xdr:from>
    <xdr:to>
      <xdr:col>15</xdr:col>
      <xdr:colOff>180340</xdr:colOff>
      <xdr:row>86</xdr:row>
      <xdr:rowOff>89536</xdr:rowOff>
    </xdr:to>
    <xdr:cxnSp macro="">
      <xdr:nvCxnSpPr>
        <xdr:cNvPr id="269" name="直線コネクタ 268"/>
        <xdr:cNvCxnSpPr/>
      </xdr:nvCxnSpPr>
      <xdr:spPr>
        <a:xfrm flipV="1">
          <a:off x="10476865" y="14478476"/>
          <a:ext cx="0" cy="355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93363</xdr:rowOff>
    </xdr:from>
    <xdr:ext cx="469744" cy="259045"/>
    <xdr:sp macro="" textlink="">
      <xdr:nvSpPr>
        <xdr:cNvPr id="270" name="【公営住宅】&#10;一人当たり面積最小値テキスト"/>
        <xdr:cNvSpPr txBox="1"/>
      </xdr:nvSpPr>
      <xdr:spPr>
        <a:xfrm>
          <a:off x="10566400" y="1483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0.284</a:t>
          </a:r>
          <a:endParaRPr kumimoji="1" lang="ja-JP" altLang="en-US" sz="1000" b="1">
            <a:latin typeface="ＭＳ Ｐゴシック"/>
          </a:endParaRPr>
        </a:p>
      </xdr:txBody>
    </xdr:sp>
    <xdr:clientData/>
  </xdr:oneCellAnchor>
  <xdr:twoCellAnchor>
    <xdr:from>
      <xdr:col>15</xdr:col>
      <xdr:colOff>92075</xdr:colOff>
      <xdr:row>86</xdr:row>
      <xdr:rowOff>89536</xdr:rowOff>
    </xdr:from>
    <xdr:to>
      <xdr:col>15</xdr:col>
      <xdr:colOff>269875</xdr:colOff>
      <xdr:row>86</xdr:row>
      <xdr:rowOff>89536</xdr:rowOff>
    </xdr:to>
    <xdr:cxnSp macro="">
      <xdr:nvCxnSpPr>
        <xdr:cNvPr id="271" name="直線コネクタ 270"/>
        <xdr:cNvCxnSpPr/>
      </xdr:nvCxnSpPr>
      <xdr:spPr>
        <a:xfrm>
          <a:off x="103886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23353</xdr:rowOff>
    </xdr:from>
    <xdr:ext cx="469744" cy="259045"/>
    <xdr:sp macro="" textlink="">
      <xdr:nvSpPr>
        <xdr:cNvPr id="272" name="【公営住宅】&#10;一人当たり面積最大値テキスト"/>
        <xdr:cNvSpPr txBox="1"/>
      </xdr:nvSpPr>
      <xdr:spPr>
        <a:xfrm>
          <a:off x="10566400" y="1425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84</xdr:row>
      <xdr:rowOff>76676</xdr:rowOff>
    </xdr:from>
    <xdr:to>
      <xdr:col>15</xdr:col>
      <xdr:colOff>269875</xdr:colOff>
      <xdr:row>84</xdr:row>
      <xdr:rowOff>76676</xdr:rowOff>
    </xdr:to>
    <xdr:cxnSp macro="">
      <xdr:nvCxnSpPr>
        <xdr:cNvPr id="273" name="直線コネクタ 272"/>
        <xdr:cNvCxnSpPr/>
      </xdr:nvCxnSpPr>
      <xdr:spPr>
        <a:xfrm>
          <a:off x="10388600" y="1447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22877</xdr:rowOff>
    </xdr:from>
    <xdr:ext cx="469744" cy="259045"/>
    <xdr:sp macro="" textlink="">
      <xdr:nvSpPr>
        <xdr:cNvPr id="274" name="【公営住宅】&#10;一人当たり面積平均値テキスト"/>
        <xdr:cNvSpPr txBox="1"/>
      </xdr:nvSpPr>
      <xdr:spPr>
        <a:xfrm>
          <a:off x="10566400" y="14596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44450</xdr:rowOff>
    </xdr:from>
    <xdr:to>
      <xdr:col>15</xdr:col>
      <xdr:colOff>231775</xdr:colOff>
      <xdr:row>85</xdr:row>
      <xdr:rowOff>146050</xdr:rowOff>
    </xdr:to>
    <xdr:sp macro="" textlink="">
      <xdr:nvSpPr>
        <xdr:cNvPr id="275" name="フローチャート : 判断 274"/>
        <xdr:cNvSpPr/>
      </xdr:nvSpPr>
      <xdr:spPr>
        <a:xfrm>
          <a:off x="104267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23019</xdr:rowOff>
    </xdr:from>
    <xdr:to>
      <xdr:col>14</xdr:col>
      <xdr:colOff>79375</xdr:colOff>
      <xdr:row>84</xdr:row>
      <xdr:rowOff>124619</xdr:rowOff>
    </xdr:to>
    <xdr:sp macro="" textlink="">
      <xdr:nvSpPr>
        <xdr:cNvPr id="276" name="フローチャート : 判断 275"/>
        <xdr:cNvSpPr/>
      </xdr:nvSpPr>
      <xdr:spPr>
        <a:xfrm>
          <a:off x="9588500" y="144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13018</xdr:rowOff>
    </xdr:from>
    <xdr:to>
      <xdr:col>14</xdr:col>
      <xdr:colOff>79375</xdr:colOff>
      <xdr:row>78</xdr:row>
      <xdr:rowOff>114618</xdr:rowOff>
    </xdr:to>
    <xdr:sp macro="" textlink="">
      <xdr:nvSpPr>
        <xdr:cNvPr id="282" name="円/楕円 281"/>
        <xdr:cNvSpPr/>
      </xdr:nvSpPr>
      <xdr:spPr>
        <a:xfrm>
          <a:off x="9588500" y="133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115746</xdr:rowOff>
    </xdr:from>
    <xdr:ext cx="469744" cy="259045"/>
    <xdr:sp macro="" textlink="">
      <xdr:nvSpPr>
        <xdr:cNvPr id="283" name="n_1aveValue【公営住宅】&#10;一人当たり面積"/>
        <xdr:cNvSpPr txBox="1"/>
      </xdr:nvSpPr>
      <xdr:spPr>
        <a:xfrm>
          <a:off x="9391727" y="1451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0.535</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131145</xdr:rowOff>
    </xdr:from>
    <xdr:ext cx="469744" cy="259045"/>
    <xdr:sp macro="" textlink="">
      <xdr:nvSpPr>
        <xdr:cNvPr id="284" name="n_1mainValue【公営住宅】&#10;一人当たり面積"/>
        <xdr:cNvSpPr txBox="1"/>
      </xdr:nvSpPr>
      <xdr:spPr>
        <a:xfrm>
          <a:off x="9391727" y="131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6" name="正方形/長方形 28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7" name="正方形/長方形 28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8" name="正方形/長方形 28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9" name="正方形/長方形 28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2" name="正方形/長方形 29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3" name="正方形/長方形 29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4" name="正方形/長方形 29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5" name="正方形/長方形 29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7" name="テキスト ボックス 3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9" name="テキスト ボックス 3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19" name="テキスト ボックス 31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37</xdr:row>
      <xdr:rowOff>137160</xdr:rowOff>
    </xdr:from>
    <xdr:to>
      <xdr:col>23</xdr:col>
      <xdr:colOff>516889</xdr:colOff>
      <xdr:row>39</xdr:row>
      <xdr:rowOff>99060</xdr:rowOff>
    </xdr:to>
    <xdr:cxnSp macro="">
      <xdr:nvCxnSpPr>
        <xdr:cNvPr id="321" name="直線コネクタ 320"/>
        <xdr:cNvCxnSpPr/>
      </xdr:nvCxnSpPr>
      <xdr:spPr>
        <a:xfrm flipV="1">
          <a:off x="16318864" y="6480810"/>
          <a:ext cx="0" cy="30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102887</xdr:rowOff>
    </xdr:from>
    <xdr:ext cx="405111" cy="259045"/>
    <xdr:sp macro="" textlink="">
      <xdr:nvSpPr>
        <xdr:cNvPr id="322" name="【認定こども園・幼稚園・保育所】&#10;有形固定資産減価償却率最小値テキスト"/>
        <xdr:cNvSpPr txBox="1"/>
      </xdr:nvSpPr>
      <xdr:spPr>
        <a:xfrm>
          <a:off x="16408400"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39</xdr:row>
      <xdr:rowOff>99060</xdr:rowOff>
    </xdr:from>
    <xdr:to>
      <xdr:col>23</xdr:col>
      <xdr:colOff>606425</xdr:colOff>
      <xdr:row>39</xdr:row>
      <xdr:rowOff>99060</xdr:rowOff>
    </xdr:to>
    <xdr:cxnSp macro="">
      <xdr:nvCxnSpPr>
        <xdr:cNvPr id="323" name="直線コネクタ 322"/>
        <xdr:cNvCxnSpPr/>
      </xdr:nvCxnSpPr>
      <xdr:spPr>
        <a:xfrm>
          <a:off x="16230600" y="6785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83837</xdr:rowOff>
    </xdr:from>
    <xdr:ext cx="405111" cy="259045"/>
    <xdr:sp macro="" textlink="">
      <xdr:nvSpPr>
        <xdr:cNvPr id="324" name="【認定こども園・幼稚園・保育所】&#10;有形固定資産減価償却率最大値テキスト"/>
        <xdr:cNvSpPr txBox="1"/>
      </xdr:nvSpPr>
      <xdr:spPr>
        <a:xfrm>
          <a:off x="16408400"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428625</xdr:colOff>
      <xdr:row>37</xdr:row>
      <xdr:rowOff>137160</xdr:rowOff>
    </xdr:from>
    <xdr:to>
      <xdr:col>23</xdr:col>
      <xdr:colOff>606425</xdr:colOff>
      <xdr:row>37</xdr:row>
      <xdr:rowOff>137160</xdr:rowOff>
    </xdr:to>
    <xdr:cxnSp macro="">
      <xdr:nvCxnSpPr>
        <xdr:cNvPr id="325" name="直線コネクタ 324"/>
        <xdr:cNvCxnSpPr/>
      </xdr:nvCxnSpPr>
      <xdr:spPr>
        <a:xfrm>
          <a:off x="16230600" y="648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60977</xdr:rowOff>
    </xdr:from>
    <xdr:ext cx="405111" cy="259045"/>
    <xdr:sp macro="" textlink="">
      <xdr:nvSpPr>
        <xdr:cNvPr id="326" name="【認定こども園・幼稚園・保育所】&#10;有形固定資産減価償却率平均値テキスト"/>
        <xdr:cNvSpPr txBox="1"/>
      </xdr:nvSpPr>
      <xdr:spPr>
        <a:xfrm>
          <a:off x="16408400" y="657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82550</xdr:rowOff>
    </xdr:from>
    <xdr:to>
      <xdr:col>23</xdr:col>
      <xdr:colOff>568325</xdr:colOff>
      <xdr:row>39</xdr:row>
      <xdr:rowOff>12700</xdr:rowOff>
    </xdr:to>
    <xdr:sp macro="" textlink="">
      <xdr:nvSpPr>
        <xdr:cNvPr id="327" name="フローチャート : 判断 326"/>
        <xdr:cNvSpPr/>
      </xdr:nvSpPr>
      <xdr:spPr>
        <a:xfrm>
          <a:off x="16268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120650</xdr:rowOff>
    </xdr:from>
    <xdr:to>
      <xdr:col>22</xdr:col>
      <xdr:colOff>415925</xdr:colOff>
      <xdr:row>42</xdr:row>
      <xdr:rowOff>50800</xdr:rowOff>
    </xdr:to>
    <xdr:sp macro="" textlink="">
      <xdr:nvSpPr>
        <xdr:cNvPr id="328" name="フローチャート : 判断 327"/>
        <xdr:cNvSpPr/>
      </xdr:nvSpPr>
      <xdr:spPr>
        <a:xfrm>
          <a:off x="154305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86360</xdr:rowOff>
    </xdr:from>
    <xdr:to>
      <xdr:col>22</xdr:col>
      <xdr:colOff>415925</xdr:colOff>
      <xdr:row>35</xdr:row>
      <xdr:rowOff>16510</xdr:rowOff>
    </xdr:to>
    <xdr:sp macro="" textlink="">
      <xdr:nvSpPr>
        <xdr:cNvPr id="334" name="円/楕円 333"/>
        <xdr:cNvSpPr/>
      </xdr:nvSpPr>
      <xdr:spPr>
        <a:xfrm>
          <a:off x="15430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41927</xdr:rowOff>
    </xdr:from>
    <xdr:ext cx="405111" cy="259045"/>
    <xdr:sp macro="" textlink="">
      <xdr:nvSpPr>
        <xdr:cNvPr id="335" name="n_1aveValue【認定こども園・幼稚園・保育所】&#10;有形固定資産減価償却率"/>
        <xdr:cNvSpPr txBox="1"/>
      </xdr:nvSpPr>
      <xdr:spPr>
        <a:xfrm>
          <a:off x="15266043"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33037</xdr:rowOff>
    </xdr:from>
    <xdr:ext cx="405111" cy="259045"/>
    <xdr:sp macro="" textlink="">
      <xdr:nvSpPr>
        <xdr:cNvPr id="336" name="n_1mainValue【認定こども園・幼稚園・保育所】&#10;有形固定資産減価償却率"/>
        <xdr:cNvSpPr txBox="1"/>
      </xdr:nvSpPr>
      <xdr:spPr>
        <a:xfrm>
          <a:off x="15266043"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47" name="テキスト ボックス 346"/>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48" name="直線コネクタ 3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9" name="テキスト ボックス 34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0" name="直線コネクタ 3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1" name="テキスト ボックス 35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2" name="直線コネクタ 3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3" name="テキスト ボックス 35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4" name="直線コネクタ 3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5" name="テキスト ボックス 35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6" name="直線コネクタ 3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7" name="テキスト ボックス 35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9" name="テキスト ボックス 3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118110</xdr:rowOff>
    </xdr:from>
    <xdr:to>
      <xdr:col>32</xdr:col>
      <xdr:colOff>186689</xdr:colOff>
      <xdr:row>36</xdr:row>
      <xdr:rowOff>129540</xdr:rowOff>
    </xdr:to>
    <xdr:cxnSp macro="">
      <xdr:nvCxnSpPr>
        <xdr:cNvPr id="361" name="直線コネクタ 360"/>
        <xdr:cNvCxnSpPr/>
      </xdr:nvCxnSpPr>
      <xdr:spPr>
        <a:xfrm flipV="1">
          <a:off x="22160864" y="5775960"/>
          <a:ext cx="0" cy="525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133367</xdr:rowOff>
    </xdr:from>
    <xdr:ext cx="469744" cy="259045"/>
    <xdr:sp macro="" textlink="">
      <xdr:nvSpPr>
        <xdr:cNvPr id="362" name="【認定こども園・幼稚園・保育所】&#10;一人当たり面積最小値テキスト"/>
        <xdr:cNvSpPr txBox="1"/>
      </xdr:nvSpPr>
      <xdr:spPr>
        <a:xfrm>
          <a:off x="22250400" y="630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0.173</a:t>
          </a:r>
          <a:endParaRPr kumimoji="1" lang="ja-JP" altLang="en-US" sz="1000" b="1">
            <a:latin typeface="ＭＳ Ｐゴシック"/>
          </a:endParaRPr>
        </a:p>
      </xdr:txBody>
    </xdr:sp>
    <xdr:clientData/>
  </xdr:oneCellAnchor>
  <xdr:twoCellAnchor>
    <xdr:from>
      <xdr:col>32</xdr:col>
      <xdr:colOff>98425</xdr:colOff>
      <xdr:row>36</xdr:row>
      <xdr:rowOff>129540</xdr:rowOff>
    </xdr:from>
    <xdr:to>
      <xdr:col>32</xdr:col>
      <xdr:colOff>276225</xdr:colOff>
      <xdr:row>36</xdr:row>
      <xdr:rowOff>129540</xdr:rowOff>
    </xdr:to>
    <xdr:cxnSp macro="">
      <xdr:nvCxnSpPr>
        <xdr:cNvPr id="363" name="直線コネクタ 362"/>
        <xdr:cNvCxnSpPr/>
      </xdr:nvCxnSpPr>
      <xdr:spPr>
        <a:xfrm>
          <a:off x="22072600" y="630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64787</xdr:rowOff>
    </xdr:from>
    <xdr:ext cx="469744" cy="259045"/>
    <xdr:sp macro="" textlink="">
      <xdr:nvSpPr>
        <xdr:cNvPr id="364" name="【認定こども園・幼稚園・保育所】&#10;一人当たり面積最大値テキスト"/>
        <xdr:cNvSpPr txBox="1"/>
      </xdr:nvSpPr>
      <xdr:spPr>
        <a:xfrm>
          <a:off x="222504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33</xdr:row>
      <xdr:rowOff>118110</xdr:rowOff>
    </xdr:from>
    <xdr:to>
      <xdr:col>32</xdr:col>
      <xdr:colOff>276225</xdr:colOff>
      <xdr:row>33</xdr:row>
      <xdr:rowOff>118110</xdr:rowOff>
    </xdr:to>
    <xdr:cxnSp macro="">
      <xdr:nvCxnSpPr>
        <xdr:cNvPr id="365" name="直線コネクタ 364"/>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156227</xdr:rowOff>
    </xdr:from>
    <xdr:ext cx="469744" cy="259045"/>
    <xdr:sp macro="" textlink="">
      <xdr:nvSpPr>
        <xdr:cNvPr id="366" name="【認定こども園・幼稚園・保育所】&#10;一人当たり面積平均値テキスト"/>
        <xdr:cNvSpPr txBox="1"/>
      </xdr:nvSpPr>
      <xdr:spPr>
        <a:xfrm>
          <a:off x="22250400" y="5985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0.205</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6350</xdr:rowOff>
    </xdr:from>
    <xdr:to>
      <xdr:col>32</xdr:col>
      <xdr:colOff>238125</xdr:colOff>
      <xdr:row>35</xdr:row>
      <xdr:rowOff>107950</xdr:rowOff>
    </xdr:to>
    <xdr:sp macro="" textlink="">
      <xdr:nvSpPr>
        <xdr:cNvPr id="367" name="フローチャート : 判断 366"/>
        <xdr:cNvSpPr/>
      </xdr:nvSpPr>
      <xdr:spPr>
        <a:xfrm>
          <a:off x="221107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120650</xdr:rowOff>
    </xdr:from>
    <xdr:to>
      <xdr:col>31</xdr:col>
      <xdr:colOff>85725</xdr:colOff>
      <xdr:row>38</xdr:row>
      <xdr:rowOff>50800</xdr:rowOff>
    </xdr:to>
    <xdr:sp macro="" textlink="">
      <xdr:nvSpPr>
        <xdr:cNvPr id="368" name="フローチャート : 判断 367"/>
        <xdr:cNvSpPr/>
      </xdr:nvSpPr>
      <xdr:spPr>
        <a:xfrm>
          <a:off x="2127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109220</xdr:rowOff>
    </xdr:from>
    <xdr:to>
      <xdr:col>31</xdr:col>
      <xdr:colOff>85725</xdr:colOff>
      <xdr:row>41</xdr:row>
      <xdr:rowOff>39370</xdr:rowOff>
    </xdr:to>
    <xdr:sp macro="" textlink="">
      <xdr:nvSpPr>
        <xdr:cNvPr id="374" name="円/楕円 373"/>
        <xdr:cNvSpPr/>
      </xdr:nvSpPr>
      <xdr:spPr>
        <a:xfrm>
          <a:off x="21272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67327</xdr:rowOff>
    </xdr:from>
    <xdr:ext cx="469744" cy="259045"/>
    <xdr:sp macro="" textlink="">
      <xdr:nvSpPr>
        <xdr:cNvPr id="375" name="n_1aveValue【認定こども園・幼稚園・保育所】&#10;一人当たり面積"/>
        <xdr:cNvSpPr txBox="1"/>
      </xdr:nvSpPr>
      <xdr:spPr>
        <a:xfrm>
          <a:off x="21075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30497</xdr:rowOff>
    </xdr:from>
    <xdr:ext cx="469744" cy="259045"/>
    <xdr:sp macro="" textlink="">
      <xdr:nvSpPr>
        <xdr:cNvPr id="376" name="n_1mainValue【認定こども園・幼稚園・保育所】&#10;一人当たり面積"/>
        <xdr:cNvSpPr txBox="1"/>
      </xdr:nvSpPr>
      <xdr:spPr>
        <a:xfrm>
          <a:off x="21075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4" name="正方形/長方形 3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5" name="テキスト ボックス 3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6" name="直線コネクタ 3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7" name="テキスト ボックス 38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8" name="直線コネクタ 3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9" name="テキスト ボックス 3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0" name="直線コネクタ 3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1" name="テキスト ボックス 3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2" name="直線コネクタ 3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3" name="テキスト ボックス 3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4" name="直線コネクタ 3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5" name="テキスト ボックス 3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6" name="直線コネクタ 3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7" name="テキスト ボックス 3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9" name="テキスト ボックス 3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140970</xdr:rowOff>
    </xdr:from>
    <xdr:to>
      <xdr:col>23</xdr:col>
      <xdr:colOff>516889</xdr:colOff>
      <xdr:row>61</xdr:row>
      <xdr:rowOff>125730</xdr:rowOff>
    </xdr:to>
    <xdr:cxnSp macro="">
      <xdr:nvCxnSpPr>
        <xdr:cNvPr id="401" name="直線コネクタ 400"/>
        <xdr:cNvCxnSpPr/>
      </xdr:nvCxnSpPr>
      <xdr:spPr>
        <a:xfrm flipV="1">
          <a:off x="16318864" y="9570720"/>
          <a:ext cx="0" cy="101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129557</xdr:rowOff>
    </xdr:from>
    <xdr:ext cx="405111" cy="259045"/>
    <xdr:sp macro="" textlink="">
      <xdr:nvSpPr>
        <xdr:cNvPr id="402" name="【学校施設】&#10;有形固定資産減価償却率最小値テキスト"/>
        <xdr:cNvSpPr txBox="1"/>
      </xdr:nvSpPr>
      <xdr:spPr>
        <a:xfrm>
          <a:off x="16408400"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a:t>
          </a:r>
          <a:endParaRPr kumimoji="1" lang="ja-JP" altLang="en-US" sz="1000" b="1">
            <a:latin typeface="ＭＳ Ｐゴシック"/>
          </a:endParaRPr>
        </a:p>
      </xdr:txBody>
    </xdr:sp>
    <xdr:clientData/>
  </xdr:oneCellAnchor>
  <xdr:twoCellAnchor>
    <xdr:from>
      <xdr:col>23</xdr:col>
      <xdr:colOff>428625</xdr:colOff>
      <xdr:row>61</xdr:row>
      <xdr:rowOff>125730</xdr:rowOff>
    </xdr:from>
    <xdr:to>
      <xdr:col>23</xdr:col>
      <xdr:colOff>606425</xdr:colOff>
      <xdr:row>61</xdr:row>
      <xdr:rowOff>125730</xdr:rowOff>
    </xdr:to>
    <xdr:cxnSp macro="">
      <xdr:nvCxnSpPr>
        <xdr:cNvPr id="403" name="直線コネクタ 402"/>
        <xdr:cNvCxnSpPr/>
      </xdr:nvCxnSpPr>
      <xdr:spPr>
        <a:xfrm>
          <a:off x="16230600" y="1058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87647</xdr:rowOff>
    </xdr:from>
    <xdr:ext cx="405111" cy="259045"/>
    <xdr:sp macro="" textlink="">
      <xdr:nvSpPr>
        <xdr:cNvPr id="404" name="【学校施設】&#10;有形固定資産減価償却率最大値テキスト"/>
        <xdr:cNvSpPr txBox="1"/>
      </xdr:nvSpPr>
      <xdr:spPr>
        <a:xfrm>
          <a:off x="16408400" y="934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23</xdr:col>
      <xdr:colOff>428625</xdr:colOff>
      <xdr:row>55</xdr:row>
      <xdr:rowOff>140970</xdr:rowOff>
    </xdr:from>
    <xdr:to>
      <xdr:col>23</xdr:col>
      <xdr:colOff>606425</xdr:colOff>
      <xdr:row>55</xdr:row>
      <xdr:rowOff>140970</xdr:rowOff>
    </xdr:to>
    <xdr:cxnSp macro="">
      <xdr:nvCxnSpPr>
        <xdr:cNvPr id="405" name="直線コネクタ 404"/>
        <xdr:cNvCxnSpPr/>
      </xdr:nvCxnSpPr>
      <xdr:spPr>
        <a:xfrm>
          <a:off x="16230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95267</xdr:rowOff>
    </xdr:from>
    <xdr:ext cx="405111" cy="259045"/>
    <xdr:sp macro="" textlink="">
      <xdr:nvSpPr>
        <xdr:cNvPr id="406" name="【学校施設】&#10;有形固定資産減価償却率平均値テキスト"/>
        <xdr:cNvSpPr txBox="1"/>
      </xdr:nvSpPr>
      <xdr:spPr>
        <a:xfrm>
          <a:off x="16408400" y="10039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116840</xdr:rowOff>
    </xdr:from>
    <xdr:to>
      <xdr:col>23</xdr:col>
      <xdr:colOff>568325</xdr:colOff>
      <xdr:row>59</xdr:row>
      <xdr:rowOff>46990</xdr:rowOff>
    </xdr:to>
    <xdr:sp macro="" textlink="">
      <xdr:nvSpPr>
        <xdr:cNvPr id="407" name="フローチャート : 判断 406"/>
        <xdr:cNvSpPr/>
      </xdr:nvSpPr>
      <xdr:spPr>
        <a:xfrm>
          <a:off x="162687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64</xdr:row>
      <xdr:rowOff>55880</xdr:rowOff>
    </xdr:from>
    <xdr:to>
      <xdr:col>22</xdr:col>
      <xdr:colOff>415925</xdr:colOff>
      <xdr:row>64</xdr:row>
      <xdr:rowOff>157480</xdr:rowOff>
    </xdr:to>
    <xdr:sp macro="" textlink="">
      <xdr:nvSpPr>
        <xdr:cNvPr id="408" name="フローチャート : 判断 407"/>
        <xdr:cNvSpPr/>
      </xdr:nvSpPr>
      <xdr:spPr>
        <a:xfrm>
          <a:off x="15430500" y="1102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82550</xdr:rowOff>
    </xdr:from>
    <xdr:to>
      <xdr:col>22</xdr:col>
      <xdr:colOff>415925</xdr:colOff>
      <xdr:row>64</xdr:row>
      <xdr:rowOff>12700</xdr:rowOff>
    </xdr:to>
    <xdr:sp macro="" textlink="">
      <xdr:nvSpPr>
        <xdr:cNvPr id="414" name="円/楕円 413"/>
        <xdr:cNvSpPr/>
      </xdr:nvSpPr>
      <xdr:spPr>
        <a:xfrm>
          <a:off x="15430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148607</xdr:rowOff>
    </xdr:from>
    <xdr:ext cx="405111" cy="259045"/>
    <xdr:sp macro="" textlink="">
      <xdr:nvSpPr>
        <xdr:cNvPr id="415" name="n_1aveValue【学校施設】&#10;有形固定資産減価償却率"/>
        <xdr:cNvSpPr txBox="1"/>
      </xdr:nvSpPr>
      <xdr:spPr>
        <a:xfrm>
          <a:off x="15266043"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29227</xdr:rowOff>
    </xdr:from>
    <xdr:ext cx="405111" cy="259045"/>
    <xdr:sp macro="" textlink="">
      <xdr:nvSpPr>
        <xdr:cNvPr id="416" name="n_1mainValue【学校施設】&#10;有形固定資産減価償却率"/>
        <xdr:cNvSpPr txBox="1"/>
      </xdr:nvSpPr>
      <xdr:spPr>
        <a:xfrm>
          <a:off x="15266043" y="1065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7" name="正方形/長方形 4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8" name="正方形/長方形 4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9" name="正方形/長方形 4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0" name="正方形/長方形 4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1" name="正方形/長方形 4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2" name="正方形/長方形 4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3" name="正方形/長方形 4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4" name="正方形/長方形 4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5" name="テキスト ボックス 4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6" name="直線コネクタ 4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7" name="テキスト ボックス 42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8" name="直線コネクタ 42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9" name="テキスト ボックス 42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0" name="直線コネクタ 42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1" name="テキスト ボックス 43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2" name="直線コネクタ 43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3" name="テキスト ボックス 43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4" name="直線コネクタ 43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5" name="テキスト ボックス 43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6" name="直線コネクタ 43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7" name="テキスト ボックス 43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9" name="テキスト ボックス 4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59</xdr:row>
      <xdr:rowOff>41910</xdr:rowOff>
    </xdr:from>
    <xdr:to>
      <xdr:col>32</xdr:col>
      <xdr:colOff>186689</xdr:colOff>
      <xdr:row>63</xdr:row>
      <xdr:rowOff>152400</xdr:rowOff>
    </xdr:to>
    <xdr:cxnSp macro="">
      <xdr:nvCxnSpPr>
        <xdr:cNvPr id="441" name="直線コネクタ 440"/>
        <xdr:cNvCxnSpPr/>
      </xdr:nvCxnSpPr>
      <xdr:spPr>
        <a:xfrm flipV="1">
          <a:off x="22160864" y="10157460"/>
          <a:ext cx="0" cy="79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156227</xdr:rowOff>
    </xdr:from>
    <xdr:ext cx="469744" cy="259045"/>
    <xdr:sp macro="" textlink="">
      <xdr:nvSpPr>
        <xdr:cNvPr id="442" name="【学校施設】&#10;一人当たり面積最小値テキスト"/>
        <xdr:cNvSpPr txBox="1"/>
      </xdr:nvSpPr>
      <xdr:spPr>
        <a:xfrm>
          <a:off x="222504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1.125</a:t>
          </a:r>
          <a:endParaRPr kumimoji="1" lang="ja-JP" altLang="en-US" sz="1000" b="1">
            <a:latin typeface="ＭＳ Ｐゴシック"/>
          </a:endParaRPr>
        </a:p>
      </xdr:txBody>
    </xdr:sp>
    <xdr:clientData/>
  </xdr:oneCellAnchor>
  <xdr:twoCellAnchor>
    <xdr:from>
      <xdr:col>32</xdr:col>
      <xdr:colOff>98425</xdr:colOff>
      <xdr:row>63</xdr:row>
      <xdr:rowOff>152400</xdr:rowOff>
    </xdr:from>
    <xdr:to>
      <xdr:col>32</xdr:col>
      <xdr:colOff>276225</xdr:colOff>
      <xdr:row>63</xdr:row>
      <xdr:rowOff>152400</xdr:rowOff>
    </xdr:to>
    <xdr:cxnSp macro="">
      <xdr:nvCxnSpPr>
        <xdr:cNvPr id="443" name="直線コネクタ 442"/>
        <xdr:cNvCxnSpPr/>
      </xdr:nvCxnSpPr>
      <xdr:spPr>
        <a:xfrm>
          <a:off x="22072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160037</xdr:rowOff>
    </xdr:from>
    <xdr:ext cx="469744" cy="259045"/>
    <xdr:sp macro="" textlink="">
      <xdr:nvSpPr>
        <xdr:cNvPr id="444" name="【学校施設】&#10;一人当たり面積最大値テキスト"/>
        <xdr:cNvSpPr txBox="1"/>
      </xdr:nvSpPr>
      <xdr:spPr>
        <a:xfrm>
          <a:off x="22250400" y="993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a:t>
          </a:r>
          <a:endParaRPr kumimoji="1" lang="ja-JP" altLang="en-US" sz="1000" b="1">
            <a:latin typeface="ＭＳ Ｐゴシック"/>
          </a:endParaRPr>
        </a:p>
      </xdr:txBody>
    </xdr:sp>
    <xdr:clientData/>
  </xdr:oneCellAnchor>
  <xdr:twoCellAnchor>
    <xdr:from>
      <xdr:col>32</xdr:col>
      <xdr:colOff>98425</xdr:colOff>
      <xdr:row>59</xdr:row>
      <xdr:rowOff>41910</xdr:rowOff>
    </xdr:from>
    <xdr:to>
      <xdr:col>32</xdr:col>
      <xdr:colOff>276225</xdr:colOff>
      <xdr:row>59</xdr:row>
      <xdr:rowOff>41910</xdr:rowOff>
    </xdr:to>
    <xdr:cxnSp macro="">
      <xdr:nvCxnSpPr>
        <xdr:cNvPr id="445" name="直線コネクタ 444"/>
        <xdr:cNvCxnSpPr/>
      </xdr:nvCxnSpPr>
      <xdr:spPr>
        <a:xfrm>
          <a:off x="22072600" y="101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53357</xdr:rowOff>
    </xdr:from>
    <xdr:ext cx="469744" cy="259045"/>
    <xdr:sp macro="" textlink="">
      <xdr:nvSpPr>
        <xdr:cNvPr id="446" name="【学校施設】&#10;一人当たり面積平均値テキスト"/>
        <xdr:cNvSpPr txBox="1"/>
      </xdr:nvSpPr>
      <xdr:spPr>
        <a:xfrm>
          <a:off x="22250400" y="1051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74930</xdr:rowOff>
    </xdr:from>
    <xdr:to>
      <xdr:col>32</xdr:col>
      <xdr:colOff>238125</xdr:colOff>
      <xdr:row>62</xdr:row>
      <xdr:rowOff>5080</xdr:rowOff>
    </xdr:to>
    <xdr:sp macro="" textlink="">
      <xdr:nvSpPr>
        <xdr:cNvPr id="447" name="フローチャート : 判断 446"/>
        <xdr:cNvSpPr/>
      </xdr:nvSpPr>
      <xdr:spPr>
        <a:xfrm>
          <a:off x="22110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56</xdr:row>
      <xdr:rowOff>33020</xdr:rowOff>
    </xdr:from>
    <xdr:to>
      <xdr:col>31</xdr:col>
      <xdr:colOff>85725</xdr:colOff>
      <xdr:row>56</xdr:row>
      <xdr:rowOff>134620</xdr:rowOff>
    </xdr:to>
    <xdr:sp macro="" textlink="">
      <xdr:nvSpPr>
        <xdr:cNvPr id="448" name="フローチャート : 判断 447"/>
        <xdr:cNvSpPr/>
      </xdr:nvSpPr>
      <xdr:spPr>
        <a:xfrm>
          <a:off x="212725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25400</xdr:rowOff>
    </xdr:from>
    <xdr:to>
      <xdr:col>31</xdr:col>
      <xdr:colOff>85725</xdr:colOff>
      <xdr:row>57</xdr:row>
      <xdr:rowOff>127000</xdr:rowOff>
    </xdr:to>
    <xdr:sp macro="" textlink="">
      <xdr:nvSpPr>
        <xdr:cNvPr id="454" name="円/楕円 453"/>
        <xdr:cNvSpPr/>
      </xdr:nvSpPr>
      <xdr:spPr>
        <a:xfrm>
          <a:off x="21272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151147</xdr:rowOff>
    </xdr:from>
    <xdr:ext cx="469744" cy="259045"/>
    <xdr:sp macro="" textlink="">
      <xdr:nvSpPr>
        <xdr:cNvPr id="455" name="n_1aveValue【学校施設】&#10;一人当たり面積"/>
        <xdr:cNvSpPr txBox="1"/>
      </xdr:nvSpPr>
      <xdr:spPr>
        <a:xfrm>
          <a:off x="21075727" y="94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1.458</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118127</xdr:rowOff>
    </xdr:from>
    <xdr:ext cx="469744" cy="259045"/>
    <xdr:sp macro="" textlink="">
      <xdr:nvSpPr>
        <xdr:cNvPr id="456" name="n_1mainValue【学校施設】&#10;一人当たり面積"/>
        <xdr:cNvSpPr txBox="1"/>
      </xdr:nvSpPr>
      <xdr:spPr>
        <a:xfrm>
          <a:off x="21075727" y="989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7" name="正方形/長方形 4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8" name="正方形/長方形 4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9" name="正方形/長方形 4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0" name="正方形/長方形 4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1" name="正方形/長方形 4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2" name="正方形/長方形 4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3" name="正方形/長方形 4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4" name="正方形/長方形 4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5" name="テキスト ボックス 4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6" name="直線コネクタ 4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67" name="テキスト ボックス 46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8" name="直線コネクタ 46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9" name="テキスト ボックス 46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70" name="直線コネクタ 46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71" name="テキスト ボックス 47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2" name="直線コネクタ 47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3" name="テキスト ボックス 47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4" name="直線コネクタ 47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5" name="テキスト ボックス 47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6" name="直線コネクタ 47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77" name="テキスト ボックス 47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8" name="直線コネクタ 4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9" name="テキスト ボックス 4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85</xdr:row>
      <xdr:rowOff>121920</xdr:rowOff>
    </xdr:from>
    <xdr:to>
      <xdr:col>23</xdr:col>
      <xdr:colOff>516889</xdr:colOff>
      <xdr:row>86</xdr:row>
      <xdr:rowOff>156211</xdr:rowOff>
    </xdr:to>
    <xdr:cxnSp macro="">
      <xdr:nvCxnSpPr>
        <xdr:cNvPr id="481" name="直線コネクタ 480"/>
        <xdr:cNvCxnSpPr/>
      </xdr:nvCxnSpPr>
      <xdr:spPr>
        <a:xfrm flipV="1">
          <a:off x="16318864" y="14695170"/>
          <a:ext cx="0" cy="205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12718</xdr:rowOff>
    </xdr:from>
    <xdr:ext cx="405111" cy="259045"/>
    <xdr:sp macro="" textlink="">
      <xdr:nvSpPr>
        <xdr:cNvPr id="482" name="【児童館】&#10;有形固定資産減価償却率最小値テキスト"/>
        <xdr:cNvSpPr txBox="1"/>
      </xdr:nvSpPr>
      <xdr:spPr>
        <a:xfrm>
          <a:off x="16408400" y="14928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428625</xdr:colOff>
      <xdr:row>86</xdr:row>
      <xdr:rowOff>156211</xdr:rowOff>
    </xdr:from>
    <xdr:to>
      <xdr:col>23</xdr:col>
      <xdr:colOff>606425</xdr:colOff>
      <xdr:row>86</xdr:row>
      <xdr:rowOff>156211</xdr:rowOff>
    </xdr:to>
    <xdr:cxnSp macro="">
      <xdr:nvCxnSpPr>
        <xdr:cNvPr id="483" name="直線コネクタ 482"/>
        <xdr:cNvCxnSpPr/>
      </xdr:nvCxnSpPr>
      <xdr:spPr>
        <a:xfrm>
          <a:off x="16230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68597</xdr:rowOff>
    </xdr:from>
    <xdr:ext cx="405111" cy="259045"/>
    <xdr:sp macro="" textlink="">
      <xdr:nvSpPr>
        <xdr:cNvPr id="484" name="【児童館】&#10;有形固定資産減価償却率最大値テキスト"/>
        <xdr:cNvSpPr txBox="1"/>
      </xdr:nvSpPr>
      <xdr:spPr>
        <a:xfrm>
          <a:off x="16408400"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85</xdr:row>
      <xdr:rowOff>121920</xdr:rowOff>
    </xdr:from>
    <xdr:to>
      <xdr:col>23</xdr:col>
      <xdr:colOff>606425</xdr:colOff>
      <xdr:row>85</xdr:row>
      <xdr:rowOff>121920</xdr:rowOff>
    </xdr:to>
    <xdr:cxnSp macro="">
      <xdr:nvCxnSpPr>
        <xdr:cNvPr id="485" name="直線コネクタ 484"/>
        <xdr:cNvCxnSpPr/>
      </xdr:nvCxnSpPr>
      <xdr:spPr>
        <a:xfrm>
          <a:off x="16230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57166</xdr:rowOff>
    </xdr:from>
    <xdr:ext cx="405111" cy="259045"/>
    <xdr:sp macro="" textlink="">
      <xdr:nvSpPr>
        <xdr:cNvPr id="486" name="【児童館】&#10;有形固定資産減価償却率平均値テキスト"/>
        <xdr:cNvSpPr txBox="1"/>
      </xdr:nvSpPr>
      <xdr:spPr>
        <a:xfrm>
          <a:off x="16408400" y="14801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twoCellAnchor>
    <xdr:from>
      <xdr:col>23</xdr:col>
      <xdr:colOff>466725</xdr:colOff>
      <xdr:row>86</xdr:row>
      <xdr:rowOff>78739</xdr:rowOff>
    </xdr:from>
    <xdr:to>
      <xdr:col>23</xdr:col>
      <xdr:colOff>568325</xdr:colOff>
      <xdr:row>87</xdr:row>
      <xdr:rowOff>8889</xdr:rowOff>
    </xdr:to>
    <xdr:sp macro="" textlink="">
      <xdr:nvSpPr>
        <xdr:cNvPr id="487" name="フローチャート : 判断 486"/>
        <xdr:cNvSpPr/>
      </xdr:nvSpPr>
      <xdr:spPr>
        <a:xfrm>
          <a:off x="16268700" y="1482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61595</xdr:rowOff>
    </xdr:from>
    <xdr:to>
      <xdr:col>22</xdr:col>
      <xdr:colOff>415925</xdr:colOff>
      <xdr:row>82</xdr:row>
      <xdr:rowOff>163195</xdr:rowOff>
    </xdr:to>
    <xdr:sp macro="" textlink="">
      <xdr:nvSpPr>
        <xdr:cNvPr id="488" name="フローチャート : 判断 487"/>
        <xdr:cNvSpPr/>
      </xdr:nvSpPr>
      <xdr:spPr>
        <a:xfrm>
          <a:off x="15430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9" name="テキスト ボックス 4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0" name="テキスト ボックス 4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1" name="テキスト ボックス 4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2" name="テキスト ボックス 4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3" name="テキスト ボックス 4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82550</xdr:rowOff>
    </xdr:from>
    <xdr:to>
      <xdr:col>22</xdr:col>
      <xdr:colOff>415925</xdr:colOff>
      <xdr:row>78</xdr:row>
      <xdr:rowOff>12700</xdr:rowOff>
    </xdr:to>
    <xdr:sp macro="" textlink="">
      <xdr:nvSpPr>
        <xdr:cNvPr id="494" name="円/楕円 493"/>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154322</xdr:rowOff>
    </xdr:from>
    <xdr:ext cx="405111" cy="259045"/>
    <xdr:sp macro="" textlink="">
      <xdr:nvSpPr>
        <xdr:cNvPr id="495" name="n_1aveValue【児童館】&#10;有形固定資産減価償却率"/>
        <xdr:cNvSpPr txBox="1"/>
      </xdr:nvSpPr>
      <xdr:spPr>
        <a:xfrm>
          <a:off x="15266043"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29227</xdr:rowOff>
    </xdr:from>
    <xdr:ext cx="469744" cy="259045"/>
    <xdr:sp macro="" textlink="">
      <xdr:nvSpPr>
        <xdr:cNvPr id="496"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7" name="正方形/長方形 4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4" name="正方形/長方形 50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5" name="テキスト ボックス 50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6" name="直線コネクタ 50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07" name="テキスト ボックス 50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508" name="直線コネクタ 50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9" name="テキスト ボックス 50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0.002</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0" name="直線コネクタ 50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1" name="テキスト ボックス 51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0.004</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2" name="直線コネクタ 51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13" name="テキスト ボックス 51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14" name="直線コネクタ 51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15" name="テキスト ボックス 51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0.008</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6" name="直線コネクタ 5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7" name="テキスト ボックス 5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519" name="直線コネクタ 518"/>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20"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21" name="直線コネクタ 520"/>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22"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23" name="直線コネクタ 52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24"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0.005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25" name="フローチャート : 判断 524"/>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77</xdr:row>
      <xdr:rowOff>158750</xdr:rowOff>
    </xdr:from>
    <xdr:to>
      <xdr:col>31</xdr:col>
      <xdr:colOff>85725</xdr:colOff>
      <xdr:row>78</xdr:row>
      <xdr:rowOff>88900</xdr:rowOff>
    </xdr:to>
    <xdr:sp macro="" textlink="">
      <xdr:nvSpPr>
        <xdr:cNvPr id="526" name="フローチャート : 判断 525"/>
        <xdr:cNvSpPr/>
      </xdr:nvSpPr>
      <xdr:spPr>
        <a:xfrm>
          <a:off x="212725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7" name="テキスト ボックス 5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8" name="テキスト ボックス 5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9" name="テキスト ボックス 5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0" name="テキスト ボックス 5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1" name="テキスト ボックス 5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158750</xdr:rowOff>
    </xdr:from>
    <xdr:to>
      <xdr:col>31</xdr:col>
      <xdr:colOff>85725</xdr:colOff>
      <xdr:row>86</xdr:row>
      <xdr:rowOff>88900</xdr:rowOff>
    </xdr:to>
    <xdr:sp macro="" textlink="">
      <xdr:nvSpPr>
        <xdr:cNvPr id="532" name="円/楕円 531"/>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105427</xdr:rowOff>
    </xdr:from>
    <xdr:ext cx="469744" cy="259045"/>
    <xdr:sp macro="" textlink="">
      <xdr:nvSpPr>
        <xdr:cNvPr id="533" name="n_1aveValue【児童館】&#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80027</xdr:rowOff>
    </xdr:from>
    <xdr:ext cx="469744" cy="259045"/>
    <xdr:sp macro="" textlink="">
      <xdr:nvSpPr>
        <xdr:cNvPr id="534"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2" name="正方形/長方形 54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43" name="正方形/長方形 5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4" name="正方形/長方形 5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5" name="正方形/長方形 5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6" name="正方形/長方形 5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7" name="正方形/長方形 5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8" name="正方形/長方形 5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9" name="正方形/長方形 5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0" name="正方形/長方形 54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51" name="正方形/長方形 5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52" name="正方形/長方形 5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53" name="テキスト ボックス 5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200">
              <a:solidFill>
                <a:schemeClr val="dk1"/>
              </a:solidFill>
              <a:effectLst/>
              <a:latin typeface="+mn-lt"/>
              <a:ea typeface="+mn-ea"/>
              <a:cs typeface="+mn-cs"/>
            </a:rPr>
            <a:t>道路については、有形固定資産減価償却率が類似団体内平均値より低い値が算出されているが、例年一定規模の改修費用等を確保してきたことに起因しており、今後も予算確保に努めていきたい。</a:t>
          </a:r>
        </a:p>
        <a:p>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認定子ども園・幼稚園・保育所については、有形固定資産減価償却率が類似団体内平均値より高い値が算出されているが、これまで施設の個別計画が定まっていないことから設備投資を進められなかったことに起因している。今後は、現在進めている施設の適正配置を基に、施設の建て替えや、統廃合などを計画的に実施していきたい。</a:t>
          </a:r>
        </a:p>
        <a:p>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公営住宅については、有形固定資産減価償却率が類似団体内平均値より高い値が算出されているが、高度経済成長期において集中的に建設してきた建物が多く残っていることに起因している。今後は、計画的に進めている用途廃止などを推進し、改善していきたい。</a:t>
          </a:r>
        </a:p>
        <a:p>
          <a:r>
            <a:rPr lang="en-US" altLang="ja-JP" sz="1200">
              <a:solidFill>
                <a:schemeClr val="dk1"/>
              </a:solidFill>
              <a:effectLst/>
              <a:latin typeface="+mn-lt"/>
              <a:ea typeface="+mn-ea"/>
              <a:cs typeface="+mn-cs"/>
            </a:rPr>
            <a:t>    </a:t>
          </a:r>
          <a:r>
            <a:rPr lang="ja-JP" altLang="ja-JP" sz="1200">
              <a:solidFill>
                <a:schemeClr val="dk1"/>
              </a:solidFill>
              <a:effectLst/>
              <a:latin typeface="+mn-lt"/>
              <a:ea typeface="+mn-ea"/>
              <a:cs typeface="+mn-cs"/>
            </a:rPr>
            <a:t>児童館は、有形固定資産減価償却率が類似団体内平均値より高い値が算出されているが、高度成長期に建設した建物が</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館残っていることに起因している。現在施設の在り方について検討中であることから、今後は、利用者に危険のないよう維持管理をしながら、方針決定後、速やかに対応していく。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茨城県日立市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184,574
182,912
225.74
80,918,589
77,046,594
2,741,024
38,591,183
55,728,277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131717</xdr:rowOff>
    </xdr:from>
    <xdr:to>
      <xdr:col>6</xdr:col>
      <xdr:colOff>510540</xdr:colOff>
      <xdr:row>41</xdr:row>
      <xdr:rowOff>103959</xdr:rowOff>
    </xdr:to>
    <xdr:cxnSp macro="">
      <xdr:nvCxnSpPr>
        <xdr:cNvPr id="59" name="直線コネクタ 58"/>
        <xdr:cNvCxnSpPr/>
      </xdr:nvCxnSpPr>
      <xdr:spPr>
        <a:xfrm flipV="1">
          <a:off x="4634865" y="56181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107786</xdr:rowOff>
    </xdr:from>
    <xdr:ext cx="405111" cy="259045"/>
    <xdr:sp macro="" textlink="">
      <xdr:nvSpPr>
        <xdr:cNvPr id="60" name="【図書館】&#10;有形固定資産減価償却率最小値テキスト"/>
        <xdr:cNvSpPr txBox="1"/>
      </xdr:nvSpPr>
      <xdr:spPr>
        <a:xfrm>
          <a:off x="47244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41</xdr:row>
      <xdr:rowOff>103959</xdr:rowOff>
    </xdr:from>
    <xdr:to>
      <xdr:col>6</xdr:col>
      <xdr:colOff>600075</xdr:colOff>
      <xdr:row>41</xdr:row>
      <xdr:rowOff>103959</xdr:rowOff>
    </xdr:to>
    <xdr:cxnSp macro="">
      <xdr:nvCxnSpPr>
        <xdr:cNvPr id="61" name="直線コネクタ 60"/>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78394</xdr:rowOff>
    </xdr:from>
    <xdr:ext cx="405111" cy="259045"/>
    <xdr:sp macro="" textlink="">
      <xdr:nvSpPr>
        <xdr:cNvPr id="62" name="【図書館】&#10;有形固定資産減価償却率最大値テキスト"/>
        <xdr:cNvSpPr txBox="1"/>
      </xdr:nvSpPr>
      <xdr:spPr>
        <a:xfrm>
          <a:off x="4724400" y="539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6</xdr:col>
      <xdr:colOff>422275</xdr:colOff>
      <xdr:row>32</xdr:row>
      <xdr:rowOff>131717</xdr:rowOff>
    </xdr:from>
    <xdr:to>
      <xdr:col>6</xdr:col>
      <xdr:colOff>600075</xdr:colOff>
      <xdr:row>32</xdr:row>
      <xdr:rowOff>131717</xdr:rowOff>
    </xdr:to>
    <xdr:cxnSp macro="">
      <xdr:nvCxnSpPr>
        <xdr:cNvPr id="63" name="直線コネクタ 62"/>
        <xdr:cNvCxnSpPr/>
      </xdr:nvCxnSpPr>
      <xdr:spPr>
        <a:xfrm>
          <a:off x="4546600" y="561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123026</xdr:rowOff>
    </xdr:from>
    <xdr:ext cx="405111" cy="259045"/>
    <xdr:sp macro="" textlink="">
      <xdr:nvSpPr>
        <xdr:cNvPr id="64" name="【図書館】&#10;有形固定資産減価償却率平均値テキスト"/>
        <xdr:cNvSpPr txBox="1"/>
      </xdr:nvSpPr>
      <xdr:spPr>
        <a:xfrm>
          <a:off x="4724400" y="68095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144599</xdr:rowOff>
    </xdr:from>
    <xdr:to>
      <xdr:col>6</xdr:col>
      <xdr:colOff>561975</xdr:colOff>
      <xdr:row>40</xdr:row>
      <xdr:rowOff>74749</xdr:rowOff>
    </xdr:to>
    <xdr:sp macro="" textlink="">
      <xdr:nvSpPr>
        <xdr:cNvPr id="65" name="フローチャート : 判断 64"/>
        <xdr:cNvSpPr/>
      </xdr:nvSpPr>
      <xdr:spPr>
        <a:xfrm>
          <a:off x="45847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66222</xdr:rowOff>
    </xdr:from>
    <xdr:to>
      <xdr:col>5</xdr:col>
      <xdr:colOff>409575</xdr:colOff>
      <xdr:row>35</xdr:row>
      <xdr:rowOff>167822</xdr:rowOff>
    </xdr:to>
    <xdr:sp macro="" textlink="">
      <xdr:nvSpPr>
        <xdr:cNvPr id="66" name="フローチャート : 判断 65"/>
        <xdr:cNvSpPr/>
      </xdr:nvSpPr>
      <xdr:spPr>
        <a:xfrm>
          <a:off x="3746500" y="60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12899</xdr:rowOff>
    </xdr:from>
    <xdr:ext cx="405111" cy="259045"/>
    <xdr:sp macro="" textlink="">
      <xdr:nvSpPr>
        <xdr:cNvPr id="67" name="n_1aveValue【図書館】&#10;有形固定資産減価償却率"/>
        <xdr:cNvSpPr txBox="1"/>
      </xdr:nvSpPr>
      <xdr:spPr>
        <a:xfrm>
          <a:off x="3582043"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107043</xdr:rowOff>
    </xdr:from>
    <xdr:to>
      <xdr:col>5</xdr:col>
      <xdr:colOff>409575</xdr:colOff>
      <xdr:row>39</xdr:row>
      <xdr:rowOff>37193</xdr:rowOff>
    </xdr:to>
    <xdr:sp macro="" textlink="">
      <xdr:nvSpPr>
        <xdr:cNvPr id="73" name="円/楕円 72"/>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28320</xdr:rowOff>
    </xdr:from>
    <xdr:ext cx="405111" cy="259045"/>
    <xdr:sp macro="" textlink="">
      <xdr:nvSpPr>
        <xdr:cNvPr id="74" name="n_1mainValue【図書館】&#10;有形固定資産減価償却率"/>
        <xdr:cNvSpPr txBox="1"/>
      </xdr:nvSpPr>
      <xdr:spPr>
        <a:xfrm>
          <a:off x="3582043"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133350</xdr:rowOff>
    </xdr:to>
    <xdr:cxnSp macro="">
      <xdr:nvCxnSpPr>
        <xdr:cNvPr id="99" name="直線コネクタ 98"/>
        <xdr:cNvCxnSpPr/>
      </xdr:nvCxnSpPr>
      <xdr:spPr>
        <a:xfrm flipV="1">
          <a:off x="10476865" y="57150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100"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101" name="直線コネクタ 100"/>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2"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3" name="直線コネクタ 102"/>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156227</xdr:rowOff>
    </xdr:from>
    <xdr:ext cx="469744" cy="259045"/>
    <xdr:sp macro="" textlink="">
      <xdr:nvSpPr>
        <xdr:cNvPr id="104" name="【図書館】&#10;一人当たり面積平均値テキスト"/>
        <xdr:cNvSpPr txBox="1"/>
      </xdr:nvSpPr>
      <xdr:spPr>
        <a:xfrm>
          <a:off x="105664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6350</xdr:rowOff>
    </xdr:from>
    <xdr:to>
      <xdr:col>15</xdr:col>
      <xdr:colOff>231775</xdr:colOff>
      <xdr:row>37</xdr:row>
      <xdr:rowOff>107950</xdr:rowOff>
    </xdr:to>
    <xdr:sp macro="" textlink="">
      <xdr:nvSpPr>
        <xdr:cNvPr id="105" name="フローチャート : 判断 104"/>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82550</xdr:rowOff>
    </xdr:from>
    <xdr:to>
      <xdr:col>14</xdr:col>
      <xdr:colOff>79375</xdr:colOff>
      <xdr:row>42</xdr:row>
      <xdr:rowOff>12700</xdr:rowOff>
    </xdr:to>
    <xdr:sp macro="" textlink="">
      <xdr:nvSpPr>
        <xdr:cNvPr id="106" name="フローチャート : 判断 105"/>
        <xdr:cNvSpPr/>
      </xdr:nvSpPr>
      <xdr:spPr>
        <a:xfrm>
          <a:off x="9588500" y="71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3827</xdr:rowOff>
    </xdr:from>
    <xdr:ext cx="469744" cy="259045"/>
    <xdr:sp macro="" textlink="">
      <xdr:nvSpPr>
        <xdr:cNvPr id="107" name="n_1aveValue【図書館】&#10;一人当たり面積"/>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82550</xdr:rowOff>
    </xdr:from>
    <xdr:to>
      <xdr:col>14</xdr:col>
      <xdr:colOff>79375</xdr:colOff>
      <xdr:row>38</xdr:row>
      <xdr:rowOff>12700</xdr:rowOff>
    </xdr:to>
    <xdr:sp macro="" textlink="">
      <xdr:nvSpPr>
        <xdr:cNvPr id="113" name="円/楕円 112"/>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29227</xdr:rowOff>
    </xdr:from>
    <xdr:ext cx="469744" cy="259045"/>
    <xdr:sp macro="" textlink="">
      <xdr:nvSpPr>
        <xdr:cNvPr id="114"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128016</xdr:rowOff>
    </xdr:from>
    <xdr:to>
      <xdr:col>6</xdr:col>
      <xdr:colOff>510540</xdr:colOff>
      <xdr:row>58</xdr:row>
      <xdr:rowOff>169164</xdr:rowOff>
    </xdr:to>
    <xdr:cxnSp macro="">
      <xdr:nvCxnSpPr>
        <xdr:cNvPr id="137" name="直線コネクタ 136"/>
        <xdr:cNvCxnSpPr/>
      </xdr:nvCxnSpPr>
      <xdr:spPr>
        <a:xfrm flipV="1">
          <a:off x="4634865" y="9729216"/>
          <a:ext cx="0" cy="384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1541</xdr:rowOff>
    </xdr:from>
    <xdr:ext cx="405111" cy="259045"/>
    <xdr:sp macro="" textlink="">
      <xdr:nvSpPr>
        <xdr:cNvPr id="138" name="【体育館・プール】&#10;有形固定資産減価償却率最小値テキスト"/>
        <xdr:cNvSpPr txBox="1"/>
      </xdr:nvSpPr>
      <xdr:spPr>
        <a:xfrm>
          <a:off x="4724400" y="1011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a:t>
          </a:r>
          <a:endParaRPr kumimoji="1" lang="ja-JP" altLang="en-US" sz="1000" b="1">
            <a:latin typeface="ＭＳ Ｐゴシック"/>
          </a:endParaRPr>
        </a:p>
      </xdr:txBody>
    </xdr:sp>
    <xdr:clientData/>
  </xdr:oneCellAnchor>
  <xdr:twoCellAnchor>
    <xdr:from>
      <xdr:col>6</xdr:col>
      <xdr:colOff>422275</xdr:colOff>
      <xdr:row>58</xdr:row>
      <xdr:rowOff>169164</xdr:rowOff>
    </xdr:from>
    <xdr:to>
      <xdr:col>6</xdr:col>
      <xdr:colOff>600075</xdr:colOff>
      <xdr:row>58</xdr:row>
      <xdr:rowOff>169164</xdr:rowOff>
    </xdr:to>
    <xdr:cxnSp macro="">
      <xdr:nvCxnSpPr>
        <xdr:cNvPr id="139" name="直線コネクタ 138"/>
        <xdr:cNvCxnSpPr/>
      </xdr:nvCxnSpPr>
      <xdr:spPr>
        <a:xfrm>
          <a:off x="4546600" y="1011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74693</xdr:rowOff>
    </xdr:from>
    <xdr:ext cx="405111" cy="259045"/>
    <xdr:sp macro="" textlink="">
      <xdr:nvSpPr>
        <xdr:cNvPr id="140" name="【体育館・プール】&#10;有形固定資産減価償却率最大値テキスト"/>
        <xdr:cNvSpPr txBox="1"/>
      </xdr:nvSpPr>
      <xdr:spPr>
        <a:xfrm>
          <a:off x="4724400" y="9504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56</xdr:row>
      <xdr:rowOff>128016</xdr:rowOff>
    </xdr:from>
    <xdr:to>
      <xdr:col>6</xdr:col>
      <xdr:colOff>600075</xdr:colOff>
      <xdr:row>56</xdr:row>
      <xdr:rowOff>128016</xdr:rowOff>
    </xdr:to>
    <xdr:cxnSp macro="">
      <xdr:nvCxnSpPr>
        <xdr:cNvPr id="141" name="直線コネクタ 140"/>
        <xdr:cNvCxnSpPr/>
      </xdr:nvCxnSpPr>
      <xdr:spPr>
        <a:xfrm>
          <a:off x="4546600" y="972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167657</xdr:rowOff>
    </xdr:from>
    <xdr:ext cx="405111" cy="259045"/>
    <xdr:sp macro="" textlink="">
      <xdr:nvSpPr>
        <xdr:cNvPr id="142" name="【体育館・プール】&#10;有形固定資産減価償却率平均値テキスト"/>
        <xdr:cNvSpPr txBox="1"/>
      </xdr:nvSpPr>
      <xdr:spPr>
        <a:xfrm>
          <a:off x="4724400" y="994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17780</xdr:rowOff>
    </xdr:from>
    <xdr:to>
      <xdr:col>6</xdr:col>
      <xdr:colOff>561975</xdr:colOff>
      <xdr:row>58</xdr:row>
      <xdr:rowOff>119380</xdr:rowOff>
    </xdr:to>
    <xdr:sp macro="" textlink="">
      <xdr:nvSpPr>
        <xdr:cNvPr id="143" name="フローチャート : 判断 142"/>
        <xdr:cNvSpPr/>
      </xdr:nvSpPr>
      <xdr:spPr>
        <a:xfrm>
          <a:off x="45847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90932</xdr:rowOff>
    </xdr:from>
    <xdr:to>
      <xdr:col>5</xdr:col>
      <xdr:colOff>409575</xdr:colOff>
      <xdr:row>63</xdr:row>
      <xdr:rowOff>21082</xdr:rowOff>
    </xdr:to>
    <xdr:sp macro="" textlink="">
      <xdr:nvSpPr>
        <xdr:cNvPr id="144" name="フローチャート : 判断 143"/>
        <xdr:cNvSpPr/>
      </xdr:nvSpPr>
      <xdr:spPr>
        <a:xfrm>
          <a:off x="3746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37609</xdr:rowOff>
    </xdr:from>
    <xdr:ext cx="405111" cy="259045"/>
    <xdr:sp macro="" textlink="">
      <xdr:nvSpPr>
        <xdr:cNvPr id="145" name="n_1aveValue【体育館・プール】&#10;有形固定資産減価償却率"/>
        <xdr:cNvSpPr txBox="1"/>
      </xdr:nvSpPr>
      <xdr:spPr>
        <a:xfrm>
          <a:off x="3582043" y="1049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104648</xdr:rowOff>
    </xdr:from>
    <xdr:to>
      <xdr:col>5</xdr:col>
      <xdr:colOff>409575</xdr:colOff>
      <xdr:row>63</xdr:row>
      <xdr:rowOff>34798</xdr:rowOff>
    </xdr:to>
    <xdr:sp macro="" textlink="">
      <xdr:nvSpPr>
        <xdr:cNvPr id="151" name="円/楕円 150"/>
        <xdr:cNvSpPr/>
      </xdr:nvSpPr>
      <xdr:spPr>
        <a:xfrm>
          <a:off x="3746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25925</xdr:rowOff>
    </xdr:from>
    <xdr:ext cx="405111" cy="259045"/>
    <xdr:sp macro="" textlink="">
      <xdr:nvSpPr>
        <xdr:cNvPr id="152" name="n_1mainValue【体育館・プール】&#10;有形固定資産減価償却率"/>
        <xdr:cNvSpPr txBox="1"/>
      </xdr:nvSpPr>
      <xdr:spPr>
        <a:xfrm>
          <a:off x="3582043" y="1082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3" name="テキスト ボックス 16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64" name="直線コネクタ 16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86377</xdr:rowOff>
    </xdr:from>
    <xdr:ext cx="467179" cy="259045"/>
    <xdr:sp macro="" textlink="">
      <xdr:nvSpPr>
        <xdr:cNvPr id="165" name="テキスト ボックス 16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7" name="テキスト ボックス 16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8" name="直線コネクタ 16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143527</xdr:rowOff>
    </xdr:from>
    <xdr:ext cx="467179" cy="259045"/>
    <xdr:sp macro="" textlink="">
      <xdr:nvSpPr>
        <xdr:cNvPr id="169" name="テキスト ボックス 16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142875</xdr:rowOff>
    </xdr:from>
    <xdr:to>
      <xdr:col>15</xdr:col>
      <xdr:colOff>180340</xdr:colOff>
      <xdr:row>56</xdr:row>
      <xdr:rowOff>114300</xdr:rowOff>
    </xdr:to>
    <xdr:cxnSp macro="">
      <xdr:nvCxnSpPr>
        <xdr:cNvPr id="173" name="直線コネクタ 172"/>
        <xdr:cNvCxnSpPr/>
      </xdr:nvCxnSpPr>
      <xdr:spPr>
        <a:xfrm flipV="1">
          <a:off x="10476865" y="9572625"/>
          <a:ext cx="0" cy="1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118127</xdr:rowOff>
    </xdr:from>
    <xdr:ext cx="469744" cy="259045"/>
    <xdr:sp macro="" textlink="">
      <xdr:nvSpPr>
        <xdr:cNvPr id="174" name="【体育館・プール】&#10;一人当たり面積最小値テキスト"/>
        <xdr:cNvSpPr txBox="1"/>
      </xdr:nvSpPr>
      <xdr:spPr>
        <a:xfrm>
          <a:off x="10566400" y="971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0.160</a:t>
          </a:r>
          <a:endParaRPr kumimoji="1" lang="ja-JP" altLang="en-US" sz="1000" b="1">
            <a:latin typeface="ＭＳ Ｐゴシック"/>
          </a:endParaRPr>
        </a:p>
      </xdr:txBody>
    </xdr:sp>
    <xdr:clientData/>
  </xdr:oneCellAnchor>
  <xdr:twoCellAnchor>
    <xdr:from>
      <xdr:col>15</xdr:col>
      <xdr:colOff>92075</xdr:colOff>
      <xdr:row>56</xdr:row>
      <xdr:rowOff>114300</xdr:rowOff>
    </xdr:from>
    <xdr:to>
      <xdr:col>15</xdr:col>
      <xdr:colOff>269875</xdr:colOff>
      <xdr:row>56</xdr:row>
      <xdr:rowOff>114300</xdr:rowOff>
    </xdr:to>
    <xdr:cxnSp macro="">
      <xdr:nvCxnSpPr>
        <xdr:cNvPr id="175" name="直線コネクタ 174"/>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89552</xdr:rowOff>
    </xdr:from>
    <xdr:ext cx="469744" cy="259045"/>
    <xdr:sp macro="" textlink="">
      <xdr:nvSpPr>
        <xdr:cNvPr id="176" name="【体育館・プール】&#10;一人当たり面積最大値テキスト"/>
        <xdr:cNvSpPr txBox="1"/>
      </xdr:nvSpPr>
      <xdr:spPr>
        <a:xfrm>
          <a:off x="105664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15</xdr:col>
      <xdr:colOff>92075</xdr:colOff>
      <xdr:row>55</xdr:row>
      <xdr:rowOff>142875</xdr:rowOff>
    </xdr:from>
    <xdr:to>
      <xdr:col>15</xdr:col>
      <xdr:colOff>269875</xdr:colOff>
      <xdr:row>55</xdr:row>
      <xdr:rowOff>142875</xdr:rowOff>
    </xdr:to>
    <xdr:cxnSp macro="">
      <xdr:nvCxnSpPr>
        <xdr:cNvPr id="177" name="直線コネクタ 176"/>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156227</xdr:rowOff>
    </xdr:from>
    <xdr:ext cx="469744" cy="259045"/>
    <xdr:sp macro="" textlink="">
      <xdr:nvSpPr>
        <xdr:cNvPr id="178" name="【体育館・プール】&#10;一人当たり面積平均値テキスト"/>
        <xdr:cNvSpPr txBox="1"/>
      </xdr:nvSpPr>
      <xdr:spPr>
        <a:xfrm>
          <a:off x="10566400" y="9585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6350</xdr:rowOff>
    </xdr:from>
    <xdr:to>
      <xdr:col>15</xdr:col>
      <xdr:colOff>231775</xdr:colOff>
      <xdr:row>56</xdr:row>
      <xdr:rowOff>107950</xdr:rowOff>
    </xdr:to>
    <xdr:sp macro="" textlink="">
      <xdr:nvSpPr>
        <xdr:cNvPr id="179" name="フローチャート : 判断 178"/>
        <xdr:cNvSpPr/>
      </xdr:nvSpPr>
      <xdr:spPr>
        <a:xfrm>
          <a:off x="10426700" y="960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63500</xdr:rowOff>
    </xdr:from>
    <xdr:to>
      <xdr:col>14</xdr:col>
      <xdr:colOff>79375</xdr:colOff>
      <xdr:row>61</xdr:row>
      <xdr:rowOff>165100</xdr:rowOff>
    </xdr:to>
    <xdr:sp macro="" textlink="">
      <xdr:nvSpPr>
        <xdr:cNvPr id="180" name="フローチャート : 判断 179"/>
        <xdr:cNvSpPr/>
      </xdr:nvSpPr>
      <xdr:spPr>
        <a:xfrm>
          <a:off x="9588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10177</xdr:rowOff>
    </xdr:from>
    <xdr:ext cx="469744" cy="259045"/>
    <xdr:sp macro="" textlink="">
      <xdr:nvSpPr>
        <xdr:cNvPr id="181" name="n_1aveValue【体育館・プール】&#10;一人当たり面積"/>
        <xdr:cNvSpPr txBox="1"/>
      </xdr:nvSpPr>
      <xdr:spPr>
        <a:xfrm>
          <a:off x="93917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149225</xdr:rowOff>
    </xdr:from>
    <xdr:to>
      <xdr:col>14</xdr:col>
      <xdr:colOff>79375</xdr:colOff>
      <xdr:row>64</xdr:row>
      <xdr:rowOff>79375</xdr:rowOff>
    </xdr:to>
    <xdr:sp macro="" textlink="">
      <xdr:nvSpPr>
        <xdr:cNvPr id="187" name="円/楕円 186"/>
        <xdr:cNvSpPr/>
      </xdr:nvSpPr>
      <xdr:spPr>
        <a:xfrm>
          <a:off x="9588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70502</xdr:rowOff>
    </xdr:from>
    <xdr:ext cx="469744" cy="259045"/>
    <xdr:sp macro="" textlink="">
      <xdr:nvSpPr>
        <xdr:cNvPr id="188" name="n_1mainValue【体育館・プール】&#10;一人当たり面積"/>
        <xdr:cNvSpPr txBox="1"/>
      </xdr:nvSpPr>
      <xdr:spPr>
        <a:xfrm>
          <a:off x="9391727" y="1104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9" name="テキスト ボックス 20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1" name="テキスト ボックス 21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85</xdr:row>
      <xdr:rowOff>114300</xdr:rowOff>
    </xdr:to>
    <xdr:cxnSp macro="">
      <xdr:nvCxnSpPr>
        <xdr:cNvPr id="213" name="直線コネクタ 212"/>
        <xdr:cNvCxnSpPr/>
      </xdr:nvCxnSpPr>
      <xdr:spPr>
        <a:xfrm flipV="1">
          <a:off x="4634865" y="133731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118127</xdr:rowOff>
    </xdr:from>
    <xdr:ext cx="405111" cy="259045"/>
    <xdr:sp macro="" textlink="">
      <xdr:nvSpPr>
        <xdr:cNvPr id="214" name="【福祉施設】&#10;有形固定資産減価償却率最小値テキスト"/>
        <xdr:cNvSpPr txBox="1"/>
      </xdr:nvSpPr>
      <xdr:spPr>
        <a:xfrm>
          <a:off x="47244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6</xdr:col>
      <xdr:colOff>422275</xdr:colOff>
      <xdr:row>85</xdr:row>
      <xdr:rowOff>114300</xdr:rowOff>
    </xdr:from>
    <xdr:to>
      <xdr:col>6</xdr:col>
      <xdr:colOff>600075</xdr:colOff>
      <xdr:row>85</xdr:row>
      <xdr:rowOff>114300</xdr:rowOff>
    </xdr:to>
    <xdr:cxnSp macro="">
      <xdr:nvCxnSpPr>
        <xdr:cNvPr id="215" name="直線コネクタ 214"/>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6"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7" name="直線コネクタ 216"/>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41927</xdr:rowOff>
    </xdr:from>
    <xdr:ext cx="405111" cy="259045"/>
    <xdr:sp macro="" textlink="">
      <xdr:nvSpPr>
        <xdr:cNvPr id="218" name="【福祉施設】&#10;有形固定資産減価償却率平均値テキスト"/>
        <xdr:cNvSpPr txBox="1"/>
      </xdr:nvSpPr>
      <xdr:spPr>
        <a:xfrm>
          <a:off x="4724400" y="1375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63500</xdr:rowOff>
    </xdr:from>
    <xdr:to>
      <xdr:col>6</xdr:col>
      <xdr:colOff>561975</xdr:colOff>
      <xdr:row>80</xdr:row>
      <xdr:rowOff>165100</xdr:rowOff>
    </xdr:to>
    <xdr:sp macro="" textlink="">
      <xdr:nvSpPr>
        <xdr:cNvPr id="219" name="フローチャート : 判断 218"/>
        <xdr:cNvSpPr/>
      </xdr:nvSpPr>
      <xdr:spPr>
        <a:xfrm>
          <a:off x="45847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85</xdr:row>
      <xdr:rowOff>101600</xdr:rowOff>
    </xdr:from>
    <xdr:to>
      <xdr:col>5</xdr:col>
      <xdr:colOff>409575</xdr:colOff>
      <xdr:row>86</xdr:row>
      <xdr:rowOff>31750</xdr:rowOff>
    </xdr:to>
    <xdr:sp macro="" textlink="">
      <xdr:nvSpPr>
        <xdr:cNvPr id="220" name="フローチャート : 判断 219"/>
        <xdr:cNvSpPr/>
      </xdr:nvSpPr>
      <xdr:spPr>
        <a:xfrm>
          <a:off x="3746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22877</xdr:rowOff>
    </xdr:from>
    <xdr:ext cx="405111" cy="259045"/>
    <xdr:sp macro="" textlink="">
      <xdr:nvSpPr>
        <xdr:cNvPr id="221" name="n_1aveValue【福祉施設】&#10;有形固定資産減価償却率"/>
        <xdr:cNvSpPr txBox="1"/>
      </xdr:nvSpPr>
      <xdr:spPr>
        <a:xfrm>
          <a:off x="3582043"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76</xdr:row>
      <xdr:rowOff>139700</xdr:rowOff>
    </xdr:from>
    <xdr:to>
      <xdr:col>5</xdr:col>
      <xdr:colOff>409575</xdr:colOff>
      <xdr:row>77</xdr:row>
      <xdr:rowOff>69850</xdr:rowOff>
    </xdr:to>
    <xdr:sp macro="" textlink="">
      <xdr:nvSpPr>
        <xdr:cNvPr id="227" name="円/楕円 226"/>
        <xdr:cNvSpPr/>
      </xdr:nvSpPr>
      <xdr:spPr>
        <a:xfrm>
          <a:off x="3746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75</xdr:row>
      <xdr:rowOff>86377</xdr:rowOff>
    </xdr:from>
    <xdr:ext cx="405111" cy="259045"/>
    <xdr:sp macro="" textlink="">
      <xdr:nvSpPr>
        <xdr:cNvPr id="228" name="n_1mainValue【福祉施設】&#10;有形固定資産減価償却率"/>
        <xdr:cNvSpPr txBox="1"/>
      </xdr:nvSpPr>
      <xdr:spPr>
        <a:xfrm>
          <a:off x="3582043" y="1294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9" name="テキスト ボックス 23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83</xdr:row>
      <xdr:rowOff>95250</xdr:rowOff>
    </xdr:to>
    <xdr:cxnSp macro="">
      <xdr:nvCxnSpPr>
        <xdr:cNvPr id="251" name="直線コネクタ 250"/>
        <xdr:cNvCxnSpPr/>
      </xdr:nvCxnSpPr>
      <xdr:spPr>
        <a:xfrm flipV="1">
          <a:off x="10476865" y="13456920"/>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99077</xdr:rowOff>
    </xdr:from>
    <xdr:ext cx="469744" cy="259045"/>
    <xdr:sp macro="" textlink="">
      <xdr:nvSpPr>
        <xdr:cNvPr id="252" name="【福祉施設】&#10;一人当たり面積最小値テキスト"/>
        <xdr:cNvSpPr txBox="1"/>
      </xdr:nvSpPr>
      <xdr:spPr>
        <a:xfrm>
          <a:off x="105664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15</xdr:col>
      <xdr:colOff>92075</xdr:colOff>
      <xdr:row>83</xdr:row>
      <xdr:rowOff>95250</xdr:rowOff>
    </xdr:from>
    <xdr:to>
      <xdr:col>15</xdr:col>
      <xdr:colOff>269875</xdr:colOff>
      <xdr:row>83</xdr:row>
      <xdr:rowOff>95250</xdr:rowOff>
    </xdr:to>
    <xdr:cxnSp macro="">
      <xdr:nvCxnSpPr>
        <xdr:cNvPr id="253" name="直線コネクタ 252"/>
        <xdr:cNvCxnSpPr/>
      </xdr:nvCxnSpPr>
      <xdr:spPr>
        <a:xfrm>
          <a:off x="10388600" y="1432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4"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5" name="直線コネクタ 254"/>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80027</xdr:rowOff>
    </xdr:from>
    <xdr:ext cx="469744" cy="259045"/>
    <xdr:sp macro="" textlink="">
      <xdr:nvSpPr>
        <xdr:cNvPr id="256" name="【福祉施設】&#10;一人当たり面積平均値テキスト"/>
        <xdr:cNvSpPr txBox="1"/>
      </xdr:nvSpPr>
      <xdr:spPr>
        <a:xfrm>
          <a:off x="10566400" y="1379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0.100</a:t>
          </a:r>
          <a:endParaRPr kumimoji="1" lang="ja-JP" altLang="en-US" sz="1000" b="1">
            <a:solidFill>
              <a:srgbClr val="000080"/>
            </a:solidFill>
            <a:latin typeface="ＭＳ Ｐゴシック"/>
          </a:endParaRPr>
        </a:p>
      </xdr:txBody>
    </xdr:sp>
    <xdr:clientData/>
  </xdr:oneCellAnchor>
  <xdr:twoCellAnchor>
    <xdr:from>
      <xdr:col>15</xdr:col>
      <xdr:colOff>130175</xdr:colOff>
      <xdr:row>80</xdr:row>
      <xdr:rowOff>101600</xdr:rowOff>
    </xdr:from>
    <xdr:to>
      <xdr:col>15</xdr:col>
      <xdr:colOff>231775</xdr:colOff>
      <xdr:row>81</xdr:row>
      <xdr:rowOff>31750</xdr:rowOff>
    </xdr:to>
    <xdr:sp macro="" textlink="">
      <xdr:nvSpPr>
        <xdr:cNvPr id="257" name="フローチャート : 判断 256"/>
        <xdr:cNvSpPr/>
      </xdr:nvSpPr>
      <xdr:spPr>
        <a:xfrm>
          <a:off x="10426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10161</xdr:rowOff>
    </xdr:from>
    <xdr:to>
      <xdr:col>14</xdr:col>
      <xdr:colOff>79375</xdr:colOff>
      <xdr:row>84</xdr:row>
      <xdr:rowOff>111761</xdr:rowOff>
    </xdr:to>
    <xdr:sp macro="" textlink="">
      <xdr:nvSpPr>
        <xdr:cNvPr id="258" name="フローチャート : 判断 257"/>
        <xdr:cNvSpPr/>
      </xdr:nvSpPr>
      <xdr:spPr>
        <a:xfrm>
          <a:off x="9588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102888</xdr:rowOff>
    </xdr:from>
    <xdr:ext cx="469744" cy="259045"/>
    <xdr:sp macro="" textlink="">
      <xdr:nvSpPr>
        <xdr:cNvPr id="259" name="n_1aveValue【福祉施設】&#10;一人当たり面積"/>
        <xdr:cNvSpPr txBox="1"/>
      </xdr:nvSpPr>
      <xdr:spPr>
        <a:xfrm>
          <a:off x="9391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21589</xdr:rowOff>
    </xdr:from>
    <xdr:to>
      <xdr:col>14</xdr:col>
      <xdr:colOff>79375</xdr:colOff>
      <xdr:row>81</xdr:row>
      <xdr:rowOff>123189</xdr:rowOff>
    </xdr:to>
    <xdr:sp macro="" textlink="">
      <xdr:nvSpPr>
        <xdr:cNvPr id="265" name="円/楕円 264"/>
        <xdr:cNvSpPr/>
      </xdr:nvSpPr>
      <xdr:spPr>
        <a:xfrm>
          <a:off x="9588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139716</xdr:rowOff>
    </xdr:from>
    <xdr:ext cx="469744" cy="259045"/>
    <xdr:sp macro="" textlink="">
      <xdr:nvSpPr>
        <xdr:cNvPr id="266" name="n_1mainValue【福祉施設】&#10;一人当たり面積"/>
        <xdr:cNvSpPr txBox="1"/>
      </xdr:nvSpPr>
      <xdr:spPr>
        <a:xfrm>
          <a:off x="93917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7" name="テキスト ボックス 27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8" name="直線コネクタ 27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9" name="テキスト ボックス 27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0" name="直線コネクタ 27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1" name="テキスト ボックス 28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2" name="直線コネクタ 28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3" name="テキスト ボックス 28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4" name="直線コネクタ 28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85" name="テキスト ボックス 284"/>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6" name="直線コネクタ 2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7" name="テキスト ボックス 28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78487</xdr:rowOff>
    </xdr:from>
    <xdr:to>
      <xdr:col>6</xdr:col>
      <xdr:colOff>510540</xdr:colOff>
      <xdr:row>105</xdr:row>
      <xdr:rowOff>135637</xdr:rowOff>
    </xdr:to>
    <xdr:cxnSp macro="">
      <xdr:nvCxnSpPr>
        <xdr:cNvPr id="289" name="直線コネクタ 288"/>
        <xdr:cNvCxnSpPr/>
      </xdr:nvCxnSpPr>
      <xdr:spPr>
        <a:xfrm flipV="1">
          <a:off x="4634865" y="17223487"/>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139464</xdr:rowOff>
    </xdr:from>
    <xdr:ext cx="405111" cy="259045"/>
    <xdr:sp macro="" textlink="">
      <xdr:nvSpPr>
        <xdr:cNvPr id="290" name="【市民会館】&#10;有形固定資産減価償却率最小値テキスト"/>
        <xdr:cNvSpPr txBox="1"/>
      </xdr:nvSpPr>
      <xdr:spPr>
        <a:xfrm>
          <a:off x="4724400" y="1814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6</xdr:col>
      <xdr:colOff>422275</xdr:colOff>
      <xdr:row>105</xdr:row>
      <xdr:rowOff>135637</xdr:rowOff>
    </xdr:from>
    <xdr:to>
      <xdr:col>6</xdr:col>
      <xdr:colOff>600075</xdr:colOff>
      <xdr:row>105</xdr:row>
      <xdr:rowOff>135637</xdr:rowOff>
    </xdr:to>
    <xdr:cxnSp macro="">
      <xdr:nvCxnSpPr>
        <xdr:cNvPr id="291" name="直線コネクタ 290"/>
        <xdr:cNvCxnSpPr/>
      </xdr:nvCxnSpPr>
      <xdr:spPr>
        <a:xfrm>
          <a:off x="4546600" y="18137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25164</xdr:rowOff>
    </xdr:from>
    <xdr:ext cx="405111" cy="259045"/>
    <xdr:sp macro="" textlink="">
      <xdr:nvSpPr>
        <xdr:cNvPr id="292" name="【市民会館】&#10;有形固定資産減価償却率最大値テキスト"/>
        <xdr:cNvSpPr txBox="1"/>
      </xdr:nvSpPr>
      <xdr:spPr>
        <a:xfrm>
          <a:off x="4724400" y="1699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100</xdr:row>
      <xdr:rowOff>78487</xdr:rowOff>
    </xdr:from>
    <xdr:to>
      <xdr:col>6</xdr:col>
      <xdr:colOff>600075</xdr:colOff>
      <xdr:row>100</xdr:row>
      <xdr:rowOff>78487</xdr:rowOff>
    </xdr:to>
    <xdr:cxnSp macro="">
      <xdr:nvCxnSpPr>
        <xdr:cNvPr id="293" name="直線コネクタ 292"/>
        <xdr:cNvCxnSpPr/>
      </xdr:nvCxnSpPr>
      <xdr:spPr>
        <a:xfrm>
          <a:off x="4546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15257</xdr:rowOff>
    </xdr:from>
    <xdr:ext cx="405111" cy="259045"/>
    <xdr:sp macro="" textlink="">
      <xdr:nvSpPr>
        <xdr:cNvPr id="294" name="【市民会館】&#10;有形固定資産減価償却率平均値テキスト"/>
        <xdr:cNvSpPr txBox="1"/>
      </xdr:nvSpPr>
      <xdr:spPr>
        <a:xfrm>
          <a:off x="47244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36830</xdr:rowOff>
    </xdr:from>
    <xdr:to>
      <xdr:col>6</xdr:col>
      <xdr:colOff>561975</xdr:colOff>
      <xdr:row>104</xdr:row>
      <xdr:rowOff>138430</xdr:rowOff>
    </xdr:to>
    <xdr:sp macro="" textlink="">
      <xdr:nvSpPr>
        <xdr:cNvPr id="295" name="フローチャート : 判断 294"/>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2539</xdr:rowOff>
    </xdr:from>
    <xdr:to>
      <xdr:col>5</xdr:col>
      <xdr:colOff>409575</xdr:colOff>
      <xdr:row>107</xdr:row>
      <xdr:rowOff>104139</xdr:rowOff>
    </xdr:to>
    <xdr:sp macro="" textlink="">
      <xdr:nvSpPr>
        <xdr:cNvPr id="296" name="フローチャート : 判断 295"/>
        <xdr:cNvSpPr/>
      </xdr:nvSpPr>
      <xdr:spPr>
        <a:xfrm>
          <a:off x="3746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95266</xdr:rowOff>
    </xdr:from>
    <xdr:ext cx="405111" cy="259045"/>
    <xdr:sp macro="" textlink="">
      <xdr:nvSpPr>
        <xdr:cNvPr id="297" name="n_1aveValue【市民会館】&#10;有形固定資産減価償却率"/>
        <xdr:cNvSpPr txBox="1"/>
      </xdr:nvSpPr>
      <xdr:spPr>
        <a:xfrm>
          <a:off x="3582043"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153415</xdr:rowOff>
    </xdr:from>
    <xdr:to>
      <xdr:col>5</xdr:col>
      <xdr:colOff>409575</xdr:colOff>
      <xdr:row>107</xdr:row>
      <xdr:rowOff>83565</xdr:rowOff>
    </xdr:to>
    <xdr:sp macro="" textlink="">
      <xdr:nvSpPr>
        <xdr:cNvPr id="303" name="円/楕円 302"/>
        <xdr:cNvSpPr/>
      </xdr:nvSpPr>
      <xdr:spPr>
        <a:xfrm>
          <a:off x="3746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100092</xdr:rowOff>
    </xdr:from>
    <xdr:ext cx="405111" cy="259045"/>
    <xdr:sp macro="" textlink="">
      <xdr:nvSpPr>
        <xdr:cNvPr id="304" name="n_1mainValue【市民会館】&#10;有形固定資産減価償却率"/>
        <xdr:cNvSpPr txBox="1"/>
      </xdr:nvSpPr>
      <xdr:spPr>
        <a:xfrm>
          <a:off x="3582043" y="181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2" name="正方形/長方形 3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3" name="テキスト ボックス 3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4" name="直線コネクタ 3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5" name="テキスト ボックス 31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107</xdr:row>
      <xdr:rowOff>57150</xdr:rowOff>
    </xdr:from>
    <xdr:to>
      <xdr:col>15</xdr:col>
      <xdr:colOff>180340</xdr:colOff>
      <xdr:row>108</xdr:row>
      <xdr:rowOff>76200</xdr:rowOff>
    </xdr:to>
    <xdr:cxnSp macro="">
      <xdr:nvCxnSpPr>
        <xdr:cNvPr id="329" name="直線コネクタ 328"/>
        <xdr:cNvCxnSpPr/>
      </xdr:nvCxnSpPr>
      <xdr:spPr>
        <a:xfrm flipV="1">
          <a:off x="10476865" y="18402300"/>
          <a:ext cx="0" cy="19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80027</xdr:rowOff>
    </xdr:from>
    <xdr:ext cx="469744" cy="259045"/>
    <xdr:sp macro="" textlink="">
      <xdr:nvSpPr>
        <xdr:cNvPr id="330" name="【市民会館】&#10;一人当たり面積最小値テキスト"/>
        <xdr:cNvSpPr txBox="1"/>
      </xdr:nvSpPr>
      <xdr:spPr>
        <a:xfrm>
          <a:off x="10566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15</xdr:col>
      <xdr:colOff>92075</xdr:colOff>
      <xdr:row>108</xdr:row>
      <xdr:rowOff>76200</xdr:rowOff>
    </xdr:from>
    <xdr:to>
      <xdr:col>15</xdr:col>
      <xdr:colOff>269875</xdr:colOff>
      <xdr:row>108</xdr:row>
      <xdr:rowOff>76200</xdr:rowOff>
    </xdr:to>
    <xdr:cxnSp macro="">
      <xdr:nvCxnSpPr>
        <xdr:cNvPr id="331" name="直線コネクタ 330"/>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3827</xdr:rowOff>
    </xdr:from>
    <xdr:ext cx="469744" cy="259045"/>
    <xdr:sp macro="" textlink="">
      <xdr:nvSpPr>
        <xdr:cNvPr id="332" name="【市民会館】&#10;一人当たり面積最大値テキスト"/>
        <xdr:cNvSpPr txBox="1"/>
      </xdr:nvSpPr>
      <xdr:spPr>
        <a:xfrm>
          <a:off x="105664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107</xdr:row>
      <xdr:rowOff>57150</xdr:rowOff>
    </xdr:from>
    <xdr:to>
      <xdr:col>15</xdr:col>
      <xdr:colOff>269875</xdr:colOff>
      <xdr:row>107</xdr:row>
      <xdr:rowOff>57150</xdr:rowOff>
    </xdr:to>
    <xdr:cxnSp macro="">
      <xdr:nvCxnSpPr>
        <xdr:cNvPr id="333" name="直線コネクタ 332"/>
        <xdr:cNvCxnSpPr/>
      </xdr:nvCxnSpPr>
      <xdr:spPr>
        <a:xfrm>
          <a:off x="10388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86377</xdr:rowOff>
    </xdr:from>
    <xdr:ext cx="469744" cy="259045"/>
    <xdr:sp macro="" textlink="">
      <xdr:nvSpPr>
        <xdr:cNvPr id="334" name="【市民会館】&#10;一人当たり面積平均値テキスト"/>
        <xdr:cNvSpPr txBox="1"/>
      </xdr:nvSpPr>
      <xdr:spPr>
        <a:xfrm>
          <a:off x="10566400" y="184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107950</xdr:rowOff>
    </xdr:from>
    <xdr:to>
      <xdr:col>15</xdr:col>
      <xdr:colOff>231775</xdr:colOff>
      <xdr:row>108</xdr:row>
      <xdr:rowOff>38100</xdr:rowOff>
    </xdr:to>
    <xdr:sp macro="" textlink="">
      <xdr:nvSpPr>
        <xdr:cNvPr id="335" name="フローチャート : 判断 334"/>
        <xdr:cNvSpPr/>
      </xdr:nvSpPr>
      <xdr:spPr>
        <a:xfrm>
          <a:off x="10426700" y="1845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76200</xdr:rowOff>
    </xdr:from>
    <xdr:to>
      <xdr:col>14</xdr:col>
      <xdr:colOff>79375</xdr:colOff>
      <xdr:row>105</xdr:row>
      <xdr:rowOff>6350</xdr:rowOff>
    </xdr:to>
    <xdr:sp macro="" textlink="">
      <xdr:nvSpPr>
        <xdr:cNvPr id="336" name="フローチャート : 判断 335"/>
        <xdr:cNvSpPr/>
      </xdr:nvSpPr>
      <xdr:spPr>
        <a:xfrm>
          <a:off x="9588500" y="1790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168927</xdr:rowOff>
    </xdr:from>
    <xdr:ext cx="469744" cy="259045"/>
    <xdr:sp macro="" textlink="">
      <xdr:nvSpPr>
        <xdr:cNvPr id="337" name="n_1aveValue【市民会館】&#10;一人当たり面積"/>
        <xdr:cNvSpPr txBox="1"/>
      </xdr:nvSpPr>
      <xdr:spPr>
        <a:xfrm>
          <a:off x="9391727" y="1799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19050</xdr:rowOff>
    </xdr:from>
    <xdr:to>
      <xdr:col>14</xdr:col>
      <xdr:colOff>79375</xdr:colOff>
      <xdr:row>99</xdr:row>
      <xdr:rowOff>120650</xdr:rowOff>
    </xdr:to>
    <xdr:sp macro="" textlink="">
      <xdr:nvSpPr>
        <xdr:cNvPr id="343" name="円/楕円 342"/>
        <xdr:cNvSpPr/>
      </xdr:nvSpPr>
      <xdr:spPr>
        <a:xfrm>
          <a:off x="9588500" y="169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97</xdr:row>
      <xdr:rowOff>137177</xdr:rowOff>
    </xdr:from>
    <xdr:ext cx="469744" cy="259045"/>
    <xdr:sp macro="" textlink="">
      <xdr:nvSpPr>
        <xdr:cNvPr id="344" name="n_1mainValue【市民会館】&#10;一人当たり面積"/>
        <xdr:cNvSpPr txBox="1"/>
      </xdr:nvSpPr>
      <xdr:spPr>
        <a:xfrm>
          <a:off x="9391727"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5" name="テキスト ボックス 3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6" name="直線コネクタ 35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7" name="テキスト ボックス 35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8" name="直線コネクタ 35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9" name="テキスト ボックス 35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0" name="直線コネクタ 35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1" name="テキスト ボックス 36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2" name="直線コネクタ 36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3" name="テキスト ボックス 36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14478</xdr:rowOff>
    </xdr:from>
    <xdr:to>
      <xdr:col>23</xdr:col>
      <xdr:colOff>516889</xdr:colOff>
      <xdr:row>33</xdr:row>
      <xdr:rowOff>30480</xdr:rowOff>
    </xdr:to>
    <xdr:cxnSp macro="">
      <xdr:nvCxnSpPr>
        <xdr:cNvPr id="367" name="直線コネクタ 366"/>
        <xdr:cNvCxnSpPr/>
      </xdr:nvCxnSpPr>
      <xdr:spPr>
        <a:xfrm flipV="1">
          <a:off x="16318864" y="5672328"/>
          <a:ext cx="0" cy="1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75963</xdr:rowOff>
    </xdr:from>
    <xdr:ext cx="405111" cy="259045"/>
    <xdr:sp macro="" textlink="">
      <xdr:nvSpPr>
        <xdr:cNvPr id="368" name="【一般廃棄物処理施設】&#10;有形固定資産減価償却率最小値テキスト"/>
        <xdr:cNvSpPr txBox="1"/>
      </xdr:nvSpPr>
      <xdr:spPr>
        <a:xfrm>
          <a:off x="16408400" y="573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428625</xdr:colOff>
      <xdr:row>33</xdr:row>
      <xdr:rowOff>30480</xdr:rowOff>
    </xdr:from>
    <xdr:to>
      <xdr:col>23</xdr:col>
      <xdr:colOff>606425</xdr:colOff>
      <xdr:row>33</xdr:row>
      <xdr:rowOff>30480</xdr:rowOff>
    </xdr:to>
    <xdr:cxnSp macro="">
      <xdr:nvCxnSpPr>
        <xdr:cNvPr id="369" name="直線コネクタ 368"/>
        <xdr:cNvCxnSpPr/>
      </xdr:nvCxnSpPr>
      <xdr:spPr>
        <a:xfrm>
          <a:off x="16230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132605</xdr:rowOff>
    </xdr:from>
    <xdr:ext cx="405111" cy="259045"/>
    <xdr:sp macro="" textlink="">
      <xdr:nvSpPr>
        <xdr:cNvPr id="370" name="【一般廃棄物処理施設】&#10;有形固定資産減価償却率最大値テキスト"/>
        <xdr:cNvSpPr txBox="1"/>
      </xdr:nvSpPr>
      <xdr:spPr>
        <a:xfrm>
          <a:off x="16408400" y="544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428625</xdr:colOff>
      <xdr:row>33</xdr:row>
      <xdr:rowOff>14478</xdr:rowOff>
    </xdr:from>
    <xdr:to>
      <xdr:col>23</xdr:col>
      <xdr:colOff>606425</xdr:colOff>
      <xdr:row>33</xdr:row>
      <xdr:rowOff>14478</xdr:rowOff>
    </xdr:to>
    <xdr:cxnSp macro="">
      <xdr:nvCxnSpPr>
        <xdr:cNvPr id="371" name="直線コネクタ 370"/>
        <xdr:cNvCxnSpPr/>
      </xdr:nvCxnSpPr>
      <xdr:spPr>
        <a:xfrm>
          <a:off x="16230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120413</xdr:rowOff>
    </xdr:from>
    <xdr:ext cx="405111" cy="259045"/>
    <xdr:sp macro="" textlink="">
      <xdr:nvSpPr>
        <xdr:cNvPr id="372" name="【一般廃棄物処理施設】&#10;有形固定資産減価償却率平均値テキスト"/>
        <xdr:cNvSpPr txBox="1"/>
      </xdr:nvSpPr>
      <xdr:spPr>
        <a:xfrm>
          <a:off x="16408400" y="5606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23</xdr:col>
      <xdr:colOff>466725</xdr:colOff>
      <xdr:row>32</xdr:row>
      <xdr:rowOff>141986</xdr:rowOff>
    </xdr:from>
    <xdr:to>
      <xdr:col>23</xdr:col>
      <xdr:colOff>568325</xdr:colOff>
      <xdr:row>33</xdr:row>
      <xdr:rowOff>72136</xdr:rowOff>
    </xdr:to>
    <xdr:sp macro="" textlink="">
      <xdr:nvSpPr>
        <xdr:cNvPr id="373" name="フローチャート : 判断 372"/>
        <xdr:cNvSpPr/>
      </xdr:nvSpPr>
      <xdr:spPr>
        <a:xfrm>
          <a:off x="16268700" y="562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144272</xdr:rowOff>
    </xdr:from>
    <xdr:to>
      <xdr:col>22</xdr:col>
      <xdr:colOff>415925</xdr:colOff>
      <xdr:row>37</xdr:row>
      <xdr:rowOff>74422</xdr:rowOff>
    </xdr:to>
    <xdr:sp macro="" textlink="">
      <xdr:nvSpPr>
        <xdr:cNvPr id="374" name="フローチャート : 判断 373"/>
        <xdr:cNvSpPr/>
      </xdr:nvSpPr>
      <xdr:spPr>
        <a:xfrm>
          <a:off x="15430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90949</xdr:rowOff>
    </xdr:from>
    <xdr:ext cx="405111" cy="259045"/>
    <xdr:sp macro="" textlink="">
      <xdr:nvSpPr>
        <xdr:cNvPr id="375" name="n_1aveValue【一般廃棄物処理施設】&#10;有形固定資産減価償却率"/>
        <xdr:cNvSpPr txBox="1"/>
      </xdr:nvSpPr>
      <xdr:spPr>
        <a:xfrm>
          <a:off x="15266043"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84836</xdr:rowOff>
    </xdr:from>
    <xdr:to>
      <xdr:col>22</xdr:col>
      <xdr:colOff>415925</xdr:colOff>
      <xdr:row>40</xdr:row>
      <xdr:rowOff>14986</xdr:rowOff>
    </xdr:to>
    <xdr:sp macro="" textlink="">
      <xdr:nvSpPr>
        <xdr:cNvPr id="381" name="円/楕円 380"/>
        <xdr:cNvSpPr/>
      </xdr:nvSpPr>
      <xdr:spPr>
        <a:xfrm>
          <a:off x="154305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6113</xdr:rowOff>
    </xdr:from>
    <xdr:ext cx="405111" cy="259045"/>
    <xdr:sp macro="" textlink="">
      <xdr:nvSpPr>
        <xdr:cNvPr id="382" name="n_1mainValue【一般廃棄物処理施設】&#10;有形固定資産減価償却率"/>
        <xdr:cNvSpPr txBox="1"/>
      </xdr:nvSpPr>
      <xdr:spPr>
        <a:xfrm>
          <a:off x="15266043" y="686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93" name="テキスト ボックス 392"/>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94" name="直線コネクタ 39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95" name="テキスト ボックス 394"/>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6" name="直線コネクタ 39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97" name="テキスト ボックス 39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8" name="直線コネクタ 39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99" name="テキスト ボックス 39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0" name="直線コネクタ 39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01" name="テキスト ボックス 40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2" name="直線コネクタ 40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03" name="テキスト ボックス 40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4" name="直線コネクタ 40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05" name="テキスト ボックス 40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6" name="直線コネクタ 4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7" name="テキスト ボックス 40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32178</xdr:rowOff>
    </xdr:from>
    <xdr:to>
      <xdr:col>32</xdr:col>
      <xdr:colOff>186689</xdr:colOff>
      <xdr:row>35</xdr:row>
      <xdr:rowOff>57226</xdr:rowOff>
    </xdr:to>
    <xdr:cxnSp macro="">
      <xdr:nvCxnSpPr>
        <xdr:cNvPr id="409" name="直線コネクタ 408"/>
        <xdr:cNvCxnSpPr/>
      </xdr:nvCxnSpPr>
      <xdr:spPr>
        <a:xfrm flipV="1">
          <a:off x="22160864" y="5861478"/>
          <a:ext cx="0" cy="19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61053</xdr:rowOff>
    </xdr:from>
    <xdr:ext cx="534377" cy="259045"/>
    <xdr:sp macro="" textlink="">
      <xdr:nvSpPr>
        <xdr:cNvPr id="410" name="【一般廃棄物処理施設】&#10;一人当たり有形固定資産（償却資産）額最小値テキスト"/>
        <xdr:cNvSpPr txBox="1"/>
      </xdr:nvSpPr>
      <xdr:spPr>
        <a:xfrm>
          <a:off x="22250400" y="606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97,831</a:t>
          </a:r>
          <a:endParaRPr kumimoji="1" lang="ja-JP" altLang="en-US" sz="1000" b="1">
            <a:latin typeface="ＭＳ Ｐゴシック"/>
          </a:endParaRPr>
        </a:p>
      </xdr:txBody>
    </xdr:sp>
    <xdr:clientData/>
  </xdr:oneCellAnchor>
  <xdr:twoCellAnchor>
    <xdr:from>
      <xdr:col>32</xdr:col>
      <xdr:colOff>98425</xdr:colOff>
      <xdr:row>35</xdr:row>
      <xdr:rowOff>57226</xdr:rowOff>
    </xdr:from>
    <xdr:to>
      <xdr:col>32</xdr:col>
      <xdr:colOff>276225</xdr:colOff>
      <xdr:row>35</xdr:row>
      <xdr:rowOff>57226</xdr:rowOff>
    </xdr:to>
    <xdr:cxnSp macro="">
      <xdr:nvCxnSpPr>
        <xdr:cNvPr id="411" name="直線コネクタ 410"/>
        <xdr:cNvCxnSpPr/>
      </xdr:nvCxnSpPr>
      <xdr:spPr>
        <a:xfrm>
          <a:off x="22072600" y="6057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150305</xdr:rowOff>
    </xdr:from>
    <xdr:ext cx="599010" cy="259045"/>
    <xdr:sp macro="" textlink="">
      <xdr:nvSpPr>
        <xdr:cNvPr id="412" name="【一般廃棄物処理施設】&#10;一人当たり有形固定資産（償却資産）額最大値テキスト"/>
        <xdr:cNvSpPr txBox="1"/>
      </xdr:nvSpPr>
      <xdr:spPr>
        <a:xfrm>
          <a:off x="22250400" y="5636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103,848</a:t>
          </a:r>
          <a:endParaRPr kumimoji="1" lang="ja-JP" altLang="en-US" sz="1000" b="1">
            <a:latin typeface="ＭＳ Ｐゴシック"/>
          </a:endParaRPr>
        </a:p>
      </xdr:txBody>
    </xdr:sp>
    <xdr:clientData/>
  </xdr:oneCellAnchor>
  <xdr:twoCellAnchor>
    <xdr:from>
      <xdr:col>32</xdr:col>
      <xdr:colOff>98425</xdr:colOff>
      <xdr:row>34</xdr:row>
      <xdr:rowOff>32178</xdr:rowOff>
    </xdr:from>
    <xdr:to>
      <xdr:col>32</xdr:col>
      <xdr:colOff>276225</xdr:colOff>
      <xdr:row>34</xdr:row>
      <xdr:rowOff>32178</xdr:rowOff>
    </xdr:to>
    <xdr:cxnSp macro="">
      <xdr:nvCxnSpPr>
        <xdr:cNvPr id="413" name="直線コネクタ 412"/>
        <xdr:cNvCxnSpPr/>
      </xdr:nvCxnSpPr>
      <xdr:spPr>
        <a:xfrm>
          <a:off x="22072600" y="586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65026</xdr:rowOff>
    </xdr:from>
    <xdr:ext cx="599010" cy="259045"/>
    <xdr:sp macro="" textlink="">
      <xdr:nvSpPr>
        <xdr:cNvPr id="414" name="【一般廃棄物処理施設】&#10;一人当たり有形固定資産（償却資産）額平均値テキスト"/>
        <xdr:cNvSpPr txBox="1"/>
      </xdr:nvSpPr>
      <xdr:spPr>
        <a:xfrm>
          <a:off x="22250400" y="58943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100,626</a:t>
          </a:r>
          <a:endParaRPr kumimoji="1" lang="ja-JP" altLang="en-US" sz="1000" b="1">
            <a:solidFill>
              <a:srgbClr val="000080"/>
            </a:solidFill>
            <a:latin typeface="ＭＳ Ｐゴシック"/>
          </a:endParaRPr>
        </a:p>
      </xdr:txBody>
    </xdr:sp>
    <xdr:clientData/>
  </xdr:oneCellAnchor>
  <xdr:twoCellAnchor>
    <xdr:from>
      <xdr:col>32</xdr:col>
      <xdr:colOff>136525</xdr:colOff>
      <xdr:row>34</xdr:row>
      <xdr:rowOff>86599</xdr:rowOff>
    </xdr:from>
    <xdr:to>
      <xdr:col>32</xdr:col>
      <xdr:colOff>238125</xdr:colOff>
      <xdr:row>35</xdr:row>
      <xdr:rowOff>16749</xdr:rowOff>
    </xdr:to>
    <xdr:sp macro="" textlink="">
      <xdr:nvSpPr>
        <xdr:cNvPr id="415" name="フローチャート : 判断 414"/>
        <xdr:cNvSpPr/>
      </xdr:nvSpPr>
      <xdr:spPr>
        <a:xfrm>
          <a:off x="22110700" y="59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113281</xdr:rowOff>
    </xdr:from>
    <xdr:to>
      <xdr:col>31</xdr:col>
      <xdr:colOff>85725</xdr:colOff>
      <xdr:row>42</xdr:row>
      <xdr:rowOff>43431</xdr:rowOff>
    </xdr:to>
    <xdr:sp macro="" textlink="">
      <xdr:nvSpPr>
        <xdr:cNvPr id="416" name="フローチャート : 判断 415"/>
        <xdr:cNvSpPr/>
      </xdr:nvSpPr>
      <xdr:spPr>
        <a:xfrm>
          <a:off x="21272500" y="71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42</xdr:row>
      <xdr:rowOff>34558</xdr:rowOff>
    </xdr:from>
    <xdr:ext cx="534377" cy="259045"/>
    <xdr:sp macro="" textlink="">
      <xdr:nvSpPr>
        <xdr:cNvPr id="417" name="n_1aveValue【一般廃棄物処理施設】&#10;一人当たり有形固定資産（償却資産）額"/>
        <xdr:cNvSpPr txBox="1"/>
      </xdr:nvSpPr>
      <xdr:spPr>
        <a:xfrm>
          <a:off x="21043411" y="723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63,059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129184</xdr:rowOff>
    </xdr:from>
    <xdr:to>
      <xdr:col>31</xdr:col>
      <xdr:colOff>85725</xdr:colOff>
      <xdr:row>37</xdr:row>
      <xdr:rowOff>59334</xdr:rowOff>
    </xdr:to>
    <xdr:sp macro="" textlink="">
      <xdr:nvSpPr>
        <xdr:cNvPr id="423" name="円/楕円 422"/>
        <xdr:cNvSpPr/>
      </xdr:nvSpPr>
      <xdr:spPr>
        <a:xfrm>
          <a:off x="21272500" y="630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35</xdr:row>
      <xdr:rowOff>75861</xdr:rowOff>
    </xdr:from>
    <xdr:ext cx="534377" cy="259045"/>
    <xdr:sp macro="" textlink="">
      <xdr:nvSpPr>
        <xdr:cNvPr id="424" name="n_1mainValue【一般廃棄物処理施設】&#10;一人当たり有形固定資産（償却資産）額"/>
        <xdr:cNvSpPr txBox="1"/>
      </xdr:nvSpPr>
      <xdr:spPr>
        <a:xfrm>
          <a:off x="21043411" y="607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88,822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5" name="正方形/長方形 4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6" name="正方形/長方形 4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7" name="正方形/長方形 4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8" name="正方形/長方形 4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9" name="正方形/長方形 4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0" name="正方形/長方形 4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1" name="正方形/長方形 4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2" name="正方形/長方形 4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3" name="テキスト ボックス 4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4" name="直線コネクタ 4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5" name="テキスト ボックス 43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6" name="直線コネクタ 43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7" name="テキスト ボックス 43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8" name="直線コネクタ 43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9" name="テキスト ボックス 43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40" name="直線コネクタ 43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1" name="テキスト ボックス 44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2" name="直線コネクタ 44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43" name="テキスト ボックス 44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5" name="テキスト ボックス 44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70866</xdr:rowOff>
    </xdr:from>
    <xdr:to>
      <xdr:col>23</xdr:col>
      <xdr:colOff>516889</xdr:colOff>
      <xdr:row>58</xdr:row>
      <xdr:rowOff>32004</xdr:rowOff>
    </xdr:to>
    <xdr:cxnSp macro="">
      <xdr:nvCxnSpPr>
        <xdr:cNvPr id="447" name="直線コネクタ 446"/>
        <xdr:cNvCxnSpPr/>
      </xdr:nvCxnSpPr>
      <xdr:spPr>
        <a:xfrm flipV="1">
          <a:off x="16318864" y="9843516"/>
          <a:ext cx="0" cy="13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35831</xdr:rowOff>
    </xdr:from>
    <xdr:ext cx="405111" cy="259045"/>
    <xdr:sp macro="" textlink="">
      <xdr:nvSpPr>
        <xdr:cNvPr id="448" name="【保健センター・保健所】&#10;有形固定資産減価償却率最小値テキスト"/>
        <xdr:cNvSpPr txBox="1"/>
      </xdr:nvSpPr>
      <xdr:spPr>
        <a:xfrm>
          <a:off x="16408400" y="997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23</xdr:col>
      <xdr:colOff>428625</xdr:colOff>
      <xdr:row>58</xdr:row>
      <xdr:rowOff>32004</xdr:rowOff>
    </xdr:from>
    <xdr:to>
      <xdr:col>23</xdr:col>
      <xdr:colOff>606425</xdr:colOff>
      <xdr:row>58</xdr:row>
      <xdr:rowOff>32004</xdr:rowOff>
    </xdr:to>
    <xdr:cxnSp macro="">
      <xdr:nvCxnSpPr>
        <xdr:cNvPr id="449" name="直線コネクタ 448"/>
        <xdr:cNvCxnSpPr/>
      </xdr:nvCxnSpPr>
      <xdr:spPr>
        <a:xfrm>
          <a:off x="16230600" y="997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17543</xdr:rowOff>
    </xdr:from>
    <xdr:ext cx="405111" cy="259045"/>
    <xdr:sp macro="" textlink="">
      <xdr:nvSpPr>
        <xdr:cNvPr id="450" name="【保健センター・保健所】&#10;有形固定資産減価償却率最大値テキスト"/>
        <xdr:cNvSpPr txBox="1"/>
      </xdr:nvSpPr>
      <xdr:spPr>
        <a:xfrm>
          <a:off x="16408400" y="9618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a:t>
          </a:r>
          <a:endParaRPr kumimoji="1" lang="ja-JP" altLang="en-US" sz="1000" b="1">
            <a:latin typeface="ＭＳ Ｐゴシック"/>
          </a:endParaRPr>
        </a:p>
      </xdr:txBody>
    </xdr:sp>
    <xdr:clientData/>
  </xdr:oneCellAnchor>
  <xdr:twoCellAnchor>
    <xdr:from>
      <xdr:col>23</xdr:col>
      <xdr:colOff>428625</xdr:colOff>
      <xdr:row>57</xdr:row>
      <xdr:rowOff>70866</xdr:rowOff>
    </xdr:from>
    <xdr:to>
      <xdr:col>23</xdr:col>
      <xdr:colOff>606425</xdr:colOff>
      <xdr:row>57</xdr:row>
      <xdr:rowOff>70866</xdr:rowOff>
    </xdr:to>
    <xdr:cxnSp macro="">
      <xdr:nvCxnSpPr>
        <xdr:cNvPr id="451" name="直線コネクタ 450"/>
        <xdr:cNvCxnSpPr/>
      </xdr:nvCxnSpPr>
      <xdr:spPr>
        <a:xfrm>
          <a:off x="16230600" y="984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76217</xdr:rowOff>
    </xdr:from>
    <xdr:ext cx="405111" cy="259045"/>
    <xdr:sp macro="" textlink="">
      <xdr:nvSpPr>
        <xdr:cNvPr id="452" name="【保健センター・保健所】&#10;有形固定資産減価償却率平均値テキスト"/>
        <xdr:cNvSpPr txBox="1"/>
      </xdr:nvSpPr>
      <xdr:spPr>
        <a:xfrm>
          <a:off x="16408400" y="9848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97790</xdr:rowOff>
    </xdr:from>
    <xdr:to>
      <xdr:col>23</xdr:col>
      <xdr:colOff>568325</xdr:colOff>
      <xdr:row>58</xdr:row>
      <xdr:rowOff>27940</xdr:rowOff>
    </xdr:to>
    <xdr:sp macro="" textlink="">
      <xdr:nvSpPr>
        <xdr:cNvPr id="453" name="フローチャート : 判断 452"/>
        <xdr:cNvSpPr/>
      </xdr:nvSpPr>
      <xdr:spPr>
        <a:xfrm>
          <a:off x="16268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70358</xdr:rowOff>
    </xdr:from>
    <xdr:to>
      <xdr:col>22</xdr:col>
      <xdr:colOff>415925</xdr:colOff>
      <xdr:row>58</xdr:row>
      <xdr:rowOff>508</xdr:rowOff>
    </xdr:to>
    <xdr:sp macro="" textlink="">
      <xdr:nvSpPr>
        <xdr:cNvPr id="454" name="フローチャート : 判断 453"/>
        <xdr:cNvSpPr/>
      </xdr:nvSpPr>
      <xdr:spPr>
        <a:xfrm>
          <a:off x="15430500" y="984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17035</xdr:rowOff>
    </xdr:from>
    <xdr:ext cx="405111" cy="259045"/>
    <xdr:sp macro="" textlink="">
      <xdr:nvSpPr>
        <xdr:cNvPr id="455" name="n_1aveValue【保健センター・保健所】&#10;有形固定資産減価償却率"/>
        <xdr:cNvSpPr txBox="1"/>
      </xdr:nvSpPr>
      <xdr:spPr>
        <a:xfrm>
          <a:off x="15266043" y="961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70358</xdr:rowOff>
    </xdr:from>
    <xdr:to>
      <xdr:col>22</xdr:col>
      <xdr:colOff>415925</xdr:colOff>
      <xdr:row>64</xdr:row>
      <xdr:rowOff>508</xdr:rowOff>
    </xdr:to>
    <xdr:sp macro="" textlink="">
      <xdr:nvSpPr>
        <xdr:cNvPr id="461" name="円/楕円 460"/>
        <xdr:cNvSpPr/>
      </xdr:nvSpPr>
      <xdr:spPr>
        <a:xfrm>
          <a:off x="15430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163085</xdr:rowOff>
    </xdr:from>
    <xdr:ext cx="405111" cy="259045"/>
    <xdr:sp macro="" textlink="">
      <xdr:nvSpPr>
        <xdr:cNvPr id="462" name="n_1mainValue【保健センター・保健所】&#10;有形固定資産減価償却率"/>
        <xdr:cNvSpPr txBox="1"/>
      </xdr:nvSpPr>
      <xdr:spPr>
        <a:xfrm>
          <a:off x="15266043" y="1096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3" name="テキスト ボックス 4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0.014</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74" name="直線コネクタ 4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5" name="テキスト ボックス 4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0.016</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6" name="直線コネクタ 4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7" name="テキスト ボックス 4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0.018</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8" name="直線コネクタ 4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9" name="テキスト ボックス 4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0" name="直線コネクタ 4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1" name="テキスト ボックス 4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0.022</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0.024</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0</xdr:rowOff>
    </xdr:to>
    <xdr:cxnSp macro="">
      <xdr:nvCxnSpPr>
        <xdr:cNvPr id="485" name="直線コネクタ 484"/>
        <xdr:cNvCxnSpPr/>
      </xdr:nvCxnSpPr>
      <xdr:spPr>
        <a:xfrm flipV="1">
          <a:off x="22160864" y="960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86"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87" name="直線コネクタ 486"/>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88"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89" name="直線コネクタ 488"/>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99077</xdr:rowOff>
    </xdr:from>
    <xdr:ext cx="469744" cy="259045"/>
    <xdr:sp macro="" textlink="">
      <xdr:nvSpPr>
        <xdr:cNvPr id="490" name="【保健センター・保健所】&#10;一人当たり面積平均値テキスト"/>
        <xdr:cNvSpPr txBox="1"/>
      </xdr:nvSpPr>
      <xdr:spPr>
        <a:xfrm>
          <a:off x="22250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491" name="フローチャート : 判断 490"/>
        <xdr:cNvSpPr/>
      </xdr:nvSpPr>
      <xdr:spPr>
        <a:xfrm>
          <a:off x="22110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120650</xdr:rowOff>
    </xdr:from>
    <xdr:to>
      <xdr:col>31</xdr:col>
      <xdr:colOff>85725</xdr:colOff>
      <xdr:row>56</xdr:row>
      <xdr:rowOff>50800</xdr:rowOff>
    </xdr:to>
    <xdr:sp macro="" textlink="">
      <xdr:nvSpPr>
        <xdr:cNvPr id="492" name="フローチャート : 判断 491"/>
        <xdr:cNvSpPr/>
      </xdr:nvSpPr>
      <xdr:spPr>
        <a:xfrm>
          <a:off x="212725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41927</xdr:rowOff>
    </xdr:from>
    <xdr:ext cx="469744" cy="259045"/>
    <xdr:sp macro="" textlink="">
      <xdr:nvSpPr>
        <xdr:cNvPr id="493" name="n_1aveValue【保健センター・保健所】&#10;一人当たり面積"/>
        <xdr:cNvSpPr txBox="1"/>
      </xdr:nvSpPr>
      <xdr:spPr>
        <a:xfrm>
          <a:off x="21075727" y="964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120650</xdr:rowOff>
    </xdr:from>
    <xdr:to>
      <xdr:col>31</xdr:col>
      <xdr:colOff>85725</xdr:colOff>
      <xdr:row>56</xdr:row>
      <xdr:rowOff>50800</xdr:rowOff>
    </xdr:to>
    <xdr:sp macro="" textlink="">
      <xdr:nvSpPr>
        <xdr:cNvPr id="499" name="円/楕円 498"/>
        <xdr:cNvSpPr/>
      </xdr:nvSpPr>
      <xdr:spPr>
        <a:xfrm>
          <a:off x="21272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67327</xdr:rowOff>
    </xdr:from>
    <xdr:ext cx="469744" cy="259045"/>
    <xdr:sp macro="" textlink="">
      <xdr:nvSpPr>
        <xdr:cNvPr id="500" name="n_1mainValue【保健センター・保健所】&#10;一人当たり面積"/>
        <xdr:cNvSpPr txBox="1"/>
      </xdr:nvSpPr>
      <xdr:spPr>
        <a:xfrm>
          <a:off x="21075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9" name="テキスト ボックス 5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0" name="直線コネクタ 5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1" name="テキスト ボックス 51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2" name="直線コネクタ 51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3" name="テキスト ボックス 51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4" name="直線コネクタ 51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5" name="テキスト ボックス 51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6" name="直線コネクタ 51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7" name="テキスト ボックス 51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18" name="直線コネクタ 51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19" name="テキスト ボックス 51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21" name="テキスト ボックス 52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113537</xdr:rowOff>
    </xdr:from>
    <xdr:to>
      <xdr:col>23</xdr:col>
      <xdr:colOff>516889</xdr:colOff>
      <xdr:row>78</xdr:row>
      <xdr:rowOff>42672</xdr:rowOff>
    </xdr:to>
    <xdr:cxnSp macro="">
      <xdr:nvCxnSpPr>
        <xdr:cNvPr id="523" name="直線コネクタ 522"/>
        <xdr:cNvCxnSpPr/>
      </xdr:nvCxnSpPr>
      <xdr:spPr>
        <a:xfrm flipV="1">
          <a:off x="16318864" y="13315187"/>
          <a:ext cx="0" cy="10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51579</xdr:rowOff>
    </xdr:from>
    <xdr:ext cx="405111" cy="259045"/>
    <xdr:sp macro="" textlink="">
      <xdr:nvSpPr>
        <xdr:cNvPr id="524" name="【消防施設】&#10;有形固定資産減価償却率最小値テキスト"/>
        <xdr:cNvSpPr txBox="1"/>
      </xdr:nvSpPr>
      <xdr:spPr>
        <a:xfrm>
          <a:off x="16408400" y="13424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69.9</a:t>
          </a:r>
          <a:endParaRPr kumimoji="1" lang="ja-JP" altLang="en-US" sz="1000" b="1">
            <a:latin typeface="ＭＳ Ｐゴシック"/>
          </a:endParaRPr>
        </a:p>
      </xdr:txBody>
    </xdr:sp>
    <xdr:clientData/>
  </xdr:oneCellAnchor>
  <xdr:twoCellAnchor>
    <xdr:from>
      <xdr:col>23</xdr:col>
      <xdr:colOff>428625</xdr:colOff>
      <xdr:row>78</xdr:row>
      <xdr:rowOff>42672</xdr:rowOff>
    </xdr:from>
    <xdr:to>
      <xdr:col>23</xdr:col>
      <xdr:colOff>606425</xdr:colOff>
      <xdr:row>78</xdr:row>
      <xdr:rowOff>42672</xdr:rowOff>
    </xdr:to>
    <xdr:cxnSp macro="">
      <xdr:nvCxnSpPr>
        <xdr:cNvPr id="525" name="直線コネクタ 524"/>
        <xdr:cNvCxnSpPr/>
      </xdr:nvCxnSpPr>
      <xdr:spPr>
        <a:xfrm>
          <a:off x="16230600" y="1341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60214</xdr:rowOff>
    </xdr:from>
    <xdr:ext cx="405111" cy="259045"/>
    <xdr:sp macro="" textlink="">
      <xdr:nvSpPr>
        <xdr:cNvPr id="526" name="【消防施設】&#10;有形固定資産減価償却率最大値テキスト"/>
        <xdr:cNvSpPr txBox="1"/>
      </xdr:nvSpPr>
      <xdr:spPr>
        <a:xfrm>
          <a:off x="164084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428625</xdr:colOff>
      <xdr:row>77</xdr:row>
      <xdr:rowOff>113537</xdr:rowOff>
    </xdr:from>
    <xdr:to>
      <xdr:col>23</xdr:col>
      <xdr:colOff>606425</xdr:colOff>
      <xdr:row>77</xdr:row>
      <xdr:rowOff>113537</xdr:rowOff>
    </xdr:to>
    <xdr:cxnSp macro="">
      <xdr:nvCxnSpPr>
        <xdr:cNvPr id="527" name="直線コネクタ 526"/>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96029</xdr:rowOff>
    </xdr:from>
    <xdr:ext cx="405111" cy="259045"/>
    <xdr:sp macro="" textlink="">
      <xdr:nvSpPr>
        <xdr:cNvPr id="528" name="【消防施設】&#10;有形固定資産減価償却率平均値テキスト"/>
        <xdr:cNvSpPr txBox="1"/>
      </xdr:nvSpPr>
      <xdr:spPr>
        <a:xfrm>
          <a:off x="16408400" y="1329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117602</xdr:rowOff>
    </xdr:from>
    <xdr:to>
      <xdr:col>23</xdr:col>
      <xdr:colOff>568325</xdr:colOff>
      <xdr:row>78</xdr:row>
      <xdr:rowOff>47752</xdr:rowOff>
    </xdr:to>
    <xdr:sp macro="" textlink="">
      <xdr:nvSpPr>
        <xdr:cNvPr id="529" name="フローチャート : 判断 528"/>
        <xdr:cNvSpPr/>
      </xdr:nvSpPr>
      <xdr:spPr>
        <a:xfrm>
          <a:off x="16268700" y="1331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37592</xdr:rowOff>
    </xdr:from>
    <xdr:to>
      <xdr:col>22</xdr:col>
      <xdr:colOff>415925</xdr:colOff>
      <xdr:row>84</xdr:row>
      <xdr:rowOff>139192</xdr:rowOff>
    </xdr:to>
    <xdr:sp macro="" textlink="">
      <xdr:nvSpPr>
        <xdr:cNvPr id="530" name="フローチャート : 判断 529"/>
        <xdr:cNvSpPr/>
      </xdr:nvSpPr>
      <xdr:spPr>
        <a:xfrm>
          <a:off x="15430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130319</xdr:rowOff>
    </xdr:from>
    <xdr:ext cx="405111" cy="259045"/>
    <xdr:sp macro="" textlink="">
      <xdr:nvSpPr>
        <xdr:cNvPr id="531" name="n_1aveValue【消防施設】&#10;有形固定資産減価償却率"/>
        <xdr:cNvSpPr txBox="1"/>
      </xdr:nvSpPr>
      <xdr:spPr>
        <a:xfrm>
          <a:off x="15266043" y="1453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55880</xdr:rowOff>
    </xdr:from>
    <xdr:to>
      <xdr:col>22</xdr:col>
      <xdr:colOff>415925</xdr:colOff>
      <xdr:row>78</xdr:row>
      <xdr:rowOff>157480</xdr:rowOff>
    </xdr:to>
    <xdr:sp macro="" textlink="">
      <xdr:nvSpPr>
        <xdr:cNvPr id="537" name="円/楕円 536"/>
        <xdr:cNvSpPr/>
      </xdr:nvSpPr>
      <xdr:spPr>
        <a:xfrm>
          <a:off x="15430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2557</xdr:rowOff>
    </xdr:from>
    <xdr:ext cx="405111" cy="259045"/>
    <xdr:sp macro="" textlink="">
      <xdr:nvSpPr>
        <xdr:cNvPr id="538" name="n_1mainValue【消防施設】&#10;有形固定資産減価償却率"/>
        <xdr:cNvSpPr txBox="1"/>
      </xdr:nvSpPr>
      <xdr:spPr>
        <a:xfrm>
          <a:off x="15266043"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49" name="テキスト ボックス 54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550" name="直線コネクタ 5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51" name="テキスト ボックス 5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52" name="直線コネクタ 5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53" name="テキスト ボックス 5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54" name="直線コネクタ 5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55" name="テキスト ボックス 5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56" name="直線コネクタ 5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57" name="テキスト ボックス 5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83</xdr:row>
      <xdr:rowOff>95250</xdr:rowOff>
    </xdr:from>
    <xdr:to>
      <xdr:col>32</xdr:col>
      <xdr:colOff>186689</xdr:colOff>
      <xdr:row>85</xdr:row>
      <xdr:rowOff>26670</xdr:rowOff>
    </xdr:to>
    <xdr:cxnSp macro="">
      <xdr:nvCxnSpPr>
        <xdr:cNvPr id="561" name="直線コネクタ 560"/>
        <xdr:cNvCxnSpPr/>
      </xdr:nvCxnSpPr>
      <xdr:spPr>
        <a:xfrm flipV="1">
          <a:off x="22160864" y="14325600"/>
          <a:ext cx="0" cy="2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562" name="【消防施設】&#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563" name="直線コネクタ 562"/>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41927</xdr:rowOff>
    </xdr:from>
    <xdr:ext cx="469744" cy="259045"/>
    <xdr:sp macro="" textlink="">
      <xdr:nvSpPr>
        <xdr:cNvPr id="564" name="【消防施設】&#10;一人当たり面積最大値テキスト"/>
        <xdr:cNvSpPr txBox="1"/>
      </xdr:nvSpPr>
      <xdr:spPr>
        <a:xfrm>
          <a:off x="22250400"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83</xdr:row>
      <xdr:rowOff>95250</xdr:rowOff>
    </xdr:from>
    <xdr:to>
      <xdr:col>32</xdr:col>
      <xdr:colOff>276225</xdr:colOff>
      <xdr:row>83</xdr:row>
      <xdr:rowOff>95250</xdr:rowOff>
    </xdr:to>
    <xdr:cxnSp macro="">
      <xdr:nvCxnSpPr>
        <xdr:cNvPr id="565" name="直線コネクタ 564"/>
        <xdr:cNvCxnSpPr/>
      </xdr:nvCxnSpPr>
      <xdr:spPr>
        <a:xfrm>
          <a:off x="22072600" y="1432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160038</xdr:rowOff>
    </xdr:from>
    <xdr:ext cx="469744" cy="259045"/>
    <xdr:sp macro="" textlink="">
      <xdr:nvSpPr>
        <xdr:cNvPr id="566" name="【消防施設】&#10;一人当たり面積平均値テキスト"/>
        <xdr:cNvSpPr txBox="1"/>
      </xdr:nvSpPr>
      <xdr:spPr>
        <a:xfrm>
          <a:off x="222504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10161</xdr:rowOff>
    </xdr:from>
    <xdr:to>
      <xdr:col>32</xdr:col>
      <xdr:colOff>238125</xdr:colOff>
      <xdr:row>84</xdr:row>
      <xdr:rowOff>111761</xdr:rowOff>
    </xdr:to>
    <xdr:sp macro="" textlink="">
      <xdr:nvSpPr>
        <xdr:cNvPr id="567" name="フローチャート : 判断 566"/>
        <xdr:cNvSpPr/>
      </xdr:nvSpPr>
      <xdr:spPr>
        <a:xfrm>
          <a:off x="22110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44450</xdr:rowOff>
    </xdr:from>
    <xdr:to>
      <xdr:col>31</xdr:col>
      <xdr:colOff>85725</xdr:colOff>
      <xdr:row>79</xdr:row>
      <xdr:rowOff>146050</xdr:rowOff>
    </xdr:to>
    <xdr:sp macro="" textlink="">
      <xdr:nvSpPr>
        <xdr:cNvPr id="568" name="フローチャート : 判断 567"/>
        <xdr:cNvSpPr/>
      </xdr:nvSpPr>
      <xdr:spPr>
        <a:xfrm>
          <a:off x="212725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162577</xdr:rowOff>
    </xdr:from>
    <xdr:ext cx="469744" cy="259045"/>
    <xdr:sp macro="" textlink="">
      <xdr:nvSpPr>
        <xdr:cNvPr id="569" name="n_1aveValue【消防施設】&#10;一人当たり面積"/>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10161</xdr:rowOff>
    </xdr:from>
    <xdr:to>
      <xdr:col>31</xdr:col>
      <xdr:colOff>85725</xdr:colOff>
      <xdr:row>80</xdr:row>
      <xdr:rowOff>111761</xdr:rowOff>
    </xdr:to>
    <xdr:sp macro="" textlink="">
      <xdr:nvSpPr>
        <xdr:cNvPr id="575" name="円/楕円 574"/>
        <xdr:cNvSpPr/>
      </xdr:nvSpPr>
      <xdr:spPr>
        <a:xfrm>
          <a:off x="21272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102888</xdr:rowOff>
    </xdr:from>
    <xdr:ext cx="469744" cy="259045"/>
    <xdr:sp macro="" textlink="">
      <xdr:nvSpPr>
        <xdr:cNvPr id="576" name="n_1mainValue【消防施設】&#10;一人当たり面積"/>
        <xdr:cNvSpPr txBox="1"/>
      </xdr:nvSpPr>
      <xdr:spPr>
        <a:xfrm>
          <a:off x="21075727" y="1381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87" name="テキスト ボックス 58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88" name="直線コネクタ 58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89" name="テキスト ボックス 58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90" name="直線コネクタ 58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91" name="テキスト ボックス 59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92" name="直線コネクタ 59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93" name="テキスト ボックス 59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94" name="直線コネクタ 59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95" name="テキスト ボックス 59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97" name="テキスト ボックス 59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xdr:rowOff>
    </xdr:from>
    <xdr:to>
      <xdr:col>23</xdr:col>
      <xdr:colOff>516889</xdr:colOff>
      <xdr:row>103</xdr:row>
      <xdr:rowOff>28194</xdr:rowOff>
    </xdr:to>
    <xdr:cxnSp macro="">
      <xdr:nvCxnSpPr>
        <xdr:cNvPr id="599" name="直線コネクタ 598"/>
        <xdr:cNvCxnSpPr/>
      </xdr:nvCxnSpPr>
      <xdr:spPr>
        <a:xfrm flipV="1">
          <a:off x="16318864" y="17148048"/>
          <a:ext cx="0" cy="539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32021</xdr:rowOff>
    </xdr:from>
    <xdr:ext cx="405111" cy="259045"/>
    <xdr:sp macro="" textlink="">
      <xdr:nvSpPr>
        <xdr:cNvPr id="600" name="【庁舎】&#10;有形固定資産減価償却率最小値テキスト"/>
        <xdr:cNvSpPr txBox="1"/>
      </xdr:nvSpPr>
      <xdr:spPr>
        <a:xfrm>
          <a:off x="16408400" y="176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23</xdr:col>
      <xdr:colOff>428625</xdr:colOff>
      <xdr:row>103</xdr:row>
      <xdr:rowOff>28194</xdr:rowOff>
    </xdr:from>
    <xdr:to>
      <xdr:col>23</xdr:col>
      <xdr:colOff>606425</xdr:colOff>
      <xdr:row>103</xdr:row>
      <xdr:rowOff>28194</xdr:rowOff>
    </xdr:to>
    <xdr:cxnSp macro="">
      <xdr:nvCxnSpPr>
        <xdr:cNvPr id="601" name="直線コネクタ 600"/>
        <xdr:cNvCxnSpPr/>
      </xdr:nvCxnSpPr>
      <xdr:spPr>
        <a:xfrm>
          <a:off x="16230600" y="17687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121175</xdr:rowOff>
    </xdr:from>
    <xdr:ext cx="405111" cy="259045"/>
    <xdr:sp macro="" textlink="">
      <xdr:nvSpPr>
        <xdr:cNvPr id="602" name="【庁舎】&#10;有形固定資産減価償却率最大値テキスト"/>
        <xdr:cNvSpPr txBox="1"/>
      </xdr:nvSpPr>
      <xdr:spPr>
        <a:xfrm>
          <a:off x="16408400" y="1692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100</xdr:row>
      <xdr:rowOff>3048</xdr:rowOff>
    </xdr:from>
    <xdr:to>
      <xdr:col>23</xdr:col>
      <xdr:colOff>606425</xdr:colOff>
      <xdr:row>100</xdr:row>
      <xdr:rowOff>3048</xdr:rowOff>
    </xdr:to>
    <xdr:cxnSp macro="">
      <xdr:nvCxnSpPr>
        <xdr:cNvPr id="603" name="直線コネクタ 602"/>
        <xdr:cNvCxnSpPr/>
      </xdr:nvCxnSpPr>
      <xdr:spPr>
        <a:xfrm>
          <a:off x="16230600" y="1714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102125</xdr:rowOff>
    </xdr:from>
    <xdr:ext cx="405111" cy="259045"/>
    <xdr:sp macro="" textlink="">
      <xdr:nvSpPr>
        <xdr:cNvPr id="604" name="【庁舎】&#10;有形固定資産減価償却率平均値テキスト"/>
        <xdr:cNvSpPr txBox="1"/>
      </xdr:nvSpPr>
      <xdr:spPr>
        <a:xfrm>
          <a:off x="16408400" y="17418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74.1</a:t>
          </a:r>
          <a:endParaRPr kumimoji="1" lang="ja-JP" altLang="en-US" sz="1000" b="1">
            <a:solidFill>
              <a:srgbClr val="000080"/>
            </a:solidFill>
            <a:latin typeface="ＭＳ Ｐゴシック"/>
          </a:endParaRPr>
        </a:p>
      </xdr:txBody>
    </xdr:sp>
    <xdr:clientData/>
  </xdr:oneCellAnchor>
  <xdr:twoCellAnchor>
    <xdr:from>
      <xdr:col>23</xdr:col>
      <xdr:colOff>466725</xdr:colOff>
      <xdr:row>101</xdr:row>
      <xdr:rowOff>123698</xdr:rowOff>
    </xdr:from>
    <xdr:to>
      <xdr:col>23</xdr:col>
      <xdr:colOff>568325</xdr:colOff>
      <xdr:row>102</xdr:row>
      <xdr:rowOff>53848</xdr:rowOff>
    </xdr:to>
    <xdr:sp macro="" textlink="">
      <xdr:nvSpPr>
        <xdr:cNvPr id="605" name="フローチャート : 判断 604"/>
        <xdr:cNvSpPr/>
      </xdr:nvSpPr>
      <xdr:spPr>
        <a:xfrm>
          <a:off x="16268700" y="1744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107</xdr:row>
      <xdr:rowOff>59689</xdr:rowOff>
    </xdr:from>
    <xdr:to>
      <xdr:col>22</xdr:col>
      <xdr:colOff>415925</xdr:colOff>
      <xdr:row>107</xdr:row>
      <xdr:rowOff>161289</xdr:rowOff>
    </xdr:to>
    <xdr:sp macro="" textlink="">
      <xdr:nvSpPr>
        <xdr:cNvPr id="606" name="フローチャート : 判断 605"/>
        <xdr:cNvSpPr/>
      </xdr:nvSpPr>
      <xdr:spPr>
        <a:xfrm>
          <a:off x="15430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152416</xdr:rowOff>
    </xdr:from>
    <xdr:ext cx="405111" cy="259045"/>
    <xdr:sp macro="" textlink="">
      <xdr:nvSpPr>
        <xdr:cNvPr id="607" name="n_1aveValue【庁舎】&#10;有形固定資産減価償却率"/>
        <xdr:cNvSpPr txBox="1"/>
      </xdr:nvSpPr>
      <xdr:spPr>
        <a:xfrm>
          <a:off x="15266043"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08" name="テキスト ボックス 6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9" name="テキスト ボックス 6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0" name="テキスト ボックス 6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1" name="テキスト ボックス 6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2" name="テキスト ボックス 6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43687</xdr:rowOff>
    </xdr:from>
    <xdr:to>
      <xdr:col>22</xdr:col>
      <xdr:colOff>415925</xdr:colOff>
      <xdr:row>100</xdr:row>
      <xdr:rowOff>145287</xdr:rowOff>
    </xdr:to>
    <xdr:sp macro="" textlink="">
      <xdr:nvSpPr>
        <xdr:cNvPr id="613" name="円/楕円 612"/>
        <xdr:cNvSpPr/>
      </xdr:nvSpPr>
      <xdr:spPr>
        <a:xfrm>
          <a:off x="15430500" y="1718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161814</xdr:rowOff>
    </xdr:from>
    <xdr:ext cx="405111" cy="259045"/>
    <xdr:sp macro="" textlink="">
      <xdr:nvSpPr>
        <xdr:cNvPr id="614" name="n_1mainValue【庁舎】&#10;有形固定資産減価償却率"/>
        <xdr:cNvSpPr txBox="1"/>
      </xdr:nvSpPr>
      <xdr:spPr>
        <a:xfrm>
          <a:off x="15266043" y="1696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5" name="正方形/長方形 6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6" name="正方形/長方形 6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7" name="正方形/長方形 6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8" name="正方形/長方形 6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9" name="正方形/長方形 6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0" name="正方形/長方形 6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1" name="正方形/長方形 6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2" name="正方形/長方形 6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3" name="テキスト ボックス 6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4" name="直線コネクタ 6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5" name="テキスト ボックス 62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26" name="直線コネクタ 62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27" name="テキスト ボックス 62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28" name="直線コネクタ 62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9" name="テキスト ボックス 62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0" name="直線コネクタ 62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1" name="テキスト ボックス 63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2" name="直線コネクタ 63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3" name="テキスト ボックス 63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4" name="直線コネクタ 63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5" name="テキスト ボックス 63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6" name="直線コネクタ 6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7" name="テキスト ボックス 6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57150</xdr:rowOff>
    </xdr:from>
    <xdr:to>
      <xdr:col>32</xdr:col>
      <xdr:colOff>186689</xdr:colOff>
      <xdr:row>104</xdr:row>
      <xdr:rowOff>114300</xdr:rowOff>
    </xdr:to>
    <xdr:cxnSp macro="">
      <xdr:nvCxnSpPr>
        <xdr:cNvPr id="639" name="直線コネクタ 638"/>
        <xdr:cNvCxnSpPr/>
      </xdr:nvCxnSpPr>
      <xdr:spPr>
        <a:xfrm flipV="1">
          <a:off x="22160864" y="17373600"/>
          <a:ext cx="0" cy="57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118127</xdr:rowOff>
    </xdr:from>
    <xdr:ext cx="469744" cy="259045"/>
    <xdr:sp macro="" textlink="">
      <xdr:nvSpPr>
        <xdr:cNvPr id="640" name="【庁舎】&#10;一人当たり面積最小値テキスト"/>
        <xdr:cNvSpPr txBox="1"/>
      </xdr:nvSpPr>
      <xdr:spPr>
        <a:xfrm>
          <a:off x="22250400"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32</xdr:col>
      <xdr:colOff>98425</xdr:colOff>
      <xdr:row>104</xdr:row>
      <xdr:rowOff>114300</xdr:rowOff>
    </xdr:from>
    <xdr:to>
      <xdr:col>32</xdr:col>
      <xdr:colOff>276225</xdr:colOff>
      <xdr:row>104</xdr:row>
      <xdr:rowOff>114300</xdr:rowOff>
    </xdr:to>
    <xdr:cxnSp macro="">
      <xdr:nvCxnSpPr>
        <xdr:cNvPr id="641" name="直線コネクタ 640"/>
        <xdr:cNvCxnSpPr/>
      </xdr:nvCxnSpPr>
      <xdr:spPr>
        <a:xfrm>
          <a:off x="22072600" y="179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3827</xdr:rowOff>
    </xdr:from>
    <xdr:ext cx="469744" cy="259045"/>
    <xdr:sp macro="" textlink="">
      <xdr:nvSpPr>
        <xdr:cNvPr id="642" name="【庁舎】&#10;一人当たり面積最大値テキスト"/>
        <xdr:cNvSpPr txBox="1"/>
      </xdr:nvSpPr>
      <xdr:spPr>
        <a:xfrm>
          <a:off x="222504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0.128</a:t>
          </a:r>
          <a:endParaRPr kumimoji="1" lang="ja-JP" altLang="en-US" sz="1000" b="1">
            <a:latin typeface="ＭＳ Ｐゴシック"/>
          </a:endParaRPr>
        </a:p>
      </xdr:txBody>
    </xdr:sp>
    <xdr:clientData/>
  </xdr:oneCellAnchor>
  <xdr:twoCellAnchor>
    <xdr:from>
      <xdr:col>32</xdr:col>
      <xdr:colOff>98425</xdr:colOff>
      <xdr:row>101</xdr:row>
      <xdr:rowOff>57150</xdr:rowOff>
    </xdr:from>
    <xdr:to>
      <xdr:col>32</xdr:col>
      <xdr:colOff>276225</xdr:colOff>
      <xdr:row>101</xdr:row>
      <xdr:rowOff>57150</xdr:rowOff>
    </xdr:to>
    <xdr:cxnSp macro="">
      <xdr:nvCxnSpPr>
        <xdr:cNvPr id="643" name="直線コネクタ 642"/>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118127</xdr:rowOff>
    </xdr:from>
    <xdr:ext cx="469744" cy="259045"/>
    <xdr:sp macro="" textlink="">
      <xdr:nvSpPr>
        <xdr:cNvPr id="644" name="【庁舎】&#10;一人当たり面積平均値テキスト"/>
        <xdr:cNvSpPr txBox="1"/>
      </xdr:nvSpPr>
      <xdr:spPr>
        <a:xfrm>
          <a:off x="22250400" y="1760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102</xdr:row>
      <xdr:rowOff>139700</xdr:rowOff>
    </xdr:from>
    <xdr:to>
      <xdr:col>32</xdr:col>
      <xdr:colOff>238125</xdr:colOff>
      <xdr:row>103</xdr:row>
      <xdr:rowOff>69850</xdr:rowOff>
    </xdr:to>
    <xdr:sp macro="" textlink="">
      <xdr:nvSpPr>
        <xdr:cNvPr id="645" name="フローチャート : 判断 644"/>
        <xdr:cNvSpPr/>
      </xdr:nvSpPr>
      <xdr:spPr>
        <a:xfrm>
          <a:off x="22110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101</xdr:row>
      <xdr:rowOff>158750</xdr:rowOff>
    </xdr:from>
    <xdr:to>
      <xdr:col>31</xdr:col>
      <xdr:colOff>85725</xdr:colOff>
      <xdr:row>102</xdr:row>
      <xdr:rowOff>88900</xdr:rowOff>
    </xdr:to>
    <xdr:sp macro="" textlink="">
      <xdr:nvSpPr>
        <xdr:cNvPr id="646" name="フローチャート : 判断 645"/>
        <xdr:cNvSpPr/>
      </xdr:nvSpPr>
      <xdr:spPr>
        <a:xfrm>
          <a:off x="21272500" y="174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105427</xdr:rowOff>
    </xdr:from>
    <xdr:ext cx="469744" cy="259045"/>
    <xdr:sp macro="" textlink="">
      <xdr:nvSpPr>
        <xdr:cNvPr id="647" name="n_1aveValue【庁舎】&#10;一人当たり面積"/>
        <xdr:cNvSpPr txBox="1"/>
      </xdr:nvSpPr>
      <xdr:spPr>
        <a:xfrm>
          <a:off x="210757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48" name="テキスト ボックス 6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9" name="テキスト ボックス 6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0" name="テキスト ボックス 6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1" name="テキスト ボックス 6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2" name="テキスト ボックス 6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120650</xdr:rowOff>
    </xdr:from>
    <xdr:to>
      <xdr:col>31</xdr:col>
      <xdr:colOff>85725</xdr:colOff>
      <xdr:row>108</xdr:row>
      <xdr:rowOff>50800</xdr:rowOff>
    </xdr:to>
    <xdr:sp macro="" textlink="">
      <xdr:nvSpPr>
        <xdr:cNvPr id="653" name="円/楕円 652"/>
        <xdr:cNvSpPr/>
      </xdr:nvSpPr>
      <xdr:spPr>
        <a:xfrm>
          <a:off x="2127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41927</xdr:rowOff>
    </xdr:from>
    <xdr:ext cx="469744" cy="259045"/>
    <xdr:sp macro="" textlink="">
      <xdr:nvSpPr>
        <xdr:cNvPr id="654" name="n_1mainValue【庁舎】&#10;一人当たり面積"/>
        <xdr:cNvSpPr txBox="1"/>
      </xdr:nvSpPr>
      <xdr:spPr>
        <a:xfrm>
          <a:off x="210757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図書館については、有形固定資産減価償却率が類似団体内平均値より低い値が算出されているが、複合化や新築などにより比較的新しい施設であることが起因している。今後も適正に維持管理を進めていきたい。</a:t>
          </a:r>
        </a:p>
        <a:p>
          <a:r>
            <a:rPr lang="ja-JP" altLang="ja-JP" sz="1100">
              <a:solidFill>
                <a:schemeClr val="dk1"/>
              </a:solidFill>
              <a:effectLst/>
              <a:latin typeface="+mn-lt"/>
              <a:ea typeface="+mn-ea"/>
              <a:cs typeface="+mn-cs"/>
            </a:rPr>
            <a:t>一般廃棄物処理施設は、有形固定資産減価償却率が類似団体内平均値より低い値が算出されているが、平成</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年に建設され、比較的新しい施設であることが起因している。今後は、一度に負担が集中することのないよう、計画的な維持管理を進めていきたい。</a:t>
          </a:r>
        </a:p>
        <a:p>
          <a:r>
            <a:rPr lang="ja-JP" altLang="ja-JP" sz="1100">
              <a:solidFill>
                <a:schemeClr val="dk1"/>
              </a:solidFill>
              <a:effectLst/>
              <a:latin typeface="+mn-lt"/>
              <a:ea typeface="+mn-ea"/>
              <a:cs typeface="+mn-cs"/>
            </a:rPr>
            <a:t>保健センターは、有形固定資産減価償却率が類似団体内平均値より低い値が算出されているが、平成</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年に建設され、比較的新しい施設であることが起因している。今後は、一度に負担が集中することのないよう、計画的な維持管理を進めていきたい。</a:t>
          </a:r>
        </a:p>
        <a:p>
          <a:r>
            <a:rPr lang="ja-JP" altLang="ja-JP" sz="1100">
              <a:solidFill>
                <a:schemeClr val="dk1"/>
              </a:solidFill>
              <a:effectLst/>
              <a:latin typeface="+mn-lt"/>
              <a:ea typeface="+mn-ea"/>
              <a:cs typeface="+mn-cs"/>
            </a:rPr>
            <a:t>福祉施設については、有形固定資産減価償却率が類似団体内平均値より高い値が算出されているが、高度成長期において集中的に建設された建物が多く残っていることに起因している。今後は、複合化や統廃合を計画的に進めていきたい。</a:t>
          </a:r>
        </a:p>
        <a:p>
          <a:r>
            <a:rPr lang="ja-JP" altLang="ja-JP" sz="1100">
              <a:solidFill>
                <a:schemeClr val="dk1"/>
              </a:solidFill>
              <a:effectLst/>
              <a:latin typeface="+mn-lt"/>
              <a:ea typeface="+mn-ea"/>
              <a:cs typeface="+mn-cs"/>
            </a:rPr>
            <a:t>消防施設については、有形固定資産減価償却率が類似団体内平均値より高い値が算出されているが、高度成長期に建設された庁舎が多く残っていることに起因している。今後は、消防署の統廃合を進め、計画的に整備を進めていきたい。</a:t>
          </a:r>
        </a:p>
        <a:p>
          <a:r>
            <a:rPr lang="ja-JP" altLang="ja-JP" sz="1100">
              <a:solidFill>
                <a:schemeClr val="dk1"/>
              </a:solidFill>
              <a:effectLst/>
              <a:latin typeface="+mn-lt"/>
              <a:ea typeface="+mn-ea"/>
              <a:cs typeface="+mn-cs"/>
            </a:rPr>
            <a:t>庁舎については、有形固定資産減価償却率が類似団体内平均値より高い値が算出されているが、高度成長期に建設した庁舎が残ってることに起因している。現在本庁舎の建て替えを行っており、平成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年度に改善を見込んでいる。</a:t>
          </a:r>
        </a:p>
        <a:p>
          <a:endParaRPr lang="ja-JP" altLang="ja-JP" sz="12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茨城県日立市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184,574
182,912
225.74
80,918,589
77,046,594
2,741,024
38,591,183
55,728,277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個人市民税、固定資産税は</a:t>
          </a:r>
          <a:r>
            <a:rPr kumimoji="1" lang="ja-JP" altLang="en-US" sz="1300">
              <a:solidFill>
                <a:schemeClr val="dk1"/>
              </a:solidFill>
              <a:effectLst/>
              <a:latin typeface="+mn-lt"/>
              <a:ea typeface="+mn-ea"/>
              <a:cs typeface="+mn-cs"/>
            </a:rPr>
            <a:t>若干増となったものの、</a:t>
          </a:r>
          <a:r>
            <a:rPr kumimoji="1" lang="ja-JP" altLang="en-US" sz="1300">
              <a:latin typeface="ＭＳ Ｐゴシック"/>
            </a:rPr>
            <a:t>地方消費税交付金や法人市民税が減となったことにより、財政力指数は横ばいとなった。</a:t>
          </a:r>
        </a:p>
        <a:p>
          <a:r>
            <a:rPr kumimoji="1" lang="ja-JP" altLang="en-US" sz="1300">
              <a:latin typeface="ＭＳ Ｐゴシック"/>
            </a:rPr>
            <a:t>　本市が直面する人口減少問題への対応として、地域活性化への取組や、都市基盤の整備など地域創生の各種施策に対して積極的な投資を行うとともに、引き続き徴税力の強化や経常的な事務事業の見直しなど、財政基盤の強化に努める。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44</xdr:row>
      <xdr:rowOff>96157</xdr:rowOff>
    </xdr:to>
    <xdr:cxnSp macro="">
      <xdr:nvCxnSpPr>
        <xdr:cNvPr id="65" name="直線コネクタ 64"/>
        <xdr:cNvCxnSpPr/>
      </xdr:nvCxnSpPr>
      <xdr:spPr>
        <a:xfrm flipV="1">
          <a:off x="4953000" y="6347278"/>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8"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9" name="直線コネクタ 68"/>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76200</xdr:rowOff>
    </xdr:to>
    <xdr:cxnSp macro="">
      <xdr:nvCxnSpPr>
        <xdr:cNvPr id="70" name="直線コネクタ 69"/>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1"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76200</xdr:rowOff>
    </xdr:to>
    <xdr:cxnSp macro="">
      <xdr:nvCxnSpPr>
        <xdr:cNvPr id="73" name="直線コネクタ 72"/>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5" name="テキスト ボックス 74"/>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76200</xdr:rowOff>
    </xdr:to>
    <xdr:cxnSp macro="">
      <xdr:nvCxnSpPr>
        <xdr:cNvPr id="76" name="直線コネクタ 75"/>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8" name="テキスト ボックス 77"/>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93435</xdr:rowOff>
    </xdr:to>
    <xdr:cxnSp macro="">
      <xdr:nvCxnSpPr>
        <xdr:cNvPr id="79" name="直線コネクタ 78"/>
        <xdr:cNvCxnSpPr/>
      </xdr:nvCxnSpPr>
      <xdr:spPr>
        <a:xfrm flipV="1">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80" name="フローチャート : 判断 79"/>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1" name="テキスト ボックス 80"/>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43742</xdr:rowOff>
    </xdr:from>
    <xdr:ext cx="762000" cy="259045"/>
    <xdr:sp macro="" textlink="">
      <xdr:nvSpPr>
        <xdr:cNvPr id="83" name="テキスト ボックス 82"/>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9" name="円/楕円 88"/>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90"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91" name="円/楕円 90"/>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2" name="テキスト ボックス 91"/>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3" name="円/楕円 92"/>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4" name="テキスト ボックス 93"/>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5" name="円/楕円 94"/>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6" name="テキスト ボックス 95"/>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97" name="円/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98" name="テキスト ボックス 97"/>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人件費は定員管理の適正化により職員数の削減を図ったが、給与改定や非常勤職員の報酬等の増額要因の影響もあり、横ばいとなった。扶助費については、自立支援給付費や私立認定こども園施設型給付費などにより増となったが、公債費がごみ処理施設建設事業の償還完了により減となり、義務的経費としては微減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一方、歳入においても、地方消費税交付金や法人市民税が減となったことにより、経常収支比率は、前年度より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ポイント悪化した。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引き続き、行財政改革や経常経費の削減に努め、財政運営の安定化を図る。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92287</xdr:rowOff>
    </xdr:from>
    <xdr:to>
      <xdr:col>7</xdr:col>
      <xdr:colOff>152400</xdr:colOff>
      <xdr:row>67</xdr:row>
      <xdr:rowOff>168487</xdr:rowOff>
    </xdr:to>
    <xdr:cxnSp macro="">
      <xdr:nvCxnSpPr>
        <xdr:cNvPr id="128" name="直線コネクタ 127"/>
        <xdr:cNvCxnSpPr/>
      </xdr:nvCxnSpPr>
      <xdr:spPr>
        <a:xfrm flipV="1">
          <a:off x="4953000" y="1020783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140564</xdr:rowOff>
    </xdr:from>
    <xdr:ext cx="762000" cy="259045"/>
    <xdr:sp macro="" textlink="">
      <xdr:nvSpPr>
        <xdr:cNvPr id="129" name="財政構造の弾力性最小値テキスト"/>
        <xdr:cNvSpPr txBox="1"/>
      </xdr:nvSpPr>
      <xdr:spPr>
        <a:xfrm>
          <a:off x="5041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67</xdr:row>
      <xdr:rowOff>168487</xdr:rowOff>
    </xdr:from>
    <xdr:to>
      <xdr:col>7</xdr:col>
      <xdr:colOff>241300</xdr:colOff>
      <xdr:row>67</xdr:row>
      <xdr:rowOff>168487</xdr:rowOff>
    </xdr:to>
    <xdr:cxnSp macro="">
      <xdr:nvCxnSpPr>
        <xdr:cNvPr id="130" name="直線コネクタ 129"/>
        <xdr:cNvCxnSpPr/>
      </xdr:nvCxnSpPr>
      <xdr:spPr>
        <a:xfrm>
          <a:off x="4864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7</xdr:col>
      <xdr:colOff>63500</xdr:colOff>
      <xdr:row>59</xdr:row>
      <xdr:rowOff>92287</xdr:rowOff>
    </xdr:from>
    <xdr:to>
      <xdr:col>7</xdr:col>
      <xdr:colOff>241300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63500</xdr:rowOff>
    </xdr:from>
    <xdr:to>
      <xdr:col>7</xdr:col>
      <xdr:colOff>152400</xdr:colOff>
      <xdr:row>64</xdr:row>
      <xdr:rowOff>168063</xdr:rowOff>
    </xdr:to>
    <xdr:cxnSp macro="">
      <xdr:nvCxnSpPr>
        <xdr:cNvPr id="133" name="直線コネクタ 132"/>
        <xdr:cNvCxnSpPr/>
      </xdr:nvCxnSpPr>
      <xdr:spPr>
        <a:xfrm>
          <a:off x="4114800" y="1103630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113471</xdr:rowOff>
    </xdr:from>
    <xdr:ext cx="762000" cy="259045"/>
    <xdr:sp macro="" textlink="">
      <xdr:nvSpPr>
        <xdr:cNvPr id="134" name="財政構造の弾力性平均値テキスト"/>
        <xdr:cNvSpPr txBox="1"/>
      </xdr:nvSpPr>
      <xdr:spPr>
        <a:xfrm>
          <a:off x="5041900" y="11086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35" name="フローチャート : 判断 134"/>
        <xdr:cNvSpPr/>
      </xdr:nvSpPr>
      <xdr:spPr>
        <a:xfrm>
          <a:off x="49022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63500</xdr:rowOff>
    </xdr:from>
    <xdr:to>
      <xdr:col>6</xdr:col>
      <xdr:colOff>0</xdr:colOff>
      <xdr:row>65</xdr:row>
      <xdr:rowOff>117263</xdr:rowOff>
    </xdr:to>
    <xdr:cxnSp macro="">
      <xdr:nvCxnSpPr>
        <xdr:cNvPr id="136" name="直線コネクタ 135"/>
        <xdr:cNvCxnSpPr/>
      </xdr:nvCxnSpPr>
      <xdr:spPr>
        <a:xfrm flipV="1">
          <a:off x="3225800" y="1103630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7" name="フローチャート : 判断 136"/>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8" name="テキスト ボックス 137"/>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101177</xdr:rowOff>
    </xdr:from>
    <xdr:to>
      <xdr:col>4</xdr:col>
      <xdr:colOff>482600</xdr:colOff>
      <xdr:row>65</xdr:row>
      <xdr:rowOff>117263</xdr:rowOff>
    </xdr:to>
    <xdr:cxnSp macro="">
      <xdr:nvCxnSpPr>
        <xdr:cNvPr id="139" name="直線コネクタ 138"/>
        <xdr:cNvCxnSpPr/>
      </xdr:nvCxnSpPr>
      <xdr:spPr>
        <a:xfrm>
          <a:off x="2336800" y="112454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42333</xdr:rowOff>
    </xdr:from>
    <xdr:to>
      <xdr:col>4</xdr:col>
      <xdr:colOff>533400</xdr:colOff>
      <xdr:row>65</xdr:row>
      <xdr:rowOff>143933</xdr:rowOff>
    </xdr:to>
    <xdr:sp macro="" textlink="">
      <xdr:nvSpPr>
        <xdr:cNvPr id="140" name="フローチャート : 判断 139"/>
        <xdr:cNvSpPr/>
      </xdr:nvSpPr>
      <xdr:spPr>
        <a:xfrm>
          <a:off x="3175000" y="11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154110</xdr:rowOff>
    </xdr:from>
    <xdr:ext cx="762000" cy="259045"/>
    <xdr:sp macro="" textlink="">
      <xdr:nvSpPr>
        <xdr:cNvPr id="141" name="テキスト ボックス 140"/>
        <xdr:cNvSpPr txBox="1"/>
      </xdr:nvSpPr>
      <xdr:spPr>
        <a:xfrm>
          <a:off x="2844800" y="1095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4656</xdr:rowOff>
    </xdr:from>
    <xdr:to>
      <xdr:col>3</xdr:col>
      <xdr:colOff>279400</xdr:colOff>
      <xdr:row>65</xdr:row>
      <xdr:rowOff>101177</xdr:rowOff>
    </xdr:to>
    <xdr:cxnSp macro="">
      <xdr:nvCxnSpPr>
        <xdr:cNvPr id="142" name="直線コネクタ 141"/>
        <xdr:cNvCxnSpPr/>
      </xdr:nvCxnSpPr>
      <xdr:spPr>
        <a:xfrm>
          <a:off x="1447800" y="111489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74506</xdr:rowOff>
    </xdr:from>
    <xdr:to>
      <xdr:col>3</xdr:col>
      <xdr:colOff>330200</xdr:colOff>
      <xdr:row>66</xdr:row>
      <xdr:rowOff>4656</xdr:rowOff>
    </xdr:to>
    <xdr:sp macro="" textlink="">
      <xdr:nvSpPr>
        <xdr:cNvPr id="143" name="フローチャート : 判断 142"/>
        <xdr:cNvSpPr/>
      </xdr:nvSpPr>
      <xdr:spPr>
        <a:xfrm>
          <a:off x="2286000" y="1121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160883</xdr:rowOff>
    </xdr:from>
    <xdr:ext cx="762000" cy="259045"/>
    <xdr:sp macro="" textlink="">
      <xdr:nvSpPr>
        <xdr:cNvPr id="144" name="テキスト ボックス 143"/>
        <xdr:cNvSpPr txBox="1"/>
      </xdr:nvSpPr>
      <xdr:spPr>
        <a:xfrm>
          <a:off x="1955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82550</xdr:rowOff>
    </xdr:from>
    <xdr:to>
      <xdr:col>2</xdr:col>
      <xdr:colOff>127000</xdr:colOff>
      <xdr:row>66</xdr:row>
      <xdr:rowOff>12700</xdr:rowOff>
    </xdr:to>
    <xdr:sp macro="" textlink="">
      <xdr:nvSpPr>
        <xdr:cNvPr id="145" name="フローチャート : 判断 144"/>
        <xdr:cNvSpPr/>
      </xdr:nvSpPr>
      <xdr:spPr>
        <a:xfrm>
          <a:off x="1397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168927</xdr:rowOff>
    </xdr:from>
    <xdr:ext cx="762000" cy="259045"/>
    <xdr:sp macro="" textlink="">
      <xdr:nvSpPr>
        <xdr:cNvPr id="146" name="テキスト ボックス 145"/>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117263</xdr:rowOff>
    </xdr:from>
    <xdr:to>
      <xdr:col>7</xdr:col>
      <xdr:colOff>203200</xdr:colOff>
      <xdr:row>65</xdr:row>
      <xdr:rowOff>47413</xdr:rowOff>
    </xdr:to>
    <xdr:sp macro="" textlink="">
      <xdr:nvSpPr>
        <xdr:cNvPr id="152" name="円/楕円 151"/>
        <xdr:cNvSpPr/>
      </xdr:nvSpPr>
      <xdr:spPr>
        <a:xfrm>
          <a:off x="49022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133790</xdr:rowOff>
    </xdr:from>
    <xdr:ext cx="762000" cy="259045"/>
    <xdr:sp macro="" textlink="">
      <xdr:nvSpPr>
        <xdr:cNvPr id="153" name="財政構造の弾力性該当値テキスト"/>
        <xdr:cNvSpPr txBox="1"/>
      </xdr:nvSpPr>
      <xdr:spPr>
        <a:xfrm>
          <a:off x="50419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12700</xdr:rowOff>
    </xdr:from>
    <xdr:to>
      <xdr:col>6</xdr:col>
      <xdr:colOff>50800</xdr:colOff>
      <xdr:row>64</xdr:row>
      <xdr:rowOff>114300</xdr:rowOff>
    </xdr:to>
    <xdr:sp macro="" textlink="">
      <xdr:nvSpPr>
        <xdr:cNvPr id="154" name="円/楕円 153"/>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99077</xdr:rowOff>
    </xdr:from>
    <xdr:ext cx="736600" cy="259045"/>
    <xdr:sp macro="" textlink="">
      <xdr:nvSpPr>
        <xdr:cNvPr id="155" name="テキスト ボックス 154"/>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66463</xdr:rowOff>
    </xdr:from>
    <xdr:to>
      <xdr:col>4</xdr:col>
      <xdr:colOff>533400</xdr:colOff>
      <xdr:row>65</xdr:row>
      <xdr:rowOff>168063</xdr:rowOff>
    </xdr:to>
    <xdr:sp macro="" textlink="">
      <xdr:nvSpPr>
        <xdr:cNvPr id="156" name="円/楕円 155"/>
        <xdr:cNvSpPr/>
      </xdr:nvSpPr>
      <xdr:spPr>
        <a:xfrm>
          <a:off x="3175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152840</xdr:rowOff>
    </xdr:from>
    <xdr:ext cx="762000" cy="259045"/>
    <xdr:sp macro="" textlink="">
      <xdr:nvSpPr>
        <xdr:cNvPr id="157" name="テキスト ボックス 156"/>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50377</xdr:rowOff>
    </xdr:from>
    <xdr:to>
      <xdr:col>3</xdr:col>
      <xdr:colOff>330200</xdr:colOff>
      <xdr:row>65</xdr:row>
      <xdr:rowOff>151977</xdr:rowOff>
    </xdr:to>
    <xdr:sp macro="" textlink="">
      <xdr:nvSpPr>
        <xdr:cNvPr id="158" name="円/楕円 157"/>
        <xdr:cNvSpPr/>
      </xdr:nvSpPr>
      <xdr:spPr>
        <a:xfrm>
          <a:off x="2286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162154</xdr:rowOff>
    </xdr:from>
    <xdr:ext cx="762000" cy="259045"/>
    <xdr:sp macro="" textlink="">
      <xdr:nvSpPr>
        <xdr:cNvPr id="159" name="テキスト ボックス 158"/>
        <xdr:cNvSpPr txBox="1"/>
      </xdr:nvSpPr>
      <xdr:spPr>
        <a:xfrm>
          <a:off x="1955800" y="1096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125306</xdr:rowOff>
    </xdr:from>
    <xdr:to>
      <xdr:col>2</xdr:col>
      <xdr:colOff>127000</xdr:colOff>
      <xdr:row>65</xdr:row>
      <xdr:rowOff>55456</xdr:rowOff>
    </xdr:to>
    <xdr:sp macro="" textlink="">
      <xdr:nvSpPr>
        <xdr:cNvPr id="160" name="円/楕円 159"/>
        <xdr:cNvSpPr/>
      </xdr:nvSpPr>
      <xdr:spPr>
        <a:xfrm>
          <a:off x="1397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65633</xdr:rowOff>
    </xdr:from>
    <xdr:ext cx="762000" cy="259045"/>
    <xdr:sp macro="" textlink="">
      <xdr:nvSpPr>
        <xdr:cNvPr id="161" name="テキスト ボックス 160"/>
        <xdr:cNvSpPr txBox="1"/>
      </xdr:nvSpPr>
      <xdr:spPr>
        <a:xfrm>
          <a:off x="1066800" y="1086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[128,033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en-US" sz="1300">
              <a:solidFill>
                <a:sysClr val="windowText" lastClr="000000"/>
              </a:solidFill>
              <a:effectLst/>
              <a:latin typeface="+mn-lt"/>
              <a:ea typeface="+mn-ea"/>
              <a:cs typeface="+mn-cs"/>
            </a:rPr>
            <a:t>類似団体の平均、全国平均及び県平均を上回っている。人件費については、給与改定の影響による増加及び非常勤職員の報酬増額のためであり、事務の効率化を図り、非常勤職員も含めた適正な定員管理を進め、人件費の抑制に努める。</a:t>
          </a:r>
        </a:p>
        <a:p>
          <a:r>
            <a:rPr lang="ja-JP" altLang="en-US" sz="1300">
              <a:solidFill>
                <a:sysClr val="windowText" lastClr="000000"/>
              </a:solidFill>
              <a:effectLst/>
              <a:latin typeface="+mn-lt"/>
              <a:ea typeface="+mn-ea"/>
              <a:cs typeface="+mn-cs"/>
            </a:rPr>
            <a:t>　物件費については、公共施設の管理経費が多いことによる。公共施設マネジメント基本方針に基づく施設の在り方や行財政改革における事務事業の見直しを引き続き進め、健全な財政運営に努める。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105136</xdr:rowOff>
    </xdr:from>
    <xdr:to>
      <xdr:col>7</xdr:col>
      <xdr:colOff>152400</xdr:colOff>
      <xdr:row>88</xdr:row>
      <xdr:rowOff>19448</xdr:rowOff>
    </xdr:to>
    <xdr:cxnSp macro="">
      <xdr:nvCxnSpPr>
        <xdr:cNvPr id="189" name="直線コネクタ 188"/>
        <xdr:cNvCxnSpPr/>
      </xdr:nvCxnSpPr>
      <xdr:spPr>
        <a:xfrm flipV="1">
          <a:off x="4953000" y="13821136"/>
          <a:ext cx="0" cy="12859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162975</xdr:rowOff>
    </xdr:from>
    <xdr:ext cx="762000" cy="259045"/>
    <xdr:sp macro="" textlink="">
      <xdr:nvSpPr>
        <xdr:cNvPr id="190" name="人件費・物件費等の状況最小値テキスト"/>
        <xdr:cNvSpPr txBox="1"/>
      </xdr:nvSpPr>
      <xdr:spPr>
        <a:xfrm>
          <a:off x="5041900" y="1507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130,806</a:t>
          </a:r>
          <a:endParaRPr kumimoji="1" lang="ja-JP" altLang="en-US" sz="1000" b="1">
            <a:latin typeface="ＭＳ Ｐゴシック"/>
          </a:endParaRPr>
        </a:p>
      </xdr:txBody>
    </xdr:sp>
    <xdr:clientData/>
  </xdr:oneCellAnchor>
  <xdr:twoCellAnchor>
    <xdr:from>
      <xdr:col>7</xdr:col>
      <xdr:colOff>63500</xdr:colOff>
      <xdr:row>88</xdr:row>
      <xdr:rowOff>19448</xdr:rowOff>
    </xdr:from>
    <xdr:to>
      <xdr:col>7</xdr:col>
      <xdr:colOff>241300</xdr:colOff>
      <xdr:row>88</xdr:row>
      <xdr:rowOff>19448</xdr:rowOff>
    </xdr:to>
    <xdr:cxnSp macro="">
      <xdr:nvCxnSpPr>
        <xdr:cNvPr id="191" name="直線コネクタ 190"/>
        <xdr:cNvCxnSpPr/>
      </xdr:nvCxnSpPr>
      <xdr:spPr>
        <a:xfrm>
          <a:off x="4864100" y="15107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20063</xdr:rowOff>
    </xdr:from>
    <xdr:ext cx="762000" cy="259045"/>
    <xdr:sp macro="" textlink="">
      <xdr:nvSpPr>
        <xdr:cNvPr id="192" name="人件費・物件費等の状況最大値テキスト"/>
        <xdr:cNvSpPr txBox="1"/>
      </xdr:nvSpPr>
      <xdr:spPr>
        <a:xfrm>
          <a:off x="5041900" y="1356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77,515</a:t>
          </a:r>
          <a:endParaRPr kumimoji="1" lang="ja-JP" altLang="en-US" sz="1000" b="1">
            <a:latin typeface="ＭＳ Ｐゴシック"/>
          </a:endParaRPr>
        </a:p>
      </xdr:txBody>
    </xdr:sp>
    <xdr:clientData/>
  </xdr:oneCellAnchor>
  <xdr:twoCellAnchor>
    <xdr:from>
      <xdr:col>7</xdr:col>
      <xdr:colOff>63500</xdr:colOff>
      <xdr:row>80</xdr:row>
      <xdr:rowOff>105136</xdr:rowOff>
    </xdr:from>
    <xdr:to>
      <xdr:col>7</xdr:col>
      <xdr:colOff>241300</xdr:colOff>
      <xdr:row>80</xdr:row>
      <xdr:rowOff>105136</xdr:rowOff>
    </xdr:to>
    <xdr:cxnSp macro="">
      <xdr:nvCxnSpPr>
        <xdr:cNvPr id="193" name="直線コネクタ 192"/>
        <xdr:cNvCxnSpPr/>
      </xdr:nvCxnSpPr>
      <xdr:spPr>
        <a:xfrm>
          <a:off x="4864100" y="1382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3094</xdr:rowOff>
    </xdr:from>
    <xdr:to>
      <xdr:col>7</xdr:col>
      <xdr:colOff>152400</xdr:colOff>
      <xdr:row>87</xdr:row>
      <xdr:rowOff>123986</xdr:rowOff>
    </xdr:to>
    <xdr:cxnSp macro="">
      <xdr:nvCxnSpPr>
        <xdr:cNvPr id="194" name="直線コネクタ 193"/>
        <xdr:cNvCxnSpPr/>
      </xdr:nvCxnSpPr>
      <xdr:spPr>
        <a:xfrm>
          <a:off x="4114800" y="14919244"/>
          <a:ext cx="838200" cy="1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15260</xdr:rowOff>
    </xdr:from>
    <xdr:ext cx="762000" cy="259045"/>
    <xdr:sp macro="" textlink="">
      <xdr:nvSpPr>
        <xdr:cNvPr id="195" name="人件費・物件費等の状況平均値テキスト"/>
        <xdr:cNvSpPr txBox="1"/>
      </xdr:nvSpPr>
      <xdr:spPr>
        <a:xfrm>
          <a:off x="5041900" y="14417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110,737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170183</xdr:rowOff>
    </xdr:from>
    <xdr:to>
      <xdr:col>7</xdr:col>
      <xdr:colOff>203200</xdr:colOff>
      <xdr:row>85</xdr:row>
      <xdr:rowOff>100333</xdr:rowOff>
    </xdr:to>
    <xdr:sp macro="" textlink="">
      <xdr:nvSpPr>
        <xdr:cNvPr id="196" name="フローチャート : 判断 195"/>
        <xdr:cNvSpPr/>
      </xdr:nvSpPr>
      <xdr:spPr>
        <a:xfrm>
          <a:off x="49022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156671</xdr:rowOff>
    </xdr:from>
    <xdr:to>
      <xdr:col>6</xdr:col>
      <xdr:colOff>0</xdr:colOff>
      <xdr:row>87</xdr:row>
      <xdr:rowOff>3094</xdr:rowOff>
    </xdr:to>
    <xdr:cxnSp macro="">
      <xdr:nvCxnSpPr>
        <xdr:cNvPr id="197" name="直線コネクタ 196"/>
        <xdr:cNvCxnSpPr/>
      </xdr:nvCxnSpPr>
      <xdr:spPr>
        <a:xfrm>
          <a:off x="3225800" y="14729921"/>
          <a:ext cx="889000" cy="18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121369</xdr:rowOff>
    </xdr:from>
    <xdr:to>
      <xdr:col>6</xdr:col>
      <xdr:colOff>50800</xdr:colOff>
      <xdr:row>85</xdr:row>
      <xdr:rowOff>51519</xdr:rowOff>
    </xdr:to>
    <xdr:sp macro="" textlink="">
      <xdr:nvSpPr>
        <xdr:cNvPr id="198" name="フローチャート : 判断 197"/>
        <xdr:cNvSpPr/>
      </xdr:nvSpPr>
      <xdr:spPr>
        <a:xfrm>
          <a:off x="4064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61696</xdr:rowOff>
    </xdr:from>
    <xdr:ext cx="736600" cy="259045"/>
    <xdr:sp macro="" textlink="">
      <xdr:nvSpPr>
        <xdr:cNvPr id="199" name="テキスト ボックス 198"/>
        <xdr:cNvSpPr txBox="1"/>
      </xdr:nvSpPr>
      <xdr:spPr>
        <a:xfrm>
          <a:off x="3733800" y="14292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108,714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165678</xdr:rowOff>
    </xdr:from>
    <xdr:to>
      <xdr:col>4</xdr:col>
      <xdr:colOff>482600</xdr:colOff>
      <xdr:row>85</xdr:row>
      <xdr:rowOff>156671</xdr:rowOff>
    </xdr:to>
    <xdr:cxnSp macro="">
      <xdr:nvCxnSpPr>
        <xdr:cNvPr id="200" name="直線コネクタ 199"/>
        <xdr:cNvCxnSpPr/>
      </xdr:nvCxnSpPr>
      <xdr:spPr>
        <a:xfrm>
          <a:off x="2336800" y="14567478"/>
          <a:ext cx="889000" cy="16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82231</xdr:rowOff>
    </xdr:from>
    <xdr:to>
      <xdr:col>4</xdr:col>
      <xdr:colOff>533400</xdr:colOff>
      <xdr:row>85</xdr:row>
      <xdr:rowOff>12381</xdr:rowOff>
    </xdr:to>
    <xdr:sp macro="" textlink="">
      <xdr:nvSpPr>
        <xdr:cNvPr id="201" name="フローチャート : 判断 200"/>
        <xdr:cNvSpPr/>
      </xdr:nvSpPr>
      <xdr:spPr>
        <a:xfrm>
          <a:off x="3175000" y="14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22558</xdr:rowOff>
    </xdr:from>
    <xdr:ext cx="762000" cy="259045"/>
    <xdr:sp macro="" textlink="">
      <xdr:nvSpPr>
        <xdr:cNvPr id="202" name="テキスト ボックス 201"/>
        <xdr:cNvSpPr txBox="1"/>
      </xdr:nvSpPr>
      <xdr:spPr>
        <a:xfrm>
          <a:off x="2844800" y="1425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107,092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165678</xdr:rowOff>
    </xdr:from>
    <xdr:to>
      <xdr:col>3</xdr:col>
      <xdr:colOff>279400</xdr:colOff>
      <xdr:row>85</xdr:row>
      <xdr:rowOff>145112</xdr:rowOff>
    </xdr:to>
    <xdr:cxnSp macro="">
      <xdr:nvCxnSpPr>
        <xdr:cNvPr id="203" name="直線コネクタ 202"/>
        <xdr:cNvCxnSpPr/>
      </xdr:nvCxnSpPr>
      <xdr:spPr>
        <a:xfrm flipV="1">
          <a:off x="1447800" y="14567478"/>
          <a:ext cx="889000" cy="15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94760</xdr:rowOff>
    </xdr:from>
    <xdr:to>
      <xdr:col>3</xdr:col>
      <xdr:colOff>330200</xdr:colOff>
      <xdr:row>84</xdr:row>
      <xdr:rowOff>24910</xdr:rowOff>
    </xdr:to>
    <xdr:sp macro="" textlink="">
      <xdr:nvSpPr>
        <xdr:cNvPr id="204" name="フローチャート : 判断 203"/>
        <xdr:cNvSpPr/>
      </xdr:nvSpPr>
      <xdr:spPr>
        <a:xfrm>
          <a:off x="2286000" y="143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35087</xdr:rowOff>
    </xdr:from>
    <xdr:ext cx="762000" cy="259045"/>
    <xdr:sp macro="" textlink="">
      <xdr:nvSpPr>
        <xdr:cNvPr id="205" name="テキスト ボックス 204"/>
        <xdr:cNvSpPr txBox="1"/>
      </xdr:nvSpPr>
      <xdr:spPr>
        <a:xfrm>
          <a:off x="1955800" y="1409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100,506</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31533</xdr:rowOff>
    </xdr:from>
    <xdr:to>
      <xdr:col>2</xdr:col>
      <xdr:colOff>127000</xdr:colOff>
      <xdr:row>84</xdr:row>
      <xdr:rowOff>133133</xdr:rowOff>
    </xdr:to>
    <xdr:sp macro="" textlink="">
      <xdr:nvSpPr>
        <xdr:cNvPr id="206" name="フローチャート : 判断 205"/>
        <xdr:cNvSpPr/>
      </xdr:nvSpPr>
      <xdr:spPr>
        <a:xfrm>
          <a:off x="1397000" y="1443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143310</xdr:rowOff>
    </xdr:from>
    <xdr:ext cx="762000" cy="259045"/>
    <xdr:sp macro="" textlink="">
      <xdr:nvSpPr>
        <xdr:cNvPr id="207" name="テキスト ボックス 206"/>
        <xdr:cNvSpPr txBox="1"/>
      </xdr:nvSpPr>
      <xdr:spPr>
        <a:xfrm>
          <a:off x="1066800" y="1420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87</xdr:row>
      <xdr:rowOff>73186</xdr:rowOff>
    </xdr:from>
    <xdr:to>
      <xdr:col>7</xdr:col>
      <xdr:colOff>203200</xdr:colOff>
      <xdr:row>88</xdr:row>
      <xdr:rowOff>3336</xdr:rowOff>
    </xdr:to>
    <xdr:sp macro="" textlink="">
      <xdr:nvSpPr>
        <xdr:cNvPr id="213" name="円/楕円 212"/>
        <xdr:cNvSpPr/>
      </xdr:nvSpPr>
      <xdr:spPr>
        <a:xfrm>
          <a:off x="4902200" y="1498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140513</xdr:rowOff>
    </xdr:from>
    <xdr:ext cx="762000" cy="259045"/>
    <xdr:sp macro="" textlink="">
      <xdr:nvSpPr>
        <xdr:cNvPr id="214" name="人件費・物件費等の状況該当値テキスト"/>
        <xdr:cNvSpPr txBox="1"/>
      </xdr:nvSpPr>
      <xdr:spPr>
        <a:xfrm>
          <a:off x="5041900" y="1488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128,033</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123744</xdr:rowOff>
    </xdr:from>
    <xdr:to>
      <xdr:col>6</xdr:col>
      <xdr:colOff>50800</xdr:colOff>
      <xdr:row>87</xdr:row>
      <xdr:rowOff>53894</xdr:rowOff>
    </xdr:to>
    <xdr:sp macro="" textlink="">
      <xdr:nvSpPr>
        <xdr:cNvPr id="215" name="円/楕円 214"/>
        <xdr:cNvSpPr/>
      </xdr:nvSpPr>
      <xdr:spPr>
        <a:xfrm>
          <a:off x="4064000" y="1486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38671</xdr:rowOff>
    </xdr:from>
    <xdr:ext cx="736600" cy="259045"/>
    <xdr:sp macro="" textlink="">
      <xdr:nvSpPr>
        <xdr:cNvPr id="216" name="テキスト ボックス 215"/>
        <xdr:cNvSpPr txBox="1"/>
      </xdr:nvSpPr>
      <xdr:spPr>
        <a:xfrm>
          <a:off x="3733800" y="1495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123,023</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105871</xdr:rowOff>
    </xdr:from>
    <xdr:to>
      <xdr:col>4</xdr:col>
      <xdr:colOff>533400</xdr:colOff>
      <xdr:row>86</xdr:row>
      <xdr:rowOff>36021</xdr:rowOff>
    </xdr:to>
    <xdr:sp macro="" textlink="">
      <xdr:nvSpPr>
        <xdr:cNvPr id="217" name="円/楕円 216"/>
        <xdr:cNvSpPr/>
      </xdr:nvSpPr>
      <xdr:spPr>
        <a:xfrm>
          <a:off x="3175000" y="1467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20798</xdr:rowOff>
    </xdr:from>
    <xdr:ext cx="762000" cy="259045"/>
    <xdr:sp macro="" textlink="">
      <xdr:nvSpPr>
        <xdr:cNvPr id="218" name="テキスト ボックス 217"/>
        <xdr:cNvSpPr txBox="1"/>
      </xdr:nvSpPr>
      <xdr:spPr>
        <a:xfrm>
          <a:off x="2844800" y="1476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115,177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114878</xdr:rowOff>
    </xdr:from>
    <xdr:to>
      <xdr:col>3</xdr:col>
      <xdr:colOff>330200</xdr:colOff>
      <xdr:row>85</xdr:row>
      <xdr:rowOff>45028</xdr:rowOff>
    </xdr:to>
    <xdr:sp macro="" textlink="">
      <xdr:nvSpPr>
        <xdr:cNvPr id="219" name="円/楕円 218"/>
        <xdr:cNvSpPr/>
      </xdr:nvSpPr>
      <xdr:spPr>
        <a:xfrm>
          <a:off x="2286000" y="1451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29805</xdr:rowOff>
    </xdr:from>
    <xdr:ext cx="762000" cy="259045"/>
    <xdr:sp macro="" textlink="">
      <xdr:nvSpPr>
        <xdr:cNvPr id="220" name="テキスト ボックス 219"/>
        <xdr:cNvSpPr txBox="1"/>
      </xdr:nvSpPr>
      <xdr:spPr>
        <a:xfrm>
          <a:off x="1955800" y="1460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108,445</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94312</xdr:rowOff>
    </xdr:from>
    <xdr:to>
      <xdr:col>2</xdr:col>
      <xdr:colOff>127000</xdr:colOff>
      <xdr:row>86</xdr:row>
      <xdr:rowOff>24462</xdr:rowOff>
    </xdr:to>
    <xdr:sp macro="" textlink="">
      <xdr:nvSpPr>
        <xdr:cNvPr id="221" name="円/楕円 220"/>
        <xdr:cNvSpPr/>
      </xdr:nvSpPr>
      <xdr:spPr>
        <a:xfrm>
          <a:off x="1397000" y="146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9239</xdr:rowOff>
    </xdr:from>
    <xdr:ext cx="762000" cy="259045"/>
    <xdr:sp macro="" textlink="">
      <xdr:nvSpPr>
        <xdr:cNvPr id="222" name="テキスト ボックス 221"/>
        <xdr:cNvSpPr txBox="1"/>
      </xdr:nvSpPr>
      <xdr:spPr>
        <a:xfrm>
          <a:off x="1066800" y="1475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類似団体及び全国市の平均を下回っている状況である。</a:t>
          </a:r>
          <a:endParaRPr kumimoji="1" lang="en-US" altLang="ja-JP" sz="1300">
            <a:latin typeface="ＭＳ Ｐゴシック"/>
          </a:endParaRPr>
        </a:p>
        <a:p>
          <a:r>
            <a:rPr kumimoji="1" lang="ja-JP" altLang="en-US" sz="1300">
              <a:latin typeface="ＭＳ Ｐゴシック"/>
            </a:rPr>
            <a:t>　昨年より数値が増加した要因としては職員構成の変動が挙げられる。</a:t>
          </a:r>
        </a:p>
        <a:p>
          <a:r>
            <a:rPr kumimoji="1" lang="ja-JP" altLang="en-US" sz="1300">
              <a:latin typeface="ＭＳ Ｐゴシック"/>
            </a:rPr>
            <a:t>　今後も、市の財政状況並びに国及び他自治体の状況等を踏まえ、引き続き給与の適正化に努めていく。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62593</xdr:rowOff>
    </xdr:from>
    <xdr:to>
      <xdr:col>24</xdr:col>
      <xdr:colOff>558800</xdr:colOff>
      <xdr:row>86</xdr:row>
      <xdr:rowOff>32657</xdr:rowOff>
    </xdr:to>
    <xdr:cxnSp macro="">
      <xdr:nvCxnSpPr>
        <xdr:cNvPr id="253" name="直線コネクタ 252"/>
        <xdr:cNvCxnSpPr/>
      </xdr:nvCxnSpPr>
      <xdr:spPr>
        <a:xfrm flipV="1">
          <a:off x="17018000" y="13950043"/>
          <a:ext cx="0" cy="8273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4734</xdr:rowOff>
    </xdr:from>
    <xdr:ext cx="762000" cy="259045"/>
    <xdr:sp macro="" textlink="">
      <xdr:nvSpPr>
        <xdr:cNvPr id="254" name="給与水準   （国との比較）最小値テキスト"/>
        <xdr:cNvSpPr txBox="1"/>
      </xdr:nvSpPr>
      <xdr:spPr>
        <a:xfrm>
          <a:off x="17106900" y="147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32657</xdr:rowOff>
    </xdr:from>
    <xdr:to>
      <xdr:col>24</xdr:col>
      <xdr:colOff>647700</xdr:colOff>
      <xdr:row>86</xdr:row>
      <xdr:rowOff>32657</xdr:rowOff>
    </xdr:to>
    <xdr:cxnSp macro="">
      <xdr:nvCxnSpPr>
        <xdr:cNvPr id="255" name="直線コネクタ 254"/>
        <xdr:cNvCxnSpPr/>
      </xdr:nvCxnSpPr>
      <xdr:spPr>
        <a:xfrm>
          <a:off x="16929100" y="1477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24</xdr:col>
      <xdr:colOff>469900</xdr:colOff>
      <xdr:row>81</xdr:row>
      <xdr:rowOff>62593</xdr:rowOff>
    </xdr:from>
    <xdr:to>
      <xdr:col>24</xdr:col>
      <xdr:colOff>647700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83</xdr:row>
      <xdr:rowOff>87388</xdr:rowOff>
    </xdr:to>
    <xdr:cxnSp macro="">
      <xdr:nvCxnSpPr>
        <xdr:cNvPr id="258" name="直線コネクタ 257"/>
        <xdr:cNvCxnSpPr/>
      </xdr:nvCxnSpPr>
      <xdr:spPr>
        <a:xfrm>
          <a:off x="16179800" y="143062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9572</xdr:rowOff>
    </xdr:from>
    <xdr:ext cx="762000" cy="259045"/>
    <xdr:sp macro="" textlink="">
      <xdr:nvSpPr>
        <xdr:cNvPr id="259" name="給与水準   （国との比較）平均値テキスト"/>
        <xdr:cNvSpPr txBox="1"/>
      </xdr:nvSpPr>
      <xdr:spPr>
        <a:xfrm>
          <a:off x="17106900" y="1441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0" name="フローチャート : 判断 259"/>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83</xdr:row>
      <xdr:rowOff>110368</xdr:rowOff>
    </xdr:to>
    <xdr:cxnSp macro="">
      <xdr:nvCxnSpPr>
        <xdr:cNvPr id="261" name="直線コネクタ 260"/>
        <xdr:cNvCxnSpPr/>
      </xdr:nvCxnSpPr>
      <xdr:spPr>
        <a:xfrm flipV="1">
          <a:off x="15290800" y="14306248"/>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2" name="フローチャート : 判断 261"/>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3" name="テキスト ボックス 262"/>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64407</xdr:rowOff>
    </xdr:from>
    <xdr:to>
      <xdr:col>22</xdr:col>
      <xdr:colOff>203200</xdr:colOff>
      <xdr:row>83</xdr:row>
      <xdr:rowOff>110368</xdr:rowOff>
    </xdr:to>
    <xdr:cxnSp macro="">
      <xdr:nvCxnSpPr>
        <xdr:cNvPr id="264" name="直線コネクタ 263"/>
        <xdr:cNvCxnSpPr/>
      </xdr:nvCxnSpPr>
      <xdr:spPr>
        <a:xfrm>
          <a:off x="14401800" y="142947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128512</xdr:rowOff>
    </xdr:from>
    <xdr:to>
      <xdr:col>22</xdr:col>
      <xdr:colOff>254000</xdr:colOff>
      <xdr:row>84</xdr:row>
      <xdr:rowOff>58662</xdr:rowOff>
    </xdr:to>
    <xdr:sp macro="" textlink="">
      <xdr:nvSpPr>
        <xdr:cNvPr id="265" name="フローチャート : 判断 264"/>
        <xdr:cNvSpPr/>
      </xdr:nvSpPr>
      <xdr:spPr>
        <a:xfrm>
          <a:off x="15240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43439</xdr:rowOff>
    </xdr:from>
    <xdr:ext cx="762000" cy="259045"/>
    <xdr:sp macro="" textlink="">
      <xdr:nvSpPr>
        <xdr:cNvPr id="266" name="テキスト ボックス 265"/>
        <xdr:cNvSpPr txBox="1"/>
      </xdr:nvSpPr>
      <xdr:spPr>
        <a:xfrm>
          <a:off x="14909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64407</xdr:rowOff>
    </xdr:from>
    <xdr:to>
      <xdr:col>21</xdr:col>
      <xdr:colOff>0</xdr:colOff>
      <xdr:row>88</xdr:row>
      <xdr:rowOff>126395</xdr:rowOff>
    </xdr:to>
    <xdr:cxnSp macro="">
      <xdr:nvCxnSpPr>
        <xdr:cNvPr id="267" name="直線コネクタ 266"/>
        <xdr:cNvCxnSpPr/>
      </xdr:nvCxnSpPr>
      <xdr:spPr>
        <a:xfrm flipV="1">
          <a:off x="13512800" y="14294757"/>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140002</xdr:rowOff>
    </xdr:from>
    <xdr:to>
      <xdr:col>21</xdr:col>
      <xdr:colOff>50800</xdr:colOff>
      <xdr:row>84</xdr:row>
      <xdr:rowOff>70152</xdr:rowOff>
    </xdr:to>
    <xdr:sp macro="" textlink="">
      <xdr:nvSpPr>
        <xdr:cNvPr id="268" name="フローチャート : 判断 267"/>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54929</xdr:rowOff>
    </xdr:from>
    <xdr:ext cx="762000" cy="259045"/>
    <xdr:sp macro="" textlink="">
      <xdr:nvSpPr>
        <xdr:cNvPr id="269" name="テキスト ボックス 268"/>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70" name="フローチャート : 判断 269"/>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71" name="テキスト ボックス 270"/>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77" name="円/楕円 276"/>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53115</xdr:rowOff>
    </xdr:from>
    <xdr:ext cx="762000" cy="259045"/>
    <xdr:sp macro="" textlink="">
      <xdr:nvSpPr>
        <xdr:cNvPr id="278" name="給与水準   （国との比較）該当値テキスト"/>
        <xdr:cNvSpPr txBox="1"/>
      </xdr:nvSpPr>
      <xdr:spPr>
        <a:xfrm>
          <a:off x="17106900" y="1411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25098</xdr:rowOff>
    </xdr:from>
    <xdr:to>
      <xdr:col>23</xdr:col>
      <xdr:colOff>457200</xdr:colOff>
      <xdr:row>83</xdr:row>
      <xdr:rowOff>126698</xdr:rowOff>
    </xdr:to>
    <xdr:sp macro="" textlink="">
      <xdr:nvSpPr>
        <xdr:cNvPr id="279" name="円/楕円 278"/>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80" name="テキスト ボックス 279"/>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1" name="円/楕円 280"/>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171345</xdr:rowOff>
    </xdr:from>
    <xdr:ext cx="762000" cy="259045"/>
    <xdr:sp macro="" textlink="">
      <xdr:nvSpPr>
        <xdr:cNvPr id="282" name="テキスト ボックス 281"/>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13607</xdr:rowOff>
    </xdr:from>
    <xdr:to>
      <xdr:col>21</xdr:col>
      <xdr:colOff>50800</xdr:colOff>
      <xdr:row>83</xdr:row>
      <xdr:rowOff>115207</xdr:rowOff>
    </xdr:to>
    <xdr:sp macro="" textlink="">
      <xdr:nvSpPr>
        <xdr:cNvPr id="283" name="円/楕円 282"/>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125384</xdr:rowOff>
    </xdr:from>
    <xdr:ext cx="762000" cy="259045"/>
    <xdr:sp macro="" textlink="">
      <xdr:nvSpPr>
        <xdr:cNvPr id="284" name="テキスト ボックス 283"/>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5" name="円/楕円 284"/>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15922</xdr:rowOff>
    </xdr:from>
    <xdr:ext cx="762000" cy="259045"/>
    <xdr:sp macro="" textlink="">
      <xdr:nvSpPr>
        <xdr:cNvPr id="286" name="テキスト ボックス 285"/>
        <xdr:cNvSpPr txBox="1"/>
      </xdr:nvSpPr>
      <xdr:spPr>
        <a:xfrm>
          <a:off x="13131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ysClr val="windowText" lastClr="000000"/>
              </a:solidFill>
              <a:effectLst/>
              <a:latin typeface="+mn-lt"/>
              <a:ea typeface="+mn-ea"/>
              <a:cs typeface="+mn-cs"/>
            </a:rPr>
            <a:t>類似団体</a:t>
          </a:r>
          <a:r>
            <a:rPr kumimoji="1" lang="ja-JP" altLang="en-US" sz="1300">
              <a:solidFill>
                <a:sysClr val="windowText" lastClr="000000"/>
              </a:solidFill>
              <a:effectLst/>
              <a:latin typeface="+mn-lt"/>
              <a:ea typeface="+mn-ea"/>
              <a:cs typeface="+mn-cs"/>
            </a:rPr>
            <a:t>及び県</a:t>
          </a:r>
          <a:r>
            <a:rPr kumimoji="1" lang="ja-JP" altLang="ja-JP" sz="1300">
              <a:solidFill>
                <a:sysClr val="windowText" lastClr="000000"/>
              </a:solidFill>
              <a:effectLst/>
              <a:latin typeface="+mn-lt"/>
              <a:ea typeface="+mn-ea"/>
              <a:cs typeface="+mn-cs"/>
            </a:rPr>
            <a:t>との比較では平均を</a:t>
          </a:r>
          <a:r>
            <a:rPr kumimoji="1" lang="ja-JP" altLang="en-US" sz="1300">
              <a:solidFill>
                <a:sysClr val="windowText" lastClr="000000"/>
              </a:solidFill>
              <a:effectLst/>
              <a:latin typeface="+mn-lt"/>
              <a:ea typeface="+mn-ea"/>
              <a:cs typeface="+mn-cs"/>
            </a:rPr>
            <a:t>上</a:t>
          </a:r>
          <a:r>
            <a:rPr kumimoji="1" lang="ja-JP" altLang="ja-JP" sz="1300">
              <a:solidFill>
                <a:sysClr val="windowText" lastClr="000000"/>
              </a:solidFill>
              <a:effectLst/>
              <a:latin typeface="+mn-lt"/>
              <a:ea typeface="+mn-ea"/>
              <a:cs typeface="+mn-cs"/>
            </a:rPr>
            <a:t>回っているが、全国平均は</a:t>
          </a:r>
          <a:r>
            <a:rPr kumimoji="1" lang="ja-JP" altLang="en-US" sz="1300">
              <a:solidFill>
                <a:sysClr val="windowText" lastClr="000000"/>
              </a:solidFill>
              <a:effectLst/>
              <a:latin typeface="+mn-lt"/>
              <a:ea typeface="+mn-ea"/>
              <a:cs typeface="+mn-cs"/>
            </a:rPr>
            <a:t>下</a:t>
          </a:r>
          <a:r>
            <a:rPr kumimoji="1" lang="ja-JP" altLang="ja-JP" sz="1300">
              <a:solidFill>
                <a:sysClr val="windowText" lastClr="000000"/>
              </a:solidFill>
              <a:effectLst/>
              <a:latin typeface="+mn-lt"/>
              <a:ea typeface="+mn-ea"/>
              <a:cs typeface="+mn-cs"/>
            </a:rPr>
            <a:t>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これまで定員適正化計画に基づき職員数を削減してきたが、引き続き事務の効率化を図りながら、適正な定員管理を進めていく。</a:t>
          </a:r>
          <a:endParaRPr lang="ja-JP" altLang="ja-JP" sz="13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112395</xdr:rowOff>
    </xdr:from>
    <xdr:to>
      <xdr:col>24</xdr:col>
      <xdr:colOff>558800</xdr:colOff>
      <xdr:row>66</xdr:row>
      <xdr:rowOff>158962</xdr:rowOff>
    </xdr:to>
    <xdr:cxnSp macro="">
      <xdr:nvCxnSpPr>
        <xdr:cNvPr id="316" name="直線コネクタ 315"/>
        <xdr:cNvCxnSpPr/>
      </xdr:nvCxnSpPr>
      <xdr:spPr>
        <a:xfrm flipV="1">
          <a:off x="17018000" y="10227945"/>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131039</xdr:rowOff>
    </xdr:from>
    <xdr:ext cx="762000" cy="259045"/>
    <xdr:sp macro="" textlink="">
      <xdr:nvSpPr>
        <xdr:cNvPr id="317" name="定員管理の状況最小値テキスト"/>
        <xdr:cNvSpPr txBox="1"/>
      </xdr:nvSpPr>
      <xdr:spPr>
        <a:xfrm>
          <a:off x="17106900" y="114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24</xdr:col>
      <xdr:colOff>469900</xdr:colOff>
      <xdr:row>66</xdr:row>
      <xdr:rowOff>158962</xdr:rowOff>
    </xdr:from>
    <xdr:to>
      <xdr:col>24</xdr:col>
      <xdr:colOff>647700</xdr:colOff>
      <xdr:row>66</xdr:row>
      <xdr:rowOff>158962</xdr:rowOff>
    </xdr:to>
    <xdr:cxnSp macro="">
      <xdr:nvCxnSpPr>
        <xdr:cNvPr id="318" name="直線コネクタ 317"/>
        <xdr:cNvCxnSpPr/>
      </xdr:nvCxnSpPr>
      <xdr:spPr>
        <a:xfrm>
          <a:off x="16929100" y="1147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27322</xdr:rowOff>
    </xdr:from>
    <xdr:ext cx="762000" cy="259045"/>
    <xdr:sp macro="" textlink="">
      <xdr:nvSpPr>
        <xdr:cNvPr id="319"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24</xdr:col>
      <xdr:colOff>469900</xdr:colOff>
      <xdr:row>59</xdr:row>
      <xdr:rowOff>112395</xdr:rowOff>
    </xdr:from>
    <xdr:to>
      <xdr:col>24</xdr:col>
      <xdr:colOff>647700</xdr:colOff>
      <xdr:row>59</xdr:row>
      <xdr:rowOff>112395</xdr:rowOff>
    </xdr:to>
    <xdr:cxnSp macro="">
      <xdr:nvCxnSpPr>
        <xdr:cNvPr id="320" name="直線コネクタ 319"/>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119804</xdr:rowOff>
    </xdr:from>
    <xdr:to>
      <xdr:col>24</xdr:col>
      <xdr:colOff>558800</xdr:colOff>
      <xdr:row>65</xdr:row>
      <xdr:rowOff>24765</xdr:rowOff>
    </xdr:to>
    <xdr:cxnSp macro="">
      <xdr:nvCxnSpPr>
        <xdr:cNvPr id="321" name="直線コネクタ 320"/>
        <xdr:cNvCxnSpPr/>
      </xdr:nvCxnSpPr>
      <xdr:spPr>
        <a:xfrm>
          <a:off x="16179800" y="11092604"/>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21183</xdr:rowOff>
    </xdr:from>
    <xdr:ext cx="762000" cy="259045"/>
    <xdr:sp macro="" textlink="">
      <xdr:nvSpPr>
        <xdr:cNvPr id="322" name="定員管理の状況平均値テキスト"/>
        <xdr:cNvSpPr txBox="1"/>
      </xdr:nvSpPr>
      <xdr:spPr>
        <a:xfrm>
          <a:off x="17106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4656</xdr:rowOff>
    </xdr:from>
    <xdr:to>
      <xdr:col>24</xdr:col>
      <xdr:colOff>609600</xdr:colOff>
      <xdr:row>64</xdr:row>
      <xdr:rowOff>106256</xdr:rowOff>
    </xdr:to>
    <xdr:sp macro="" textlink="">
      <xdr:nvSpPr>
        <xdr:cNvPr id="323" name="フローチャート : 判断 322"/>
        <xdr:cNvSpPr/>
      </xdr:nvSpPr>
      <xdr:spPr>
        <a:xfrm>
          <a:off x="16967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63500</xdr:rowOff>
    </xdr:from>
    <xdr:to>
      <xdr:col>23</xdr:col>
      <xdr:colOff>406400</xdr:colOff>
      <xdr:row>64</xdr:row>
      <xdr:rowOff>119804</xdr:rowOff>
    </xdr:to>
    <xdr:cxnSp macro="">
      <xdr:nvCxnSpPr>
        <xdr:cNvPr id="324" name="直線コネクタ 323"/>
        <xdr:cNvCxnSpPr/>
      </xdr:nvCxnSpPr>
      <xdr:spPr>
        <a:xfrm>
          <a:off x="15290800" y="110363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135890</xdr:rowOff>
    </xdr:from>
    <xdr:to>
      <xdr:col>23</xdr:col>
      <xdr:colOff>457200</xdr:colOff>
      <xdr:row>64</xdr:row>
      <xdr:rowOff>66040</xdr:rowOff>
    </xdr:to>
    <xdr:sp macro="" textlink="">
      <xdr:nvSpPr>
        <xdr:cNvPr id="325" name="フローチャート : 判断 324"/>
        <xdr:cNvSpPr/>
      </xdr:nvSpPr>
      <xdr:spPr>
        <a:xfrm>
          <a:off x="16129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76217</xdr:rowOff>
    </xdr:from>
    <xdr:ext cx="736600" cy="259045"/>
    <xdr:sp macro="" textlink="">
      <xdr:nvSpPr>
        <xdr:cNvPr id="326" name="テキスト ボックス 325"/>
        <xdr:cNvSpPr txBox="1"/>
      </xdr:nvSpPr>
      <xdr:spPr>
        <a:xfrm>
          <a:off x="15798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63500</xdr:rowOff>
    </xdr:from>
    <xdr:to>
      <xdr:col>22</xdr:col>
      <xdr:colOff>203200</xdr:colOff>
      <xdr:row>64</xdr:row>
      <xdr:rowOff>67521</xdr:rowOff>
    </xdr:to>
    <xdr:cxnSp macro="">
      <xdr:nvCxnSpPr>
        <xdr:cNvPr id="327" name="直線コネクタ 326"/>
        <xdr:cNvCxnSpPr/>
      </xdr:nvCxnSpPr>
      <xdr:spPr>
        <a:xfrm flipV="1">
          <a:off x="14401800" y="1103630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20744</xdr:rowOff>
    </xdr:from>
    <xdr:to>
      <xdr:col>22</xdr:col>
      <xdr:colOff>254000</xdr:colOff>
      <xdr:row>64</xdr:row>
      <xdr:rowOff>122344</xdr:rowOff>
    </xdr:to>
    <xdr:sp macro="" textlink="">
      <xdr:nvSpPr>
        <xdr:cNvPr id="328" name="フローチャート : 判断 327"/>
        <xdr:cNvSpPr/>
      </xdr:nvSpPr>
      <xdr:spPr>
        <a:xfrm>
          <a:off x="152400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107121</xdr:rowOff>
    </xdr:from>
    <xdr:ext cx="762000" cy="259045"/>
    <xdr:sp macro="" textlink="">
      <xdr:nvSpPr>
        <xdr:cNvPr id="329" name="テキスト ボックス 328"/>
        <xdr:cNvSpPr txBox="1"/>
      </xdr:nvSpPr>
      <xdr:spPr>
        <a:xfrm>
          <a:off x="14909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43392</xdr:rowOff>
    </xdr:from>
    <xdr:to>
      <xdr:col>21</xdr:col>
      <xdr:colOff>0</xdr:colOff>
      <xdr:row>64</xdr:row>
      <xdr:rowOff>67521</xdr:rowOff>
    </xdr:to>
    <xdr:cxnSp macro="">
      <xdr:nvCxnSpPr>
        <xdr:cNvPr id="330" name="直線コネクタ 329"/>
        <xdr:cNvCxnSpPr/>
      </xdr:nvCxnSpPr>
      <xdr:spPr>
        <a:xfrm>
          <a:off x="13512800" y="1101619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12700</xdr:rowOff>
    </xdr:from>
    <xdr:to>
      <xdr:col>21</xdr:col>
      <xdr:colOff>50800</xdr:colOff>
      <xdr:row>64</xdr:row>
      <xdr:rowOff>114300</xdr:rowOff>
    </xdr:to>
    <xdr:sp macro="" textlink="">
      <xdr:nvSpPr>
        <xdr:cNvPr id="331" name="フローチャート : 判断 330"/>
        <xdr:cNvSpPr/>
      </xdr:nvSpPr>
      <xdr:spPr>
        <a:xfrm>
          <a:off x="14351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124477</xdr:rowOff>
    </xdr:from>
    <xdr:ext cx="762000" cy="259045"/>
    <xdr:sp macro="" textlink="">
      <xdr:nvSpPr>
        <xdr:cNvPr id="332" name="テキスト ボックス 331"/>
        <xdr:cNvSpPr txBox="1"/>
      </xdr:nvSpPr>
      <xdr:spPr>
        <a:xfrm>
          <a:off x="14020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635</xdr:rowOff>
    </xdr:from>
    <xdr:to>
      <xdr:col>19</xdr:col>
      <xdr:colOff>533400</xdr:colOff>
      <xdr:row>64</xdr:row>
      <xdr:rowOff>102235</xdr:rowOff>
    </xdr:to>
    <xdr:sp macro="" textlink="">
      <xdr:nvSpPr>
        <xdr:cNvPr id="333" name="フローチャート : 判断 332"/>
        <xdr:cNvSpPr/>
      </xdr:nvSpPr>
      <xdr:spPr>
        <a:xfrm>
          <a:off x="13462000" y="1097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87012</xdr:rowOff>
    </xdr:from>
    <xdr:ext cx="762000" cy="259045"/>
    <xdr:sp macro="" textlink="">
      <xdr:nvSpPr>
        <xdr:cNvPr id="334" name="テキスト ボックス 333"/>
        <xdr:cNvSpPr txBox="1"/>
      </xdr:nvSpPr>
      <xdr:spPr>
        <a:xfrm>
          <a:off x="13131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145415</xdr:rowOff>
    </xdr:from>
    <xdr:to>
      <xdr:col>24</xdr:col>
      <xdr:colOff>609600</xdr:colOff>
      <xdr:row>65</xdr:row>
      <xdr:rowOff>75565</xdr:rowOff>
    </xdr:to>
    <xdr:sp macro="" textlink="">
      <xdr:nvSpPr>
        <xdr:cNvPr id="340" name="円/楕円 339"/>
        <xdr:cNvSpPr/>
      </xdr:nvSpPr>
      <xdr:spPr>
        <a:xfrm>
          <a:off x="16967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117492</xdr:rowOff>
    </xdr:from>
    <xdr:ext cx="762000" cy="259045"/>
    <xdr:sp macro="" textlink="">
      <xdr:nvSpPr>
        <xdr:cNvPr id="341" name="定員管理の状況該当値テキスト"/>
        <xdr:cNvSpPr txBox="1"/>
      </xdr:nvSpPr>
      <xdr:spPr>
        <a:xfrm>
          <a:off x="17106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69004</xdr:rowOff>
    </xdr:from>
    <xdr:to>
      <xdr:col>23</xdr:col>
      <xdr:colOff>457200</xdr:colOff>
      <xdr:row>64</xdr:row>
      <xdr:rowOff>170604</xdr:rowOff>
    </xdr:to>
    <xdr:sp macro="" textlink="">
      <xdr:nvSpPr>
        <xdr:cNvPr id="342" name="円/楕円 341"/>
        <xdr:cNvSpPr/>
      </xdr:nvSpPr>
      <xdr:spPr>
        <a:xfrm>
          <a:off x="16129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155381</xdr:rowOff>
    </xdr:from>
    <xdr:ext cx="736600" cy="259045"/>
    <xdr:sp macro="" textlink="">
      <xdr:nvSpPr>
        <xdr:cNvPr id="343" name="テキスト ボックス 342"/>
        <xdr:cNvSpPr txBox="1"/>
      </xdr:nvSpPr>
      <xdr:spPr>
        <a:xfrm>
          <a:off x="15798800" y="1112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12700</xdr:rowOff>
    </xdr:from>
    <xdr:to>
      <xdr:col>22</xdr:col>
      <xdr:colOff>254000</xdr:colOff>
      <xdr:row>64</xdr:row>
      <xdr:rowOff>114300</xdr:rowOff>
    </xdr:to>
    <xdr:sp macro="" textlink="">
      <xdr:nvSpPr>
        <xdr:cNvPr id="344" name="円/楕円 343"/>
        <xdr:cNvSpPr/>
      </xdr:nvSpPr>
      <xdr:spPr>
        <a:xfrm>
          <a:off x="15240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124477</xdr:rowOff>
    </xdr:from>
    <xdr:ext cx="762000" cy="259045"/>
    <xdr:sp macro="" textlink="">
      <xdr:nvSpPr>
        <xdr:cNvPr id="345" name="テキスト ボックス 344"/>
        <xdr:cNvSpPr txBox="1"/>
      </xdr:nvSpPr>
      <xdr:spPr>
        <a:xfrm>
          <a:off x="14909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16721</xdr:rowOff>
    </xdr:from>
    <xdr:to>
      <xdr:col>21</xdr:col>
      <xdr:colOff>50800</xdr:colOff>
      <xdr:row>64</xdr:row>
      <xdr:rowOff>118321</xdr:rowOff>
    </xdr:to>
    <xdr:sp macro="" textlink="">
      <xdr:nvSpPr>
        <xdr:cNvPr id="346" name="円/楕円 345"/>
        <xdr:cNvSpPr/>
      </xdr:nvSpPr>
      <xdr:spPr>
        <a:xfrm>
          <a:off x="14351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103098</xdr:rowOff>
    </xdr:from>
    <xdr:ext cx="762000" cy="259045"/>
    <xdr:sp macro="" textlink="">
      <xdr:nvSpPr>
        <xdr:cNvPr id="347" name="テキスト ボックス 346"/>
        <xdr:cNvSpPr txBox="1"/>
      </xdr:nvSpPr>
      <xdr:spPr>
        <a:xfrm>
          <a:off x="14020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164042</xdr:rowOff>
    </xdr:from>
    <xdr:to>
      <xdr:col>19</xdr:col>
      <xdr:colOff>533400</xdr:colOff>
      <xdr:row>64</xdr:row>
      <xdr:rowOff>94192</xdr:rowOff>
    </xdr:to>
    <xdr:sp macro="" textlink="">
      <xdr:nvSpPr>
        <xdr:cNvPr id="348" name="円/楕円 347"/>
        <xdr:cNvSpPr/>
      </xdr:nvSpPr>
      <xdr:spPr>
        <a:xfrm>
          <a:off x="13462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104369</xdr:rowOff>
    </xdr:from>
    <xdr:ext cx="762000" cy="259045"/>
    <xdr:sp macro="" textlink="">
      <xdr:nvSpPr>
        <xdr:cNvPr id="349" name="テキスト ボックス 348"/>
        <xdr:cNvSpPr txBox="1"/>
      </xdr:nvSpPr>
      <xdr:spPr>
        <a:xfrm>
          <a:off x="13131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実質公債費比率については、これまで取り組んできた市債発行の抑制により年々減少し、今年度はマイナスの値となり、類似団体平均等と比較しても低い状況にある。</a:t>
          </a:r>
        </a:p>
        <a:p>
          <a:r>
            <a:rPr kumimoji="1" lang="ja-JP" altLang="en-US" sz="1300">
              <a:latin typeface="ＭＳ Ｐゴシック"/>
            </a:rPr>
            <a:t>　今後、大型事業の進捗に伴い、一時的に市債残高が増加する見込みであるが、大型事業完了後は、引き続き市債発行を抑制するなど、バランスのとれた財政運営に努めていく。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91440</xdr:rowOff>
    </xdr:from>
    <xdr:to>
      <xdr:col>24</xdr:col>
      <xdr:colOff>558800</xdr:colOff>
      <xdr:row>44</xdr:row>
      <xdr:rowOff>20320</xdr:rowOff>
    </xdr:to>
    <xdr:cxnSp macro="">
      <xdr:nvCxnSpPr>
        <xdr:cNvPr id="378" name="直線コネクタ 377"/>
        <xdr:cNvCxnSpPr/>
      </xdr:nvCxnSpPr>
      <xdr:spPr>
        <a:xfrm flipV="1">
          <a:off x="17018000" y="60921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9"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80" name="直線コネクタ 379"/>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6367</xdr:rowOff>
    </xdr:from>
    <xdr:ext cx="762000" cy="259045"/>
    <xdr:sp macro="" textlink="">
      <xdr:nvSpPr>
        <xdr:cNvPr id="381" name="公債費負担の状況最大値テキスト"/>
        <xdr:cNvSpPr txBox="1"/>
      </xdr:nvSpPr>
      <xdr:spPr>
        <a:xfrm>
          <a:off x="17106900" y="583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35</xdr:row>
      <xdr:rowOff>91440</xdr:rowOff>
    </xdr:from>
    <xdr:to>
      <xdr:col>24</xdr:col>
      <xdr:colOff>647700</xdr:colOff>
      <xdr:row>35</xdr:row>
      <xdr:rowOff>91440</xdr:rowOff>
    </xdr:to>
    <xdr:cxnSp macro="">
      <xdr:nvCxnSpPr>
        <xdr:cNvPr id="382" name="直線コネクタ 381"/>
        <xdr:cNvCxnSpPr/>
      </xdr:nvCxnSpPr>
      <xdr:spPr>
        <a:xfrm>
          <a:off x="16929100" y="609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91440</xdr:rowOff>
    </xdr:from>
    <xdr:to>
      <xdr:col>24</xdr:col>
      <xdr:colOff>558800</xdr:colOff>
      <xdr:row>36</xdr:row>
      <xdr:rowOff>8467</xdr:rowOff>
    </xdr:to>
    <xdr:cxnSp macro="">
      <xdr:nvCxnSpPr>
        <xdr:cNvPr id="383" name="直線コネクタ 382"/>
        <xdr:cNvCxnSpPr/>
      </xdr:nvCxnSpPr>
      <xdr:spPr>
        <a:xfrm flipV="1">
          <a:off x="16179800" y="609219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69444</xdr:rowOff>
    </xdr:from>
    <xdr:ext cx="762000" cy="259045"/>
    <xdr:sp macro="" textlink="">
      <xdr:nvSpPr>
        <xdr:cNvPr id="384" name="公債費負担の状況平均値テキスト"/>
        <xdr:cNvSpPr txBox="1"/>
      </xdr:nvSpPr>
      <xdr:spPr>
        <a:xfrm>
          <a:off x="17106900" y="658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85" name="フローチャート : 判断 384"/>
        <xdr:cNvSpPr/>
      </xdr:nvSpPr>
      <xdr:spPr>
        <a:xfrm>
          <a:off x="169672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8467</xdr:rowOff>
    </xdr:from>
    <xdr:to>
      <xdr:col>23</xdr:col>
      <xdr:colOff>406400</xdr:colOff>
      <xdr:row>36</xdr:row>
      <xdr:rowOff>104987</xdr:rowOff>
    </xdr:to>
    <xdr:cxnSp macro="">
      <xdr:nvCxnSpPr>
        <xdr:cNvPr id="386" name="直線コネクタ 385"/>
        <xdr:cNvCxnSpPr/>
      </xdr:nvCxnSpPr>
      <xdr:spPr>
        <a:xfrm flipV="1">
          <a:off x="15290800" y="618066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81280</xdr:rowOff>
    </xdr:from>
    <xdr:to>
      <xdr:col>23</xdr:col>
      <xdr:colOff>457200</xdr:colOff>
      <xdr:row>39</xdr:row>
      <xdr:rowOff>11430</xdr:rowOff>
    </xdr:to>
    <xdr:sp macro="" textlink="">
      <xdr:nvSpPr>
        <xdr:cNvPr id="387" name="フローチャート : 判断 386"/>
        <xdr:cNvSpPr/>
      </xdr:nvSpPr>
      <xdr:spPr>
        <a:xfrm>
          <a:off x="16129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167657</xdr:rowOff>
    </xdr:from>
    <xdr:ext cx="736600" cy="259045"/>
    <xdr:sp macro="" textlink="">
      <xdr:nvSpPr>
        <xdr:cNvPr id="388" name="テキスト ボックス 387"/>
        <xdr:cNvSpPr txBox="1"/>
      </xdr:nvSpPr>
      <xdr:spPr>
        <a:xfrm>
          <a:off x="15798800" y="668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104987</xdr:rowOff>
    </xdr:from>
    <xdr:to>
      <xdr:col>22</xdr:col>
      <xdr:colOff>203200</xdr:colOff>
      <xdr:row>37</xdr:row>
      <xdr:rowOff>46143</xdr:rowOff>
    </xdr:to>
    <xdr:cxnSp macro="">
      <xdr:nvCxnSpPr>
        <xdr:cNvPr id="389" name="直線コネクタ 388"/>
        <xdr:cNvCxnSpPr/>
      </xdr:nvCxnSpPr>
      <xdr:spPr>
        <a:xfrm flipV="1">
          <a:off x="14401800" y="627718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51647</xdr:rowOff>
    </xdr:from>
    <xdr:to>
      <xdr:col>22</xdr:col>
      <xdr:colOff>254000</xdr:colOff>
      <xdr:row>37</xdr:row>
      <xdr:rowOff>153247</xdr:rowOff>
    </xdr:to>
    <xdr:sp macro="" textlink="">
      <xdr:nvSpPr>
        <xdr:cNvPr id="390" name="フローチャート : 判断 389"/>
        <xdr:cNvSpPr/>
      </xdr:nvSpPr>
      <xdr:spPr>
        <a:xfrm>
          <a:off x="15240000" y="639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138023</xdr:rowOff>
    </xdr:from>
    <xdr:ext cx="762000" cy="259045"/>
    <xdr:sp macro="" textlink="">
      <xdr:nvSpPr>
        <xdr:cNvPr id="391" name="テキスト ボックス 390"/>
        <xdr:cNvSpPr txBox="1"/>
      </xdr:nvSpPr>
      <xdr:spPr>
        <a:xfrm>
          <a:off x="14909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46143</xdr:rowOff>
    </xdr:from>
    <xdr:to>
      <xdr:col>21</xdr:col>
      <xdr:colOff>0</xdr:colOff>
      <xdr:row>37</xdr:row>
      <xdr:rowOff>142663</xdr:rowOff>
    </xdr:to>
    <xdr:cxnSp macro="">
      <xdr:nvCxnSpPr>
        <xdr:cNvPr id="392" name="直線コネクタ 391"/>
        <xdr:cNvCxnSpPr/>
      </xdr:nvCxnSpPr>
      <xdr:spPr>
        <a:xfrm flipV="1">
          <a:off x="13512800" y="638979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148167</xdr:rowOff>
    </xdr:from>
    <xdr:to>
      <xdr:col>21</xdr:col>
      <xdr:colOff>50800</xdr:colOff>
      <xdr:row>38</xdr:row>
      <xdr:rowOff>78316</xdr:rowOff>
    </xdr:to>
    <xdr:sp macro="" textlink="">
      <xdr:nvSpPr>
        <xdr:cNvPr id="393" name="フローチャート : 判断 392"/>
        <xdr:cNvSpPr/>
      </xdr:nvSpPr>
      <xdr:spPr>
        <a:xfrm>
          <a:off x="14351000" y="64918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63094</xdr:rowOff>
    </xdr:from>
    <xdr:ext cx="762000" cy="259045"/>
    <xdr:sp macro="" textlink="">
      <xdr:nvSpPr>
        <xdr:cNvPr id="394" name="テキスト ボックス 393"/>
        <xdr:cNvSpPr txBox="1"/>
      </xdr:nvSpPr>
      <xdr:spPr>
        <a:xfrm>
          <a:off x="140208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41063</xdr:rowOff>
    </xdr:from>
    <xdr:to>
      <xdr:col>19</xdr:col>
      <xdr:colOff>533400</xdr:colOff>
      <xdr:row>38</xdr:row>
      <xdr:rowOff>142663</xdr:rowOff>
    </xdr:to>
    <xdr:sp macro="" textlink="">
      <xdr:nvSpPr>
        <xdr:cNvPr id="395" name="フローチャート : 判断 394"/>
        <xdr:cNvSpPr/>
      </xdr:nvSpPr>
      <xdr:spPr>
        <a:xfrm>
          <a:off x="13462000" y="65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127440</xdr:rowOff>
    </xdr:from>
    <xdr:ext cx="762000" cy="259045"/>
    <xdr:sp macro="" textlink="">
      <xdr:nvSpPr>
        <xdr:cNvPr id="396" name="テキスト ボックス 395"/>
        <xdr:cNvSpPr txBox="1"/>
      </xdr:nvSpPr>
      <xdr:spPr>
        <a:xfrm>
          <a:off x="131318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40640</xdr:rowOff>
    </xdr:from>
    <xdr:to>
      <xdr:col>24</xdr:col>
      <xdr:colOff>609600</xdr:colOff>
      <xdr:row>35</xdr:row>
      <xdr:rowOff>142240</xdr:rowOff>
    </xdr:to>
    <xdr:sp macro="" textlink="">
      <xdr:nvSpPr>
        <xdr:cNvPr id="402" name="円/楕円 401"/>
        <xdr:cNvSpPr/>
      </xdr:nvSpPr>
      <xdr:spPr>
        <a:xfrm>
          <a:off x="169672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34</xdr:row>
      <xdr:rowOff>133367</xdr:rowOff>
    </xdr:from>
    <xdr:ext cx="762000" cy="259045"/>
    <xdr:sp macro="" textlink="">
      <xdr:nvSpPr>
        <xdr:cNvPr id="403" name="公債費負担の状況該当値テキスト"/>
        <xdr:cNvSpPr txBox="1"/>
      </xdr:nvSpPr>
      <xdr:spPr>
        <a:xfrm>
          <a:off x="17106900" y="596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129117</xdr:rowOff>
    </xdr:from>
    <xdr:to>
      <xdr:col>23</xdr:col>
      <xdr:colOff>457200</xdr:colOff>
      <xdr:row>36</xdr:row>
      <xdr:rowOff>59267</xdr:rowOff>
    </xdr:to>
    <xdr:sp macro="" textlink="">
      <xdr:nvSpPr>
        <xdr:cNvPr id="404" name="円/楕円 403"/>
        <xdr:cNvSpPr/>
      </xdr:nvSpPr>
      <xdr:spPr>
        <a:xfrm>
          <a:off x="16129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69444</xdr:rowOff>
    </xdr:from>
    <xdr:ext cx="736600" cy="259045"/>
    <xdr:sp macro="" textlink="">
      <xdr:nvSpPr>
        <xdr:cNvPr id="405" name="テキスト ボックス 404"/>
        <xdr:cNvSpPr txBox="1"/>
      </xdr:nvSpPr>
      <xdr:spPr>
        <a:xfrm>
          <a:off x="15798800" y="589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54187</xdr:rowOff>
    </xdr:from>
    <xdr:to>
      <xdr:col>22</xdr:col>
      <xdr:colOff>254000</xdr:colOff>
      <xdr:row>36</xdr:row>
      <xdr:rowOff>155787</xdr:rowOff>
    </xdr:to>
    <xdr:sp macro="" textlink="">
      <xdr:nvSpPr>
        <xdr:cNvPr id="406" name="円/楕円 405"/>
        <xdr:cNvSpPr/>
      </xdr:nvSpPr>
      <xdr:spPr>
        <a:xfrm>
          <a:off x="15240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165964</xdr:rowOff>
    </xdr:from>
    <xdr:ext cx="762000" cy="259045"/>
    <xdr:sp macro="" textlink="">
      <xdr:nvSpPr>
        <xdr:cNvPr id="407" name="テキスト ボックス 406"/>
        <xdr:cNvSpPr txBox="1"/>
      </xdr:nvSpPr>
      <xdr:spPr>
        <a:xfrm>
          <a:off x="14909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166793</xdr:rowOff>
    </xdr:from>
    <xdr:to>
      <xdr:col>21</xdr:col>
      <xdr:colOff>50800</xdr:colOff>
      <xdr:row>37</xdr:row>
      <xdr:rowOff>96943</xdr:rowOff>
    </xdr:to>
    <xdr:sp macro="" textlink="">
      <xdr:nvSpPr>
        <xdr:cNvPr id="408" name="円/楕円 407"/>
        <xdr:cNvSpPr/>
      </xdr:nvSpPr>
      <xdr:spPr>
        <a:xfrm>
          <a:off x="14351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107120</xdr:rowOff>
    </xdr:from>
    <xdr:ext cx="762000" cy="259045"/>
    <xdr:sp macro="" textlink="">
      <xdr:nvSpPr>
        <xdr:cNvPr id="409" name="テキスト ボックス 408"/>
        <xdr:cNvSpPr txBox="1"/>
      </xdr:nvSpPr>
      <xdr:spPr>
        <a:xfrm>
          <a:off x="14020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91863</xdr:rowOff>
    </xdr:from>
    <xdr:to>
      <xdr:col>19</xdr:col>
      <xdr:colOff>533400</xdr:colOff>
      <xdr:row>38</xdr:row>
      <xdr:rowOff>22013</xdr:rowOff>
    </xdr:to>
    <xdr:sp macro="" textlink="">
      <xdr:nvSpPr>
        <xdr:cNvPr id="410" name="円/楕円 409"/>
        <xdr:cNvSpPr/>
      </xdr:nvSpPr>
      <xdr:spPr>
        <a:xfrm>
          <a:off x="13462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32190</xdr:rowOff>
    </xdr:from>
    <xdr:ext cx="762000" cy="259045"/>
    <xdr:sp macro="" textlink="">
      <xdr:nvSpPr>
        <xdr:cNvPr id="411" name="テキスト ボックス 410"/>
        <xdr:cNvSpPr txBox="1"/>
      </xdr:nvSpPr>
      <xdr:spPr>
        <a:xfrm>
          <a:off x="13131800" y="6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将来負担比率は、他団体と比較すると良好であるが、これは市債発行の抑制に努めてきたことや、ふるさと寄附金等臨時的な収入を財政調整基金等へ積立したことによる。</a:t>
          </a:r>
        </a:p>
        <a:p>
          <a:r>
            <a:rPr kumimoji="1" lang="ja-JP" altLang="en-US" sz="1300">
              <a:solidFill>
                <a:sysClr val="windowText" lastClr="000000"/>
              </a:solidFill>
              <a:latin typeface="ＭＳ Ｐゴシック"/>
            </a:rPr>
            <a:t>　今後は市債発行の抑制を図りつつも、地方創生の取組や将来への投資を行っていく。</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40" name="直線コネクタ 439"/>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1"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2" name="直線コネクタ 441"/>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85488</xdr:rowOff>
    </xdr:from>
    <xdr:ext cx="762000" cy="259045"/>
    <xdr:sp macro="" textlink="">
      <xdr:nvSpPr>
        <xdr:cNvPr id="445" name="将来負担の状況平均値テキスト"/>
        <xdr:cNvSpPr txBox="1"/>
      </xdr:nvSpPr>
      <xdr:spPr>
        <a:xfrm>
          <a:off x="17106900" y="248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113411</xdr:rowOff>
    </xdr:from>
    <xdr:to>
      <xdr:col>24</xdr:col>
      <xdr:colOff>609600</xdr:colOff>
      <xdr:row>15</xdr:row>
      <xdr:rowOff>43561</xdr:rowOff>
    </xdr:to>
    <xdr:sp macro="" textlink="">
      <xdr:nvSpPr>
        <xdr:cNvPr id="446" name="フローチャート : 判断 445"/>
        <xdr:cNvSpPr/>
      </xdr:nvSpPr>
      <xdr:spPr>
        <a:xfrm>
          <a:off x="169672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29760</xdr:rowOff>
    </xdr:from>
    <xdr:to>
      <xdr:col>23</xdr:col>
      <xdr:colOff>457200</xdr:colOff>
      <xdr:row>14</xdr:row>
      <xdr:rowOff>131360</xdr:rowOff>
    </xdr:to>
    <xdr:sp macro="" textlink="">
      <xdr:nvSpPr>
        <xdr:cNvPr id="447" name="フローチャート : 判断 446"/>
        <xdr:cNvSpPr/>
      </xdr:nvSpPr>
      <xdr:spPr>
        <a:xfrm>
          <a:off x="16129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141537</xdr:rowOff>
    </xdr:from>
    <xdr:ext cx="736600" cy="259045"/>
    <xdr:sp macro="" textlink="">
      <xdr:nvSpPr>
        <xdr:cNvPr id="448" name="テキスト ボックス 447"/>
        <xdr:cNvSpPr txBox="1"/>
      </xdr:nvSpPr>
      <xdr:spPr>
        <a:xfrm>
          <a:off x="15798800" y="219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9" name="フローチャート : 判断 44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50" name="テキスト ボックス 44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51" name="フローチャート :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3" name="フローチャート :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茨城県日立市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184,574
182,912
225.74
80,918,589
77,046,594
2,741,024
38,591,183
55,728,277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行財政改革で取り組んでいる定員の適正化により職員数の削減を図ってきたが、給与改定や非常勤職員の報酬等の増額要因の影響もあり、横ばいとなっている。</a:t>
          </a:r>
        </a:p>
        <a:p>
          <a:r>
            <a:rPr kumimoji="1" lang="ja-JP" altLang="en-US" sz="1300">
              <a:latin typeface="ＭＳ Ｐゴシック"/>
            </a:rPr>
            <a:t>　依然として類似団体平均、全国平均、県平均を上回っていることから、引き続き、事務の効率化を図りながら適正な定員管理を進め、人件費の削減に努める。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40</xdr:row>
      <xdr:rowOff>99785</xdr:rowOff>
    </xdr:to>
    <xdr:cxnSp macro="">
      <xdr:nvCxnSpPr>
        <xdr:cNvPr id="63" name="直線コネクタ 62"/>
        <xdr:cNvCxnSpPr/>
      </xdr:nvCxnSpPr>
      <xdr:spPr>
        <a:xfrm flipV="1">
          <a:off x="4826000" y="56079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71862</xdr:rowOff>
    </xdr:from>
    <xdr:ext cx="762000" cy="259045"/>
    <xdr:sp macro="" textlink="">
      <xdr:nvSpPr>
        <xdr:cNvPr id="64" name="人件費最小値テキスト"/>
        <xdr:cNvSpPr txBox="1"/>
      </xdr:nvSpPr>
      <xdr:spPr>
        <a:xfrm>
          <a:off x="4914900" y="692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40</xdr:row>
      <xdr:rowOff>99785</xdr:rowOff>
    </xdr:from>
    <xdr:to>
      <xdr:col>7</xdr:col>
      <xdr:colOff>104775</xdr:colOff>
      <xdr:row>40</xdr:row>
      <xdr:rowOff>99785</xdr:rowOff>
    </xdr:to>
    <xdr:cxnSp macro="">
      <xdr:nvCxnSpPr>
        <xdr:cNvPr id="65" name="直線コネクタ 64"/>
        <xdr:cNvCxnSpPr/>
      </xdr:nvCxnSpPr>
      <xdr:spPr>
        <a:xfrm>
          <a:off x="4737100" y="695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6"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7" name="直線コネクタ 66"/>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99785</xdr:rowOff>
    </xdr:from>
    <xdr:to>
      <xdr:col>7</xdr:col>
      <xdr:colOff>15875</xdr:colOff>
      <xdr:row>40</xdr:row>
      <xdr:rowOff>99785</xdr:rowOff>
    </xdr:to>
    <xdr:cxnSp macro="">
      <xdr:nvCxnSpPr>
        <xdr:cNvPr id="68" name="直線コネクタ 67"/>
        <xdr:cNvCxnSpPr/>
      </xdr:nvCxnSpPr>
      <xdr:spPr>
        <a:xfrm>
          <a:off x="3987800" y="6957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65513</xdr:rowOff>
    </xdr:from>
    <xdr:ext cx="762000" cy="259045"/>
    <xdr:sp macro="" textlink="">
      <xdr:nvSpPr>
        <xdr:cNvPr id="69" name="人件費平均値テキスト"/>
        <xdr:cNvSpPr txBox="1"/>
      </xdr:nvSpPr>
      <xdr:spPr>
        <a:xfrm>
          <a:off x="4914900" y="6066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48986</xdr:rowOff>
    </xdr:from>
    <xdr:to>
      <xdr:col>7</xdr:col>
      <xdr:colOff>66675</xdr:colOff>
      <xdr:row>36</xdr:row>
      <xdr:rowOff>150586</xdr:rowOff>
    </xdr:to>
    <xdr:sp macro="" textlink="">
      <xdr:nvSpPr>
        <xdr:cNvPr id="70" name="フローチャート : 判断 69"/>
        <xdr:cNvSpPr/>
      </xdr:nvSpPr>
      <xdr:spPr>
        <a:xfrm>
          <a:off x="47752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99785</xdr:rowOff>
    </xdr:from>
    <xdr:to>
      <xdr:col>5</xdr:col>
      <xdr:colOff>549275</xdr:colOff>
      <xdr:row>40</xdr:row>
      <xdr:rowOff>132443</xdr:rowOff>
    </xdr:to>
    <xdr:cxnSp macro="">
      <xdr:nvCxnSpPr>
        <xdr:cNvPr id="71" name="直線コネクタ 70"/>
        <xdr:cNvCxnSpPr/>
      </xdr:nvCxnSpPr>
      <xdr:spPr>
        <a:xfrm flipV="1">
          <a:off x="3098800" y="6957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100693</xdr:rowOff>
    </xdr:from>
    <xdr:to>
      <xdr:col>5</xdr:col>
      <xdr:colOff>600075</xdr:colOff>
      <xdr:row>36</xdr:row>
      <xdr:rowOff>30843</xdr:rowOff>
    </xdr:to>
    <xdr:sp macro="" textlink="">
      <xdr:nvSpPr>
        <xdr:cNvPr id="72" name="フローチャート : 判断 71"/>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41020</xdr:rowOff>
    </xdr:from>
    <xdr:ext cx="736600" cy="259045"/>
    <xdr:sp macro="" textlink="">
      <xdr:nvSpPr>
        <xdr:cNvPr id="73" name="テキスト ボックス 72"/>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132443</xdr:rowOff>
    </xdr:from>
    <xdr:to>
      <xdr:col>4</xdr:col>
      <xdr:colOff>346075</xdr:colOff>
      <xdr:row>40</xdr:row>
      <xdr:rowOff>143328</xdr:rowOff>
    </xdr:to>
    <xdr:cxnSp macro="">
      <xdr:nvCxnSpPr>
        <xdr:cNvPr id="74" name="直線コネクタ 73"/>
        <xdr:cNvCxnSpPr/>
      </xdr:nvCxnSpPr>
      <xdr:spPr>
        <a:xfrm flipV="1">
          <a:off x="2209800" y="6990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35378</xdr:rowOff>
    </xdr:from>
    <xdr:to>
      <xdr:col>4</xdr:col>
      <xdr:colOff>396875</xdr:colOff>
      <xdr:row>39</xdr:row>
      <xdr:rowOff>136978</xdr:rowOff>
    </xdr:to>
    <xdr:sp macro="" textlink="">
      <xdr:nvSpPr>
        <xdr:cNvPr id="75" name="フローチャート : 判断 74"/>
        <xdr:cNvSpPr/>
      </xdr:nvSpPr>
      <xdr:spPr>
        <a:xfrm>
          <a:off x="3048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147155</xdr:rowOff>
    </xdr:from>
    <xdr:ext cx="762000" cy="259045"/>
    <xdr:sp macro="" textlink="">
      <xdr:nvSpPr>
        <xdr:cNvPr id="76" name="テキスト ボックス 75"/>
        <xdr:cNvSpPr txBox="1"/>
      </xdr:nvSpPr>
      <xdr:spPr>
        <a:xfrm>
          <a:off x="2717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143328</xdr:rowOff>
    </xdr:from>
    <xdr:to>
      <xdr:col>3</xdr:col>
      <xdr:colOff>142875</xdr:colOff>
      <xdr:row>41</xdr:row>
      <xdr:rowOff>4535</xdr:rowOff>
    </xdr:to>
    <xdr:cxnSp macro="">
      <xdr:nvCxnSpPr>
        <xdr:cNvPr id="77" name="直線コネクタ 76"/>
        <xdr:cNvCxnSpPr/>
      </xdr:nvCxnSpPr>
      <xdr:spPr>
        <a:xfrm flipV="1">
          <a:off x="1320800" y="7001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57150</xdr:rowOff>
    </xdr:from>
    <xdr:to>
      <xdr:col>3</xdr:col>
      <xdr:colOff>193675</xdr:colOff>
      <xdr:row>39</xdr:row>
      <xdr:rowOff>158750</xdr:rowOff>
    </xdr:to>
    <xdr:sp macro="" textlink="">
      <xdr:nvSpPr>
        <xdr:cNvPr id="78" name="フローチャート : 判断 77"/>
        <xdr:cNvSpPr/>
      </xdr:nvSpPr>
      <xdr:spPr>
        <a:xfrm>
          <a:off x="2159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168927</xdr:rowOff>
    </xdr:from>
    <xdr:ext cx="762000" cy="259045"/>
    <xdr:sp macro="" textlink="">
      <xdr:nvSpPr>
        <xdr:cNvPr id="79" name="テキスト ボックス 78"/>
        <xdr:cNvSpPr txBox="1"/>
      </xdr:nvSpPr>
      <xdr:spPr>
        <a:xfrm>
          <a:off x="1828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89807</xdr:rowOff>
    </xdr:from>
    <xdr:to>
      <xdr:col>1</xdr:col>
      <xdr:colOff>676275</xdr:colOff>
      <xdr:row>40</xdr:row>
      <xdr:rowOff>19957</xdr:rowOff>
    </xdr:to>
    <xdr:sp macro="" textlink="">
      <xdr:nvSpPr>
        <xdr:cNvPr id="80" name="フローチャート : 判断 79"/>
        <xdr:cNvSpPr/>
      </xdr:nvSpPr>
      <xdr:spPr>
        <a:xfrm>
          <a:off x="1270000" y="67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30134</xdr:rowOff>
    </xdr:from>
    <xdr:ext cx="762000" cy="259045"/>
    <xdr:sp macro="" textlink="">
      <xdr:nvSpPr>
        <xdr:cNvPr id="81" name="テキスト ボックス 80"/>
        <xdr:cNvSpPr txBox="1"/>
      </xdr:nvSpPr>
      <xdr:spPr>
        <a:xfrm>
          <a:off x="939800" y="65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48985</xdr:rowOff>
    </xdr:from>
    <xdr:to>
      <xdr:col>7</xdr:col>
      <xdr:colOff>66675</xdr:colOff>
      <xdr:row>40</xdr:row>
      <xdr:rowOff>150585</xdr:rowOff>
    </xdr:to>
    <xdr:sp macro="" textlink="">
      <xdr:nvSpPr>
        <xdr:cNvPr id="87" name="円/楕円 86"/>
        <xdr:cNvSpPr/>
      </xdr:nvSpPr>
      <xdr:spPr>
        <a:xfrm>
          <a:off x="47752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129012</xdr:rowOff>
    </xdr:from>
    <xdr:ext cx="762000" cy="259045"/>
    <xdr:sp macro="" textlink="">
      <xdr:nvSpPr>
        <xdr:cNvPr id="88" name="人件費該当値テキスト"/>
        <xdr:cNvSpPr txBox="1"/>
      </xdr:nvSpPr>
      <xdr:spPr>
        <a:xfrm>
          <a:off x="49149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48985</xdr:rowOff>
    </xdr:from>
    <xdr:to>
      <xdr:col>5</xdr:col>
      <xdr:colOff>600075</xdr:colOff>
      <xdr:row>40</xdr:row>
      <xdr:rowOff>150585</xdr:rowOff>
    </xdr:to>
    <xdr:sp macro="" textlink="">
      <xdr:nvSpPr>
        <xdr:cNvPr id="89" name="円/楕円 88"/>
        <xdr:cNvSpPr/>
      </xdr:nvSpPr>
      <xdr:spPr>
        <a:xfrm>
          <a:off x="3937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135362</xdr:rowOff>
    </xdr:from>
    <xdr:ext cx="736600" cy="259045"/>
    <xdr:sp macro="" textlink="">
      <xdr:nvSpPr>
        <xdr:cNvPr id="90" name="テキスト ボックス 89"/>
        <xdr:cNvSpPr txBox="1"/>
      </xdr:nvSpPr>
      <xdr:spPr>
        <a:xfrm>
          <a:off x="3606800" y="69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81643</xdr:rowOff>
    </xdr:from>
    <xdr:to>
      <xdr:col>4</xdr:col>
      <xdr:colOff>396875</xdr:colOff>
      <xdr:row>41</xdr:row>
      <xdr:rowOff>11793</xdr:rowOff>
    </xdr:to>
    <xdr:sp macro="" textlink="">
      <xdr:nvSpPr>
        <xdr:cNvPr id="91" name="円/楕円 90"/>
        <xdr:cNvSpPr/>
      </xdr:nvSpPr>
      <xdr:spPr>
        <a:xfrm>
          <a:off x="3048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168020</xdr:rowOff>
    </xdr:from>
    <xdr:ext cx="762000" cy="259045"/>
    <xdr:sp macro="" textlink="">
      <xdr:nvSpPr>
        <xdr:cNvPr id="92" name="テキスト ボックス 91"/>
        <xdr:cNvSpPr txBox="1"/>
      </xdr:nvSpPr>
      <xdr:spPr>
        <a:xfrm>
          <a:off x="2717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92528</xdr:rowOff>
    </xdr:from>
    <xdr:to>
      <xdr:col>3</xdr:col>
      <xdr:colOff>193675</xdr:colOff>
      <xdr:row>41</xdr:row>
      <xdr:rowOff>22678</xdr:rowOff>
    </xdr:to>
    <xdr:sp macro="" textlink="">
      <xdr:nvSpPr>
        <xdr:cNvPr id="93" name="円/楕円 92"/>
        <xdr:cNvSpPr/>
      </xdr:nvSpPr>
      <xdr:spPr>
        <a:xfrm>
          <a:off x="2159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7455</xdr:rowOff>
    </xdr:from>
    <xdr:ext cx="762000" cy="259045"/>
    <xdr:sp macro="" textlink="">
      <xdr:nvSpPr>
        <xdr:cNvPr id="94" name="テキスト ボックス 93"/>
        <xdr:cNvSpPr txBox="1"/>
      </xdr:nvSpPr>
      <xdr:spPr>
        <a:xfrm>
          <a:off x="1828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125185</xdr:rowOff>
    </xdr:from>
    <xdr:to>
      <xdr:col>1</xdr:col>
      <xdr:colOff>676275</xdr:colOff>
      <xdr:row>41</xdr:row>
      <xdr:rowOff>55335</xdr:rowOff>
    </xdr:to>
    <xdr:sp macro="" textlink="">
      <xdr:nvSpPr>
        <xdr:cNvPr id="95" name="円/楕円 94"/>
        <xdr:cNvSpPr/>
      </xdr:nvSpPr>
      <xdr:spPr>
        <a:xfrm>
          <a:off x="1270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40112</xdr:rowOff>
    </xdr:from>
    <xdr:ext cx="762000" cy="259045"/>
    <xdr:sp macro="" textlink="">
      <xdr:nvSpPr>
        <xdr:cNvPr id="96" name="テキスト ボックス 95"/>
        <xdr:cNvSpPr txBox="1"/>
      </xdr:nvSpPr>
      <xdr:spPr>
        <a:xfrm>
          <a:off x="939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類似団体や全国・県平均に比べて高い値で推移しており、委託料や需用費が特に高くなっている。本市の地形的な要因も含め、管理する公共施設が多く指定管理料や光熱水費等のランニングコストが多いことが主な要因である。</a:t>
          </a:r>
        </a:p>
        <a:p>
          <a:r>
            <a:rPr kumimoji="1" lang="ja-JP" altLang="en-US" sz="1300">
              <a:latin typeface="ＭＳ Ｐゴシック"/>
            </a:rPr>
            <a:t>　施設の統廃合を含め、事務事業の見直しや合理化を進め、経費削減に努める。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20</xdr:row>
      <xdr:rowOff>159657</xdr:rowOff>
    </xdr:to>
    <xdr:cxnSp macro="">
      <xdr:nvCxnSpPr>
        <xdr:cNvPr id="126" name="直線コネクタ 125"/>
        <xdr:cNvCxnSpPr/>
      </xdr:nvCxnSpPr>
      <xdr:spPr>
        <a:xfrm flipV="1">
          <a:off x="16510000" y="2364014"/>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131734</xdr:rowOff>
    </xdr:from>
    <xdr:ext cx="762000" cy="259045"/>
    <xdr:sp macro="" textlink="">
      <xdr:nvSpPr>
        <xdr:cNvPr id="127" name="物件費最小値テキスト"/>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20</xdr:row>
      <xdr:rowOff>159657</xdr:rowOff>
    </xdr:from>
    <xdr:to>
      <xdr:col>24</xdr:col>
      <xdr:colOff>120650</xdr:colOff>
      <xdr:row>20</xdr:row>
      <xdr:rowOff>159657</xdr:rowOff>
    </xdr:to>
    <xdr:cxnSp macro="">
      <xdr:nvCxnSpPr>
        <xdr:cNvPr id="128" name="直線コネクタ 127"/>
        <xdr:cNvCxnSpPr/>
      </xdr:nvCxnSpPr>
      <xdr:spPr>
        <a:xfrm>
          <a:off x="16421100" y="3588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127000</xdr:rowOff>
    </xdr:from>
    <xdr:to>
      <xdr:col>24</xdr:col>
      <xdr:colOff>31750</xdr:colOff>
      <xdr:row>19</xdr:row>
      <xdr:rowOff>53522</xdr:rowOff>
    </xdr:to>
    <xdr:cxnSp macro="">
      <xdr:nvCxnSpPr>
        <xdr:cNvPr id="131" name="直線コネクタ 130"/>
        <xdr:cNvCxnSpPr/>
      </xdr:nvCxnSpPr>
      <xdr:spPr>
        <a:xfrm>
          <a:off x="15671800" y="32131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149877</xdr:rowOff>
    </xdr:from>
    <xdr:ext cx="762000" cy="259045"/>
    <xdr:sp macro="" textlink="">
      <xdr:nvSpPr>
        <xdr:cNvPr id="132"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3" name="フローチャート :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127000</xdr:rowOff>
    </xdr:from>
    <xdr:to>
      <xdr:col>22</xdr:col>
      <xdr:colOff>565150</xdr:colOff>
      <xdr:row>19</xdr:row>
      <xdr:rowOff>86178</xdr:rowOff>
    </xdr:to>
    <xdr:cxnSp macro="">
      <xdr:nvCxnSpPr>
        <xdr:cNvPr id="134" name="直線コネクタ 133"/>
        <xdr:cNvCxnSpPr/>
      </xdr:nvCxnSpPr>
      <xdr:spPr>
        <a:xfrm flipV="1">
          <a:off x="14782800" y="3213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35379</xdr:rowOff>
    </xdr:from>
    <xdr:to>
      <xdr:col>22</xdr:col>
      <xdr:colOff>615950</xdr:colOff>
      <xdr:row>17</xdr:row>
      <xdr:rowOff>136979</xdr:rowOff>
    </xdr:to>
    <xdr:sp macro="" textlink="">
      <xdr:nvSpPr>
        <xdr:cNvPr id="135" name="フローチャート : 判断 134"/>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147156</xdr:rowOff>
    </xdr:from>
    <xdr:ext cx="736600" cy="259045"/>
    <xdr:sp macro="" textlink="">
      <xdr:nvSpPr>
        <xdr:cNvPr id="136" name="テキスト ボックス 135"/>
        <xdr:cNvSpPr txBox="1"/>
      </xdr:nvSpPr>
      <xdr:spPr>
        <a:xfrm>
          <a:off x="15290800" y="2718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159657</xdr:rowOff>
    </xdr:from>
    <xdr:to>
      <xdr:col>21</xdr:col>
      <xdr:colOff>361950</xdr:colOff>
      <xdr:row>19</xdr:row>
      <xdr:rowOff>86178</xdr:rowOff>
    </xdr:to>
    <xdr:cxnSp macro="">
      <xdr:nvCxnSpPr>
        <xdr:cNvPr id="137" name="直線コネクタ 136"/>
        <xdr:cNvCxnSpPr/>
      </xdr:nvCxnSpPr>
      <xdr:spPr>
        <a:xfrm>
          <a:off x="13893800" y="3245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35379</xdr:rowOff>
    </xdr:from>
    <xdr:to>
      <xdr:col>21</xdr:col>
      <xdr:colOff>412750</xdr:colOff>
      <xdr:row>17</xdr:row>
      <xdr:rowOff>136979</xdr:rowOff>
    </xdr:to>
    <xdr:sp macro="" textlink="">
      <xdr:nvSpPr>
        <xdr:cNvPr id="138" name="フローチャート : 判断 137"/>
        <xdr:cNvSpPr/>
      </xdr:nvSpPr>
      <xdr:spPr>
        <a:xfrm>
          <a:off x="14732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147156</xdr:rowOff>
    </xdr:from>
    <xdr:ext cx="762000" cy="259045"/>
    <xdr:sp macro="" textlink="">
      <xdr:nvSpPr>
        <xdr:cNvPr id="139" name="テキスト ボックス 138"/>
        <xdr:cNvSpPr txBox="1"/>
      </xdr:nvSpPr>
      <xdr:spPr>
        <a:xfrm>
          <a:off x="14401800" y="271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78014</xdr:rowOff>
    </xdr:from>
    <xdr:to>
      <xdr:col>20</xdr:col>
      <xdr:colOff>158750</xdr:colOff>
      <xdr:row>18</xdr:row>
      <xdr:rowOff>159657</xdr:rowOff>
    </xdr:to>
    <xdr:cxnSp macro="">
      <xdr:nvCxnSpPr>
        <xdr:cNvPr id="140" name="直線コネクタ 139"/>
        <xdr:cNvCxnSpPr/>
      </xdr:nvCxnSpPr>
      <xdr:spPr>
        <a:xfrm>
          <a:off x="13004800" y="31641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41" name="フローチャート : 判断 140"/>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98170</xdr:rowOff>
    </xdr:from>
    <xdr:ext cx="762000" cy="259045"/>
    <xdr:sp macro="" textlink="">
      <xdr:nvSpPr>
        <xdr:cNvPr id="142" name="テキスト ボックス 141"/>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2721</xdr:rowOff>
    </xdr:from>
    <xdr:to>
      <xdr:col>19</xdr:col>
      <xdr:colOff>6350</xdr:colOff>
      <xdr:row>17</xdr:row>
      <xdr:rowOff>104321</xdr:rowOff>
    </xdr:to>
    <xdr:sp macro="" textlink="">
      <xdr:nvSpPr>
        <xdr:cNvPr id="143" name="フローチャート : 判断 142"/>
        <xdr:cNvSpPr/>
      </xdr:nvSpPr>
      <xdr:spPr>
        <a:xfrm>
          <a:off x="12954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114498</xdr:rowOff>
    </xdr:from>
    <xdr:ext cx="762000" cy="259045"/>
    <xdr:sp macro="" textlink="">
      <xdr:nvSpPr>
        <xdr:cNvPr id="144" name="テキスト ボックス 143"/>
        <xdr:cNvSpPr txBox="1"/>
      </xdr:nvSpPr>
      <xdr:spPr>
        <a:xfrm>
          <a:off x="12623800" y="268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2722</xdr:rowOff>
    </xdr:from>
    <xdr:to>
      <xdr:col>24</xdr:col>
      <xdr:colOff>82550</xdr:colOff>
      <xdr:row>19</xdr:row>
      <xdr:rowOff>104322</xdr:rowOff>
    </xdr:to>
    <xdr:sp macro="" textlink="">
      <xdr:nvSpPr>
        <xdr:cNvPr id="150" name="円/楕円 149"/>
        <xdr:cNvSpPr/>
      </xdr:nvSpPr>
      <xdr:spPr>
        <a:xfrm>
          <a:off x="164592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146249</xdr:rowOff>
    </xdr:from>
    <xdr:ext cx="762000" cy="259045"/>
    <xdr:sp macro="" textlink="">
      <xdr:nvSpPr>
        <xdr:cNvPr id="151" name="物件費該当値テキスト"/>
        <xdr:cNvSpPr txBox="1"/>
      </xdr:nvSpPr>
      <xdr:spPr>
        <a:xfrm>
          <a:off x="165989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76200</xdr:rowOff>
    </xdr:from>
    <xdr:to>
      <xdr:col>22</xdr:col>
      <xdr:colOff>615950</xdr:colOff>
      <xdr:row>19</xdr:row>
      <xdr:rowOff>6350</xdr:rowOff>
    </xdr:to>
    <xdr:sp macro="" textlink="">
      <xdr:nvSpPr>
        <xdr:cNvPr id="152" name="円/楕円 151"/>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162577</xdr:rowOff>
    </xdr:from>
    <xdr:ext cx="736600" cy="259045"/>
    <xdr:sp macro="" textlink="">
      <xdr:nvSpPr>
        <xdr:cNvPr id="153" name="テキスト ボックス 152"/>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35378</xdr:rowOff>
    </xdr:from>
    <xdr:to>
      <xdr:col>21</xdr:col>
      <xdr:colOff>412750</xdr:colOff>
      <xdr:row>19</xdr:row>
      <xdr:rowOff>136978</xdr:rowOff>
    </xdr:to>
    <xdr:sp macro="" textlink="">
      <xdr:nvSpPr>
        <xdr:cNvPr id="154" name="円/楕円 153"/>
        <xdr:cNvSpPr/>
      </xdr:nvSpPr>
      <xdr:spPr>
        <a:xfrm>
          <a:off x="14732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121755</xdr:rowOff>
    </xdr:from>
    <xdr:ext cx="762000" cy="259045"/>
    <xdr:sp macro="" textlink="">
      <xdr:nvSpPr>
        <xdr:cNvPr id="155" name="テキスト ボックス 154"/>
        <xdr:cNvSpPr txBox="1"/>
      </xdr:nvSpPr>
      <xdr:spPr>
        <a:xfrm>
          <a:off x="14401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108857</xdr:rowOff>
    </xdr:from>
    <xdr:to>
      <xdr:col>20</xdr:col>
      <xdr:colOff>209550</xdr:colOff>
      <xdr:row>19</xdr:row>
      <xdr:rowOff>39007</xdr:rowOff>
    </xdr:to>
    <xdr:sp macro="" textlink="">
      <xdr:nvSpPr>
        <xdr:cNvPr id="156" name="円/楕円 155"/>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23784</xdr:rowOff>
    </xdr:from>
    <xdr:ext cx="762000" cy="259045"/>
    <xdr:sp macro="" textlink="">
      <xdr:nvSpPr>
        <xdr:cNvPr id="157" name="テキスト ボックス 156"/>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27214</xdr:rowOff>
    </xdr:from>
    <xdr:to>
      <xdr:col>19</xdr:col>
      <xdr:colOff>6350</xdr:colOff>
      <xdr:row>18</xdr:row>
      <xdr:rowOff>128814</xdr:rowOff>
    </xdr:to>
    <xdr:sp macro="" textlink="">
      <xdr:nvSpPr>
        <xdr:cNvPr id="158" name="円/楕円 157"/>
        <xdr:cNvSpPr/>
      </xdr:nvSpPr>
      <xdr:spPr>
        <a:xfrm>
          <a:off x="129540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113591</xdr:rowOff>
    </xdr:from>
    <xdr:ext cx="762000" cy="259045"/>
    <xdr:sp macro="" textlink="">
      <xdr:nvSpPr>
        <xdr:cNvPr id="159" name="テキスト ボックス 158"/>
        <xdr:cNvSpPr txBox="1"/>
      </xdr:nvSpPr>
      <xdr:spPr>
        <a:xfrm>
          <a:off x="12623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自立支援給付費や生活保護費支給費の引き続きの増加傾向に加え、子ども・子育て支援新制度による施設型給付費により、扶助費の割合が増加した。</a:t>
          </a:r>
        </a:p>
        <a:p>
          <a:r>
            <a:rPr kumimoji="1" lang="ja-JP" altLang="en-US" sz="1300">
              <a:latin typeface="ＭＳ Ｐゴシック"/>
            </a:rPr>
            <a:t>　全国平均、県平均とも前年度より増となっていることから、全国的な傾向と考えられるため、国・県等の施策や動向を注視し、適切な対応に努める。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107950</xdr:rowOff>
    </xdr:to>
    <xdr:cxnSp macro="">
      <xdr:nvCxnSpPr>
        <xdr:cNvPr id="187" name="直線コネクタ 186"/>
        <xdr:cNvCxnSpPr/>
      </xdr:nvCxnSpPr>
      <xdr:spPr>
        <a:xfrm flipV="1">
          <a:off x="4826000" y="92138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90"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91" name="直線コネクタ 190"/>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56</xdr:row>
      <xdr:rowOff>12700</xdr:rowOff>
    </xdr:to>
    <xdr:cxnSp macro="">
      <xdr:nvCxnSpPr>
        <xdr:cNvPr id="192" name="直線コネクタ 191"/>
        <xdr:cNvCxnSpPr/>
      </xdr:nvCxnSpPr>
      <xdr:spPr>
        <a:xfrm>
          <a:off x="3987800" y="9461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93"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4" name="フローチャート : 判断 193"/>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55</xdr:row>
      <xdr:rowOff>31750</xdr:rowOff>
    </xdr:to>
    <xdr:cxnSp macro="">
      <xdr:nvCxnSpPr>
        <xdr:cNvPr id="195" name="直線コネクタ 194"/>
        <xdr:cNvCxnSpPr/>
      </xdr:nvCxnSpPr>
      <xdr:spPr>
        <a:xfrm>
          <a:off x="3098800" y="9328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6" name="フローチャート : 判断 195"/>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7" name="テキスト ボックス 196"/>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69850</xdr:rowOff>
    </xdr:to>
    <xdr:cxnSp macro="">
      <xdr:nvCxnSpPr>
        <xdr:cNvPr id="198" name="直線コネクタ 197"/>
        <xdr:cNvCxnSpPr/>
      </xdr:nvCxnSpPr>
      <xdr:spPr>
        <a:xfrm>
          <a:off x="2209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9" name="フローチャート : 判断 198"/>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200" name="テキスト ボックス 199"/>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69850</xdr:rowOff>
    </xdr:to>
    <xdr:cxnSp macro="">
      <xdr:nvCxnSpPr>
        <xdr:cNvPr id="201" name="直線コネクタ 200"/>
        <xdr:cNvCxnSpPr/>
      </xdr:nvCxnSpPr>
      <xdr:spPr>
        <a:xfrm>
          <a:off x="1320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202" name="フローチャート : 判断 201"/>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03" name="テキスト ボックス 202"/>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4" name="フローチャート : 判断 203"/>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05" name="テキスト ボックス 204"/>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11" name="円/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12"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13" name="円/楕円 212"/>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14" name="テキスト ボックス 21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15" name="円/楕円 214"/>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16" name="テキスト ボックス 215"/>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7" name="円/楕円 216"/>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18" name="テキスト ボックス 217"/>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19" name="円/楕円 218"/>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20" name="テキスト ボックス 219"/>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類似団体などの平均と比較し、</a:t>
          </a:r>
          <a:r>
            <a:rPr kumimoji="1" lang="ja-JP" altLang="en-US" sz="1300">
              <a:solidFill>
                <a:sysClr val="windowText" lastClr="000000"/>
              </a:solidFill>
              <a:latin typeface="ＭＳ Ｐゴシック"/>
            </a:rPr>
            <a:t>経常収支比率に占める割合は下回っている。</a:t>
          </a:r>
        </a:p>
        <a:p>
          <a:r>
            <a:rPr kumimoji="1" lang="ja-JP" altLang="en-US" sz="1300">
              <a:solidFill>
                <a:sysClr val="windowText" lastClr="000000"/>
              </a:solidFill>
              <a:latin typeface="ＭＳ Ｐゴシック"/>
            </a:rPr>
            <a:t>　国民健康保険事業特別会計や介護保険事業特別会計への繰出金が</a:t>
          </a:r>
          <a:r>
            <a:rPr kumimoji="1" lang="en-US" altLang="ja-JP" sz="1300">
              <a:solidFill>
                <a:sysClr val="windowText" lastClr="000000"/>
              </a:solidFill>
              <a:latin typeface="ＭＳ Ｐゴシック"/>
            </a:rPr>
            <a:t>8.9</a:t>
          </a:r>
          <a:r>
            <a:rPr kumimoji="1" lang="ja-JP" altLang="en-US" sz="1300">
              <a:solidFill>
                <a:sysClr val="windowText" lastClr="000000"/>
              </a:solidFill>
              <a:latin typeface="ＭＳ Ｐゴシック"/>
            </a:rPr>
            <a:t>億円減となったことなどにより、比率は</a:t>
          </a:r>
          <a:r>
            <a:rPr kumimoji="1" lang="en-US" altLang="ja-JP" sz="1300">
              <a:solidFill>
                <a:sysClr val="windowText" lastClr="000000"/>
              </a:solidFill>
              <a:latin typeface="ＭＳ Ｐゴシック"/>
            </a:rPr>
            <a:t>0.9</a:t>
          </a:r>
          <a:r>
            <a:rPr kumimoji="1" lang="ja-JP" altLang="en-US" sz="1300">
              <a:solidFill>
                <a:sysClr val="windowText" lastClr="000000"/>
              </a:solidFill>
              <a:latin typeface="ＭＳ Ｐゴシック"/>
            </a:rPr>
            <a:t>ポイント減となっている。</a:t>
          </a:r>
        </a:p>
        <a:p>
          <a:r>
            <a:rPr kumimoji="1" lang="ja-JP" altLang="en-US" sz="1300">
              <a:solidFill>
                <a:sysClr val="windowText" lastClr="000000"/>
              </a:solidFill>
              <a:latin typeface="ＭＳ Ｐゴシック"/>
            </a:rPr>
            <a:t>　引き続き、特別会計における保険料の徴収強化、受益者負担の適正化を図るなど繰出金の削減に努める。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84138</xdr:rowOff>
    </xdr:from>
    <xdr:to>
      <xdr:col>24</xdr:col>
      <xdr:colOff>31750</xdr:colOff>
      <xdr:row>61</xdr:row>
      <xdr:rowOff>41275</xdr:rowOff>
    </xdr:to>
    <xdr:cxnSp macro="">
      <xdr:nvCxnSpPr>
        <xdr:cNvPr id="252" name="直線コネクタ 251"/>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3"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4" name="直線コネクタ 253"/>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170515</xdr:rowOff>
    </xdr:from>
    <xdr:ext cx="762000" cy="259045"/>
    <xdr:sp macro="" textlink="">
      <xdr:nvSpPr>
        <xdr:cNvPr id="255"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84138</xdr:rowOff>
    </xdr:from>
    <xdr:to>
      <xdr:col>24</xdr:col>
      <xdr:colOff>120650</xdr:colOff>
      <xdr:row>53</xdr:row>
      <xdr:rowOff>84138</xdr:rowOff>
    </xdr:to>
    <xdr:cxnSp macro="">
      <xdr:nvCxnSpPr>
        <xdr:cNvPr id="256" name="直線コネクタ 255"/>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169863</xdr:rowOff>
    </xdr:from>
    <xdr:to>
      <xdr:col>24</xdr:col>
      <xdr:colOff>31750</xdr:colOff>
      <xdr:row>56</xdr:row>
      <xdr:rowOff>127000</xdr:rowOff>
    </xdr:to>
    <xdr:cxnSp macro="">
      <xdr:nvCxnSpPr>
        <xdr:cNvPr id="257" name="直線コネクタ 256"/>
        <xdr:cNvCxnSpPr/>
      </xdr:nvCxnSpPr>
      <xdr:spPr>
        <a:xfrm flipV="1">
          <a:off x="15671800" y="9599613"/>
          <a:ext cx="8382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148290</xdr:rowOff>
    </xdr:from>
    <xdr:ext cx="762000" cy="259045"/>
    <xdr:sp macro="" textlink="">
      <xdr:nvSpPr>
        <xdr:cNvPr id="258" name="その他平均値テキスト"/>
        <xdr:cNvSpPr txBox="1"/>
      </xdr:nvSpPr>
      <xdr:spPr>
        <a:xfrm>
          <a:off x="16598900" y="9749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4763</xdr:rowOff>
    </xdr:from>
    <xdr:to>
      <xdr:col>24</xdr:col>
      <xdr:colOff>82550</xdr:colOff>
      <xdr:row>57</xdr:row>
      <xdr:rowOff>106363</xdr:rowOff>
    </xdr:to>
    <xdr:sp macro="" textlink="">
      <xdr:nvSpPr>
        <xdr:cNvPr id="259" name="フローチャート : 判断 258"/>
        <xdr:cNvSpPr/>
      </xdr:nvSpPr>
      <xdr:spPr>
        <a:xfrm>
          <a:off x="164592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141288</xdr:rowOff>
    </xdr:to>
    <xdr:cxnSp macro="">
      <xdr:nvCxnSpPr>
        <xdr:cNvPr id="260" name="直線コネクタ 259"/>
        <xdr:cNvCxnSpPr/>
      </xdr:nvCxnSpPr>
      <xdr:spPr>
        <a:xfrm flipV="1">
          <a:off x="14782800" y="97282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161925</xdr:rowOff>
    </xdr:from>
    <xdr:to>
      <xdr:col>22</xdr:col>
      <xdr:colOff>615950</xdr:colOff>
      <xdr:row>57</xdr:row>
      <xdr:rowOff>92075</xdr:rowOff>
    </xdr:to>
    <xdr:sp macro="" textlink="">
      <xdr:nvSpPr>
        <xdr:cNvPr id="261" name="フローチャート : 判断 260"/>
        <xdr:cNvSpPr/>
      </xdr:nvSpPr>
      <xdr:spPr>
        <a:xfrm>
          <a:off x="15621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76852</xdr:rowOff>
    </xdr:from>
    <xdr:ext cx="736600" cy="259045"/>
    <xdr:sp macro="" textlink="">
      <xdr:nvSpPr>
        <xdr:cNvPr id="262" name="テキスト ボックス 261"/>
        <xdr:cNvSpPr txBox="1"/>
      </xdr:nvSpPr>
      <xdr:spPr>
        <a:xfrm>
          <a:off x="15290800" y="984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84138</xdr:rowOff>
    </xdr:from>
    <xdr:to>
      <xdr:col>21</xdr:col>
      <xdr:colOff>361950</xdr:colOff>
      <xdr:row>56</xdr:row>
      <xdr:rowOff>141288</xdr:rowOff>
    </xdr:to>
    <xdr:cxnSp macro="">
      <xdr:nvCxnSpPr>
        <xdr:cNvPr id="263" name="直線コネクタ 262"/>
        <xdr:cNvCxnSpPr/>
      </xdr:nvCxnSpPr>
      <xdr:spPr>
        <a:xfrm>
          <a:off x="13893800" y="96853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59</xdr:row>
      <xdr:rowOff>104775</xdr:rowOff>
    </xdr:from>
    <xdr:to>
      <xdr:col>21</xdr:col>
      <xdr:colOff>412750</xdr:colOff>
      <xdr:row>60</xdr:row>
      <xdr:rowOff>34925</xdr:rowOff>
    </xdr:to>
    <xdr:sp macro="" textlink="">
      <xdr:nvSpPr>
        <xdr:cNvPr id="264" name="フローチャート : 判断 263"/>
        <xdr:cNvSpPr/>
      </xdr:nvSpPr>
      <xdr:spPr>
        <a:xfrm>
          <a:off x="14732000" y="1022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19702</xdr:rowOff>
    </xdr:from>
    <xdr:ext cx="762000" cy="259045"/>
    <xdr:sp macro="" textlink="">
      <xdr:nvSpPr>
        <xdr:cNvPr id="265" name="テキスト ボックス 264"/>
        <xdr:cNvSpPr txBox="1"/>
      </xdr:nvSpPr>
      <xdr:spPr>
        <a:xfrm>
          <a:off x="14401800" y="1030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84138</xdr:rowOff>
    </xdr:to>
    <xdr:cxnSp macro="">
      <xdr:nvCxnSpPr>
        <xdr:cNvPr id="266" name="直線コネクタ 265"/>
        <xdr:cNvCxnSpPr/>
      </xdr:nvCxnSpPr>
      <xdr:spPr>
        <a:xfrm>
          <a:off x="13004800" y="96139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59</xdr:row>
      <xdr:rowOff>19050</xdr:rowOff>
    </xdr:from>
    <xdr:to>
      <xdr:col>20</xdr:col>
      <xdr:colOff>209550</xdr:colOff>
      <xdr:row>59</xdr:row>
      <xdr:rowOff>120650</xdr:rowOff>
    </xdr:to>
    <xdr:sp macro="" textlink="">
      <xdr:nvSpPr>
        <xdr:cNvPr id="267" name="フローチャート : 判断 266"/>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105427</xdr:rowOff>
    </xdr:from>
    <xdr:ext cx="762000" cy="259045"/>
    <xdr:sp macro="" textlink="">
      <xdr:nvSpPr>
        <xdr:cNvPr id="268" name="テキスト ボックス 267"/>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133350</xdr:rowOff>
    </xdr:from>
    <xdr:to>
      <xdr:col>19</xdr:col>
      <xdr:colOff>6350</xdr:colOff>
      <xdr:row>59</xdr:row>
      <xdr:rowOff>63500</xdr:rowOff>
    </xdr:to>
    <xdr:sp macro="" textlink="">
      <xdr:nvSpPr>
        <xdr:cNvPr id="269" name="フローチャート : 判断 268"/>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48277</xdr:rowOff>
    </xdr:from>
    <xdr:ext cx="762000" cy="259045"/>
    <xdr:sp macro="" textlink="">
      <xdr:nvSpPr>
        <xdr:cNvPr id="270" name="テキスト ボックス 269"/>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119063</xdr:rowOff>
    </xdr:from>
    <xdr:to>
      <xdr:col>24</xdr:col>
      <xdr:colOff>82550</xdr:colOff>
      <xdr:row>56</xdr:row>
      <xdr:rowOff>49213</xdr:rowOff>
    </xdr:to>
    <xdr:sp macro="" textlink="">
      <xdr:nvSpPr>
        <xdr:cNvPr id="276" name="円/楕円 275"/>
        <xdr:cNvSpPr/>
      </xdr:nvSpPr>
      <xdr:spPr>
        <a:xfrm>
          <a:off x="164592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135590</xdr:rowOff>
    </xdr:from>
    <xdr:ext cx="762000" cy="259045"/>
    <xdr:sp macro="" textlink="">
      <xdr:nvSpPr>
        <xdr:cNvPr id="277" name="その他該当値テキスト"/>
        <xdr:cNvSpPr txBox="1"/>
      </xdr:nvSpPr>
      <xdr:spPr>
        <a:xfrm>
          <a:off x="16598900" y="939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8" name="円/楕円 277"/>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79" name="テキスト ボックス 278"/>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90488</xdr:rowOff>
    </xdr:from>
    <xdr:to>
      <xdr:col>21</xdr:col>
      <xdr:colOff>412750</xdr:colOff>
      <xdr:row>57</xdr:row>
      <xdr:rowOff>20638</xdr:rowOff>
    </xdr:to>
    <xdr:sp macro="" textlink="">
      <xdr:nvSpPr>
        <xdr:cNvPr id="280" name="円/楕円 279"/>
        <xdr:cNvSpPr/>
      </xdr:nvSpPr>
      <xdr:spPr>
        <a:xfrm>
          <a:off x="14732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30815</xdr:rowOff>
    </xdr:from>
    <xdr:ext cx="762000" cy="259045"/>
    <xdr:sp macro="" textlink="">
      <xdr:nvSpPr>
        <xdr:cNvPr id="281" name="テキスト ボックス 280"/>
        <xdr:cNvSpPr txBox="1"/>
      </xdr:nvSpPr>
      <xdr:spPr>
        <a:xfrm>
          <a:off x="14401800" y="9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33338</xdr:rowOff>
    </xdr:from>
    <xdr:to>
      <xdr:col>20</xdr:col>
      <xdr:colOff>209550</xdr:colOff>
      <xdr:row>56</xdr:row>
      <xdr:rowOff>134938</xdr:rowOff>
    </xdr:to>
    <xdr:sp macro="" textlink="">
      <xdr:nvSpPr>
        <xdr:cNvPr id="282" name="円/楕円 281"/>
        <xdr:cNvSpPr/>
      </xdr:nvSpPr>
      <xdr:spPr>
        <a:xfrm>
          <a:off x="13843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145115</xdr:rowOff>
    </xdr:from>
    <xdr:ext cx="762000" cy="259045"/>
    <xdr:sp macro="" textlink="">
      <xdr:nvSpPr>
        <xdr:cNvPr id="283" name="テキスト ボックス 282"/>
        <xdr:cNvSpPr txBox="1"/>
      </xdr:nvSpPr>
      <xdr:spPr>
        <a:xfrm>
          <a:off x="13512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84" name="円/楕円 283"/>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85" name="テキスト ボックス 284"/>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下水道事業会計への繰出金が減少となったが、日立・高萩広域下水道組合事業負担金の皆増や、市税等過誤納還付金の増により微増となった。経常収支比率に占める割合は、</a:t>
          </a:r>
          <a:r>
            <a:rPr kumimoji="1" lang="en-US" altLang="ja-JP" sz="1300">
              <a:latin typeface="ＭＳ Ｐゴシック"/>
            </a:rPr>
            <a:t>1.0</a:t>
          </a:r>
          <a:r>
            <a:rPr kumimoji="1" lang="ja-JP" altLang="en-US" sz="1300">
              <a:latin typeface="ＭＳ Ｐゴシック"/>
            </a:rPr>
            <a:t>ポイントの増となっている。</a:t>
          </a:r>
        </a:p>
        <a:p>
          <a:r>
            <a:rPr kumimoji="1" lang="ja-JP" altLang="en-US" sz="1300">
              <a:latin typeface="ＭＳ Ｐゴシック"/>
            </a:rPr>
            <a:t>　類似団体などの平均は下回っているが、引き続き、繰出金や補助金の精査、見直しに取り組み、削減に努める。</a:t>
          </a: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48078</xdr:rowOff>
    </xdr:to>
    <xdr:cxnSp macro="">
      <xdr:nvCxnSpPr>
        <xdr:cNvPr id="315" name="直線コネクタ 314"/>
        <xdr:cNvCxnSpPr/>
      </xdr:nvCxnSpPr>
      <xdr:spPr>
        <a:xfrm flipV="1">
          <a:off x="16510000" y="55644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16"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17" name="直線コネクタ 316"/>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18"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9" name="直線コネクタ 318"/>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15422</xdr:rowOff>
    </xdr:from>
    <xdr:to>
      <xdr:col>24</xdr:col>
      <xdr:colOff>31750</xdr:colOff>
      <xdr:row>33</xdr:row>
      <xdr:rowOff>124278</xdr:rowOff>
    </xdr:to>
    <xdr:cxnSp macro="">
      <xdr:nvCxnSpPr>
        <xdr:cNvPr id="320" name="直線コネクタ 319"/>
        <xdr:cNvCxnSpPr/>
      </xdr:nvCxnSpPr>
      <xdr:spPr>
        <a:xfrm>
          <a:off x="15671800" y="56732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83655</xdr:rowOff>
    </xdr:from>
    <xdr:ext cx="762000" cy="259045"/>
    <xdr:sp macro="" textlink="">
      <xdr:nvSpPr>
        <xdr:cNvPr id="321" name="補助費等平均値テキスト"/>
        <xdr:cNvSpPr txBox="1"/>
      </xdr:nvSpPr>
      <xdr:spPr>
        <a:xfrm>
          <a:off x="16598900" y="608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111578</xdr:rowOff>
    </xdr:from>
    <xdr:to>
      <xdr:col>24</xdr:col>
      <xdr:colOff>82550</xdr:colOff>
      <xdr:row>36</xdr:row>
      <xdr:rowOff>41728</xdr:rowOff>
    </xdr:to>
    <xdr:sp macro="" textlink="">
      <xdr:nvSpPr>
        <xdr:cNvPr id="322" name="フローチャート : 判断 321"/>
        <xdr:cNvSpPr/>
      </xdr:nvSpPr>
      <xdr:spPr>
        <a:xfrm>
          <a:off x="16459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15422</xdr:rowOff>
    </xdr:from>
    <xdr:to>
      <xdr:col>22</xdr:col>
      <xdr:colOff>565150</xdr:colOff>
      <xdr:row>33</xdr:row>
      <xdr:rowOff>80736</xdr:rowOff>
    </xdr:to>
    <xdr:cxnSp macro="">
      <xdr:nvCxnSpPr>
        <xdr:cNvPr id="323" name="直線コネクタ 322"/>
        <xdr:cNvCxnSpPr/>
      </xdr:nvCxnSpPr>
      <xdr:spPr>
        <a:xfrm flipV="1">
          <a:off x="14782800" y="56732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133350</xdr:rowOff>
    </xdr:from>
    <xdr:to>
      <xdr:col>22</xdr:col>
      <xdr:colOff>615950</xdr:colOff>
      <xdr:row>36</xdr:row>
      <xdr:rowOff>63500</xdr:rowOff>
    </xdr:to>
    <xdr:sp macro="" textlink="">
      <xdr:nvSpPr>
        <xdr:cNvPr id="324" name="フローチャート : 判断 323"/>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48277</xdr:rowOff>
    </xdr:from>
    <xdr:ext cx="736600" cy="259045"/>
    <xdr:sp macro="" textlink="">
      <xdr:nvSpPr>
        <xdr:cNvPr id="325" name="テキスト ボックス 324"/>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80736</xdr:rowOff>
    </xdr:from>
    <xdr:to>
      <xdr:col>21</xdr:col>
      <xdr:colOff>361950</xdr:colOff>
      <xdr:row>33</xdr:row>
      <xdr:rowOff>80736</xdr:rowOff>
    </xdr:to>
    <xdr:cxnSp macro="">
      <xdr:nvCxnSpPr>
        <xdr:cNvPr id="326" name="直線コネクタ 325"/>
        <xdr:cNvCxnSpPr/>
      </xdr:nvCxnSpPr>
      <xdr:spPr>
        <a:xfrm>
          <a:off x="13893800" y="5738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32</xdr:row>
      <xdr:rowOff>125186</xdr:rowOff>
    </xdr:from>
    <xdr:to>
      <xdr:col>21</xdr:col>
      <xdr:colOff>412750</xdr:colOff>
      <xdr:row>33</xdr:row>
      <xdr:rowOff>55336</xdr:rowOff>
    </xdr:to>
    <xdr:sp macro="" textlink="">
      <xdr:nvSpPr>
        <xdr:cNvPr id="327" name="フローチャート : 判断 326"/>
        <xdr:cNvSpPr/>
      </xdr:nvSpPr>
      <xdr:spPr>
        <a:xfrm>
          <a:off x="14732000" y="561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65513</xdr:rowOff>
    </xdr:from>
    <xdr:ext cx="762000" cy="259045"/>
    <xdr:sp macro="" textlink="">
      <xdr:nvSpPr>
        <xdr:cNvPr id="328" name="テキスト ボックス 327"/>
        <xdr:cNvSpPr txBox="1"/>
      </xdr:nvSpPr>
      <xdr:spPr>
        <a:xfrm>
          <a:off x="14401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48078</xdr:rowOff>
    </xdr:from>
    <xdr:to>
      <xdr:col>20</xdr:col>
      <xdr:colOff>158750</xdr:colOff>
      <xdr:row>33</xdr:row>
      <xdr:rowOff>80736</xdr:rowOff>
    </xdr:to>
    <xdr:cxnSp macro="">
      <xdr:nvCxnSpPr>
        <xdr:cNvPr id="329" name="直線コネクタ 328"/>
        <xdr:cNvCxnSpPr/>
      </xdr:nvCxnSpPr>
      <xdr:spPr>
        <a:xfrm>
          <a:off x="13004800" y="5705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32</xdr:row>
      <xdr:rowOff>125186</xdr:rowOff>
    </xdr:from>
    <xdr:to>
      <xdr:col>20</xdr:col>
      <xdr:colOff>209550</xdr:colOff>
      <xdr:row>33</xdr:row>
      <xdr:rowOff>55336</xdr:rowOff>
    </xdr:to>
    <xdr:sp macro="" textlink="">
      <xdr:nvSpPr>
        <xdr:cNvPr id="330" name="フローチャート : 判断 329"/>
        <xdr:cNvSpPr/>
      </xdr:nvSpPr>
      <xdr:spPr>
        <a:xfrm>
          <a:off x="13843000" y="561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65513</xdr:rowOff>
    </xdr:from>
    <xdr:ext cx="762000" cy="259045"/>
    <xdr:sp macro="" textlink="">
      <xdr:nvSpPr>
        <xdr:cNvPr id="331" name="テキスト ボックス 330"/>
        <xdr:cNvSpPr txBox="1"/>
      </xdr:nvSpPr>
      <xdr:spPr>
        <a:xfrm>
          <a:off x="13512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18</xdr:col>
      <xdr:colOff>590550</xdr:colOff>
      <xdr:row>32</xdr:row>
      <xdr:rowOff>114300</xdr:rowOff>
    </xdr:from>
    <xdr:to>
      <xdr:col>19</xdr:col>
      <xdr:colOff>6350</xdr:colOff>
      <xdr:row>33</xdr:row>
      <xdr:rowOff>44450</xdr:rowOff>
    </xdr:to>
    <xdr:sp macro="" textlink="">
      <xdr:nvSpPr>
        <xdr:cNvPr id="332" name="フローチャート : 判断 331"/>
        <xdr:cNvSpPr/>
      </xdr:nvSpPr>
      <xdr:spPr>
        <a:xfrm>
          <a:off x="12954000" y="560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54627</xdr:rowOff>
    </xdr:from>
    <xdr:ext cx="762000" cy="259045"/>
    <xdr:sp macro="" textlink="">
      <xdr:nvSpPr>
        <xdr:cNvPr id="333" name="テキスト ボックス 332"/>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73478</xdr:rowOff>
    </xdr:from>
    <xdr:to>
      <xdr:col>24</xdr:col>
      <xdr:colOff>82550</xdr:colOff>
      <xdr:row>34</xdr:row>
      <xdr:rowOff>3628</xdr:rowOff>
    </xdr:to>
    <xdr:sp macro="" textlink="">
      <xdr:nvSpPr>
        <xdr:cNvPr id="339" name="円/楕円 338"/>
        <xdr:cNvSpPr/>
      </xdr:nvSpPr>
      <xdr:spPr>
        <a:xfrm>
          <a:off x="164592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90005</xdr:rowOff>
    </xdr:from>
    <xdr:ext cx="762000" cy="259045"/>
    <xdr:sp macro="" textlink="">
      <xdr:nvSpPr>
        <xdr:cNvPr id="340" name="補助費等該当値テキスト"/>
        <xdr:cNvSpPr txBox="1"/>
      </xdr:nvSpPr>
      <xdr:spPr>
        <a:xfrm>
          <a:off x="165989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136072</xdr:rowOff>
    </xdr:from>
    <xdr:to>
      <xdr:col>22</xdr:col>
      <xdr:colOff>615950</xdr:colOff>
      <xdr:row>33</xdr:row>
      <xdr:rowOff>66222</xdr:rowOff>
    </xdr:to>
    <xdr:sp macro="" textlink="">
      <xdr:nvSpPr>
        <xdr:cNvPr id="341" name="円/楕円 340"/>
        <xdr:cNvSpPr/>
      </xdr:nvSpPr>
      <xdr:spPr>
        <a:xfrm>
          <a:off x="15621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76399</xdr:rowOff>
    </xdr:from>
    <xdr:ext cx="736600" cy="259045"/>
    <xdr:sp macro="" textlink="">
      <xdr:nvSpPr>
        <xdr:cNvPr id="342" name="テキスト ボックス 341"/>
        <xdr:cNvSpPr txBox="1"/>
      </xdr:nvSpPr>
      <xdr:spPr>
        <a:xfrm>
          <a:off x="15290800" y="539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29936</xdr:rowOff>
    </xdr:from>
    <xdr:to>
      <xdr:col>21</xdr:col>
      <xdr:colOff>412750</xdr:colOff>
      <xdr:row>33</xdr:row>
      <xdr:rowOff>131536</xdr:rowOff>
    </xdr:to>
    <xdr:sp macro="" textlink="">
      <xdr:nvSpPr>
        <xdr:cNvPr id="343" name="円/楕円 342"/>
        <xdr:cNvSpPr/>
      </xdr:nvSpPr>
      <xdr:spPr>
        <a:xfrm>
          <a:off x="14732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116313</xdr:rowOff>
    </xdr:from>
    <xdr:ext cx="762000" cy="259045"/>
    <xdr:sp macro="" textlink="">
      <xdr:nvSpPr>
        <xdr:cNvPr id="344" name="テキスト ボックス 343"/>
        <xdr:cNvSpPr txBox="1"/>
      </xdr:nvSpPr>
      <xdr:spPr>
        <a:xfrm>
          <a:off x="14401800" y="577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29936</xdr:rowOff>
    </xdr:from>
    <xdr:to>
      <xdr:col>20</xdr:col>
      <xdr:colOff>209550</xdr:colOff>
      <xdr:row>33</xdr:row>
      <xdr:rowOff>131536</xdr:rowOff>
    </xdr:to>
    <xdr:sp macro="" textlink="">
      <xdr:nvSpPr>
        <xdr:cNvPr id="345" name="円/楕円 344"/>
        <xdr:cNvSpPr/>
      </xdr:nvSpPr>
      <xdr:spPr>
        <a:xfrm>
          <a:off x="13843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116313</xdr:rowOff>
    </xdr:from>
    <xdr:ext cx="762000" cy="259045"/>
    <xdr:sp macro="" textlink="">
      <xdr:nvSpPr>
        <xdr:cNvPr id="346" name="テキスト ボックス 345"/>
        <xdr:cNvSpPr txBox="1"/>
      </xdr:nvSpPr>
      <xdr:spPr>
        <a:xfrm>
          <a:off x="13512800" y="577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168728</xdr:rowOff>
    </xdr:from>
    <xdr:to>
      <xdr:col>19</xdr:col>
      <xdr:colOff>6350</xdr:colOff>
      <xdr:row>33</xdr:row>
      <xdr:rowOff>98878</xdr:rowOff>
    </xdr:to>
    <xdr:sp macro="" textlink="">
      <xdr:nvSpPr>
        <xdr:cNvPr id="347" name="円/楕円 346"/>
        <xdr:cNvSpPr/>
      </xdr:nvSpPr>
      <xdr:spPr>
        <a:xfrm>
          <a:off x="12954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83655</xdr:rowOff>
    </xdr:from>
    <xdr:ext cx="762000" cy="259045"/>
    <xdr:sp macro="" textlink="">
      <xdr:nvSpPr>
        <xdr:cNvPr id="348" name="テキスト ボックス 347"/>
        <xdr:cNvSpPr txBox="1"/>
      </xdr:nvSpPr>
      <xdr:spPr>
        <a:xfrm>
          <a:off x="12623800" y="574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これまでの市債発行抑制の取組やごみ処理施設建設事業の償還完了により、公債費の決算額及び経常収支比率に占める割合は減少している。</a:t>
          </a:r>
        </a:p>
        <a:p>
          <a:r>
            <a:rPr kumimoji="1" lang="ja-JP" altLang="en-US" sz="1300">
              <a:solidFill>
                <a:sysClr val="windowText" lastClr="000000"/>
              </a:solidFill>
              <a:latin typeface="ＭＳ Ｐゴシック"/>
            </a:rPr>
            <a:t>　しかしながら、東日本大震災からの復興に資する大型事業に伴う市債発行額が増加していることから、今後、一時的に公債費の増が見込まれるため、現在の大型事業が完了した後は、償還額を超えない市債発行に努める。</a:t>
          </a:r>
        </a:p>
      </xdr:txBody>
    </xdr:sp>
    <xdr:clientData/>
  </xdr:twoCellAnchor>
  <xdr:oneCellAnchor>
    <xdr:from>
      <xdr:col>1</xdr:col>
      <xdr:colOff>28575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63" name="直線コネクタ 36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4" name="テキスト ボックス 36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5" name="直線コネクタ 36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6" name="テキスト ボックス 36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7" name="直線コネクタ 36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8" name="テキスト ボックス 36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9" name="直線コネクタ 36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70" name="テキスト ボックス 36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10414</xdr:rowOff>
    </xdr:from>
    <xdr:to>
      <xdr:col>7</xdr:col>
      <xdr:colOff>15875</xdr:colOff>
      <xdr:row>80</xdr:row>
      <xdr:rowOff>113285</xdr:rowOff>
    </xdr:to>
    <xdr:cxnSp macro="">
      <xdr:nvCxnSpPr>
        <xdr:cNvPr id="373" name="直線コネクタ 372"/>
        <xdr:cNvCxnSpPr/>
      </xdr:nvCxnSpPr>
      <xdr:spPr>
        <a:xfrm flipV="1">
          <a:off x="4826000" y="12869164"/>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85362</xdr:rowOff>
    </xdr:from>
    <xdr:ext cx="762000" cy="259045"/>
    <xdr:sp macro="" textlink="">
      <xdr:nvSpPr>
        <xdr:cNvPr id="374" name="公債費最小値テキスト"/>
        <xdr:cNvSpPr txBox="1"/>
      </xdr:nvSpPr>
      <xdr:spPr>
        <a:xfrm>
          <a:off x="4914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6</xdr:col>
      <xdr:colOff>612775</xdr:colOff>
      <xdr:row>80</xdr:row>
      <xdr:rowOff>113285</xdr:rowOff>
    </xdr:from>
    <xdr:to>
      <xdr:col>7</xdr:col>
      <xdr:colOff>104775</xdr:colOff>
      <xdr:row>80</xdr:row>
      <xdr:rowOff>113285</xdr:rowOff>
    </xdr:to>
    <xdr:cxnSp macro="">
      <xdr:nvCxnSpPr>
        <xdr:cNvPr id="375" name="直線コネクタ 374"/>
        <xdr:cNvCxnSpPr/>
      </xdr:nvCxnSpPr>
      <xdr:spPr>
        <a:xfrm>
          <a:off x="4737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96791</xdr:rowOff>
    </xdr:from>
    <xdr:ext cx="762000" cy="259045"/>
    <xdr:sp macro="" textlink="">
      <xdr:nvSpPr>
        <xdr:cNvPr id="376" name="公債費最大値テキスト"/>
        <xdr:cNvSpPr txBox="1"/>
      </xdr:nvSpPr>
      <xdr:spPr>
        <a:xfrm>
          <a:off x="4914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6</xdr:col>
      <xdr:colOff>612775</xdr:colOff>
      <xdr:row>75</xdr:row>
      <xdr:rowOff>10414</xdr:rowOff>
    </xdr:from>
    <xdr:to>
      <xdr:col>7</xdr:col>
      <xdr:colOff>104775</xdr:colOff>
      <xdr:row>75</xdr:row>
      <xdr:rowOff>10414</xdr:rowOff>
    </xdr:to>
    <xdr:cxnSp macro="">
      <xdr:nvCxnSpPr>
        <xdr:cNvPr id="377" name="直線コネクタ 376"/>
        <xdr:cNvCxnSpPr/>
      </xdr:nvCxnSpPr>
      <xdr:spPr>
        <a:xfrm>
          <a:off x="4737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33274</xdr:rowOff>
    </xdr:to>
    <xdr:cxnSp macro="">
      <xdr:nvCxnSpPr>
        <xdr:cNvPr id="378" name="直線コネクタ 377"/>
        <xdr:cNvCxnSpPr/>
      </xdr:nvCxnSpPr>
      <xdr:spPr>
        <a:xfrm flipV="1">
          <a:off x="3987800" y="13225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79"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80" name="フローチャート : 判断 379"/>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33274</xdr:rowOff>
    </xdr:from>
    <xdr:to>
      <xdr:col>5</xdr:col>
      <xdr:colOff>549275</xdr:colOff>
      <xdr:row>77</xdr:row>
      <xdr:rowOff>110998</xdr:rowOff>
    </xdr:to>
    <xdr:cxnSp macro="">
      <xdr:nvCxnSpPr>
        <xdr:cNvPr id="381" name="直線コネクタ 380"/>
        <xdr:cNvCxnSpPr/>
      </xdr:nvCxnSpPr>
      <xdr:spPr>
        <a:xfrm flipV="1">
          <a:off x="3098800" y="132349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46482</xdr:rowOff>
    </xdr:from>
    <xdr:to>
      <xdr:col>5</xdr:col>
      <xdr:colOff>600075</xdr:colOff>
      <xdr:row>77</xdr:row>
      <xdr:rowOff>148082</xdr:rowOff>
    </xdr:to>
    <xdr:sp macro="" textlink="">
      <xdr:nvSpPr>
        <xdr:cNvPr id="382" name="フローチャート : 判断 381"/>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132859</xdr:rowOff>
    </xdr:from>
    <xdr:ext cx="736600" cy="259045"/>
    <xdr:sp macro="" textlink="">
      <xdr:nvSpPr>
        <xdr:cNvPr id="383" name="テキスト ボックス 382"/>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110998</xdr:rowOff>
    </xdr:from>
    <xdr:to>
      <xdr:col>4</xdr:col>
      <xdr:colOff>346075</xdr:colOff>
      <xdr:row>77</xdr:row>
      <xdr:rowOff>143002</xdr:rowOff>
    </xdr:to>
    <xdr:cxnSp macro="">
      <xdr:nvCxnSpPr>
        <xdr:cNvPr id="384" name="直線コネクタ 383"/>
        <xdr:cNvCxnSpPr/>
      </xdr:nvCxnSpPr>
      <xdr:spPr>
        <a:xfrm flipV="1">
          <a:off x="2209800" y="13312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32765</xdr:rowOff>
    </xdr:from>
    <xdr:to>
      <xdr:col>4</xdr:col>
      <xdr:colOff>396875</xdr:colOff>
      <xdr:row>77</xdr:row>
      <xdr:rowOff>134365</xdr:rowOff>
    </xdr:to>
    <xdr:sp macro="" textlink="">
      <xdr:nvSpPr>
        <xdr:cNvPr id="385" name="フローチャート : 判断 38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144542</xdr:rowOff>
    </xdr:from>
    <xdr:ext cx="762000" cy="259045"/>
    <xdr:sp macro="" textlink="">
      <xdr:nvSpPr>
        <xdr:cNvPr id="386" name="テキスト ボックス 38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143002</xdr:rowOff>
    </xdr:from>
    <xdr:to>
      <xdr:col>3</xdr:col>
      <xdr:colOff>142875</xdr:colOff>
      <xdr:row>77</xdr:row>
      <xdr:rowOff>143002</xdr:rowOff>
    </xdr:to>
    <xdr:cxnSp macro="">
      <xdr:nvCxnSpPr>
        <xdr:cNvPr id="387" name="直線コネクタ 386"/>
        <xdr:cNvCxnSpPr/>
      </xdr:nvCxnSpPr>
      <xdr:spPr>
        <a:xfrm>
          <a:off x="1320800" y="1334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83058</xdr:rowOff>
    </xdr:from>
    <xdr:to>
      <xdr:col>3</xdr:col>
      <xdr:colOff>193675</xdr:colOff>
      <xdr:row>78</xdr:row>
      <xdr:rowOff>13208</xdr:rowOff>
    </xdr:to>
    <xdr:sp macro="" textlink="">
      <xdr:nvSpPr>
        <xdr:cNvPr id="388" name="フローチャート : 判断 387"/>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23385</xdr:rowOff>
    </xdr:from>
    <xdr:ext cx="762000" cy="259045"/>
    <xdr:sp macro="" textlink="">
      <xdr:nvSpPr>
        <xdr:cNvPr id="389" name="テキスト ボックス 388"/>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101346</xdr:rowOff>
    </xdr:from>
    <xdr:to>
      <xdr:col>1</xdr:col>
      <xdr:colOff>676275</xdr:colOff>
      <xdr:row>78</xdr:row>
      <xdr:rowOff>31496</xdr:rowOff>
    </xdr:to>
    <xdr:sp macro="" textlink="">
      <xdr:nvSpPr>
        <xdr:cNvPr id="390" name="フローチャート : 判断 389"/>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16273</xdr:rowOff>
    </xdr:from>
    <xdr:ext cx="762000" cy="259045"/>
    <xdr:sp macro="" textlink="">
      <xdr:nvSpPr>
        <xdr:cNvPr id="391" name="テキスト ボックス 390"/>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2" name="テキスト ボックス 39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3" name="テキスト ボックス 39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4" name="テキスト ボックス 39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5" name="テキスト ボックス 39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6" name="テキスト ボックス 39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97" name="円/楕円 396"/>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161307</xdr:rowOff>
    </xdr:from>
    <xdr:ext cx="762000" cy="259045"/>
    <xdr:sp macro="" textlink="">
      <xdr:nvSpPr>
        <xdr:cNvPr id="398"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153924</xdr:rowOff>
    </xdr:from>
    <xdr:to>
      <xdr:col>5</xdr:col>
      <xdr:colOff>600075</xdr:colOff>
      <xdr:row>77</xdr:row>
      <xdr:rowOff>84074</xdr:rowOff>
    </xdr:to>
    <xdr:sp macro="" textlink="">
      <xdr:nvSpPr>
        <xdr:cNvPr id="399" name="円/楕円 398"/>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94251</xdr:rowOff>
    </xdr:from>
    <xdr:ext cx="736600" cy="259045"/>
    <xdr:sp macro="" textlink="">
      <xdr:nvSpPr>
        <xdr:cNvPr id="400" name="テキスト ボックス 399"/>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60198</xdr:rowOff>
    </xdr:from>
    <xdr:to>
      <xdr:col>4</xdr:col>
      <xdr:colOff>396875</xdr:colOff>
      <xdr:row>77</xdr:row>
      <xdr:rowOff>161798</xdr:rowOff>
    </xdr:to>
    <xdr:sp macro="" textlink="">
      <xdr:nvSpPr>
        <xdr:cNvPr id="401" name="円/楕円 400"/>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146575</xdr:rowOff>
    </xdr:from>
    <xdr:ext cx="762000" cy="259045"/>
    <xdr:sp macro="" textlink="">
      <xdr:nvSpPr>
        <xdr:cNvPr id="402" name="テキスト ボックス 401"/>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92202</xdr:rowOff>
    </xdr:from>
    <xdr:to>
      <xdr:col>3</xdr:col>
      <xdr:colOff>193675</xdr:colOff>
      <xdr:row>78</xdr:row>
      <xdr:rowOff>22352</xdr:rowOff>
    </xdr:to>
    <xdr:sp macro="" textlink="">
      <xdr:nvSpPr>
        <xdr:cNvPr id="403" name="円/楕円 402"/>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404" name="テキスト ボックス 403"/>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405" name="円/楕円 404"/>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406" name="テキスト ボックス 405"/>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7" name="正方形/長方形 40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8" name="正方形/長方形 40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9" name="正方形/長方形 40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0" name="正方形/長方形 40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1" name="正方形/長方形 41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2" name="正方形/長方形 41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3" name="正方形/長方形 41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4" name="正方形/長方形 41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5" name="正方形/長方形 41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6" name="正方形/長方形 41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7" name="テキスト ボックス 41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類似団体平均と比較し、公債費以外の経費のうち、人件費及び物件費の経常収支比率に占める割合が多くなっているため、この指標は高い値で推移している。</a:t>
          </a:r>
        </a:p>
        <a:p>
          <a:r>
            <a:rPr kumimoji="1" lang="ja-JP" altLang="en-US" sz="1300">
              <a:latin typeface="ＭＳ Ｐゴシック"/>
            </a:rPr>
            <a:t>　人件費の抑制を図るとともに、施設の統廃合等によるコスト削減を図るなど、義務的経費の削減に努め、持続可能な財政運営を図る。</a:t>
          </a:r>
        </a:p>
      </xdr:txBody>
    </xdr:sp>
    <xdr:clientData/>
  </xdr:twoCellAnchor>
  <xdr:oneCellAnchor>
    <xdr:from>
      <xdr:col>18</xdr:col>
      <xdr:colOff>44450</xdr:colOff>
      <xdr:row>69</xdr:row>
      <xdr:rowOff>107950</xdr:rowOff>
    </xdr:from>
    <xdr:ext cx="298543" cy="225703"/>
    <xdr:sp macro="" textlink="">
      <xdr:nvSpPr>
        <xdr:cNvPr id="418" name="テキスト ボックス 41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9" name="直線コネクタ 41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0" name="テキスト ボックス 41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1" name="直線コネクタ 42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2" name="テキスト ボックス 42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3" name="直線コネクタ 42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4" name="テキスト ボックス 42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5" name="直線コネクタ 42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6" name="テキスト ボックス 42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7" name="直線コネクタ 42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8" name="テキスト ボックス 42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159004</xdr:rowOff>
    </xdr:from>
    <xdr:to>
      <xdr:col>24</xdr:col>
      <xdr:colOff>31750</xdr:colOff>
      <xdr:row>81</xdr:row>
      <xdr:rowOff>161289</xdr:rowOff>
    </xdr:to>
    <xdr:cxnSp macro="">
      <xdr:nvCxnSpPr>
        <xdr:cNvPr id="432" name="直線コネクタ 431"/>
        <xdr:cNvCxnSpPr/>
      </xdr:nvCxnSpPr>
      <xdr:spPr>
        <a:xfrm flipV="1">
          <a:off x="16510000" y="12503404"/>
          <a:ext cx="0"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33"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34" name="直線コネクタ 433"/>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73931</xdr:rowOff>
    </xdr:from>
    <xdr:ext cx="762000" cy="259045"/>
    <xdr:sp macro="" textlink="">
      <xdr:nvSpPr>
        <xdr:cNvPr id="435"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23</xdr:col>
      <xdr:colOff>628650</xdr:colOff>
      <xdr:row>72</xdr:row>
      <xdr:rowOff>159004</xdr:rowOff>
    </xdr:from>
    <xdr:to>
      <xdr:col>24</xdr:col>
      <xdr:colOff>120650</xdr:colOff>
      <xdr:row>72</xdr:row>
      <xdr:rowOff>159004</xdr:rowOff>
    </xdr:to>
    <xdr:cxnSp macro="">
      <xdr:nvCxnSpPr>
        <xdr:cNvPr id="436" name="直線コネクタ 435"/>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17272</xdr:rowOff>
    </xdr:from>
    <xdr:to>
      <xdr:col>24</xdr:col>
      <xdr:colOff>31750</xdr:colOff>
      <xdr:row>78</xdr:row>
      <xdr:rowOff>154432</xdr:rowOff>
    </xdr:to>
    <xdr:cxnSp macro="">
      <xdr:nvCxnSpPr>
        <xdr:cNvPr id="437" name="直線コネクタ 436"/>
        <xdr:cNvCxnSpPr/>
      </xdr:nvCxnSpPr>
      <xdr:spPr>
        <a:xfrm>
          <a:off x="15671800" y="1339037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8"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9" name="フローチャート : 判断 438"/>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17272</xdr:rowOff>
    </xdr:from>
    <xdr:to>
      <xdr:col>22</xdr:col>
      <xdr:colOff>565150</xdr:colOff>
      <xdr:row>78</xdr:row>
      <xdr:rowOff>117856</xdr:rowOff>
    </xdr:to>
    <xdr:cxnSp macro="">
      <xdr:nvCxnSpPr>
        <xdr:cNvPr id="440" name="直線コネクタ 439"/>
        <xdr:cNvCxnSpPr/>
      </xdr:nvCxnSpPr>
      <xdr:spPr>
        <a:xfrm flipV="1">
          <a:off x="14782800" y="133903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44196</xdr:rowOff>
    </xdr:from>
    <xdr:to>
      <xdr:col>22</xdr:col>
      <xdr:colOff>615950</xdr:colOff>
      <xdr:row>76</xdr:row>
      <xdr:rowOff>145796</xdr:rowOff>
    </xdr:to>
    <xdr:sp macro="" textlink="">
      <xdr:nvSpPr>
        <xdr:cNvPr id="441" name="フローチャート : 判断 440"/>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155973</xdr:rowOff>
    </xdr:from>
    <xdr:ext cx="736600" cy="259045"/>
    <xdr:sp macro="" textlink="">
      <xdr:nvSpPr>
        <xdr:cNvPr id="442" name="テキスト ボックス 441"/>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35561</xdr:rowOff>
    </xdr:from>
    <xdr:to>
      <xdr:col>21</xdr:col>
      <xdr:colOff>361950</xdr:colOff>
      <xdr:row>78</xdr:row>
      <xdr:rowOff>117856</xdr:rowOff>
    </xdr:to>
    <xdr:cxnSp macro="">
      <xdr:nvCxnSpPr>
        <xdr:cNvPr id="443" name="直線コネクタ 442"/>
        <xdr:cNvCxnSpPr/>
      </xdr:nvCxnSpPr>
      <xdr:spPr>
        <a:xfrm>
          <a:off x="13893800" y="13408661"/>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94487</xdr:rowOff>
    </xdr:from>
    <xdr:to>
      <xdr:col>21</xdr:col>
      <xdr:colOff>412750</xdr:colOff>
      <xdr:row>79</xdr:row>
      <xdr:rowOff>24637</xdr:rowOff>
    </xdr:to>
    <xdr:sp macro="" textlink="">
      <xdr:nvSpPr>
        <xdr:cNvPr id="444" name="フローチャート : 判断 443"/>
        <xdr:cNvSpPr/>
      </xdr:nvSpPr>
      <xdr:spPr>
        <a:xfrm>
          <a:off x="14732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9414</xdr:rowOff>
    </xdr:from>
    <xdr:ext cx="762000" cy="259045"/>
    <xdr:sp macro="" textlink="">
      <xdr:nvSpPr>
        <xdr:cNvPr id="445" name="テキスト ボックス 444"/>
        <xdr:cNvSpPr txBox="1"/>
      </xdr:nvSpPr>
      <xdr:spPr>
        <a:xfrm>
          <a:off x="14401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97282</xdr:rowOff>
    </xdr:from>
    <xdr:to>
      <xdr:col>20</xdr:col>
      <xdr:colOff>158750</xdr:colOff>
      <xdr:row>78</xdr:row>
      <xdr:rowOff>35561</xdr:rowOff>
    </xdr:to>
    <xdr:cxnSp macro="">
      <xdr:nvCxnSpPr>
        <xdr:cNvPr id="446" name="直線コネクタ 445"/>
        <xdr:cNvCxnSpPr/>
      </xdr:nvCxnSpPr>
      <xdr:spPr>
        <a:xfrm>
          <a:off x="13004800" y="13298932"/>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30480</xdr:rowOff>
    </xdr:from>
    <xdr:to>
      <xdr:col>20</xdr:col>
      <xdr:colOff>209550</xdr:colOff>
      <xdr:row>78</xdr:row>
      <xdr:rowOff>132080</xdr:rowOff>
    </xdr:to>
    <xdr:sp macro="" textlink="">
      <xdr:nvSpPr>
        <xdr:cNvPr id="447" name="フローチャート : 判断 446"/>
        <xdr:cNvSpPr/>
      </xdr:nvSpPr>
      <xdr:spPr>
        <a:xfrm>
          <a:off x="13843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116857</xdr:rowOff>
    </xdr:from>
    <xdr:ext cx="762000" cy="259045"/>
    <xdr:sp macro="" textlink="">
      <xdr:nvSpPr>
        <xdr:cNvPr id="448" name="テキスト ボックス 447"/>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3048</xdr:rowOff>
    </xdr:from>
    <xdr:to>
      <xdr:col>19</xdr:col>
      <xdr:colOff>6350</xdr:colOff>
      <xdr:row>78</xdr:row>
      <xdr:rowOff>104648</xdr:rowOff>
    </xdr:to>
    <xdr:sp macro="" textlink="">
      <xdr:nvSpPr>
        <xdr:cNvPr id="449" name="フローチャート : 判断 448"/>
        <xdr:cNvSpPr/>
      </xdr:nvSpPr>
      <xdr:spPr>
        <a:xfrm>
          <a:off x="12954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89425</xdr:rowOff>
    </xdr:from>
    <xdr:ext cx="762000" cy="259045"/>
    <xdr:sp macro="" textlink="">
      <xdr:nvSpPr>
        <xdr:cNvPr id="450" name="テキスト ボックス 449"/>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103632</xdr:rowOff>
    </xdr:from>
    <xdr:to>
      <xdr:col>24</xdr:col>
      <xdr:colOff>82550</xdr:colOff>
      <xdr:row>79</xdr:row>
      <xdr:rowOff>33782</xdr:rowOff>
    </xdr:to>
    <xdr:sp macro="" textlink="">
      <xdr:nvSpPr>
        <xdr:cNvPr id="456" name="円/楕円 455"/>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75709</xdr:rowOff>
    </xdr:from>
    <xdr:ext cx="762000" cy="259045"/>
    <xdr:sp macro="" textlink="">
      <xdr:nvSpPr>
        <xdr:cNvPr id="457" name="公債費以外該当値テキスト"/>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137922</xdr:rowOff>
    </xdr:from>
    <xdr:to>
      <xdr:col>22</xdr:col>
      <xdr:colOff>615950</xdr:colOff>
      <xdr:row>78</xdr:row>
      <xdr:rowOff>68072</xdr:rowOff>
    </xdr:to>
    <xdr:sp macro="" textlink="">
      <xdr:nvSpPr>
        <xdr:cNvPr id="458" name="円/楕円 457"/>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52849</xdr:rowOff>
    </xdr:from>
    <xdr:ext cx="736600" cy="259045"/>
    <xdr:sp macro="" textlink="">
      <xdr:nvSpPr>
        <xdr:cNvPr id="459" name="テキスト ボックス 458"/>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67056</xdr:rowOff>
    </xdr:from>
    <xdr:to>
      <xdr:col>21</xdr:col>
      <xdr:colOff>412750</xdr:colOff>
      <xdr:row>78</xdr:row>
      <xdr:rowOff>168656</xdr:rowOff>
    </xdr:to>
    <xdr:sp macro="" textlink="">
      <xdr:nvSpPr>
        <xdr:cNvPr id="460" name="円/楕円 459"/>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7383</xdr:rowOff>
    </xdr:from>
    <xdr:ext cx="762000" cy="259045"/>
    <xdr:sp macro="" textlink="">
      <xdr:nvSpPr>
        <xdr:cNvPr id="461" name="テキスト ボックス 460"/>
        <xdr:cNvSpPr txBox="1"/>
      </xdr:nvSpPr>
      <xdr:spPr>
        <a:xfrm>
          <a:off x="14401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156211</xdr:rowOff>
    </xdr:from>
    <xdr:to>
      <xdr:col>20</xdr:col>
      <xdr:colOff>209550</xdr:colOff>
      <xdr:row>78</xdr:row>
      <xdr:rowOff>86361</xdr:rowOff>
    </xdr:to>
    <xdr:sp macro="" textlink="">
      <xdr:nvSpPr>
        <xdr:cNvPr id="462" name="円/楕円 461"/>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63" name="テキスト ボックス 462"/>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64" name="円/楕円 463"/>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158259</xdr:rowOff>
    </xdr:from>
    <xdr:ext cx="762000" cy="259045"/>
    <xdr:sp macro="" textlink="">
      <xdr:nvSpPr>
        <xdr:cNvPr id="465" name="テキスト ボックス 464"/>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茨城県日立市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144084</xdr:rowOff>
    </xdr:from>
    <xdr:to>
      <xdr:col>4</xdr:col>
      <xdr:colOff>1117600</xdr:colOff>
      <xdr:row>20</xdr:row>
      <xdr:rowOff>51455</xdr:rowOff>
    </xdr:to>
    <xdr:cxnSp macro="">
      <xdr:nvCxnSpPr>
        <xdr:cNvPr id="43" name="直線コネクタ 42"/>
        <xdr:cNvCxnSpPr/>
      </xdr:nvCxnSpPr>
      <xdr:spPr bwMode="auto">
        <a:xfrm flipV="1">
          <a:off x="5651500" y="2249109"/>
          <a:ext cx="0" cy="12789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23532</xdr:rowOff>
    </xdr:from>
    <xdr:ext cx="762000" cy="259045"/>
    <xdr:sp macro="" textlink="">
      <xdr:nvSpPr>
        <xdr:cNvPr id="44" name="人口1人当たり決算額の推移最小値テキスト130"/>
        <xdr:cNvSpPr txBox="1"/>
      </xdr:nvSpPr>
      <xdr:spPr>
        <a:xfrm>
          <a:off x="5740400" y="35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48,944</a:t>
          </a:r>
          <a:endParaRPr kumimoji="1" lang="ja-JP" altLang="en-US" sz="1000" b="1">
            <a:latin typeface="ＭＳ Ｐゴシック"/>
          </a:endParaRPr>
        </a:p>
      </xdr:txBody>
    </xdr:sp>
    <xdr:clientData/>
  </xdr:oneCellAnchor>
  <xdr:twoCellAnchor>
    <xdr:from>
      <xdr:col>4</xdr:col>
      <xdr:colOff>1028700</xdr:colOff>
      <xdr:row>20</xdr:row>
      <xdr:rowOff>51455</xdr:rowOff>
    </xdr:from>
    <xdr:to>
      <xdr:col>5</xdr:col>
      <xdr:colOff>73025</xdr:colOff>
      <xdr:row>20</xdr:row>
      <xdr:rowOff>51455</xdr:rowOff>
    </xdr:to>
    <xdr:cxnSp macro="">
      <xdr:nvCxnSpPr>
        <xdr:cNvPr id="45" name="直線コネクタ 44"/>
        <xdr:cNvCxnSpPr/>
      </xdr:nvCxnSpPr>
      <xdr:spPr bwMode="auto">
        <a:xfrm>
          <a:off x="5562600" y="35280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59011</xdr:rowOff>
    </xdr:from>
    <xdr:ext cx="762000" cy="259045"/>
    <xdr:sp macro="" textlink="">
      <xdr:nvSpPr>
        <xdr:cNvPr id="46" name="人口1人当たり決算額の推移最大値テキスト130"/>
        <xdr:cNvSpPr txBox="1"/>
      </xdr:nvSpPr>
      <xdr:spPr>
        <a:xfrm>
          <a:off x="5740400" y="199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76,918</a:t>
          </a:r>
          <a:endParaRPr kumimoji="1" lang="ja-JP" altLang="en-US" sz="1000" b="1">
            <a:latin typeface="ＭＳ Ｐゴシック"/>
          </a:endParaRPr>
        </a:p>
      </xdr:txBody>
    </xdr:sp>
    <xdr:clientData/>
  </xdr:oneCellAnchor>
  <xdr:twoCellAnchor>
    <xdr:from>
      <xdr:col>4</xdr:col>
      <xdr:colOff>1028700</xdr:colOff>
      <xdr:row>12</xdr:row>
      <xdr:rowOff>144084</xdr:rowOff>
    </xdr:from>
    <xdr:to>
      <xdr:col>5</xdr:col>
      <xdr:colOff>73025</xdr:colOff>
      <xdr:row>12</xdr:row>
      <xdr:rowOff>144084</xdr:rowOff>
    </xdr:to>
    <xdr:cxnSp macro="">
      <xdr:nvCxnSpPr>
        <xdr:cNvPr id="47" name="直線コネクタ 46"/>
        <xdr:cNvCxnSpPr/>
      </xdr:nvCxnSpPr>
      <xdr:spPr bwMode="auto">
        <a:xfrm>
          <a:off x="5562600" y="224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42906</xdr:rowOff>
    </xdr:from>
    <xdr:to>
      <xdr:col>4</xdr:col>
      <xdr:colOff>1117600</xdr:colOff>
      <xdr:row>15</xdr:row>
      <xdr:rowOff>57673</xdr:rowOff>
    </xdr:to>
    <xdr:cxnSp macro="">
      <xdr:nvCxnSpPr>
        <xdr:cNvPr id="48" name="直線コネクタ 47"/>
        <xdr:cNvCxnSpPr/>
      </xdr:nvCxnSpPr>
      <xdr:spPr bwMode="auto">
        <a:xfrm flipV="1">
          <a:off x="5003800" y="2662281"/>
          <a:ext cx="647700" cy="1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154286</xdr:rowOff>
    </xdr:from>
    <xdr:ext cx="762000" cy="259045"/>
    <xdr:sp macro="" textlink="">
      <xdr:nvSpPr>
        <xdr:cNvPr id="49" name="人口1人当たり決算額の推移平均値テキスト130"/>
        <xdr:cNvSpPr txBox="1"/>
      </xdr:nvSpPr>
      <xdr:spPr>
        <a:xfrm>
          <a:off x="5740400" y="277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63,723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10759</xdr:rowOff>
    </xdr:from>
    <xdr:to>
      <xdr:col>5</xdr:col>
      <xdr:colOff>34925</xdr:colOff>
      <xdr:row>16</xdr:row>
      <xdr:rowOff>112359</xdr:rowOff>
    </xdr:to>
    <xdr:sp macro="" textlink="">
      <xdr:nvSpPr>
        <xdr:cNvPr id="50" name="フローチャート : 判断 49"/>
        <xdr:cNvSpPr/>
      </xdr:nvSpPr>
      <xdr:spPr bwMode="auto">
        <a:xfrm>
          <a:off x="56007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57673</xdr:rowOff>
    </xdr:from>
    <xdr:to>
      <xdr:col>4</xdr:col>
      <xdr:colOff>469900</xdr:colOff>
      <xdr:row>15</xdr:row>
      <xdr:rowOff>142164</xdr:rowOff>
    </xdr:to>
    <xdr:cxnSp macro="">
      <xdr:nvCxnSpPr>
        <xdr:cNvPr id="51" name="直線コネクタ 50"/>
        <xdr:cNvCxnSpPr/>
      </xdr:nvCxnSpPr>
      <xdr:spPr bwMode="auto">
        <a:xfrm flipV="1">
          <a:off x="4305300" y="2677048"/>
          <a:ext cx="698500" cy="84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164379</xdr:rowOff>
    </xdr:from>
    <xdr:to>
      <xdr:col>4</xdr:col>
      <xdr:colOff>520700</xdr:colOff>
      <xdr:row>16</xdr:row>
      <xdr:rowOff>94529</xdr:rowOff>
    </xdr:to>
    <xdr:sp macro="" textlink="">
      <xdr:nvSpPr>
        <xdr:cNvPr id="52" name="フローチャート : 判断 51"/>
        <xdr:cNvSpPr/>
      </xdr:nvSpPr>
      <xdr:spPr bwMode="auto">
        <a:xfrm>
          <a:off x="4953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79306</xdr:rowOff>
    </xdr:from>
    <xdr:ext cx="736600" cy="259045"/>
    <xdr:sp macro="" textlink="">
      <xdr:nvSpPr>
        <xdr:cNvPr id="53" name="テキスト ボックス 52"/>
        <xdr:cNvSpPr txBox="1"/>
      </xdr:nvSpPr>
      <xdr:spPr>
        <a:xfrm>
          <a:off x="4622800" y="287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142164</xdr:rowOff>
    </xdr:from>
    <xdr:to>
      <xdr:col>3</xdr:col>
      <xdr:colOff>904875</xdr:colOff>
      <xdr:row>16</xdr:row>
      <xdr:rowOff>97267</xdr:rowOff>
    </xdr:to>
    <xdr:cxnSp macro="">
      <xdr:nvCxnSpPr>
        <xdr:cNvPr id="54" name="直線コネクタ 53"/>
        <xdr:cNvCxnSpPr/>
      </xdr:nvCxnSpPr>
      <xdr:spPr bwMode="auto">
        <a:xfrm flipV="1">
          <a:off x="3606800" y="2761539"/>
          <a:ext cx="698500" cy="12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74036</xdr:rowOff>
    </xdr:from>
    <xdr:to>
      <xdr:col>3</xdr:col>
      <xdr:colOff>955675</xdr:colOff>
      <xdr:row>17</xdr:row>
      <xdr:rowOff>4186</xdr:rowOff>
    </xdr:to>
    <xdr:sp macro="" textlink="">
      <xdr:nvSpPr>
        <xdr:cNvPr id="55" name="フローチャート : 判断 54"/>
        <xdr:cNvSpPr/>
      </xdr:nvSpPr>
      <xdr:spPr bwMode="auto">
        <a:xfrm>
          <a:off x="4254500" y="2864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160413</xdr:rowOff>
    </xdr:from>
    <xdr:ext cx="762000" cy="259045"/>
    <xdr:sp macro="" textlink="">
      <xdr:nvSpPr>
        <xdr:cNvPr id="56" name="テキスト ボックス 55"/>
        <xdr:cNvSpPr txBox="1"/>
      </xdr:nvSpPr>
      <xdr:spPr>
        <a:xfrm>
          <a:off x="3924300" y="295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62,339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6513</xdr:rowOff>
    </xdr:from>
    <xdr:to>
      <xdr:col>3</xdr:col>
      <xdr:colOff>206375</xdr:colOff>
      <xdr:row>16</xdr:row>
      <xdr:rowOff>97267</xdr:rowOff>
    </xdr:to>
    <xdr:cxnSp macro="">
      <xdr:nvCxnSpPr>
        <xdr:cNvPr id="57" name="直線コネクタ 56"/>
        <xdr:cNvCxnSpPr/>
      </xdr:nvCxnSpPr>
      <xdr:spPr bwMode="auto">
        <a:xfrm>
          <a:off x="2908300" y="2797338"/>
          <a:ext cx="698500" cy="90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30876</xdr:rowOff>
    </xdr:from>
    <xdr:to>
      <xdr:col>3</xdr:col>
      <xdr:colOff>257175</xdr:colOff>
      <xdr:row>17</xdr:row>
      <xdr:rowOff>132476</xdr:rowOff>
    </xdr:to>
    <xdr:sp macro="" textlink="">
      <xdr:nvSpPr>
        <xdr:cNvPr id="58" name="フローチャート : 判断 57"/>
        <xdr:cNvSpPr/>
      </xdr:nvSpPr>
      <xdr:spPr bwMode="auto">
        <a:xfrm>
          <a:off x="3556000" y="2993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117253</xdr:rowOff>
    </xdr:from>
    <xdr:ext cx="762000" cy="259045"/>
    <xdr:sp macro="" textlink="">
      <xdr:nvSpPr>
        <xdr:cNvPr id="59" name="テキスト ボックス 58"/>
        <xdr:cNvSpPr txBox="1"/>
      </xdr:nvSpPr>
      <xdr:spPr>
        <a:xfrm>
          <a:off x="3225800" y="307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59,533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122453</xdr:rowOff>
    </xdr:from>
    <xdr:to>
      <xdr:col>2</xdr:col>
      <xdr:colOff>692150</xdr:colOff>
      <xdr:row>17</xdr:row>
      <xdr:rowOff>52603</xdr:rowOff>
    </xdr:to>
    <xdr:sp macro="" textlink="">
      <xdr:nvSpPr>
        <xdr:cNvPr id="60" name="フローチャート : 判断 59"/>
        <xdr:cNvSpPr/>
      </xdr:nvSpPr>
      <xdr:spPr bwMode="auto">
        <a:xfrm>
          <a:off x="2857500" y="2913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37380</xdr:rowOff>
    </xdr:from>
    <xdr:ext cx="762000" cy="259045"/>
    <xdr:sp macro="" textlink="">
      <xdr:nvSpPr>
        <xdr:cNvPr id="61" name="テキスト ボックス 60"/>
        <xdr:cNvSpPr txBox="1"/>
      </xdr:nvSpPr>
      <xdr:spPr>
        <a:xfrm>
          <a:off x="2527300" y="299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163556</xdr:rowOff>
    </xdr:from>
    <xdr:to>
      <xdr:col>5</xdr:col>
      <xdr:colOff>34925</xdr:colOff>
      <xdr:row>15</xdr:row>
      <xdr:rowOff>93706</xdr:rowOff>
    </xdr:to>
    <xdr:sp macro="" textlink="">
      <xdr:nvSpPr>
        <xdr:cNvPr id="67" name="円/楕円 66"/>
        <xdr:cNvSpPr/>
      </xdr:nvSpPr>
      <xdr:spPr bwMode="auto">
        <a:xfrm>
          <a:off x="5600700" y="2611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8633</xdr:rowOff>
    </xdr:from>
    <xdr:ext cx="762000" cy="259045"/>
    <xdr:sp macro="" textlink="">
      <xdr:nvSpPr>
        <xdr:cNvPr id="68" name="人口1人当たり決算額の推移該当値テキスト130"/>
        <xdr:cNvSpPr txBox="1"/>
      </xdr:nvSpPr>
      <xdr:spPr>
        <a:xfrm>
          <a:off x="5740400" y="245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67,881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6873</xdr:rowOff>
    </xdr:from>
    <xdr:to>
      <xdr:col>4</xdr:col>
      <xdr:colOff>520700</xdr:colOff>
      <xdr:row>15</xdr:row>
      <xdr:rowOff>108473</xdr:rowOff>
    </xdr:to>
    <xdr:sp macro="" textlink="">
      <xdr:nvSpPr>
        <xdr:cNvPr id="69" name="円/楕円 68"/>
        <xdr:cNvSpPr/>
      </xdr:nvSpPr>
      <xdr:spPr bwMode="auto">
        <a:xfrm>
          <a:off x="4953000" y="262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118650</xdr:rowOff>
    </xdr:from>
    <xdr:ext cx="736600" cy="259045"/>
    <xdr:sp macro="" textlink="">
      <xdr:nvSpPr>
        <xdr:cNvPr id="70" name="テキスト ボックス 69"/>
        <xdr:cNvSpPr txBox="1"/>
      </xdr:nvSpPr>
      <xdr:spPr>
        <a:xfrm>
          <a:off x="4622800" y="239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67,558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91364</xdr:rowOff>
    </xdr:from>
    <xdr:to>
      <xdr:col>3</xdr:col>
      <xdr:colOff>955675</xdr:colOff>
      <xdr:row>16</xdr:row>
      <xdr:rowOff>21514</xdr:rowOff>
    </xdr:to>
    <xdr:sp macro="" textlink="">
      <xdr:nvSpPr>
        <xdr:cNvPr id="71" name="円/楕円 70"/>
        <xdr:cNvSpPr/>
      </xdr:nvSpPr>
      <xdr:spPr bwMode="auto">
        <a:xfrm>
          <a:off x="4254500" y="2710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31691</xdr:rowOff>
    </xdr:from>
    <xdr:ext cx="762000" cy="259045"/>
    <xdr:sp macro="" textlink="">
      <xdr:nvSpPr>
        <xdr:cNvPr id="72" name="テキスト ボックス 71"/>
        <xdr:cNvSpPr txBox="1"/>
      </xdr:nvSpPr>
      <xdr:spPr>
        <a:xfrm>
          <a:off x="3924300" y="247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65,710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46467</xdr:rowOff>
    </xdr:from>
    <xdr:to>
      <xdr:col>3</xdr:col>
      <xdr:colOff>257175</xdr:colOff>
      <xdr:row>16</xdr:row>
      <xdr:rowOff>148067</xdr:rowOff>
    </xdr:to>
    <xdr:sp macro="" textlink="">
      <xdr:nvSpPr>
        <xdr:cNvPr id="73" name="円/楕円 72"/>
        <xdr:cNvSpPr/>
      </xdr:nvSpPr>
      <xdr:spPr bwMode="auto">
        <a:xfrm>
          <a:off x="3556000" y="2837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158244</xdr:rowOff>
    </xdr:from>
    <xdr:ext cx="762000" cy="259045"/>
    <xdr:sp macro="" textlink="">
      <xdr:nvSpPr>
        <xdr:cNvPr id="74" name="テキスト ボックス 73"/>
        <xdr:cNvSpPr txBox="1"/>
      </xdr:nvSpPr>
      <xdr:spPr>
        <a:xfrm>
          <a:off x="3225800" y="260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62,942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127163</xdr:rowOff>
    </xdr:from>
    <xdr:to>
      <xdr:col>2</xdr:col>
      <xdr:colOff>692150</xdr:colOff>
      <xdr:row>16</xdr:row>
      <xdr:rowOff>57313</xdr:rowOff>
    </xdr:to>
    <xdr:sp macro="" textlink="">
      <xdr:nvSpPr>
        <xdr:cNvPr id="75" name="円/楕円 74"/>
        <xdr:cNvSpPr/>
      </xdr:nvSpPr>
      <xdr:spPr bwMode="auto">
        <a:xfrm>
          <a:off x="2857500" y="2746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67490</xdr:rowOff>
    </xdr:from>
    <xdr:ext cx="762000" cy="259045"/>
    <xdr:sp macro="" textlink="">
      <xdr:nvSpPr>
        <xdr:cNvPr id="76" name="テキスト ボックス 75"/>
        <xdr:cNvSpPr txBox="1"/>
      </xdr:nvSpPr>
      <xdr:spPr>
        <a:xfrm>
          <a:off x="2527300" y="251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246100</xdr:rowOff>
    </xdr:from>
    <xdr:to>
      <xdr:col>4</xdr:col>
      <xdr:colOff>1117600</xdr:colOff>
      <xdr:row>37</xdr:row>
      <xdr:rowOff>265662</xdr:rowOff>
    </xdr:to>
    <xdr:cxnSp macro="">
      <xdr:nvCxnSpPr>
        <xdr:cNvPr id="106" name="直線コネクタ 105"/>
        <xdr:cNvCxnSpPr/>
      </xdr:nvCxnSpPr>
      <xdr:spPr bwMode="auto">
        <a:xfrm flipV="1">
          <a:off x="5651500" y="6170650"/>
          <a:ext cx="0" cy="12197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275839</xdr:rowOff>
    </xdr:from>
    <xdr:ext cx="762000" cy="259045"/>
    <xdr:sp macro="" textlink="">
      <xdr:nvSpPr>
        <xdr:cNvPr id="107" name="人口1人当たり決算額の推移最小値テキスト445"/>
        <xdr:cNvSpPr txBox="1"/>
      </xdr:nvSpPr>
      <xdr:spPr>
        <a:xfrm>
          <a:off x="5740400" y="740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4</xdr:col>
      <xdr:colOff>1028700</xdr:colOff>
      <xdr:row>37</xdr:row>
      <xdr:rowOff>265662</xdr:rowOff>
    </xdr:from>
    <xdr:to>
      <xdr:col>5</xdr:col>
      <xdr:colOff>73025</xdr:colOff>
      <xdr:row>37</xdr:row>
      <xdr:rowOff>265662</xdr:rowOff>
    </xdr:to>
    <xdr:cxnSp macro="">
      <xdr:nvCxnSpPr>
        <xdr:cNvPr id="108" name="直線コネクタ 107"/>
        <xdr:cNvCxnSpPr/>
      </xdr:nvCxnSpPr>
      <xdr:spPr bwMode="auto">
        <a:xfrm>
          <a:off x="5562600" y="73903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161027</xdr:rowOff>
    </xdr:from>
    <xdr:ext cx="762000" cy="259045"/>
    <xdr:sp macro="" textlink="">
      <xdr:nvSpPr>
        <xdr:cNvPr id="109" name="人口1人当たり決算額の推移最大値テキスト445"/>
        <xdr:cNvSpPr txBox="1"/>
      </xdr:nvSpPr>
      <xdr:spPr>
        <a:xfrm>
          <a:off x="5740400" y="591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34,103</a:t>
          </a:r>
          <a:endParaRPr kumimoji="1" lang="ja-JP" altLang="en-US" sz="1000" b="1">
            <a:latin typeface="ＭＳ Ｐゴシック"/>
          </a:endParaRPr>
        </a:p>
      </xdr:txBody>
    </xdr:sp>
    <xdr:clientData/>
  </xdr:oneCellAnchor>
  <xdr:twoCellAnchor>
    <xdr:from>
      <xdr:col>4</xdr:col>
      <xdr:colOff>1028700</xdr:colOff>
      <xdr:row>33</xdr:row>
      <xdr:rowOff>246100</xdr:rowOff>
    </xdr:from>
    <xdr:to>
      <xdr:col>5</xdr:col>
      <xdr:colOff>73025</xdr:colOff>
      <xdr:row>33</xdr:row>
      <xdr:rowOff>246100</xdr:rowOff>
    </xdr:to>
    <xdr:cxnSp macro="">
      <xdr:nvCxnSpPr>
        <xdr:cNvPr id="110" name="直線コネクタ 109"/>
        <xdr:cNvCxnSpPr/>
      </xdr:nvCxnSpPr>
      <xdr:spPr bwMode="auto">
        <a:xfrm>
          <a:off x="5562600" y="6170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223698</xdr:rowOff>
    </xdr:from>
    <xdr:to>
      <xdr:col>4</xdr:col>
      <xdr:colOff>1117600</xdr:colOff>
      <xdr:row>37</xdr:row>
      <xdr:rowOff>265662</xdr:rowOff>
    </xdr:to>
    <xdr:cxnSp macro="">
      <xdr:nvCxnSpPr>
        <xdr:cNvPr id="111" name="直線コネクタ 110"/>
        <xdr:cNvCxnSpPr/>
      </xdr:nvCxnSpPr>
      <xdr:spPr bwMode="auto">
        <a:xfrm>
          <a:off x="5003800" y="7348398"/>
          <a:ext cx="647700" cy="41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122053</xdr:rowOff>
    </xdr:from>
    <xdr:ext cx="762000" cy="259045"/>
    <xdr:sp macro="" textlink="">
      <xdr:nvSpPr>
        <xdr:cNvPr id="112" name="人口1人当たり決算額の推移平均値テキスト445"/>
        <xdr:cNvSpPr txBox="1"/>
      </xdr:nvSpPr>
      <xdr:spPr>
        <a:xfrm>
          <a:off x="5740400" y="673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276976</xdr:rowOff>
    </xdr:from>
    <xdr:to>
      <xdr:col>5</xdr:col>
      <xdr:colOff>34925</xdr:colOff>
      <xdr:row>36</xdr:row>
      <xdr:rowOff>35676</xdr:rowOff>
    </xdr:to>
    <xdr:sp macro="" textlink="">
      <xdr:nvSpPr>
        <xdr:cNvPr id="113" name="フローチャート : 判断 112"/>
        <xdr:cNvSpPr/>
      </xdr:nvSpPr>
      <xdr:spPr bwMode="auto">
        <a:xfrm>
          <a:off x="56007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188559</xdr:rowOff>
    </xdr:from>
    <xdr:to>
      <xdr:col>4</xdr:col>
      <xdr:colOff>469900</xdr:colOff>
      <xdr:row>37</xdr:row>
      <xdr:rowOff>223698</xdr:rowOff>
    </xdr:to>
    <xdr:cxnSp macro="">
      <xdr:nvCxnSpPr>
        <xdr:cNvPr id="114" name="直線コネクタ 113"/>
        <xdr:cNvCxnSpPr/>
      </xdr:nvCxnSpPr>
      <xdr:spPr bwMode="auto">
        <a:xfrm>
          <a:off x="4305300" y="7313259"/>
          <a:ext cx="698500" cy="35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264664</xdr:rowOff>
    </xdr:from>
    <xdr:to>
      <xdr:col>4</xdr:col>
      <xdr:colOff>520700</xdr:colOff>
      <xdr:row>36</xdr:row>
      <xdr:rowOff>23364</xdr:rowOff>
    </xdr:to>
    <xdr:sp macro="" textlink="">
      <xdr:nvSpPr>
        <xdr:cNvPr id="115" name="フローチャート : 判断 114"/>
        <xdr:cNvSpPr/>
      </xdr:nvSpPr>
      <xdr:spPr bwMode="auto">
        <a:xfrm>
          <a:off x="49530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33541</xdr:rowOff>
    </xdr:from>
    <xdr:ext cx="736600" cy="259045"/>
    <xdr:sp macro="" textlink="">
      <xdr:nvSpPr>
        <xdr:cNvPr id="116" name="テキスト ボックス 115"/>
        <xdr:cNvSpPr txBox="1"/>
      </xdr:nvSpPr>
      <xdr:spPr>
        <a:xfrm>
          <a:off x="4622800" y="66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10,979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63416</xdr:rowOff>
    </xdr:from>
    <xdr:to>
      <xdr:col>3</xdr:col>
      <xdr:colOff>904875</xdr:colOff>
      <xdr:row>37</xdr:row>
      <xdr:rowOff>188559</xdr:rowOff>
    </xdr:to>
    <xdr:cxnSp macro="">
      <xdr:nvCxnSpPr>
        <xdr:cNvPr id="117" name="直線コネクタ 116"/>
        <xdr:cNvCxnSpPr/>
      </xdr:nvCxnSpPr>
      <xdr:spPr bwMode="auto">
        <a:xfrm>
          <a:off x="3606800" y="7188116"/>
          <a:ext cx="698500" cy="12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6836</xdr:rowOff>
    </xdr:from>
    <xdr:to>
      <xdr:col>3</xdr:col>
      <xdr:colOff>955675</xdr:colOff>
      <xdr:row>37</xdr:row>
      <xdr:rowOff>108436</xdr:rowOff>
    </xdr:to>
    <xdr:sp macro="" textlink="">
      <xdr:nvSpPr>
        <xdr:cNvPr id="118" name="フローチャート : 判断 117"/>
        <xdr:cNvSpPr/>
      </xdr:nvSpPr>
      <xdr:spPr bwMode="auto">
        <a:xfrm>
          <a:off x="4254500" y="7131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290063</xdr:rowOff>
    </xdr:from>
    <xdr:ext cx="762000" cy="259045"/>
    <xdr:sp macro="" textlink="">
      <xdr:nvSpPr>
        <xdr:cNvPr id="119" name="テキスト ボックス 118"/>
        <xdr:cNvSpPr txBox="1"/>
      </xdr:nvSpPr>
      <xdr:spPr>
        <a:xfrm>
          <a:off x="3924300" y="690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3,124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14822</xdr:rowOff>
    </xdr:from>
    <xdr:to>
      <xdr:col>3</xdr:col>
      <xdr:colOff>206375</xdr:colOff>
      <xdr:row>37</xdr:row>
      <xdr:rowOff>63416</xdr:rowOff>
    </xdr:to>
    <xdr:cxnSp macro="">
      <xdr:nvCxnSpPr>
        <xdr:cNvPr id="120" name="直線コネクタ 119"/>
        <xdr:cNvCxnSpPr/>
      </xdr:nvCxnSpPr>
      <xdr:spPr bwMode="auto">
        <a:xfrm>
          <a:off x="2908300" y="7139522"/>
          <a:ext cx="698500" cy="48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80478</xdr:rowOff>
    </xdr:from>
    <xdr:to>
      <xdr:col>3</xdr:col>
      <xdr:colOff>257175</xdr:colOff>
      <xdr:row>37</xdr:row>
      <xdr:rowOff>10628</xdr:rowOff>
    </xdr:to>
    <xdr:sp macro="" textlink="">
      <xdr:nvSpPr>
        <xdr:cNvPr id="121" name="フローチャート : 判断 120"/>
        <xdr:cNvSpPr/>
      </xdr:nvSpPr>
      <xdr:spPr bwMode="auto">
        <a:xfrm>
          <a:off x="3556000" y="7033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192255</xdr:rowOff>
    </xdr:from>
    <xdr:ext cx="762000" cy="259045"/>
    <xdr:sp macro="" textlink="">
      <xdr:nvSpPr>
        <xdr:cNvPr id="122" name="テキスト ボックス 121"/>
        <xdr:cNvSpPr txBox="1"/>
      </xdr:nvSpPr>
      <xdr:spPr>
        <a:xfrm>
          <a:off x="3225800" y="680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6,119</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31068</xdr:rowOff>
    </xdr:from>
    <xdr:to>
      <xdr:col>2</xdr:col>
      <xdr:colOff>692150</xdr:colOff>
      <xdr:row>36</xdr:row>
      <xdr:rowOff>132668</xdr:rowOff>
    </xdr:to>
    <xdr:sp macro="" textlink="">
      <xdr:nvSpPr>
        <xdr:cNvPr id="123" name="フローチャート : 判断 122"/>
        <xdr:cNvSpPr/>
      </xdr:nvSpPr>
      <xdr:spPr bwMode="auto">
        <a:xfrm>
          <a:off x="2857500" y="69843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142845</xdr:rowOff>
    </xdr:from>
    <xdr:ext cx="762000" cy="259045"/>
    <xdr:sp macro="" textlink="">
      <xdr:nvSpPr>
        <xdr:cNvPr id="124" name="テキスト ボックス 123"/>
        <xdr:cNvSpPr txBox="1"/>
      </xdr:nvSpPr>
      <xdr:spPr>
        <a:xfrm>
          <a:off x="2527300" y="675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214862</xdr:rowOff>
    </xdr:from>
    <xdr:to>
      <xdr:col>5</xdr:col>
      <xdr:colOff>34925</xdr:colOff>
      <xdr:row>37</xdr:row>
      <xdr:rowOff>316462</xdr:rowOff>
    </xdr:to>
    <xdr:sp macro="" textlink="">
      <xdr:nvSpPr>
        <xdr:cNvPr id="130" name="円/楕円 129"/>
        <xdr:cNvSpPr/>
      </xdr:nvSpPr>
      <xdr:spPr bwMode="auto">
        <a:xfrm>
          <a:off x="5600700" y="7339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123439</xdr:rowOff>
    </xdr:from>
    <xdr:ext cx="762000" cy="259045"/>
    <xdr:sp macro="" textlink="">
      <xdr:nvSpPr>
        <xdr:cNvPr id="131" name="人口1人当たり決算額の推移該当値テキスト445"/>
        <xdr:cNvSpPr txBox="1"/>
      </xdr:nvSpPr>
      <xdr:spPr>
        <a:xfrm>
          <a:off x="5740400" y="724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172898</xdr:rowOff>
    </xdr:from>
    <xdr:to>
      <xdr:col>4</xdr:col>
      <xdr:colOff>520700</xdr:colOff>
      <xdr:row>37</xdr:row>
      <xdr:rowOff>274498</xdr:rowOff>
    </xdr:to>
    <xdr:sp macro="" textlink="">
      <xdr:nvSpPr>
        <xdr:cNvPr id="132" name="円/楕円 131"/>
        <xdr:cNvSpPr/>
      </xdr:nvSpPr>
      <xdr:spPr bwMode="auto">
        <a:xfrm>
          <a:off x="4953000" y="7297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259275</xdr:rowOff>
    </xdr:from>
    <xdr:ext cx="736600" cy="259045"/>
    <xdr:sp macro="" textlink="">
      <xdr:nvSpPr>
        <xdr:cNvPr id="133" name="テキスト ボックス 132"/>
        <xdr:cNvSpPr txBox="1"/>
      </xdr:nvSpPr>
      <xdr:spPr>
        <a:xfrm>
          <a:off x="4622800" y="7383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137759</xdr:rowOff>
    </xdr:from>
    <xdr:to>
      <xdr:col>3</xdr:col>
      <xdr:colOff>955675</xdr:colOff>
      <xdr:row>37</xdr:row>
      <xdr:rowOff>239359</xdr:rowOff>
    </xdr:to>
    <xdr:sp macro="" textlink="">
      <xdr:nvSpPr>
        <xdr:cNvPr id="134" name="円/楕円 133"/>
        <xdr:cNvSpPr/>
      </xdr:nvSpPr>
      <xdr:spPr bwMode="auto">
        <a:xfrm>
          <a:off x="4254500" y="7262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224136</xdr:rowOff>
    </xdr:from>
    <xdr:ext cx="762000" cy="259045"/>
    <xdr:sp macro="" textlink="">
      <xdr:nvSpPr>
        <xdr:cNvPr id="135" name="テキスト ボックス 134"/>
        <xdr:cNvSpPr txBox="1"/>
      </xdr:nvSpPr>
      <xdr:spPr>
        <a:xfrm>
          <a:off x="3924300" y="734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12616</xdr:rowOff>
    </xdr:from>
    <xdr:to>
      <xdr:col>3</xdr:col>
      <xdr:colOff>257175</xdr:colOff>
      <xdr:row>37</xdr:row>
      <xdr:rowOff>114216</xdr:rowOff>
    </xdr:to>
    <xdr:sp macro="" textlink="">
      <xdr:nvSpPr>
        <xdr:cNvPr id="136" name="円/楕円 135"/>
        <xdr:cNvSpPr/>
      </xdr:nvSpPr>
      <xdr:spPr bwMode="auto">
        <a:xfrm>
          <a:off x="3556000" y="7137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98993</xdr:rowOff>
    </xdr:from>
    <xdr:ext cx="762000" cy="259045"/>
    <xdr:sp macro="" textlink="">
      <xdr:nvSpPr>
        <xdr:cNvPr id="137" name="テキスト ボックス 136"/>
        <xdr:cNvSpPr txBox="1"/>
      </xdr:nvSpPr>
      <xdr:spPr>
        <a:xfrm>
          <a:off x="3225800" y="722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135472</xdr:rowOff>
    </xdr:from>
    <xdr:to>
      <xdr:col>2</xdr:col>
      <xdr:colOff>692150</xdr:colOff>
      <xdr:row>37</xdr:row>
      <xdr:rowOff>65622</xdr:rowOff>
    </xdr:to>
    <xdr:sp macro="" textlink="">
      <xdr:nvSpPr>
        <xdr:cNvPr id="138" name="円/楕円 137"/>
        <xdr:cNvSpPr/>
      </xdr:nvSpPr>
      <xdr:spPr bwMode="auto">
        <a:xfrm>
          <a:off x="2857500" y="7088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50399</xdr:rowOff>
    </xdr:from>
    <xdr:ext cx="762000" cy="259045"/>
    <xdr:sp macro="" textlink="">
      <xdr:nvSpPr>
        <xdr:cNvPr id="139" name="テキスト ボックス 138"/>
        <xdr:cNvSpPr txBox="1"/>
      </xdr:nvSpPr>
      <xdr:spPr>
        <a:xfrm>
          <a:off x="2527300" y="717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茨城県日立市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184,574
182,912
225.74
80,918,589
77,046,594
2,741,024
38,591,183
55,728,277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55537</xdr:rowOff>
    </xdr:from>
    <xdr:to>
      <xdr:col>6</xdr:col>
      <xdr:colOff>510540</xdr:colOff>
      <xdr:row>39</xdr:row>
      <xdr:rowOff>55080</xdr:rowOff>
    </xdr:to>
    <xdr:cxnSp macro="">
      <xdr:nvCxnSpPr>
        <xdr:cNvPr id="56" name="直線コネクタ 55"/>
        <xdr:cNvCxnSpPr/>
      </xdr:nvCxnSpPr>
      <xdr:spPr>
        <a:xfrm flipV="1">
          <a:off x="4633595" y="5370487"/>
          <a:ext cx="127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58907</xdr:rowOff>
    </xdr:from>
    <xdr:ext cx="534377" cy="259045"/>
    <xdr:sp macro="" textlink="">
      <xdr:nvSpPr>
        <xdr:cNvPr id="57" name="人件費最小値テキスト"/>
        <xdr:cNvSpPr txBox="1"/>
      </xdr:nvSpPr>
      <xdr:spPr>
        <a:xfrm>
          <a:off x="4686300" y="67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39,721</a:t>
          </a:r>
          <a:endParaRPr kumimoji="1" lang="ja-JP" altLang="en-US" sz="1000" b="1">
            <a:latin typeface="ＭＳ Ｐゴシック"/>
          </a:endParaRPr>
        </a:p>
      </xdr:txBody>
    </xdr:sp>
    <xdr:clientData/>
  </xdr:oneCellAnchor>
  <xdr:twoCellAnchor>
    <xdr:from>
      <xdr:col>6</xdr:col>
      <xdr:colOff>422275</xdr:colOff>
      <xdr:row>39</xdr:row>
      <xdr:rowOff>55080</xdr:rowOff>
    </xdr:from>
    <xdr:to>
      <xdr:col>6</xdr:col>
      <xdr:colOff>600075</xdr:colOff>
      <xdr:row>39</xdr:row>
      <xdr:rowOff>55080</xdr:rowOff>
    </xdr:to>
    <xdr:cxnSp macro="">
      <xdr:nvCxnSpPr>
        <xdr:cNvPr id="58" name="直線コネクタ 57"/>
        <xdr:cNvCxnSpPr/>
      </xdr:nvCxnSpPr>
      <xdr:spPr>
        <a:xfrm>
          <a:off x="4546600" y="67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2214</xdr:rowOff>
    </xdr:from>
    <xdr:ext cx="534377" cy="259045"/>
    <xdr:sp macro="" textlink="">
      <xdr:nvSpPr>
        <xdr:cNvPr id="59" name="人件費最大値テキスト"/>
        <xdr:cNvSpPr txBox="1"/>
      </xdr:nvSpPr>
      <xdr:spPr>
        <a:xfrm>
          <a:off x="4686300" y="51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75,709</a:t>
          </a:r>
          <a:endParaRPr kumimoji="1" lang="ja-JP" altLang="en-US" sz="1000" b="1">
            <a:latin typeface="ＭＳ Ｐゴシック"/>
          </a:endParaRPr>
        </a:p>
      </xdr:txBody>
    </xdr:sp>
    <xdr:clientData/>
  </xdr:oneCellAnchor>
  <xdr:twoCellAnchor>
    <xdr:from>
      <xdr:col>6</xdr:col>
      <xdr:colOff>422275</xdr:colOff>
      <xdr:row>31</xdr:row>
      <xdr:rowOff>55537</xdr:rowOff>
    </xdr:from>
    <xdr:to>
      <xdr:col>6</xdr:col>
      <xdr:colOff>600075</xdr:colOff>
      <xdr:row>31</xdr:row>
      <xdr:rowOff>55537</xdr:rowOff>
    </xdr:to>
    <xdr:cxnSp macro="">
      <xdr:nvCxnSpPr>
        <xdr:cNvPr id="60" name="直線コネクタ 59"/>
        <xdr:cNvCxnSpPr/>
      </xdr:nvCxnSpPr>
      <xdr:spPr>
        <a:xfrm>
          <a:off x="4546600" y="537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123165</xdr:rowOff>
    </xdr:from>
    <xdr:to>
      <xdr:col>6</xdr:col>
      <xdr:colOff>511175</xdr:colOff>
      <xdr:row>33</xdr:row>
      <xdr:rowOff>41211</xdr:rowOff>
    </xdr:to>
    <xdr:cxnSp macro="">
      <xdr:nvCxnSpPr>
        <xdr:cNvPr id="61" name="直線コネクタ 60"/>
        <xdr:cNvCxnSpPr/>
      </xdr:nvCxnSpPr>
      <xdr:spPr>
        <a:xfrm>
          <a:off x="3797300" y="5609565"/>
          <a:ext cx="838200" cy="8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100741</xdr:rowOff>
    </xdr:from>
    <xdr:ext cx="534377" cy="259045"/>
    <xdr:sp macro="" textlink="">
      <xdr:nvSpPr>
        <xdr:cNvPr id="62" name="人件費平均値テキスト"/>
        <xdr:cNvSpPr txBox="1"/>
      </xdr:nvSpPr>
      <xdr:spPr>
        <a:xfrm>
          <a:off x="4686300" y="59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59,123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122314</xdr:rowOff>
    </xdr:from>
    <xdr:to>
      <xdr:col>6</xdr:col>
      <xdr:colOff>561975</xdr:colOff>
      <xdr:row>35</xdr:row>
      <xdr:rowOff>52464</xdr:rowOff>
    </xdr:to>
    <xdr:sp macro="" textlink="">
      <xdr:nvSpPr>
        <xdr:cNvPr id="63" name="フローチャート : 判断 62"/>
        <xdr:cNvSpPr/>
      </xdr:nvSpPr>
      <xdr:spPr>
        <a:xfrm>
          <a:off x="45847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123165</xdr:rowOff>
    </xdr:from>
    <xdr:to>
      <xdr:col>5</xdr:col>
      <xdr:colOff>358775</xdr:colOff>
      <xdr:row>33</xdr:row>
      <xdr:rowOff>21361</xdr:rowOff>
    </xdr:to>
    <xdr:cxnSp macro="">
      <xdr:nvCxnSpPr>
        <xdr:cNvPr id="64" name="直線コネクタ 63"/>
        <xdr:cNvCxnSpPr/>
      </xdr:nvCxnSpPr>
      <xdr:spPr>
        <a:xfrm flipV="1">
          <a:off x="2908300" y="5609565"/>
          <a:ext cx="889000" cy="6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146507</xdr:rowOff>
    </xdr:from>
    <xdr:to>
      <xdr:col>5</xdr:col>
      <xdr:colOff>409575</xdr:colOff>
      <xdr:row>35</xdr:row>
      <xdr:rowOff>76657</xdr:rowOff>
    </xdr:to>
    <xdr:sp macro="" textlink="">
      <xdr:nvSpPr>
        <xdr:cNvPr id="65" name="フローチャート : 判断 64"/>
        <xdr:cNvSpPr/>
      </xdr:nvSpPr>
      <xdr:spPr>
        <a:xfrm>
          <a:off x="3746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67784</xdr:rowOff>
    </xdr:from>
    <xdr:ext cx="534377" cy="259045"/>
    <xdr:sp macro="" textlink="">
      <xdr:nvSpPr>
        <xdr:cNvPr id="66" name="テキスト ボックス 65"/>
        <xdr:cNvSpPr txBox="1"/>
      </xdr:nvSpPr>
      <xdr:spPr>
        <a:xfrm>
          <a:off x="3530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58,488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21361</xdr:rowOff>
    </xdr:from>
    <xdr:to>
      <xdr:col>4</xdr:col>
      <xdr:colOff>155575</xdr:colOff>
      <xdr:row>33</xdr:row>
      <xdr:rowOff>58966</xdr:rowOff>
    </xdr:to>
    <xdr:cxnSp macro="">
      <xdr:nvCxnSpPr>
        <xdr:cNvPr id="67" name="直線コネクタ 66"/>
        <xdr:cNvCxnSpPr/>
      </xdr:nvCxnSpPr>
      <xdr:spPr>
        <a:xfrm flipV="1">
          <a:off x="2019300" y="5679211"/>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169939</xdr:rowOff>
    </xdr:from>
    <xdr:to>
      <xdr:col>4</xdr:col>
      <xdr:colOff>206375</xdr:colOff>
      <xdr:row>34</xdr:row>
      <xdr:rowOff>100089</xdr:rowOff>
    </xdr:to>
    <xdr:sp macro="" textlink="">
      <xdr:nvSpPr>
        <xdr:cNvPr id="68" name="フローチャート : 判断 67"/>
        <xdr:cNvSpPr/>
      </xdr:nvSpPr>
      <xdr:spPr>
        <a:xfrm>
          <a:off x="2857500" y="58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91216</xdr:rowOff>
    </xdr:from>
    <xdr:ext cx="534377" cy="259045"/>
    <xdr:sp macro="" textlink="">
      <xdr:nvSpPr>
        <xdr:cNvPr id="69" name="テキスト ボックス 68"/>
        <xdr:cNvSpPr txBox="1"/>
      </xdr:nvSpPr>
      <xdr:spPr>
        <a:xfrm>
          <a:off x="2641111" y="59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140576</xdr:rowOff>
    </xdr:from>
    <xdr:to>
      <xdr:col>2</xdr:col>
      <xdr:colOff>638175</xdr:colOff>
      <xdr:row>33</xdr:row>
      <xdr:rowOff>58966</xdr:rowOff>
    </xdr:to>
    <xdr:cxnSp macro="">
      <xdr:nvCxnSpPr>
        <xdr:cNvPr id="70" name="直線コネクタ 69"/>
        <xdr:cNvCxnSpPr/>
      </xdr:nvCxnSpPr>
      <xdr:spPr>
        <a:xfrm>
          <a:off x="1130300" y="5626976"/>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24663</xdr:rowOff>
    </xdr:from>
    <xdr:to>
      <xdr:col>3</xdr:col>
      <xdr:colOff>3175</xdr:colOff>
      <xdr:row>34</xdr:row>
      <xdr:rowOff>126263</xdr:rowOff>
    </xdr:to>
    <xdr:sp macro="" textlink="">
      <xdr:nvSpPr>
        <xdr:cNvPr id="71" name="フローチャート : 判断 70"/>
        <xdr:cNvSpPr/>
      </xdr:nvSpPr>
      <xdr:spPr>
        <a:xfrm>
          <a:off x="1968500" y="58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117390</xdr:rowOff>
    </xdr:from>
    <xdr:ext cx="534377" cy="259045"/>
    <xdr:sp macro="" textlink="">
      <xdr:nvSpPr>
        <xdr:cNvPr id="72" name="テキスト ボックス 71"/>
        <xdr:cNvSpPr txBox="1"/>
      </xdr:nvSpPr>
      <xdr:spPr>
        <a:xfrm>
          <a:off x="1752111" y="594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61,686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151955</xdr:rowOff>
    </xdr:from>
    <xdr:to>
      <xdr:col>1</xdr:col>
      <xdr:colOff>485775</xdr:colOff>
      <xdr:row>34</xdr:row>
      <xdr:rowOff>82105</xdr:rowOff>
    </xdr:to>
    <xdr:sp macro="" textlink="">
      <xdr:nvSpPr>
        <xdr:cNvPr id="73" name="フローチャート : 判断 72"/>
        <xdr:cNvSpPr/>
      </xdr:nvSpPr>
      <xdr:spPr>
        <a:xfrm>
          <a:off x="1079500" y="58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73232</xdr:rowOff>
    </xdr:from>
    <xdr:ext cx="534377" cy="259045"/>
    <xdr:sp macro="" textlink="">
      <xdr:nvSpPr>
        <xdr:cNvPr id="74" name="テキスト ボックス 73"/>
        <xdr:cNvSpPr txBox="1"/>
      </xdr:nvSpPr>
      <xdr:spPr>
        <a:xfrm>
          <a:off x="863111" y="59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62,845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161861</xdr:rowOff>
    </xdr:from>
    <xdr:to>
      <xdr:col>6</xdr:col>
      <xdr:colOff>561975</xdr:colOff>
      <xdr:row>33</xdr:row>
      <xdr:rowOff>92011</xdr:rowOff>
    </xdr:to>
    <xdr:sp macro="" textlink="">
      <xdr:nvSpPr>
        <xdr:cNvPr id="80" name="円/楕円 79"/>
        <xdr:cNvSpPr/>
      </xdr:nvSpPr>
      <xdr:spPr>
        <a:xfrm>
          <a:off x="4584700" y="564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13288</xdr:rowOff>
    </xdr:from>
    <xdr:ext cx="534377" cy="259045"/>
    <xdr:sp macro="" textlink="">
      <xdr:nvSpPr>
        <xdr:cNvPr id="81" name="人件費該当値テキスト"/>
        <xdr:cNvSpPr txBox="1"/>
      </xdr:nvSpPr>
      <xdr:spPr>
        <a:xfrm>
          <a:off x="4686300" y="549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67,085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72365</xdr:rowOff>
    </xdr:from>
    <xdr:to>
      <xdr:col>5</xdr:col>
      <xdr:colOff>409575</xdr:colOff>
      <xdr:row>33</xdr:row>
      <xdr:rowOff>2515</xdr:rowOff>
    </xdr:to>
    <xdr:sp macro="" textlink="">
      <xdr:nvSpPr>
        <xdr:cNvPr id="82" name="円/楕円 81"/>
        <xdr:cNvSpPr/>
      </xdr:nvSpPr>
      <xdr:spPr>
        <a:xfrm>
          <a:off x="3746500" y="55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19042</xdr:rowOff>
    </xdr:from>
    <xdr:ext cx="534377" cy="259045"/>
    <xdr:sp macro="" textlink="">
      <xdr:nvSpPr>
        <xdr:cNvPr id="83" name="テキスト ボックス 82"/>
        <xdr:cNvSpPr txBox="1"/>
      </xdr:nvSpPr>
      <xdr:spPr>
        <a:xfrm>
          <a:off x="3530111" y="533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69,434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142011</xdr:rowOff>
    </xdr:from>
    <xdr:to>
      <xdr:col>4</xdr:col>
      <xdr:colOff>206375</xdr:colOff>
      <xdr:row>33</xdr:row>
      <xdr:rowOff>72161</xdr:rowOff>
    </xdr:to>
    <xdr:sp macro="" textlink="">
      <xdr:nvSpPr>
        <xdr:cNvPr id="84" name="円/楕円 83"/>
        <xdr:cNvSpPr/>
      </xdr:nvSpPr>
      <xdr:spPr>
        <a:xfrm>
          <a:off x="2857500" y="56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88688</xdr:rowOff>
    </xdr:from>
    <xdr:ext cx="534377" cy="259045"/>
    <xdr:sp macro="" textlink="">
      <xdr:nvSpPr>
        <xdr:cNvPr id="85" name="テキスト ボックス 84"/>
        <xdr:cNvSpPr txBox="1"/>
      </xdr:nvSpPr>
      <xdr:spPr>
        <a:xfrm>
          <a:off x="2641111" y="54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8166</xdr:rowOff>
    </xdr:from>
    <xdr:to>
      <xdr:col>3</xdr:col>
      <xdr:colOff>3175</xdr:colOff>
      <xdr:row>33</xdr:row>
      <xdr:rowOff>109766</xdr:rowOff>
    </xdr:to>
    <xdr:sp macro="" textlink="">
      <xdr:nvSpPr>
        <xdr:cNvPr id="86" name="円/楕円 85"/>
        <xdr:cNvSpPr/>
      </xdr:nvSpPr>
      <xdr:spPr>
        <a:xfrm>
          <a:off x="1968500" y="56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126293</xdr:rowOff>
    </xdr:from>
    <xdr:ext cx="534377" cy="259045"/>
    <xdr:sp macro="" textlink="">
      <xdr:nvSpPr>
        <xdr:cNvPr id="87" name="テキスト ボックス 86"/>
        <xdr:cNvSpPr txBox="1"/>
      </xdr:nvSpPr>
      <xdr:spPr>
        <a:xfrm>
          <a:off x="1752111" y="544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66,619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89776</xdr:rowOff>
    </xdr:from>
    <xdr:to>
      <xdr:col>1</xdr:col>
      <xdr:colOff>485775</xdr:colOff>
      <xdr:row>33</xdr:row>
      <xdr:rowOff>19926</xdr:rowOff>
    </xdr:to>
    <xdr:sp macro="" textlink="">
      <xdr:nvSpPr>
        <xdr:cNvPr id="88" name="円/楕円 87"/>
        <xdr:cNvSpPr/>
      </xdr:nvSpPr>
      <xdr:spPr>
        <a:xfrm>
          <a:off x="1079500" y="55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36453</xdr:rowOff>
    </xdr:from>
    <xdr:ext cx="534377" cy="259045"/>
    <xdr:sp macro="" textlink="">
      <xdr:nvSpPr>
        <xdr:cNvPr id="89" name="テキスト ボックス 88"/>
        <xdr:cNvSpPr txBox="1"/>
      </xdr:nvSpPr>
      <xdr:spPr>
        <a:xfrm>
          <a:off x="863111" y="535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95390</xdr:rowOff>
    </xdr:from>
    <xdr:to>
      <xdr:col>6</xdr:col>
      <xdr:colOff>510540</xdr:colOff>
      <xdr:row>58</xdr:row>
      <xdr:rowOff>59347</xdr:rowOff>
    </xdr:to>
    <xdr:cxnSp macro="">
      <xdr:nvCxnSpPr>
        <xdr:cNvPr id="114" name="直線コネクタ 113"/>
        <xdr:cNvCxnSpPr/>
      </xdr:nvCxnSpPr>
      <xdr:spPr>
        <a:xfrm flipV="1">
          <a:off x="4633595" y="8839340"/>
          <a:ext cx="1270" cy="1164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63174</xdr:rowOff>
    </xdr:from>
    <xdr:ext cx="534377" cy="259045"/>
    <xdr:sp macro="" textlink="">
      <xdr:nvSpPr>
        <xdr:cNvPr id="115" name="物件費最小値テキスト"/>
        <xdr:cNvSpPr txBox="1"/>
      </xdr:nvSpPr>
      <xdr:spPr>
        <a:xfrm>
          <a:off x="4686300" y="100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34,109</a:t>
          </a:r>
          <a:endParaRPr kumimoji="1" lang="ja-JP" altLang="en-US" sz="1000" b="1">
            <a:latin typeface="ＭＳ Ｐゴシック"/>
          </a:endParaRPr>
        </a:p>
      </xdr:txBody>
    </xdr:sp>
    <xdr:clientData/>
  </xdr:oneCellAnchor>
  <xdr:twoCellAnchor>
    <xdr:from>
      <xdr:col>6</xdr:col>
      <xdr:colOff>422275</xdr:colOff>
      <xdr:row>58</xdr:row>
      <xdr:rowOff>59347</xdr:rowOff>
    </xdr:from>
    <xdr:to>
      <xdr:col>6</xdr:col>
      <xdr:colOff>600075</xdr:colOff>
      <xdr:row>58</xdr:row>
      <xdr:rowOff>59347</xdr:rowOff>
    </xdr:to>
    <xdr:cxnSp macro="">
      <xdr:nvCxnSpPr>
        <xdr:cNvPr id="116" name="直線コネクタ 115"/>
        <xdr:cNvCxnSpPr/>
      </xdr:nvCxnSpPr>
      <xdr:spPr>
        <a:xfrm>
          <a:off x="4546600" y="100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42067</xdr:rowOff>
    </xdr:from>
    <xdr:ext cx="534377" cy="259045"/>
    <xdr:sp macro="" textlink="">
      <xdr:nvSpPr>
        <xdr:cNvPr id="117" name="物件費最大値テキスト"/>
        <xdr:cNvSpPr txBox="1"/>
      </xdr:nvSpPr>
      <xdr:spPr>
        <a:xfrm>
          <a:off x="4686300" y="86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64,663</a:t>
          </a:r>
          <a:endParaRPr kumimoji="1" lang="ja-JP" altLang="en-US" sz="1000" b="1">
            <a:latin typeface="ＭＳ Ｐゴシック"/>
          </a:endParaRPr>
        </a:p>
      </xdr:txBody>
    </xdr:sp>
    <xdr:clientData/>
  </xdr:oneCellAnchor>
  <xdr:twoCellAnchor>
    <xdr:from>
      <xdr:col>6</xdr:col>
      <xdr:colOff>422275</xdr:colOff>
      <xdr:row>51</xdr:row>
      <xdr:rowOff>95390</xdr:rowOff>
    </xdr:from>
    <xdr:to>
      <xdr:col>6</xdr:col>
      <xdr:colOff>600075</xdr:colOff>
      <xdr:row>51</xdr:row>
      <xdr:rowOff>95390</xdr:rowOff>
    </xdr:to>
    <xdr:cxnSp macro="">
      <xdr:nvCxnSpPr>
        <xdr:cNvPr id="118" name="直線コネクタ 117"/>
        <xdr:cNvCxnSpPr/>
      </xdr:nvCxnSpPr>
      <xdr:spPr>
        <a:xfrm>
          <a:off x="4546600" y="88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61366</xdr:rowOff>
    </xdr:from>
    <xdr:to>
      <xdr:col>6</xdr:col>
      <xdr:colOff>511175</xdr:colOff>
      <xdr:row>53</xdr:row>
      <xdr:rowOff>64605</xdr:rowOff>
    </xdr:to>
    <xdr:cxnSp macro="">
      <xdr:nvCxnSpPr>
        <xdr:cNvPr id="119" name="直線コネクタ 118"/>
        <xdr:cNvCxnSpPr/>
      </xdr:nvCxnSpPr>
      <xdr:spPr>
        <a:xfrm flipV="1">
          <a:off x="3797300" y="8976766"/>
          <a:ext cx="838200" cy="17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12158</xdr:rowOff>
    </xdr:from>
    <xdr:ext cx="534377" cy="259045"/>
    <xdr:sp macro="" textlink="">
      <xdr:nvSpPr>
        <xdr:cNvPr id="120" name="物件費平均値テキスト"/>
        <xdr:cNvSpPr txBox="1"/>
      </xdr:nvSpPr>
      <xdr:spPr>
        <a:xfrm>
          <a:off x="4686300" y="9270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51,448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33731</xdr:rowOff>
    </xdr:from>
    <xdr:to>
      <xdr:col>6</xdr:col>
      <xdr:colOff>561975</xdr:colOff>
      <xdr:row>54</xdr:row>
      <xdr:rowOff>135331</xdr:rowOff>
    </xdr:to>
    <xdr:sp macro="" textlink="">
      <xdr:nvSpPr>
        <xdr:cNvPr id="121" name="フローチャート : 判断 120"/>
        <xdr:cNvSpPr/>
      </xdr:nvSpPr>
      <xdr:spPr>
        <a:xfrm>
          <a:off x="45847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64605</xdr:rowOff>
    </xdr:from>
    <xdr:to>
      <xdr:col>5</xdr:col>
      <xdr:colOff>358775</xdr:colOff>
      <xdr:row>54</xdr:row>
      <xdr:rowOff>127165</xdr:rowOff>
    </xdr:to>
    <xdr:cxnSp macro="">
      <xdr:nvCxnSpPr>
        <xdr:cNvPr id="122" name="直線コネクタ 121"/>
        <xdr:cNvCxnSpPr/>
      </xdr:nvCxnSpPr>
      <xdr:spPr>
        <a:xfrm flipV="1">
          <a:off x="2908300" y="9151455"/>
          <a:ext cx="889000" cy="2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56438</xdr:rowOff>
    </xdr:from>
    <xdr:to>
      <xdr:col>5</xdr:col>
      <xdr:colOff>409575</xdr:colOff>
      <xdr:row>54</xdr:row>
      <xdr:rowOff>158038</xdr:rowOff>
    </xdr:to>
    <xdr:sp macro="" textlink="">
      <xdr:nvSpPr>
        <xdr:cNvPr id="123" name="フローチャート : 判断 122"/>
        <xdr:cNvSpPr/>
      </xdr:nvSpPr>
      <xdr:spPr>
        <a:xfrm>
          <a:off x="3746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149165</xdr:rowOff>
    </xdr:from>
    <xdr:ext cx="534377" cy="259045"/>
    <xdr:sp macro="" textlink="">
      <xdr:nvSpPr>
        <xdr:cNvPr id="124" name="テキスト ボックス 123"/>
        <xdr:cNvSpPr txBox="1"/>
      </xdr:nvSpPr>
      <xdr:spPr>
        <a:xfrm>
          <a:off x="3530111" y="94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127165</xdr:rowOff>
    </xdr:from>
    <xdr:to>
      <xdr:col>4</xdr:col>
      <xdr:colOff>155575</xdr:colOff>
      <xdr:row>55</xdr:row>
      <xdr:rowOff>91770</xdr:rowOff>
    </xdr:to>
    <xdr:cxnSp macro="">
      <xdr:nvCxnSpPr>
        <xdr:cNvPr id="125" name="直線コネクタ 124"/>
        <xdr:cNvCxnSpPr/>
      </xdr:nvCxnSpPr>
      <xdr:spPr>
        <a:xfrm flipV="1">
          <a:off x="2019300" y="9385465"/>
          <a:ext cx="889000" cy="1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72822</xdr:rowOff>
    </xdr:from>
    <xdr:to>
      <xdr:col>4</xdr:col>
      <xdr:colOff>206375</xdr:colOff>
      <xdr:row>56</xdr:row>
      <xdr:rowOff>2972</xdr:rowOff>
    </xdr:to>
    <xdr:sp macro="" textlink="">
      <xdr:nvSpPr>
        <xdr:cNvPr id="126" name="フローチャート : 判断 125"/>
        <xdr:cNvSpPr/>
      </xdr:nvSpPr>
      <xdr:spPr>
        <a:xfrm>
          <a:off x="2857500" y="950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165549</xdr:rowOff>
    </xdr:from>
    <xdr:ext cx="534377" cy="259045"/>
    <xdr:sp macro="" textlink="">
      <xdr:nvSpPr>
        <xdr:cNvPr id="127" name="テキスト ボックス 126"/>
        <xdr:cNvSpPr txBox="1"/>
      </xdr:nvSpPr>
      <xdr:spPr>
        <a:xfrm>
          <a:off x="2641111" y="959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45,922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119279</xdr:rowOff>
    </xdr:from>
    <xdr:to>
      <xdr:col>2</xdr:col>
      <xdr:colOff>638175</xdr:colOff>
      <xdr:row>55</xdr:row>
      <xdr:rowOff>91770</xdr:rowOff>
    </xdr:to>
    <xdr:cxnSp macro="">
      <xdr:nvCxnSpPr>
        <xdr:cNvPr id="128" name="直線コネクタ 127"/>
        <xdr:cNvCxnSpPr/>
      </xdr:nvCxnSpPr>
      <xdr:spPr>
        <a:xfrm>
          <a:off x="1130300" y="9377579"/>
          <a:ext cx="889000" cy="14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23330</xdr:rowOff>
    </xdr:from>
    <xdr:to>
      <xdr:col>3</xdr:col>
      <xdr:colOff>3175</xdr:colOff>
      <xdr:row>56</xdr:row>
      <xdr:rowOff>124930</xdr:rowOff>
    </xdr:to>
    <xdr:sp macro="" textlink="">
      <xdr:nvSpPr>
        <xdr:cNvPr id="129" name="フローチャート : 判断 128"/>
        <xdr:cNvSpPr/>
      </xdr:nvSpPr>
      <xdr:spPr>
        <a:xfrm>
          <a:off x="1968500" y="96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116057</xdr:rowOff>
    </xdr:from>
    <xdr:ext cx="534377" cy="259045"/>
    <xdr:sp macro="" textlink="">
      <xdr:nvSpPr>
        <xdr:cNvPr id="130" name="テキスト ボックス 129"/>
        <xdr:cNvSpPr txBox="1"/>
      </xdr:nvSpPr>
      <xdr:spPr>
        <a:xfrm>
          <a:off x="1752111" y="971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99111</xdr:rowOff>
    </xdr:from>
    <xdr:to>
      <xdr:col>1</xdr:col>
      <xdr:colOff>485775</xdr:colOff>
      <xdr:row>56</xdr:row>
      <xdr:rowOff>29261</xdr:rowOff>
    </xdr:to>
    <xdr:sp macro="" textlink="">
      <xdr:nvSpPr>
        <xdr:cNvPr id="131" name="フローチャート : 判断 130"/>
        <xdr:cNvSpPr/>
      </xdr:nvSpPr>
      <xdr:spPr>
        <a:xfrm>
          <a:off x="1079500" y="9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20388</xdr:rowOff>
    </xdr:from>
    <xdr:ext cx="534377" cy="259045"/>
    <xdr:sp macro="" textlink="">
      <xdr:nvSpPr>
        <xdr:cNvPr id="132" name="テキスト ボックス 131"/>
        <xdr:cNvSpPr txBox="1"/>
      </xdr:nvSpPr>
      <xdr:spPr>
        <a:xfrm>
          <a:off x="863111" y="96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45,232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10566</xdr:rowOff>
    </xdr:from>
    <xdr:to>
      <xdr:col>6</xdr:col>
      <xdr:colOff>561975</xdr:colOff>
      <xdr:row>52</xdr:row>
      <xdr:rowOff>112166</xdr:rowOff>
    </xdr:to>
    <xdr:sp macro="" textlink="">
      <xdr:nvSpPr>
        <xdr:cNvPr id="138" name="円/楕円 137"/>
        <xdr:cNvSpPr/>
      </xdr:nvSpPr>
      <xdr:spPr>
        <a:xfrm>
          <a:off x="4584700" y="892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33443</xdr:rowOff>
    </xdr:from>
    <xdr:ext cx="534377" cy="259045"/>
    <xdr:sp macro="" textlink="">
      <xdr:nvSpPr>
        <xdr:cNvPr id="139" name="物件費該当値テキスト"/>
        <xdr:cNvSpPr txBox="1"/>
      </xdr:nvSpPr>
      <xdr:spPr>
        <a:xfrm>
          <a:off x="4686300" y="877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61,056</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13805</xdr:rowOff>
    </xdr:from>
    <xdr:to>
      <xdr:col>5</xdr:col>
      <xdr:colOff>409575</xdr:colOff>
      <xdr:row>53</xdr:row>
      <xdr:rowOff>115405</xdr:rowOff>
    </xdr:to>
    <xdr:sp macro="" textlink="">
      <xdr:nvSpPr>
        <xdr:cNvPr id="140" name="円/楕円 139"/>
        <xdr:cNvSpPr/>
      </xdr:nvSpPr>
      <xdr:spPr>
        <a:xfrm>
          <a:off x="3746500" y="91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131932</xdr:rowOff>
    </xdr:from>
    <xdr:ext cx="534377" cy="259045"/>
    <xdr:sp macro="" textlink="">
      <xdr:nvSpPr>
        <xdr:cNvPr id="141" name="テキスト ボックス 140"/>
        <xdr:cNvSpPr txBox="1"/>
      </xdr:nvSpPr>
      <xdr:spPr>
        <a:xfrm>
          <a:off x="3530111" y="88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56,471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76365</xdr:rowOff>
    </xdr:from>
    <xdr:to>
      <xdr:col>4</xdr:col>
      <xdr:colOff>206375</xdr:colOff>
      <xdr:row>55</xdr:row>
      <xdr:rowOff>6515</xdr:rowOff>
    </xdr:to>
    <xdr:sp macro="" textlink="">
      <xdr:nvSpPr>
        <xdr:cNvPr id="142" name="円/楕円 141"/>
        <xdr:cNvSpPr/>
      </xdr:nvSpPr>
      <xdr:spPr>
        <a:xfrm>
          <a:off x="2857500" y="93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23042</xdr:rowOff>
    </xdr:from>
    <xdr:ext cx="534377" cy="259045"/>
    <xdr:sp macro="" textlink="">
      <xdr:nvSpPr>
        <xdr:cNvPr id="143" name="テキスト ボックス 142"/>
        <xdr:cNvSpPr txBox="1"/>
      </xdr:nvSpPr>
      <xdr:spPr>
        <a:xfrm>
          <a:off x="2641111" y="91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50,329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40970</xdr:rowOff>
    </xdr:from>
    <xdr:to>
      <xdr:col>3</xdr:col>
      <xdr:colOff>3175</xdr:colOff>
      <xdr:row>55</xdr:row>
      <xdr:rowOff>142570</xdr:rowOff>
    </xdr:to>
    <xdr:sp macro="" textlink="">
      <xdr:nvSpPr>
        <xdr:cNvPr id="144" name="円/楕円 143"/>
        <xdr:cNvSpPr/>
      </xdr:nvSpPr>
      <xdr:spPr>
        <a:xfrm>
          <a:off x="1968500" y="94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159097</xdr:rowOff>
    </xdr:from>
    <xdr:ext cx="534377" cy="259045"/>
    <xdr:sp macro="" textlink="">
      <xdr:nvSpPr>
        <xdr:cNvPr id="145" name="テキスト ボックス 144"/>
        <xdr:cNvSpPr txBox="1"/>
      </xdr:nvSpPr>
      <xdr:spPr>
        <a:xfrm>
          <a:off x="1752111" y="924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46,758</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68479</xdr:rowOff>
    </xdr:from>
    <xdr:to>
      <xdr:col>1</xdr:col>
      <xdr:colOff>485775</xdr:colOff>
      <xdr:row>54</xdr:row>
      <xdr:rowOff>170079</xdr:rowOff>
    </xdr:to>
    <xdr:sp macro="" textlink="">
      <xdr:nvSpPr>
        <xdr:cNvPr id="146" name="円/楕円 145"/>
        <xdr:cNvSpPr/>
      </xdr:nvSpPr>
      <xdr:spPr>
        <a:xfrm>
          <a:off x="1079500" y="93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15156</xdr:rowOff>
    </xdr:from>
    <xdr:ext cx="534377" cy="259045"/>
    <xdr:sp macro="" textlink="">
      <xdr:nvSpPr>
        <xdr:cNvPr id="147" name="テキスト ボックス 146"/>
        <xdr:cNvSpPr txBox="1"/>
      </xdr:nvSpPr>
      <xdr:spPr>
        <a:xfrm>
          <a:off x="863111" y="910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124269</xdr:rowOff>
    </xdr:from>
    <xdr:to>
      <xdr:col>6</xdr:col>
      <xdr:colOff>510540</xdr:colOff>
      <xdr:row>77</xdr:row>
      <xdr:rowOff>158559</xdr:rowOff>
    </xdr:to>
    <xdr:cxnSp macro="">
      <xdr:nvCxnSpPr>
        <xdr:cNvPr id="171" name="直線コネクタ 170"/>
        <xdr:cNvCxnSpPr/>
      </xdr:nvCxnSpPr>
      <xdr:spPr>
        <a:xfrm flipV="1">
          <a:off x="4633595" y="11954319"/>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162386</xdr:rowOff>
    </xdr:from>
    <xdr:ext cx="469744" cy="259045"/>
    <xdr:sp macro="" textlink="">
      <xdr:nvSpPr>
        <xdr:cNvPr id="172" name="維持補修費最小値テキスト"/>
        <xdr:cNvSpPr txBox="1"/>
      </xdr:nvSpPr>
      <xdr:spPr>
        <a:xfrm>
          <a:off x="4686300" y="1336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a:t>
          </a:r>
          <a:endParaRPr kumimoji="1" lang="ja-JP" altLang="en-US" sz="1000" b="1">
            <a:latin typeface="ＭＳ Ｐゴシック"/>
          </a:endParaRPr>
        </a:p>
      </xdr:txBody>
    </xdr:sp>
    <xdr:clientData/>
  </xdr:oneCellAnchor>
  <xdr:twoCellAnchor>
    <xdr:from>
      <xdr:col>6</xdr:col>
      <xdr:colOff>422275</xdr:colOff>
      <xdr:row>77</xdr:row>
      <xdr:rowOff>158559</xdr:rowOff>
    </xdr:from>
    <xdr:to>
      <xdr:col>6</xdr:col>
      <xdr:colOff>600075</xdr:colOff>
      <xdr:row>77</xdr:row>
      <xdr:rowOff>158559</xdr:rowOff>
    </xdr:to>
    <xdr:cxnSp macro="">
      <xdr:nvCxnSpPr>
        <xdr:cNvPr id="173" name="直線コネクタ 172"/>
        <xdr:cNvCxnSpPr/>
      </xdr:nvCxnSpPr>
      <xdr:spPr>
        <a:xfrm>
          <a:off x="4546600" y="1336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70946</xdr:rowOff>
    </xdr:from>
    <xdr:ext cx="469744" cy="259045"/>
    <xdr:sp macro="" textlink="">
      <xdr:nvSpPr>
        <xdr:cNvPr id="174" name="維持補修費最大値テキスト"/>
        <xdr:cNvSpPr txBox="1"/>
      </xdr:nvSpPr>
      <xdr:spPr>
        <a:xfrm>
          <a:off x="4686300" y="11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8,581</a:t>
          </a:r>
          <a:endParaRPr kumimoji="1" lang="ja-JP" altLang="en-US" sz="1000" b="1">
            <a:latin typeface="ＭＳ Ｐゴシック"/>
          </a:endParaRPr>
        </a:p>
      </xdr:txBody>
    </xdr:sp>
    <xdr:clientData/>
  </xdr:oneCellAnchor>
  <xdr:twoCellAnchor>
    <xdr:from>
      <xdr:col>6</xdr:col>
      <xdr:colOff>422275</xdr:colOff>
      <xdr:row>69</xdr:row>
      <xdr:rowOff>124269</xdr:rowOff>
    </xdr:from>
    <xdr:to>
      <xdr:col>6</xdr:col>
      <xdr:colOff>600075</xdr:colOff>
      <xdr:row>69</xdr:row>
      <xdr:rowOff>124269</xdr:rowOff>
    </xdr:to>
    <xdr:cxnSp macro="">
      <xdr:nvCxnSpPr>
        <xdr:cNvPr id="175" name="直線コネクタ 174"/>
        <xdr:cNvCxnSpPr/>
      </xdr:nvCxnSpPr>
      <xdr:spPr>
        <a:xfrm>
          <a:off x="4546600" y="1195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134556</xdr:rowOff>
    </xdr:from>
    <xdr:to>
      <xdr:col>6</xdr:col>
      <xdr:colOff>511175</xdr:colOff>
      <xdr:row>76</xdr:row>
      <xdr:rowOff>145225</xdr:rowOff>
    </xdr:to>
    <xdr:cxnSp macro="">
      <xdr:nvCxnSpPr>
        <xdr:cNvPr id="176" name="直線コネクタ 175"/>
        <xdr:cNvCxnSpPr/>
      </xdr:nvCxnSpPr>
      <xdr:spPr>
        <a:xfrm flipV="1">
          <a:off x="3797300" y="13164756"/>
          <a:ext cx="8382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67962</xdr:rowOff>
    </xdr:from>
    <xdr:ext cx="469744" cy="259045"/>
    <xdr:sp macro="" textlink="">
      <xdr:nvSpPr>
        <xdr:cNvPr id="177" name="維持補修費平均値テキスト"/>
        <xdr:cNvSpPr txBox="1"/>
      </xdr:nvSpPr>
      <xdr:spPr>
        <a:xfrm>
          <a:off x="4686300" y="1258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45085</xdr:rowOff>
    </xdr:from>
    <xdr:to>
      <xdr:col>6</xdr:col>
      <xdr:colOff>561975</xdr:colOff>
      <xdr:row>74</xdr:row>
      <xdr:rowOff>146685</xdr:rowOff>
    </xdr:to>
    <xdr:sp macro="" textlink="">
      <xdr:nvSpPr>
        <xdr:cNvPr id="178" name="フローチャート : 判断 177"/>
        <xdr:cNvSpPr/>
      </xdr:nvSpPr>
      <xdr:spPr>
        <a:xfrm>
          <a:off x="45847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109220</xdr:rowOff>
    </xdr:from>
    <xdr:to>
      <xdr:col>5</xdr:col>
      <xdr:colOff>358775</xdr:colOff>
      <xdr:row>76</xdr:row>
      <xdr:rowOff>145225</xdr:rowOff>
    </xdr:to>
    <xdr:cxnSp macro="">
      <xdr:nvCxnSpPr>
        <xdr:cNvPr id="179" name="直線コネクタ 178"/>
        <xdr:cNvCxnSpPr/>
      </xdr:nvCxnSpPr>
      <xdr:spPr>
        <a:xfrm>
          <a:off x="2908300" y="13139420"/>
          <a:ext cx="8890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128143</xdr:rowOff>
    </xdr:from>
    <xdr:to>
      <xdr:col>5</xdr:col>
      <xdr:colOff>409575</xdr:colOff>
      <xdr:row>75</xdr:row>
      <xdr:rowOff>58293</xdr:rowOff>
    </xdr:to>
    <xdr:sp macro="" textlink="">
      <xdr:nvSpPr>
        <xdr:cNvPr id="180" name="フローチャート : 判断 179"/>
        <xdr:cNvSpPr/>
      </xdr:nvSpPr>
      <xdr:spPr>
        <a:xfrm>
          <a:off x="3746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74820</xdr:rowOff>
    </xdr:from>
    <xdr:ext cx="469744" cy="259045"/>
    <xdr:sp macro="" textlink="">
      <xdr:nvSpPr>
        <xdr:cNvPr id="181" name="テキスト ボックス 180"/>
        <xdr:cNvSpPr txBox="1"/>
      </xdr:nvSpPr>
      <xdr:spPr>
        <a:xfrm>
          <a:off x="3562427" y="1259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109220</xdr:rowOff>
    </xdr:from>
    <xdr:to>
      <xdr:col>4</xdr:col>
      <xdr:colOff>155575</xdr:colOff>
      <xdr:row>76</xdr:row>
      <xdr:rowOff>154560</xdr:rowOff>
    </xdr:to>
    <xdr:cxnSp macro="">
      <xdr:nvCxnSpPr>
        <xdr:cNvPr id="182" name="直線コネクタ 181"/>
        <xdr:cNvCxnSpPr/>
      </xdr:nvCxnSpPr>
      <xdr:spPr>
        <a:xfrm flipV="1">
          <a:off x="2019300" y="13139420"/>
          <a:ext cx="889000" cy="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56896</xdr:rowOff>
    </xdr:from>
    <xdr:to>
      <xdr:col>4</xdr:col>
      <xdr:colOff>206375</xdr:colOff>
      <xdr:row>75</xdr:row>
      <xdr:rowOff>158496</xdr:rowOff>
    </xdr:to>
    <xdr:sp macro="" textlink="">
      <xdr:nvSpPr>
        <xdr:cNvPr id="183" name="フローチャート : 判断 182"/>
        <xdr:cNvSpPr/>
      </xdr:nvSpPr>
      <xdr:spPr>
        <a:xfrm>
          <a:off x="2857500" y="1291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3573</xdr:rowOff>
    </xdr:from>
    <xdr:ext cx="469744" cy="259045"/>
    <xdr:sp macro="" textlink="">
      <xdr:nvSpPr>
        <xdr:cNvPr id="184" name="テキスト ボックス 183"/>
        <xdr:cNvSpPr txBox="1"/>
      </xdr:nvSpPr>
      <xdr:spPr>
        <a:xfrm>
          <a:off x="2673427" y="126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6922</xdr:rowOff>
    </xdr:from>
    <xdr:to>
      <xdr:col>2</xdr:col>
      <xdr:colOff>638175</xdr:colOff>
      <xdr:row>76</xdr:row>
      <xdr:rowOff>154560</xdr:rowOff>
    </xdr:to>
    <xdr:cxnSp macro="">
      <xdr:nvCxnSpPr>
        <xdr:cNvPr id="185" name="直線コネクタ 184"/>
        <xdr:cNvCxnSpPr/>
      </xdr:nvCxnSpPr>
      <xdr:spPr>
        <a:xfrm>
          <a:off x="1130300" y="13037122"/>
          <a:ext cx="889000" cy="14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54990</xdr:rowOff>
    </xdr:from>
    <xdr:to>
      <xdr:col>3</xdr:col>
      <xdr:colOff>3175</xdr:colOff>
      <xdr:row>76</xdr:row>
      <xdr:rowOff>156590</xdr:rowOff>
    </xdr:to>
    <xdr:sp macro="" textlink="">
      <xdr:nvSpPr>
        <xdr:cNvPr id="186" name="フローチャート : 判断 185"/>
        <xdr:cNvSpPr/>
      </xdr:nvSpPr>
      <xdr:spPr>
        <a:xfrm>
          <a:off x="1968500" y="1308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1668</xdr:rowOff>
    </xdr:from>
    <xdr:ext cx="469744" cy="259045"/>
    <xdr:sp macro="" textlink="">
      <xdr:nvSpPr>
        <xdr:cNvPr id="187" name="テキスト ボックス 186"/>
        <xdr:cNvSpPr txBox="1"/>
      </xdr:nvSpPr>
      <xdr:spPr>
        <a:xfrm>
          <a:off x="1784427" y="1286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137668</xdr:rowOff>
    </xdr:from>
    <xdr:to>
      <xdr:col>1</xdr:col>
      <xdr:colOff>485775</xdr:colOff>
      <xdr:row>76</xdr:row>
      <xdr:rowOff>67819</xdr:rowOff>
    </xdr:to>
    <xdr:sp macro="" textlink="">
      <xdr:nvSpPr>
        <xdr:cNvPr id="188" name="フローチャート : 判断 187"/>
        <xdr:cNvSpPr/>
      </xdr:nvSpPr>
      <xdr:spPr>
        <a:xfrm>
          <a:off x="1079500" y="129964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58945</xdr:rowOff>
    </xdr:from>
    <xdr:ext cx="469744" cy="259045"/>
    <xdr:sp macro="" textlink="">
      <xdr:nvSpPr>
        <xdr:cNvPr id="189" name="テキスト ボックス 188"/>
        <xdr:cNvSpPr txBox="1"/>
      </xdr:nvSpPr>
      <xdr:spPr>
        <a:xfrm>
          <a:off x="895427" y="130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83756</xdr:rowOff>
    </xdr:from>
    <xdr:to>
      <xdr:col>6</xdr:col>
      <xdr:colOff>561975</xdr:colOff>
      <xdr:row>77</xdr:row>
      <xdr:rowOff>13906</xdr:rowOff>
    </xdr:to>
    <xdr:sp macro="" textlink="">
      <xdr:nvSpPr>
        <xdr:cNvPr id="195" name="円/楕円 194"/>
        <xdr:cNvSpPr/>
      </xdr:nvSpPr>
      <xdr:spPr>
        <a:xfrm>
          <a:off x="4584700" y="1311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62183</xdr:rowOff>
    </xdr:from>
    <xdr:ext cx="469744" cy="259045"/>
    <xdr:sp macro="" textlink="">
      <xdr:nvSpPr>
        <xdr:cNvPr id="196" name="維持補修費該当値テキスト"/>
        <xdr:cNvSpPr txBox="1"/>
      </xdr:nvSpPr>
      <xdr:spPr>
        <a:xfrm>
          <a:off x="4686300" y="1309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94425</xdr:rowOff>
    </xdr:from>
    <xdr:to>
      <xdr:col>5</xdr:col>
      <xdr:colOff>409575</xdr:colOff>
      <xdr:row>77</xdr:row>
      <xdr:rowOff>24575</xdr:rowOff>
    </xdr:to>
    <xdr:sp macro="" textlink="">
      <xdr:nvSpPr>
        <xdr:cNvPr id="197" name="円/楕円 196"/>
        <xdr:cNvSpPr/>
      </xdr:nvSpPr>
      <xdr:spPr>
        <a:xfrm>
          <a:off x="3746500" y="131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15702</xdr:rowOff>
    </xdr:from>
    <xdr:ext cx="469744" cy="259045"/>
    <xdr:sp macro="" textlink="">
      <xdr:nvSpPr>
        <xdr:cNvPr id="198" name="テキスト ボックス 197"/>
        <xdr:cNvSpPr txBox="1"/>
      </xdr:nvSpPr>
      <xdr:spPr>
        <a:xfrm>
          <a:off x="3562427" y="1321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58420</xdr:rowOff>
    </xdr:from>
    <xdr:to>
      <xdr:col>4</xdr:col>
      <xdr:colOff>206375</xdr:colOff>
      <xdr:row>76</xdr:row>
      <xdr:rowOff>160020</xdr:rowOff>
    </xdr:to>
    <xdr:sp macro="" textlink="">
      <xdr:nvSpPr>
        <xdr:cNvPr id="199" name="円/楕円 198"/>
        <xdr:cNvSpPr/>
      </xdr:nvSpPr>
      <xdr:spPr>
        <a:xfrm>
          <a:off x="2857500" y="130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151147</xdr:rowOff>
    </xdr:from>
    <xdr:ext cx="469744" cy="259045"/>
    <xdr:sp macro="" textlink="">
      <xdr:nvSpPr>
        <xdr:cNvPr id="200" name="テキスト ボックス 199"/>
        <xdr:cNvSpPr txBox="1"/>
      </xdr:nvSpPr>
      <xdr:spPr>
        <a:xfrm>
          <a:off x="267342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103760</xdr:rowOff>
    </xdr:from>
    <xdr:to>
      <xdr:col>3</xdr:col>
      <xdr:colOff>3175</xdr:colOff>
      <xdr:row>77</xdr:row>
      <xdr:rowOff>33910</xdr:rowOff>
    </xdr:to>
    <xdr:sp macro="" textlink="">
      <xdr:nvSpPr>
        <xdr:cNvPr id="201" name="円/楕円 200"/>
        <xdr:cNvSpPr/>
      </xdr:nvSpPr>
      <xdr:spPr>
        <a:xfrm>
          <a:off x="1968500" y="131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25037</xdr:rowOff>
    </xdr:from>
    <xdr:ext cx="469744" cy="259045"/>
    <xdr:sp macro="" textlink="">
      <xdr:nvSpPr>
        <xdr:cNvPr id="202" name="テキスト ボックス 201"/>
        <xdr:cNvSpPr txBox="1"/>
      </xdr:nvSpPr>
      <xdr:spPr>
        <a:xfrm>
          <a:off x="1784427" y="132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127571</xdr:rowOff>
    </xdr:from>
    <xdr:to>
      <xdr:col>1</xdr:col>
      <xdr:colOff>485775</xdr:colOff>
      <xdr:row>76</xdr:row>
      <xdr:rowOff>57721</xdr:rowOff>
    </xdr:to>
    <xdr:sp macro="" textlink="">
      <xdr:nvSpPr>
        <xdr:cNvPr id="203" name="円/楕円 202"/>
        <xdr:cNvSpPr/>
      </xdr:nvSpPr>
      <xdr:spPr>
        <a:xfrm>
          <a:off x="1079500" y="129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74248</xdr:rowOff>
    </xdr:from>
    <xdr:ext cx="469744" cy="259045"/>
    <xdr:sp macro="" textlink="">
      <xdr:nvSpPr>
        <xdr:cNvPr id="204" name="テキスト ボックス 203"/>
        <xdr:cNvSpPr txBox="1"/>
      </xdr:nvSpPr>
      <xdr:spPr>
        <a:xfrm>
          <a:off x="895427" y="1276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78130</xdr:rowOff>
    </xdr:from>
    <xdr:to>
      <xdr:col>6</xdr:col>
      <xdr:colOff>510540</xdr:colOff>
      <xdr:row>97</xdr:row>
      <xdr:rowOff>155130</xdr:rowOff>
    </xdr:to>
    <xdr:cxnSp macro="">
      <xdr:nvCxnSpPr>
        <xdr:cNvPr id="229" name="直線コネクタ 228"/>
        <xdr:cNvCxnSpPr/>
      </xdr:nvCxnSpPr>
      <xdr:spPr>
        <a:xfrm flipV="1">
          <a:off x="4633595" y="15680080"/>
          <a:ext cx="1270" cy="110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158957</xdr:rowOff>
    </xdr:from>
    <xdr:ext cx="534377" cy="259045"/>
    <xdr:sp macro="" textlink="">
      <xdr:nvSpPr>
        <xdr:cNvPr id="230" name="扶助費最小値テキスト"/>
        <xdr:cNvSpPr txBox="1"/>
      </xdr:nvSpPr>
      <xdr:spPr>
        <a:xfrm>
          <a:off x="4686300" y="167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66,095</a:t>
          </a:r>
          <a:endParaRPr kumimoji="1" lang="ja-JP" altLang="en-US" sz="1000" b="1">
            <a:latin typeface="ＭＳ Ｐゴシック"/>
          </a:endParaRPr>
        </a:p>
      </xdr:txBody>
    </xdr:sp>
    <xdr:clientData/>
  </xdr:oneCellAnchor>
  <xdr:twoCellAnchor>
    <xdr:from>
      <xdr:col>6</xdr:col>
      <xdr:colOff>422275</xdr:colOff>
      <xdr:row>97</xdr:row>
      <xdr:rowOff>155130</xdr:rowOff>
    </xdr:from>
    <xdr:to>
      <xdr:col>6</xdr:col>
      <xdr:colOff>600075</xdr:colOff>
      <xdr:row>97</xdr:row>
      <xdr:rowOff>155130</xdr:rowOff>
    </xdr:to>
    <xdr:cxnSp macro="">
      <xdr:nvCxnSpPr>
        <xdr:cNvPr id="231" name="直線コネクタ 230"/>
        <xdr:cNvCxnSpPr/>
      </xdr:nvCxnSpPr>
      <xdr:spPr>
        <a:xfrm>
          <a:off x="4546600" y="1678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24807</xdr:rowOff>
    </xdr:from>
    <xdr:ext cx="534377" cy="259045"/>
    <xdr:sp macro="" textlink="">
      <xdr:nvSpPr>
        <xdr:cNvPr id="232" name="扶助費最大値テキスト"/>
        <xdr:cNvSpPr txBox="1"/>
      </xdr:nvSpPr>
      <xdr:spPr>
        <a:xfrm>
          <a:off x="4686300" y="15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95,116</a:t>
          </a:r>
          <a:endParaRPr kumimoji="1" lang="ja-JP" altLang="en-US" sz="1000" b="1">
            <a:latin typeface="ＭＳ Ｐゴシック"/>
          </a:endParaRPr>
        </a:p>
      </xdr:txBody>
    </xdr:sp>
    <xdr:clientData/>
  </xdr:oneCellAnchor>
  <xdr:twoCellAnchor>
    <xdr:from>
      <xdr:col>6</xdr:col>
      <xdr:colOff>422275</xdr:colOff>
      <xdr:row>91</xdr:row>
      <xdr:rowOff>78130</xdr:rowOff>
    </xdr:from>
    <xdr:to>
      <xdr:col>6</xdr:col>
      <xdr:colOff>600075</xdr:colOff>
      <xdr:row>91</xdr:row>
      <xdr:rowOff>78130</xdr:rowOff>
    </xdr:to>
    <xdr:cxnSp macro="">
      <xdr:nvCxnSpPr>
        <xdr:cNvPr id="233" name="直線コネクタ 232"/>
        <xdr:cNvCxnSpPr/>
      </xdr:nvCxnSpPr>
      <xdr:spPr>
        <a:xfrm>
          <a:off x="4546600" y="15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11761</xdr:rowOff>
    </xdr:from>
    <xdr:to>
      <xdr:col>6</xdr:col>
      <xdr:colOff>511175</xdr:colOff>
      <xdr:row>96</xdr:row>
      <xdr:rowOff>13018</xdr:rowOff>
    </xdr:to>
    <xdr:cxnSp macro="">
      <xdr:nvCxnSpPr>
        <xdr:cNvPr id="234" name="直線コネクタ 233"/>
        <xdr:cNvCxnSpPr/>
      </xdr:nvCxnSpPr>
      <xdr:spPr>
        <a:xfrm flipV="1">
          <a:off x="3797300" y="16299511"/>
          <a:ext cx="838200" cy="17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112285</xdr:rowOff>
    </xdr:from>
    <xdr:ext cx="534377" cy="259045"/>
    <xdr:sp macro="" textlink="">
      <xdr:nvSpPr>
        <xdr:cNvPr id="235" name="扶助費平均値テキスト"/>
        <xdr:cNvSpPr txBox="1"/>
      </xdr:nvSpPr>
      <xdr:spPr>
        <a:xfrm>
          <a:off x="4686300" y="1622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133858</xdr:rowOff>
    </xdr:from>
    <xdr:to>
      <xdr:col>6</xdr:col>
      <xdr:colOff>561975</xdr:colOff>
      <xdr:row>95</xdr:row>
      <xdr:rowOff>64008</xdr:rowOff>
    </xdr:to>
    <xdr:sp macro="" textlink="">
      <xdr:nvSpPr>
        <xdr:cNvPr id="236" name="フローチャート : 判断 235"/>
        <xdr:cNvSpPr/>
      </xdr:nvSpPr>
      <xdr:spPr>
        <a:xfrm>
          <a:off x="45847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13018</xdr:rowOff>
    </xdr:from>
    <xdr:to>
      <xdr:col>5</xdr:col>
      <xdr:colOff>358775</xdr:colOff>
      <xdr:row>97</xdr:row>
      <xdr:rowOff>31648</xdr:rowOff>
    </xdr:to>
    <xdr:cxnSp macro="">
      <xdr:nvCxnSpPr>
        <xdr:cNvPr id="237" name="直線コネクタ 236"/>
        <xdr:cNvCxnSpPr/>
      </xdr:nvCxnSpPr>
      <xdr:spPr>
        <a:xfrm flipV="1">
          <a:off x="2908300" y="16472218"/>
          <a:ext cx="889000" cy="19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43484</xdr:rowOff>
    </xdr:from>
    <xdr:to>
      <xdr:col>5</xdr:col>
      <xdr:colOff>409575</xdr:colOff>
      <xdr:row>96</xdr:row>
      <xdr:rowOff>145084</xdr:rowOff>
    </xdr:to>
    <xdr:sp macro="" textlink="">
      <xdr:nvSpPr>
        <xdr:cNvPr id="238" name="フローチャート : 判断 237"/>
        <xdr:cNvSpPr/>
      </xdr:nvSpPr>
      <xdr:spPr>
        <a:xfrm>
          <a:off x="3746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136211</xdr:rowOff>
    </xdr:from>
    <xdr:ext cx="534377" cy="259045"/>
    <xdr:sp macro="" textlink="">
      <xdr:nvSpPr>
        <xdr:cNvPr id="239" name="テキスト ボックス 238"/>
        <xdr:cNvSpPr txBox="1"/>
      </xdr:nvSpPr>
      <xdr:spPr>
        <a:xfrm>
          <a:off x="3530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31648</xdr:rowOff>
    </xdr:from>
    <xdr:to>
      <xdr:col>4</xdr:col>
      <xdr:colOff>155575</xdr:colOff>
      <xdr:row>98</xdr:row>
      <xdr:rowOff>17208</xdr:rowOff>
    </xdr:to>
    <xdr:cxnSp macro="">
      <xdr:nvCxnSpPr>
        <xdr:cNvPr id="240" name="直線コネクタ 239"/>
        <xdr:cNvCxnSpPr/>
      </xdr:nvCxnSpPr>
      <xdr:spPr>
        <a:xfrm flipV="1">
          <a:off x="2019300" y="16662298"/>
          <a:ext cx="889000" cy="15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15481</xdr:rowOff>
    </xdr:from>
    <xdr:to>
      <xdr:col>4</xdr:col>
      <xdr:colOff>206375</xdr:colOff>
      <xdr:row>96</xdr:row>
      <xdr:rowOff>117081</xdr:rowOff>
    </xdr:to>
    <xdr:sp macro="" textlink="">
      <xdr:nvSpPr>
        <xdr:cNvPr id="241" name="フローチャート : 判断 240"/>
        <xdr:cNvSpPr/>
      </xdr:nvSpPr>
      <xdr:spPr>
        <a:xfrm>
          <a:off x="2857500" y="1647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133608</xdr:rowOff>
    </xdr:from>
    <xdr:ext cx="534377" cy="259045"/>
    <xdr:sp macro="" textlink="">
      <xdr:nvSpPr>
        <xdr:cNvPr id="242" name="テキスト ボックス 241"/>
        <xdr:cNvSpPr txBox="1"/>
      </xdr:nvSpPr>
      <xdr:spPr>
        <a:xfrm>
          <a:off x="2641111" y="162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72,927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17208</xdr:rowOff>
    </xdr:from>
    <xdr:to>
      <xdr:col>2</xdr:col>
      <xdr:colOff>638175</xdr:colOff>
      <xdr:row>98</xdr:row>
      <xdr:rowOff>29668</xdr:rowOff>
    </xdr:to>
    <xdr:cxnSp macro="">
      <xdr:nvCxnSpPr>
        <xdr:cNvPr id="243" name="直線コネクタ 242"/>
        <xdr:cNvCxnSpPr/>
      </xdr:nvCxnSpPr>
      <xdr:spPr>
        <a:xfrm flipV="1">
          <a:off x="1130300" y="16819308"/>
          <a:ext cx="889000" cy="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17424</xdr:rowOff>
    </xdr:from>
    <xdr:to>
      <xdr:col>3</xdr:col>
      <xdr:colOff>3175</xdr:colOff>
      <xdr:row>97</xdr:row>
      <xdr:rowOff>119024</xdr:rowOff>
    </xdr:to>
    <xdr:sp macro="" textlink="">
      <xdr:nvSpPr>
        <xdr:cNvPr id="244" name="フローチャート : 判断 243"/>
        <xdr:cNvSpPr/>
      </xdr:nvSpPr>
      <xdr:spPr>
        <a:xfrm>
          <a:off x="1968500" y="1664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135551</xdr:rowOff>
    </xdr:from>
    <xdr:ext cx="534377" cy="259045"/>
    <xdr:sp macro="" textlink="">
      <xdr:nvSpPr>
        <xdr:cNvPr id="245" name="テキスト ボックス 244"/>
        <xdr:cNvSpPr txBox="1"/>
      </xdr:nvSpPr>
      <xdr:spPr>
        <a:xfrm>
          <a:off x="1752111" y="1642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68,376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38646</xdr:rowOff>
    </xdr:from>
    <xdr:to>
      <xdr:col>1</xdr:col>
      <xdr:colOff>485775</xdr:colOff>
      <xdr:row>97</xdr:row>
      <xdr:rowOff>140246</xdr:rowOff>
    </xdr:to>
    <xdr:sp macro="" textlink="">
      <xdr:nvSpPr>
        <xdr:cNvPr id="246" name="フローチャート : 判断 245"/>
        <xdr:cNvSpPr/>
      </xdr:nvSpPr>
      <xdr:spPr>
        <a:xfrm>
          <a:off x="1079500" y="1666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156773</xdr:rowOff>
    </xdr:from>
    <xdr:ext cx="534377" cy="259045"/>
    <xdr:sp macro="" textlink="">
      <xdr:nvSpPr>
        <xdr:cNvPr id="247" name="テキスト ボックス 246"/>
        <xdr:cNvSpPr txBox="1"/>
      </xdr:nvSpPr>
      <xdr:spPr>
        <a:xfrm>
          <a:off x="863111" y="164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132411</xdr:rowOff>
    </xdr:from>
    <xdr:to>
      <xdr:col>6</xdr:col>
      <xdr:colOff>561975</xdr:colOff>
      <xdr:row>95</xdr:row>
      <xdr:rowOff>62561</xdr:rowOff>
    </xdr:to>
    <xdr:sp macro="" textlink="">
      <xdr:nvSpPr>
        <xdr:cNvPr id="253" name="円/楕円 252"/>
        <xdr:cNvSpPr/>
      </xdr:nvSpPr>
      <xdr:spPr>
        <a:xfrm>
          <a:off x="4584700" y="162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155288</xdr:rowOff>
    </xdr:from>
    <xdr:ext cx="534377" cy="259045"/>
    <xdr:sp macro="" textlink="">
      <xdr:nvSpPr>
        <xdr:cNvPr id="254" name="扶助費該当値テキスト"/>
        <xdr:cNvSpPr txBox="1"/>
      </xdr:nvSpPr>
      <xdr:spPr>
        <a:xfrm>
          <a:off x="4686300" y="1610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78,858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133668</xdr:rowOff>
    </xdr:from>
    <xdr:to>
      <xdr:col>5</xdr:col>
      <xdr:colOff>409575</xdr:colOff>
      <xdr:row>96</xdr:row>
      <xdr:rowOff>63818</xdr:rowOff>
    </xdr:to>
    <xdr:sp macro="" textlink="">
      <xdr:nvSpPr>
        <xdr:cNvPr id="255" name="円/楕円 254"/>
        <xdr:cNvSpPr/>
      </xdr:nvSpPr>
      <xdr:spPr>
        <a:xfrm>
          <a:off x="3746500" y="164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80345</xdr:rowOff>
    </xdr:from>
    <xdr:ext cx="534377" cy="259045"/>
    <xdr:sp macro="" textlink="">
      <xdr:nvSpPr>
        <xdr:cNvPr id="256" name="テキスト ボックス 255"/>
        <xdr:cNvSpPr txBox="1"/>
      </xdr:nvSpPr>
      <xdr:spPr>
        <a:xfrm>
          <a:off x="3530111" y="161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74,325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152298</xdr:rowOff>
    </xdr:from>
    <xdr:to>
      <xdr:col>4</xdr:col>
      <xdr:colOff>206375</xdr:colOff>
      <xdr:row>97</xdr:row>
      <xdr:rowOff>82448</xdr:rowOff>
    </xdr:to>
    <xdr:sp macro="" textlink="">
      <xdr:nvSpPr>
        <xdr:cNvPr id="257" name="円/楕円 256"/>
        <xdr:cNvSpPr/>
      </xdr:nvSpPr>
      <xdr:spPr>
        <a:xfrm>
          <a:off x="2857500" y="166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73575</xdr:rowOff>
    </xdr:from>
    <xdr:ext cx="534377" cy="259045"/>
    <xdr:sp macro="" textlink="">
      <xdr:nvSpPr>
        <xdr:cNvPr id="258" name="テキスト ボックス 257"/>
        <xdr:cNvSpPr txBox="1"/>
      </xdr:nvSpPr>
      <xdr:spPr>
        <a:xfrm>
          <a:off x="2641111" y="1670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69,336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137858</xdr:rowOff>
    </xdr:from>
    <xdr:to>
      <xdr:col>3</xdr:col>
      <xdr:colOff>3175</xdr:colOff>
      <xdr:row>98</xdr:row>
      <xdr:rowOff>68008</xdr:rowOff>
    </xdr:to>
    <xdr:sp macro="" textlink="">
      <xdr:nvSpPr>
        <xdr:cNvPr id="259" name="円/楕円 258"/>
        <xdr:cNvSpPr/>
      </xdr:nvSpPr>
      <xdr:spPr>
        <a:xfrm>
          <a:off x="1968500" y="1676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59135</xdr:rowOff>
    </xdr:from>
    <xdr:ext cx="534377" cy="259045"/>
    <xdr:sp macro="" textlink="">
      <xdr:nvSpPr>
        <xdr:cNvPr id="260" name="テキスト ボックス 259"/>
        <xdr:cNvSpPr txBox="1"/>
      </xdr:nvSpPr>
      <xdr:spPr>
        <a:xfrm>
          <a:off x="1752111" y="1686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65,215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150318</xdr:rowOff>
    </xdr:from>
    <xdr:to>
      <xdr:col>1</xdr:col>
      <xdr:colOff>485775</xdr:colOff>
      <xdr:row>98</xdr:row>
      <xdr:rowOff>80468</xdr:rowOff>
    </xdr:to>
    <xdr:sp macro="" textlink="">
      <xdr:nvSpPr>
        <xdr:cNvPr id="261" name="円/楕円 260"/>
        <xdr:cNvSpPr/>
      </xdr:nvSpPr>
      <xdr:spPr>
        <a:xfrm>
          <a:off x="1079500" y="1678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71595</xdr:rowOff>
    </xdr:from>
    <xdr:ext cx="534377" cy="259045"/>
    <xdr:sp macro="" textlink="">
      <xdr:nvSpPr>
        <xdr:cNvPr id="262" name="テキスト ボックス 261"/>
        <xdr:cNvSpPr txBox="1"/>
      </xdr:nvSpPr>
      <xdr:spPr>
        <a:xfrm>
          <a:off x="863111" y="1687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147206</xdr:rowOff>
    </xdr:from>
    <xdr:to>
      <xdr:col>15</xdr:col>
      <xdr:colOff>180340</xdr:colOff>
      <xdr:row>37</xdr:row>
      <xdr:rowOff>127737</xdr:rowOff>
    </xdr:to>
    <xdr:cxnSp macro="">
      <xdr:nvCxnSpPr>
        <xdr:cNvPr id="286" name="直線コネクタ 285"/>
        <xdr:cNvCxnSpPr/>
      </xdr:nvCxnSpPr>
      <xdr:spPr>
        <a:xfrm flipV="1">
          <a:off x="10475595" y="5462156"/>
          <a:ext cx="1270" cy="100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131563</xdr:rowOff>
    </xdr:from>
    <xdr:ext cx="534377" cy="259045"/>
    <xdr:sp macro="" textlink="">
      <xdr:nvSpPr>
        <xdr:cNvPr id="287" name="補助費等最小値テキスト"/>
        <xdr:cNvSpPr txBox="1"/>
      </xdr:nvSpPr>
      <xdr:spPr>
        <a:xfrm>
          <a:off x="10528300"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13,628</a:t>
          </a:r>
          <a:endParaRPr kumimoji="1" lang="ja-JP" altLang="en-US" sz="1000" b="1">
            <a:latin typeface="ＭＳ Ｐゴシック"/>
          </a:endParaRPr>
        </a:p>
      </xdr:txBody>
    </xdr:sp>
    <xdr:clientData/>
  </xdr:oneCellAnchor>
  <xdr:twoCellAnchor>
    <xdr:from>
      <xdr:col>15</xdr:col>
      <xdr:colOff>92075</xdr:colOff>
      <xdr:row>37</xdr:row>
      <xdr:rowOff>127737</xdr:rowOff>
    </xdr:from>
    <xdr:to>
      <xdr:col>15</xdr:col>
      <xdr:colOff>269875</xdr:colOff>
      <xdr:row>37</xdr:row>
      <xdr:rowOff>127737</xdr:rowOff>
    </xdr:to>
    <xdr:cxnSp macro="">
      <xdr:nvCxnSpPr>
        <xdr:cNvPr id="288" name="直線コネクタ 287"/>
        <xdr:cNvCxnSpPr/>
      </xdr:nvCxnSpPr>
      <xdr:spPr>
        <a:xfrm>
          <a:off x="10388600" y="647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93883</xdr:rowOff>
    </xdr:from>
    <xdr:ext cx="534377" cy="259045"/>
    <xdr:sp macro="" textlink="">
      <xdr:nvSpPr>
        <xdr:cNvPr id="289" name="補助費等最大値テキスト"/>
        <xdr:cNvSpPr txBox="1"/>
      </xdr:nvSpPr>
      <xdr:spPr>
        <a:xfrm>
          <a:off x="10528300" y="52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66,606</a:t>
          </a:r>
          <a:endParaRPr kumimoji="1" lang="ja-JP" altLang="en-US" sz="1000" b="1">
            <a:latin typeface="ＭＳ Ｐゴシック"/>
          </a:endParaRPr>
        </a:p>
      </xdr:txBody>
    </xdr:sp>
    <xdr:clientData/>
  </xdr:oneCellAnchor>
  <xdr:twoCellAnchor>
    <xdr:from>
      <xdr:col>15</xdr:col>
      <xdr:colOff>92075</xdr:colOff>
      <xdr:row>31</xdr:row>
      <xdr:rowOff>147206</xdr:rowOff>
    </xdr:from>
    <xdr:to>
      <xdr:col>15</xdr:col>
      <xdr:colOff>269875</xdr:colOff>
      <xdr:row>31</xdr:row>
      <xdr:rowOff>147206</xdr:rowOff>
    </xdr:to>
    <xdr:cxnSp macro="">
      <xdr:nvCxnSpPr>
        <xdr:cNvPr id="290" name="直線コネクタ 289"/>
        <xdr:cNvCxnSpPr/>
      </xdr:nvCxnSpPr>
      <xdr:spPr>
        <a:xfrm>
          <a:off x="10388600" y="546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28543</xdr:rowOff>
    </xdr:from>
    <xdr:to>
      <xdr:col>15</xdr:col>
      <xdr:colOff>180975</xdr:colOff>
      <xdr:row>37</xdr:row>
      <xdr:rowOff>39021</xdr:rowOff>
    </xdr:to>
    <xdr:cxnSp macro="">
      <xdr:nvCxnSpPr>
        <xdr:cNvPr id="291" name="直線コネクタ 290"/>
        <xdr:cNvCxnSpPr/>
      </xdr:nvCxnSpPr>
      <xdr:spPr>
        <a:xfrm flipV="1">
          <a:off x="9639300" y="6372193"/>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101452</xdr:rowOff>
    </xdr:from>
    <xdr:ext cx="534377" cy="259045"/>
    <xdr:sp macro="" textlink="">
      <xdr:nvSpPr>
        <xdr:cNvPr id="292" name="補助費等平均値テキスト"/>
        <xdr:cNvSpPr txBox="1"/>
      </xdr:nvSpPr>
      <xdr:spPr>
        <a:xfrm>
          <a:off x="10528300" y="5930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31,542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78575</xdr:rowOff>
    </xdr:from>
    <xdr:to>
      <xdr:col>15</xdr:col>
      <xdr:colOff>231775</xdr:colOff>
      <xdr:row>36</xdr:row>
      <xdr:rowOff>8725</xdr:rowOff>
    </xdr:to>
    <xdr:sp macro="" textlink="">
      <xdr:nvSpPr>
        <xdr:cNvPr id="293" name="フローチャート : 判断 292"/>
        <xdr:cNvSpPr/>
      </xdr:nvSpPr>
      <xdr:spPr>
        <a:xfrm>
          <a:off x="10426700" y="607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39021</xdr:rowOff>
    </xdr:from>
    <xdr:to>
      <xdr:col>14</xdr:col>
      <xdr:colOff>28575</xdr:colOff>
      <xdr:row>37</xdr:row>
      <xdr:rowOff>68110</xdr:rowOff>
    </xdr:to>
    <xdr:cxnSp macro="">
      <xdr:nvCxnSpPr>
        <xdr:cNvPr id="294" name="直線コネクタ 293"/>
        <xdr:cNvCxnSpPr/>
      </xdr:nvCxnSpPr>
      <xdr:spPr>
        <a:xfrm flipV="1">
          <a:off x="8750300" y="6382671"/>
          <a:ext cx="889000" cy="2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47238</xdr:rowOff>
    </xdr:from>
    <xdr:to>
      <xdr:col>14</xdr:col>
      <xdr:colOff>79375</xdr:colOff>
      <xdr:row>35</xdr:row>
      <xdr:rowOff>148838</xdr:rowOff>
    </xdr:to>
    <xdr:sp macro="" textlink="">
      <xdr:nvSpPr>
        <xdr:cNvPr id="295" name="フローチャート : 判断 294"/>
        <xdr:cNvSpPr/>
      </xdr:nvSpPr>
      <xdr:spPr>
        <a:xfrm>
          <a:off x="9588500" y="60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165365</xdr:rowOff>
    </xdr:from>
    <xdr:ext cx="534377" cy="259045"/>
    <xdr:sp macro="" textlink="">
      <xdr:nvSpPr>
        <xdr:cNvPr id="296" name="テキスト ボックス 295"/>
        <xdr:cNvSpPr txBox="1"/>
      </xdr:nvSpPr>
      <xdr:spPr>
        <a:xfrm>
          <a:off x="9372111" y="582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33,187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43821</xdr:rowOff>
    </xdr:from>
    <xdr:to>
      <xdr:col>12</xdr:col>
      <xdr:colOff>511175</xdr:colOff>
      <xdr:row>37</xdr:row>
      <xdr:rowOff>68110</xdr:rowOff>
    </xdr:to>
    <xdr:cxnSp macro="">
      <xdr:nvCxnSpPr>
        <xdr:cNvPr id="297" name="直線コネクタ 296"/>
        <xdr:cNvCxnSpPr/>
      </xdr:nvCxnSpPr>
      <xdr:spPr>
        <a:xfrm>
          <a:off x="7861300" y="6387471"/>
          <a:ext cx="889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51067</xdr:rowOff>
    </xdr:from>
    <xdr:to>
      <xdr:col>12</xdr:col>
      <xdr:colOff>561975</xdr:colOff>
      <xdr:row>37</xdr:row>
      <xdr:rowOff>152667</xdr:rowOff>
    </xdr:to>
    <xdr:sp macro="" textlink="">
      <xdr:nvSpPr>
        <xdr:cNvPr id="298" name="フローチャート : 判断 297"/>
        <xdr:cNvSpPr/>
      </xdr:nvSpPr>
      <xdr:spPr>
        <a:xfrm>
          <a:off x="8699500" y="639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143794</xdr:rowOff>
    </xdr:from>
    <xdr:ext cx="534377" cy="259045"/>
    <xdr:sp macro="" textlink="">
      <xdr:nvSpPr>
        <xdr:cNvPr id="299" name="テキスト ボックス 298"/>
        <xdr:cNvSpPr txBox="1"/>
      </xdr:nvSpPr>
      <xdr:spPr>
        <a:xfrm>
          <a:off x="8483111" y="648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23457</xdr:rowOff>
    </xdr:from>
    <xdr:to>
      <xdr:col>11</xdr:col>
      <xdr:colOff>307975</xdr:colOff>
      <xdr:row>37</xdr:row>
      <xdr:rowOff>43821</xdr:rowOff>
    </xdr:to>
    <xdr:cxnSp macro="">
      <xdr:nvCxnSpPr>
        <xdr:cNvPr id="300" name="直線コネクタ 299"/>
        <xdr:cNvCxnSpPr/>
      </xdr:nvCxnSpPr>
      <xdr:spPr>
        <a:xfrm>
          <a:off x="6972300" y="6367107"/>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52172</xdr:rowOff>
    </xdr:from>
    <xdr:to>
      <xdr:col>11</xdr:col>
      <xdr:colOff>358775</xdr:colOff>
      <xdr:row>37</xdr:row>
      <xdr:rowOff>153772</xdr:rowOff>
    </xdr:to>
    <xdr:sp macro="" textlink="">
      <xdr:nvSpPr>
        <xdr:cNvPr id="301" name="フローチャート : 判断 300"/>
        <xdr:cNvSpPr/>
      </xdr:nvSpPr>
      <xdr:spPr>
        <a:xfrm>
          <a:off x="7810500" y="639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144898</xdr:rowOff>
    </xdr:from>
    <xdr:ext cx="534377" cy="259045"/>
    <xdr:sp macro="" textlink="">
      <xdr:nvSpPr>
        <xdr:cNvPr id="302" name="テキスト ボックス 301"/>
        <xdr:cNvSpPr txBox="1"/>
      </xdr:nvSpPr>
      <xdr:spPr>
        <a:xfrm>
          <a:off x="7594111" y="648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45295</xdr:rowOff>
    </xdr:from>
    <xdr:to>
      <xdr:col>10</xdr:col>
      <xdr:colOff>155575</xdr:colOff>
      <xdr:row>37</xdr:row>
      <xdr:rowOff>146895</xdr:rowOff>
    </xdr:to>
    <xdr:sp macro="" textlink="">
      <xdr:nvSpPr>
        <xdr:cNvPr id="303" name="フローチャート : 判断 302"/>
        <xdr:cNvSpPr/>
      </xdr:nvSpPr>
      <xdr:spPr>
        <a:xfrm>
          <a:off x="6921500" y="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138022</xdr:rowOff>
    </xdr:from>
    <xdr:ext cx="534377" cy="259045"/>
    <xdr:sp macro="" textlink="">
      <xdr:nvSpPr>
        <xdr:cNvPr id="304" name="テキスト ボックス 303"/>
        <xdr:cNvSpPr txBox="1"/>
      </xdr:nvSpPr>
      <xdr:spPr>
        <a:xfrm>
          <a:off x="6705111" y="648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149193</xdr:rowOff>
    </xdr:from>
    <xdr:to>
      <xdr:col>15</xdr:col>
      <xdr:colOff>231775</xdr:colOff>
      <xdr:row>37</xdr:row>
      <xdr:rowOff>79343</xdr:rowOff>
    </xdr:to>
    <xdr:sp macro="" textlink="">
      <xdr:nvSpPr>
        <xdr:cNvPr id="310" name="円/楕円 309"/>
        <xdr:cNvSpPr/>
      </xdr:nvSpPr>
      <xdr:spPr>
        <a:xfrm>
          <a:off x="10426700" y="63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64120</xdr:rowOff>
    </xdr:from>
    <xdr:ext cx="534377" cy="259045"/>
    <xdr:sp macro="" textlink="">
      <xdr:nvSpPr>
        <xdr:cNvPr id="311" name="補助費等該当値テキスト"/>
        <xdr:cNvSpPr txBox="1"/>
      </xdr:nvSpPr>
      <xdr:spPr>
        <a:xfrm>
          <a:off x="10528300" y="623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18,835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159671</xdr:rowOff>
    </xdr:from>
    <xdr:to>
      <xdr:col>14</xdr:col>
      <xdr:colOff>79375</xdr:colOff>
      <xdr:row>37</xdr:row>
      <xdr:rowOff>89821</xdr:rowOff>
    </xdr:to>
    <xdr:sp macro="" textlink="">
      <xdr:nvSpPr>
        <xdr:cNvPr id="312" name="円/楕円 311"/>
        <xdr:cNvSpPr/>
      </xdr:nvSpPr>
      <xdr:spPr>
        <a:xfrm>
          <a:off x="9588500" y="633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80948</xdr:rowOff>
    </xdr:from>
    <xdr:ext cx="534377" cy="259045"/>
    <xdr:sp macro="" textlink="">
      <xdr:nvSpPr>
        <xdr:cNvPr id="313" name="テキスト ボックス 312"/>
        <xdr:cNvSpPr txBox="1"/>
      </xdr:nvSpPr>
      <xdr:spPr>
        <a:xfrm>
          <a:off x="9372111" y="642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17310</xdr:rowOff>
    </xdr:from>
    <xdr:to>
      <xdr:col>12</xdr:col>
      <xdr:colOff>561975</xdr:colOff>
      <xdr:row>37</xdr:row>
      <xdr:rowOff>118910</xdr:rowOff>
    </xdr:to>
    <xdr:sp macro="" textlink="">
      <xdr:nvSpPr>
        <xdr:cNvPr id="314" name="円/楕円 313"/>
        <xdr:cNvSpPr/>
      </xdr:nvSpPr>
      <xdr:spPr>
        <a:xfrm>
          <a:off x="8699500" y="636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135437</xdr:rowOff>
    </xdr:from>
    <xdr:ext cx="534377" cy="259045"/>
    <xdr:sp macro="" textlink="">
      <xdr:nvSpPr>
        <xdr:cNvPr id="315" name="テキスト ボックス 314"/>
        <xdr:cNvSpPr txBox="1"/>
      </xdr:nvSpPr>
      <xdr:spPr>
        <a:xfrm>
          <a:off x="8483111" y="61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164471</xdr:rowOff>
    </xdr:from>
    <xdr:to>
      <xdr:col>11</xdr:col>
      <xdr:colOff>358775</xdr:colOff>
      <xdr:row>37</xdr:row>
      <xdr:rowOff>94621</xdr:rowOff>
    </xdr:to>
    <xdr:sp macro="" textlink="">
      <xdr:nvSpPr>
        <xdr:cNvPr id="316" name="円/楕円 315"/>
        <xdr:cNvSpPr/>
      </xdr:nvSpPr>
      <xdr:spPr>
        <a:xfrm>
          <a:off x="7810500" y="633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111148</xdr:rowOff>
    </xdr:from>
    <xdr:ext cx="534377" cy="259045"/>
    <xdr:sp macro="" textlink="">
      <xdr:nvSpPr>
        <xdr:cNvPr id="317" name="テキスト ボックス 316"/>
        <xdr:cNvSpPr txBox="1"/>
      </xdr:nvSpPr>
      <xdr:spPr>
        <a:xfrm>
          <a:off x="7594111" y="611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144107</xdr:rowOff>
    </xdr:from>
    <xdr:to>
      <xdr:col>10</xdr:col>
      <xdr:colOff>155575</xdr:colOff>
      <xdr:row>37</xdr:row>
      <xdr:rowOff>74257</xdr:rowOff>
    </xdr:to>
    <xdr:sp macro="" textlink="">
      <xdr:nvSpPr>
        <xdr:cNvPr id="318" name="円/楕円 317"/>
        <xdr:cNvSpPr/>
      </xdr:nvSpPr>
      <xdr:spPr>
        <a:xfrm>
          <a:off x="6921500" y="63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90784</xdr:rowOff>
    </xdr:from>
    <xdr:ext cx="534377" cy="259045"/>
    <xdr:sp macro="" textlink="">
      <xdr:nvSpPr>
        <xdr:cNvPr id="319" name="テキスト ボックス 318"/>
        <xdr:cNvSpPr txBox="1"/>
      </xdr:nvSpPr>
      <xdr:spPr>
        <a:xfrm>
          <a:off x="6705111" y="609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148534</xdr:rowOff>
    </xdr:from>
    <xdr:to>
      <xdr:col>15</xdr:col>
      <xdr:colOff>180340</xdr:colOff>
      <xdr:row>59</xdr:row>
      <xdr:rowOff>101703</xdr:rowOff>
    </xdr:to>
    <xdr:cxnSp macro="">
      <xdr:nvCxnSpPr>
        <xdr:cNvPr id="346" name="直線コネクタ 345"/>
        <xdr:cNvCxnSpPr/>
      </xdr:nvCxnSpPr>
      <xdr:spPr>
        <a:xfrm flipV="1">
          <a:off x="10475595" y="8721034"/>
          <a:ext cx="1270" cy="1496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105530</xdr:rowOff>
    </xdr:from>
    <xdr:ext cx="534377" cy="259045"/>
    <xdr:sp macro="" textlink="">
      <xdr:nvSpPr>
        <xdr:cNvPr id="347" name="普通建設事業費最小値テキスト"/>
        <xdr:cNvSpPr txBox="1"/>
      </xdr:nvSpPr>
      <xdr:spPr>
        <a:xfrm>
          <a:off x="10528300" y="102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19,827</a:t>
          </a:r>
          <a:endParaRPr kumimoji="1" lang="ja-JP" altLang="en-US" sz="1000" b="1">
            <a:latin typeface="ＭＳ Ｐゴシック"/>
          </a:endParaRPr>
        </a:p>
      </xdr:txBody>
    </xdr:sp>
    <xdr:clientData/>
  </xdr:oneCellAnchor>
  <xdr:twoCellAnchor>
    <xdr:from>
      <xdr:col>15</xdr:col>
      <xdr:colOff>92075</xdr:colOff>
      <xdr:row>59</xdr:row>
      <xdr:rowOff>101703</xdr:rowOff>
    </xdr:from>
    <xdr:to>
      <xdr:col>15</xdr:col>
      <xdr:colOff>269875</xdr:colOff>
      <xdr:row>59</xdr:row>
      <xdr:rowOff>101703</xdr:rowOff>
    </xdr:to>
    <xdr:cxnSp macro="">
      <xdr:nvCxnSpPr>
        <xdr:cNvPr id="348" name="直線コネクタ 347"/>
        <xdr:cNvCxnSpPr/>
      </xdr:nvCxnSpPr>
      <xdr:spPr>
        <a:xfrm>
          <a:off x="10388600" y="1021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95211</xdr:rowOff>
    </xdr:from>
    <xdr:ext cx="599010" cy="259045"/>
    <xdr:sp macro="" textlink="">
      <xdr:nvSpPr>
        <xdr:cNvPr id="349" name="普通建設事業費最大値テキスト"/>
        <xdr:cNvSpPr txBox="1"/>
      </xdr:nvSpPr>
      <xdr:spPr>
        <a:xfrm>
          <a:off x="10528300" y="849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111,459</a:t>
          </a:r>
          <a:endParaRPr kumimoji="1" lang="ja-JP" altLang="en-US" sz="1000" b="1">
            <a:latin typeface="ＭＳ Ｐゴシック"/>
          </a:endParaRPr>
        </a:p>
      </xdr:txBody>
    </xdr:sp>
    <xdr:clientData/>
  </xdr:oneCellAnchor>
  <xdr:twoCellAnchor>
    <xdr:from>
      <xdr:col>15</xdr:col>
      <xdr:colOff>92075</xdr:colOff>
      <xdr:row>50</xdr:row>
      <xdr:rowOff>148534</xdr:rowOff>
    </xdr:from>
    <xdr:to>
      <xdr:col>15</xdr:col>
      <xdr:colOff>269875</xdr:colOff>
      <xdr:row>50</xdr:row>
      <xdr:rowOff>148534</xdr:rowOff>
    </xdr:to>
    <xdr:cxnSp macro="">
      <xdr:nvCxnSpPr>
        <xdr:cNvPr id="350" name="直線コネクタ 349"/>
        <xdr:cNvCxnSpPr/>
      </xdr:nvCxnSpPr>
      <xdr:spPr>
        <a:xfrm>
          <a:off x="10388600" y="87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148534</xdr:rowOff>
    </xdr:from>
    <xdr:to>
      <xdr:col>15</xdr:col>
      <xdr:colOff>180975</xdr:colOff>
      <xdr:row>54</xdr:row>
      <xdr:rowOff>93001</xdr:rowOff>
    </xdr:to>
    <xdr:cxnSp macro="">
      <xdr:nvCxnSpPr>
        <xdr:cNvPr id="351" name="直線コネクタ 350"/>
        <xdr:cNvCxnSpPr/>
      </xdr:nvCxnSpPr>
      <xdr:spPr>
        <a:xfrm flipV="1">
          <a:off x="9639300" y="8721034"/>
          <a:ext cx="838200" cy="6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8234</xdr:rowOff>
    </xdr:from>
    <xdr:ext cx="534377" cy="259045"/>
    <xdr:sp macro="" textlink="">
      <xdr:nvSpPr>
        <xdr:cNvPr id="352" name="普通建設事業費平均値テキスト"/>
        <xdr:cNvSpPr txBox="1"/>
      </xdr:nvSpPr>
      <xdr:spPr>
        <a:xfrm>
          <a:off x="10528300" y="9609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29807</xdr:rowOff>
    </xdr:from>
    <xdr:to>
      <xdr:col>15</xdr:col>
      <xdr:colOff>231775</xdr:colOff>
      <xdr:row>56</xdr:row>
      <xdr:rowOff>131407</xdr:rowOff>
    </xdr:to>
    <xdr:sp macro="" textlink="">
      <xdr:nvSpPr>
        <xdr:cNvPr id="353" name="フローチャート : 判断 352"/>
        <xdr:cNvSpPr/>
      </xdr:nvSpPr>
      <xdr:spPr>
        <a:xfrm>
          <a:off x="104267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93001</xdr:rowOff>
    </xdr:from>
    <xdr:to>
      <xdr:col>14</xdr:col>
      <xdr:colOff>28575</xdr:colOff>
      <xdr:row>55</xdr:row>
      <xdr:rowOff>150281</xdr:rowOff>
    </xdr:to>
    <xdr:cxnSp macro="">
      <xdr:nvCxnSpPr>
        <xdr:cNvPr id="354" name="直線コネクタ 353"/>
        <xdr:cNvCxnSpPr/>
      </xdr:nvCxnSpPr>
      <xdr:spPr>
        <a:xfrm flipV="1">
          <a:off x="8750300" y="9351301"/>
          <a:ext cx="889000" cy="22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31815</xdr:rowOff>
    </xdr:from>
    <xdr:to>
      <xdr:col>14</xdr:col>
      <xdr:colOff>79375</xdr:colOff>
      <xdr:row>56</xdr:row>
      <xdr:rowOff>133415</xdr:rowOff>
    </xdr:to>
    <xdr:sp macro="" textlink="">
      <xdr:nvSpPr>
        <xdr:cNvPr id="355" name="フローチャート : 判断 354"/>
        <xdr:cNvSpPr/>
      </xdr:nvSpPr>
      <xdr:spPr>
        <a:xfrm>
          <a:off x="9588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124542</xdr:rowOff>
    </xdr:from>
    <xdr:ext cx="534377" cy="259045"/>
    <xdr:sp macro="" textlink="">
      <xdr:nvSpPr>
        <xdr:cNvPr id="356" name="テキスト ボックス 355"/>
        <xdr:cNvSpPr txBox="1"/>
      </xdr:nvSpPr>
      <xdr:spPr>
        <a:xfrm>
          <a:off x="9372111" y="97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52,496</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131731</xdr:rowOff>
    </xdr:from>
    <xdr:to>
      <xdr:col>12</xdr:col>
      <xdr:colOff>511175</xdr:colOff>
      <xdr:row>55</xdr:row>
      <xdr:rowOff>150281</xdr:rowOff>
    </xdr:to>
    <xdr:cxnSp macro="">
      <xdr:nvCxnSpPr>
        <xdr:cNvPr id="357" name="直線コネクタ 356"/>
        <xdr:cNvCxnSpPr/>
      </xdr:nvCxnSpPr>
      <xdr:spPr>
        <a:xfrm>
          <a:off x="7861300" y="9390031"/>
          <a:ext cx="889000" cy="19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129656</xdr:rowOff>
    </xdr:from>
    <xdr:to>
      <xdr:col>12</xdr:col>
      <xdr:colOff>561975</xdr:colOff>
      <xdr:row>57</xdr:row>
      <xdr:rowOff>59806</xdr:rowOff>
    </xdr:to>
    <xdr:sp macro="" textlink="">
      <xdr:nvSpPr>
        <xdr:cNvPr id="358" name="フローチャート : 判断 357"/>
        <xdr:cNvSpPr/>
      </xdr:nvSpPr>
      <xdr:spPr>
        <a:xfrm>
          <a:off x="8699500" y="973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50933</xdr:rowOff>
    </xdr:from>
    <xdr:ext cx="534377" cy="259045"/>
    <xdr:sp macro="" textlink="">
      <xdr:nvSpPr>
        <xdr:cNvPr id="359" name="テキスト ボックス 358"/>
        <xdr:cNvSpPr txBox="1"/>
      </xdr:nvSpPr>
      <xdr:spPr>
        <a:xfrm>
          <a:off x="8483111" y="98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46,504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131731</xdr:rowOff>
    </xdr:from>
    <xdr:to>
      <xdr:col>11</xdr:col>
      <xdr:colOff>307975</xdr:colOff>
      <xdr:row>56</xdr:row>
      <xdr:rowOff>165908</xdr:rowOff>
    </xdr:to>
    <xdr:cxnSp macro="">
      <xdr:nvCxnSpPr>
        <xdr:cNvPr id="360" name="直線コネクタ 359"/>
        <xdr:cNvCxnSpPr/>
      </xdr:nvCxnSpPr>
      <xdr:spPr>
        <a:xfrm flipV="1">
          <a:off x="6972300" y="9390031"/>
          <a:ext cx="889000" cy="37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164436</xdr:rowOff>
    </xdr:from>
    <xdr:to>
      <xdr:col>11</xdr:col>
      <xdr:colOff>358775</xdr:colOff>
      <xdr:row>56</xdr:row>
      <xdr:rowOff>94586</xdr:rowOff>
    </xdr:to>
    <xdr:sp macro="" textlink="">
      <xdr:nvSpPr>
        <xdr:cNvPr id="361" name="フローチャート : 判断 360"/>
        <xdr:cNvSpPr/>
      </xdr:nvSpPr>
      <xdr:spPr>
        <a:xfrm>
          <a:off x="7810500" y="959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85713</xdr:rowOff>
    </xdr:from>
    <xdr:ext cx="534377" cy="259045"/>
    <xdr:sp macro="" textlink="">
      <xdr:nvSpPr>
        <xdr:cNvPr id="362" name="テキスト ボックス 361"/>
        <xdr:cNvSpPr txBox="1"/>
      </xdr:nvSpPr>
      <xdr:spPr>
        <a:xfrm>
          <a:off x="7594111" y="968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97375</xdr:rowOff>
    </xdr:from>
    <xdr:to>
      <xdr:col>10</xdr:col>
      <xdr:colOff>155575</xdr:colOff>
      <xdr:row>58</xdr:row>
      <xdr:rowOff>27525</xdr:rowOff>
    </xdr:to>
    <xdr:sp macro="" textlink="">
      <xdr:nvSpPr>
        <xdr:cNvPr id="363" name="フローチャート : 判断 362"/>
        <xdr:cNvSpPr/>
      </xdr:nvSpPr>
      <xdr:spPr>
        <a:xfrm>
          <a:off x="6921500" y="98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18652</xdr:rowOff>
    </xdr:from>
    <xdr:ext cx="534377" cy="259045"/>
    <xdr:sp macro="" textlink="">
      <xdr:nvSpPr>
        <xdr:cNvPr id="364" name="テキスト ボックス 363"/>
        <xdr:cNvSpPr txBox="1"/>
      </xdr:nvSpPr>
      <xdr:spPr>
        <a:xfrm>
          <a:off x="6705111" y="996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50</xdr:row>
      <xdr:rowOff>97734</xdr:rowOff>
    </xdr:from>
    <xdr:to>
      <xdr:col>15</xdr:col>
      <xdr:colOff>231775</xdr:colOff>
      <xdr:row>51</xdr:row>
      <xdr:rowOff>27884</xdr:rowOff>
    </xdr:to>
    <xdr:sp macro="" textlink="">
      <xdr:nvSpPr>
        <xdr:cNvPr id="370" name="円/楕円 369"/>
        <xdr:cNvSpPr/>
      </xdr:nvSpPr>
      <xdr:spPr>
        <a:xfrm>
          <a:off x="10426700" y="86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50761</xdr:rowOff>
    </xdr:from>
    <xdr:ext cx="599010" cy="259045"/>
    <xdr:sp macro="" textlink="">
      <xdr:nvSpPr>
        <xdr:cNvPr id="371" name="普通建設事業費該当値テキスト"/>
        <xdr:cNvSpPr txBox="1"/>
      </xdr:nvSpPr>
      <xdr:spPr>
        <a:xfrm>
          <a:off x="10528300" y="86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111,459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42201</xdr:rowOff>
    </xdr:from>
    <xdr:to>
      <xdr:col>14</xdr:col>
      <xdr:colOff>79375</xdr:colOff>
      <xdr:row>54</xdr:row>
      <xdr:rowOff>143801</xdr:rowOff>
    </xdr:to>
    <xdr:sp macro="" textlink="">
      <xdr:nvSpPr>
        <xdr:cNvPr id="372" name="円/楕円 371"/>
        <xdr:cNvSpPr/>
      </xdr:nvSpPr>
      <xdr:spPr>
        <a:xfrm>
          <a:off x="9588500" y="930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160328</xdr:rowOff>
    </xdr:from>
    <xdr:ext cx="534377" cy="259045"/>
    <xdr:sp macro="" textlink="">
      <xdr:nvSpPr>
        <xdr:cNvPr id="373" name="テキスト ボックス 372"/>
        <xdr:cNvSpPr txBox="1"/>
      </xdr:nvSpPr>
      <xdr:spPr>
        <a:xfrm>
          <a:off x="9372111" y="90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72,860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99481</xdr:rowOff>
    </xdr:from>
    <xdr:to>
      <xdr:col>12</xdr:col>
      <xdr:colOff>561975</xdr:colOff>
      <xdr:row>56</xdr:row>
      <xdr:rowOff>29631</xdr:rowOff>
    </xdr:to>
    <xdr:sp macro="" textlink="">
      <xdr:nvSpPr>
        <xdr:cNvPr id="374" name="円/楕円 373"/>
        <xdr:cNvSpPr/>
      </xdr:nvSpPr>
      <xdr:spPr>
        <a:xfrm>
          <a:off x="8699500" y="952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46158</xdr:rowOff>
    </xdr:from>
    <xdr:ext cx="534377" cy="259045"/>
    <xdr:sp macro="" textlink="">
      <xdr:nvSpPr>
        <xdr:cNvPr id="375" name="テキスト ボックス 374"/>
        <xdr:cNvSpPr txBox="1"/>
      </xdr:nvSpPr>
      <xdr:spPr>
        <a:xfrm>
          <a:off x="8483111" y="930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58,852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80931</xdr:rowOff>
    </xdr:from>
    <xdr:to>
      <xdr:col>11</xdr:col>
      <xdr:colOff>358775</xdr:colOff>
      <xdr:row>55</xdr:row>
      <xdr:rowOff>11081</xdr:rowOff>
    </xdr:to>
    <xdr:sp macro="" textlink="">
      <xdr:nvSpPr>
        <xdr:cNvPr id="376" name="円/楕円 375"/>
        <xdr:cNvSpPr/>
      </xdr:nvSpPr>
      <xdr:spPr>
        <a:xfrm>
          <a:off x="7810500" y="93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27608</xdr:rowOff>
    </xdr:from>
    <xdr:ext cx="534377" cy="259045"/>
    <xdr:sp macro="" textlink="">
      <xdr:nvSpPr>
        <xdr:cNvPr id="377" name="テキスト ボックス 376"/>
        <xdr:cNvSpPr txBox="1"/>
      </xdr:nvSpPr>
      <xdr:spPr>
        <a:xfrm>
          <a:off x="7594111" y="911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70,488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115108</xdr:rowOff>
    </xdr:from>
    <xdr:to>
      <xdr:col>10</xdr:col>
      <xdr:colOff>155575</xdr:colOff>
      <xdr:row>57</xdr:row>
      <xdr:rowOff>45258</xdr:rowOff>
    </xdr:to>
    <xdr:sp macro="" textlink="">
      <xdr:nvSpPr>
        <xdr:cNvPr id="378" name="円/楕円 377"/>
        <xdr:cNvSpPr/>
      </xdr:nvSpPr>
      <xdr:spPr>
        <a:xfrm>
          <a:off x="6921500" y="97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61785</xdr:rowOff>
    </xdr:from>
    <xdr:ext cx="534377" cy="259045"/>
    <xdr:sp macro="" textlink="">
      <xdr:nvSpPr>
        <xdr:cNvPr id="379" name="テキスト ボックス 378"/>
        <xdr:cNvSpPr txBox="1"/>
      </xdr:nvSpPr>
      <xdr:spPr>
        <a:xfrm>
          <a:off x="6705111" y="949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104290</xdr:rowOff>
    </xdr:from>
    <xdr:to>
      <xdr:col>15</xdr:col>
      <xdr:colOff>180340</xdr:colOff>
      <xdr:row>78</xdr:row>
      <xdr:rowOff>50431</xdr:rowOff>
    </xdr:to>
    <xdr:cxnSp macro="">
      <xdr:nvCxnSpPr>
        <xdr:cNvPr id="401" name="直線コネクタ 400"/>
        <xdr:cNvCxnSpPr/>
      </xdr:nvCxnSpPr>
      <xdr:spPr>
        <a:xfrm flipV="1">
          <a:off x="10475595" y="12277240"/>
          <a:ext cx="1270" cy="11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54258</xdr:rowOff>
    </xdr:from>
    <xdr:ext cx="469744" cy="259045"/>
    <xdr:sp macro="" textlink="">
      <xdr:nvSpPr>
        <xdr:cNvPr id="402" name="普通建設事業費 （ うち新規整備　）最小値テキスト"/>
        <xdr:cNvSpPr txBox="1"/>
      </xdr:nvSpPr>
      <xdr:spPr>
        <a:xfrm>
          <a:off x="10528300" y="1342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3,905</a:t>
          </a:r>
          <a:endParaRPr kumimoji="1" lang="ja-JP" altLang="en-US" sz="1000" b="1">
            <a:latin typeface="ＭＳ Ｐゴシック"/>
          </a:endParaRPr>
        </a:p>
      </xdr:txBody>
    </xdr:sp>
    <xdr:clientData/>
  </xdr:oneCellAnchor>
  <xdr:twoCellAnchor>
    <xdr:from>
      <xdr:col>15</xdr:col>
      <xdr:colOff>92075</xdr:colOff>
      <xdr:row>78</xdr:row>
      <xdr:rowOff>50431</xdr:rowOff>
    </xdr:from>
    <xdr:to>
      <xdr:col>15</xdr:col>
      <xdr:colOff>269875</xdr:colOff>
      <xdr:row>78</xdr:row>
      <xdr:rowOff>50431</xdr:rowOff>
    </xdr:to>
    <xdr:cxnSp macro="">
      <xdr:nvCxnSpPr>
        <xdr:cNvPr id="403" name="直線コネクタ 402"/>
        <xdr:cNvCxnSpPr/>
      </xdr:nvCxnSpPr>
      <xdr:spPr>
        <a:xfrm>
          <a:off x="10388600" y="1342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50967</xdr:rowOff>
    </xdr:from>
    <xdr:ext cx="534377" cy="259045"/>
    <xdr:sp macro="" textlink="">
      <xdr:nvSpPr>
        <xdr:cNvPr id="404" name="普通建設事業費 （ うち新規整備　）最大値テキスト"/>
        <xdr:cNvSpPr txBox="1"/>
      </xdr:nvSpPr>
      <xdr:spPr>
        <a:xfrm>
          <a:off x="10528300" y="120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54,049</a:t>
          </a:r>
          <a:endParaRPr kumimoji="1" lang="ja-JP" altLang="en-US" sz="1000" b="1">
            <a:latin typeface="ＭＳ Ｐゴシック"/>
          </a:endParaRPr>
        </a:p>
      </xdr:txBody>
    </xdr:sp>
    <xdr:clientData/>
  </xdr:oneCellAnchor>
  <xdr:twoCellAnchor>
    <xdr:from>
      <xdr:col>15</xdr:col>
      <xdr:colOff>92075</xdr:colOff>
      <xdr:row>71</xdr:row>
      <xdr:rowOff>104290</xdr:rowOff>
    </xdr:from>
    <xdr:to>
      <xdr:col>15</xdr:col>
      <xdr:colOff>269875</xdr:colOff>
      <xdr:row>71</xdr:row>
      <xdr:rowOff>104290</xdr:rowOff>
    </xdr:to>
    <xdr:cxnSp macro="">
      <xdr:nvCxnSpPr>
        <xdr:cNvPr id="405" name="直線コネクタ 404"/>
        <xdr:cNvCxnSpPr/>
      </xdr:nvCxnSpPr>
      <xdr:spPr>
        <a:xfrm>
          <a:off x="10388600" y="1227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80080</xdr:rowOff>
    </xdr:from>
    <xdr:to>
      <xdr:col>15</xdr:col>
      <xdr:colOff>180975</xdr:colOff>
      <xdr:row>76</xdr:row>
      <xdr:rowOff>100907</xdr:rowOff>
    </xdr:to>
    <xdr:cxnSp macro="">
      <xdr:nvCxnSpPr>
        <xdr:cNvPr id="406" name="直線コネクタ 405"/>
        <xdr:cNvCxnSpPr/>
      </xdr:nvCxnSpPr>
      <xdr:spPr>
        <a:xfrm flipV="1">
          <a:off x="9639300" y="13110280"/>
          <a:ext cx="838200" cy="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28853</xdr:rowOff>
    </xdr:from>
    <xdr:ext cx="534377" cy="259045"/>
    <xdr:sp macro="" textlink="">
      <xdr:nvSpPr>
        <xdr:cNvPr id="407" name="普通建設事業費 （ うち新規整備　）平均値テキスト"/>
        <xdr:cNvSpPr txBox="1"/>
      </xdr:nvSpPr>
      <xdr:spPr>
        <a:xfrm>
          <a:off x="10528300" y="13059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16,683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50426</xdr:rowOff>
    </xdr:from>
    <xdr:to>
      <xdr:col>15</xdr:col>
      <xdr:colOff>231775</xdr:colOff>
      <xdr:row>76</xdr:row>
      <xdr:rowOff>152026</xdr:rowOff>
    </xdr:to>
    <xdr:sp macro="" textlink="">
      <xdr:nvSpPr>
        <xdr:cNvPr id="408" name="フローチャート : 判断 407"/>
        <xdr:cNvSpPr/>
      </xdr:nvSpPr>
      <xdr:spPr>
        <a:xfrm>
          <a:off x="104267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100907</xdr:rowOff>
    </xdr:from>
    <xdr:to>
      <xdr:col>14</xdr:col>
      <xdr:colOff>28575</xdr:colOff>
      <xdr:row>77</xdr:row>
      <xdr:rowOff>9147</xdr:rowOff>
    </xdr:to>
    <xdr:cxnSp macro="">
      <xdr:nvCxnSpPr>
        <xdr:cNvPr id="409" name="直線コネクタ 408"/>
        <xdr:cNvCxnSpPr/>
      </xdr:nvCxnSpPr>
      <xdr:spPr>
        <a:xfrm flipV="1">
          <a:off x="8750300" y="13131107"/>
          <a:ext cx="889000" cy="7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140724</xdr:rowOff>
    </xdr:from>
    <xdr:to>
      <xdr:col>14</xdr:col>
      <xdr:colOff>79375</xdr:colOff>
      <xdr:row>76</xdr:row>
      <xdr:rowOff>70873</xdr:rowOff>
    </xdr:to>
    <xdr:sp macro="" textlink="">
      <xdr:nvSpPr>
        <xdr:cNvPr id="410" name="フローチャート : 判断 409"/>
        <xdr:cNvSpPr/>
      </xdr:nvSpPr>
      <xdr:spPr>
        <a:xfrm>
          <a:off x="9588500" y="129994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87401</xdr:rowOff>
    </xdr:from>
    <xdr:ext cx="534377" cy="259045"/>
    <xdr:sp macro="" textlink="">
      <xdr:nvSpPr>
        <xdr:cNvPr id="411" name="テキスト ボックス 410"/>
        <xdr:cNvSpPr txBox="1"/>
      </xdr:nvSpPr>
      <xdr:spPr>
        <a:xfrm>
          <a:off x="9372111" y="1277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20,233</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52873</xdr:rowOff>
    </xdr:from>
    <xdr:to>
      <xdr:col>12</xdr:col>
      <xdr:colOff>561975</xdr:colOff>
      <xdr:row>77</xdr:row>
      <xdr:rowOff>154473</xdr:rowOff>
    </xdr:to>
    <xdr:sp macro="" textlink="">
      <xdr:nvSpPr>
        <xdr:cNvPr id="412" name="フローチャート : 判断 411"/>
        <xdr:cNvSpPr/>
      </xdr:nvSpPr>
      <xdr:spPr>
        <a:xfrm>
          <a:off x="8699500" y="1325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145600</xdr:rowOff>
    </xdr:from>
    <xdr:ext cx="469744" cy="259045"/>
    <xdr:sp macro="" textlink="">
      <xdr:nvSpPr>
        <xdr:cNvPr id="413" name="テキスト ボックス 412"/>
        <xdr:cNvSpPr txBox="1"/>
      </xdr:nvSpPr>
      <xdr:spPr>
        <a:xfrm>
          <a:off x="8515427" y="1334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29280</xdr:rowOff>
    </xdr:from>
    <xdr:to>
      <xdr:col>15</xdr:col>
      <xdr:colOff>231775</xdr:colOff>
      <xdr:row>76</xdr:row>
      <xdr:rowOff>130880</xdr:rowOff>
    </xdr:to>
    <xdr:sp macro="" textlink="">
      <xdr:nvSpPr>
        <xdr:cNvPr id="419" name="円/楕円 418"/>
        <xdr:cNvSpPr/>
      </xdr:nvSpPr>
      <xdr:spPr>
        <a:xfrm>
          <a:off x="10426700" y="130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52158</xdr:rowOff>
    </xdr:from>
    <xdr:ext cx="534377" cy="259045"/>
    <xdr:sp macro="" textlink="">
      <xdr:nvSpPr>
        <xdr:cNvPr id="420" name="普通建設事業費 （ うち新規整備　）該当値テキスト"/>
        <xdr:cNvSpPr txBox="1"/>
      </xdr:nvSpPr>
      <xdr:spPr>
        <a:xfrm>
          <a:off x="10528300" y="129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17,608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50107</xdr:rowOff>
    </xdr:from>
    <xdr:to>
      <xdr:col>14</xdr:col>
      <xdr:colOff>79375</xdr:colOff>
      <xdr:row>76</xdr:row>
      <xdr:rowOff>151707</xdr:rowOff>
    </xdr:to>
    <xdr:sp macro="" textlink="">
      <xdr:nvSpPr>
        <xdr:cNvPr id="421" name="円/楕円 420"/>
        <xdr:cNvSpPr/>
      </xdr:nvSpPr>
      <xdr:spPr>
        <a:xfrm>
          <a:off x="9588500" y="1308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142834</xdr:rowOff>
    </xdr:from>
    <xdr:ext cx="534377" cy="259045"/>
    <xdr:sp macro="" textlink="">
      <xdr:nvSpPr>
        <xdr:cNvPr id="422" name="テキスト ボックス 421"/>
        <xdr:cNvSpPr txBox="1"/>
      </xdr:nvSpPr>
      <xdr:spPr>
        <a:xfrm>
          <a:off x="9372111" y="1317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129797</xdr:rowOff>
    </xdr:from>
    <xdr:to>
      <xdr:col>12</xdr:col>
      <xdr:colOff>561975</xdr:colOff>
      <xdr:row>77</xdr:row>
      <xdr:rowOff>59947</xdr:rowOff>
    </xdr:to>
    <xdr:sp macro="" textlink="">
      <xdr:nvSpPr>
        <xdr:cNvPr id="423" name="円/楕円 422"/>
        <xdr:cNvSpPr/>
      </xdr:nvSpPr>
      <xdr:spPr>
        <a:xfrm>
          <a:off x="8699500" y="1315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76474</xdr:rowOff>
    </xdr:from>
    <xdr:ext cx="534377" cy="259045"/>
    <xdr:sp macro="" textlink="">
      <xdr:nvSpPr>
        <xdr:cNvPr id="424" name="テキスト ボックス 423"/>
        <xdr:cNvSpPr txBox="1"/>
      </xdr:nvSpPr>
      <xdr:spPr>
        <a:xfrm>
          <a:off x="8483111" y="129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30854</xdr:rowOff>
    </xdr:from>
    <xdr:to>
      <xdr:col>15</xdr:col>
      <xdr:colOff>180340</xdr:colOff>
      <xdr:row>99</xdr:row>
      <xdr:rowOff>57486</xdr:rowOff>
    </xdr:to>
    <xdr:cxnSp macro="">
      <xdr:nvCxnSpPr>
        <xdr:cNvPr id="450" name="直線コネクタ 449"/>
        <xdr:cNvCxnSpPr/>
      </xdr:nvCxnSpPr>
      <xdr:spPr>
        <a:xfrm flipV="1">
          <a:off x="10475595" y="15632804"/>
          <a:ext cx="1270" cy="139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61313</xdr:rowOff>
    </xdr:from>
    <xdr:ext cx="469744" cy="259045"/>
    <xdr:sp macro="" textlink="">
      <xdr:nvSpPr>
        <xdr:cNvPr id="451" name="普通建設事業費 （ うち更新整備　）最小値テキスト"/>
        <xdr:cNvSpPr txBox="1"/>
      </xdr:nvSpPr>
      <xdr:spPr>
        <a:xfrm>
          <a:off x="10528300" y="1703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a:t>
          </a:r>
          <a:endParaRPr kumimoji="1" lang="ja-JP" altLang="en-US" sz="1000" b="1">
            <a:latin typeface="ＭＳ Ｐゴシック"/>
          </a:endParaRPr>
        </a:p>
      </xdr:txBody>
    </xdr:sp>
    <xdr:clientData/>
  </xdr:oneCellAnchor>
  <xdr:twoCellAnchor>
    <xdr:from>
      <xdr:col>15</xdr:col>
      <xdr:colOff>92075</xdr:colOff>
      <xdr:row>99</xdr:row>
      <xdr:rowOff>57486</xdr:rowOff>
    </xdr:from>
    <xdr:to>
      <xdr:col>15</xdr:col>
      <xdr:colOff>269875</xdr:colOff>
      <xdr:row>99</xdr:row>
      <xdr:rowOff>57486</xdr:rowOff>
    </xdr:to>
    <xdr:cxnSp macro="">
      <xdr:nvCxnSpPr>
        <xdr:cNvPr id="452" name="直線コネクタ 451"/>
        <xdr:cNvCxnSpPr/>
      </xdr:nvCxnSpPr>
      <xdr:spPr>
        <a:xfrm>
          <a:off x="10388600" y="1703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148981</xdr:rowOff>
    </xdr:from>
    <xdr:ext cx="534377" cy="259045"/>
    <xdr:sp macro="" textlink="">
      <xdr:nvSpPr>
        <xdr:cNvPr id="453" name="普通建設事業費 （ うち更新整備　）最大値テキスト"/>
        <xdr:cNvSpPr txBox="1"/>
      </xdr:nvSpPr>
      <xdr:spPr>
        <a:xfrm>
          <a:off x="10528300" y="154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88,166</a:t>
          </a:r>
          <a:endParaRPr kumimoji="1" lang="ja-JP" altLang="en-US" sz="1000" b="1">
            <a:latin typeface="ＭＳ Ｐゴシック"/>
          </a:endParaRPr>
        </a:p>
      </xdr:txBody>
    </xdr:sp>
    <xdr:clientData/>
  </xdr:oneCellAnchor>
  <xdr:twoCellAnchor>
    <xdr:from>
      <xdr:col>15</xdr:col>
      <xdr:colOff>92075</xdr:colOff>
      <xdr:row>91</xdr:row>
      <xdr:rowOff>30854</xdr:rowOff>
    </xdr:from>
    <xdr:to>
      <xdr:col>15</xdr:col>
      <xdr:colOff>269875</xdr:colOff>
      <xdr:row>91</xdr:row>
      <xdr:rowOff>30854</xdr:rowOff>
    </xdr:to>
    <xdr:cxnSp macro="">
      <xdr:nvCxnSpPr>
        <xdr:cNvPr id="454" name="直線コネクタ 453"/>
        <xdr:cNvCxnSpPr/>
      </xdr:nvCxnSpPr>
      <xdr:spPr>
        <a:xfrm>
          <a:off x="10388600" y="1563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30854</xdr:rowOff>
    </xdr:from>
    <xdr:to>
      <xdr:col>15</xdr:col>
      <xdr:colOff>180975</xdr:colOff>
      <xdr:row>95</xdr:row>
      <xdr:rowOff>14590</xdr:rowOff>
    </xdr:to>
    <xdr:cxnSp macro="">
      <xdr:nvCxnSpPr>
        <xdr:cNvPr id="455" name="直線コネクタ 454"/>
        <xdr:cNvCxnSpPr/>
      </xdr:nvCxnSpPr>
      <xdr:spPr>
        <a:xfrm flipV="1">
          <a:off x="9639300" y="15632804"/>
          <a:ext cx="838200" cy="66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114354</xdr:rowOff>
    </xdr:from>
    <xdr:ext cx="534377" cy="259045"/>
    <xdr:sp macro="" textlink="">
      <xdr:nvSpPr>
        <xdr:cNvPr id="456" name="普通建設事業費 （ うち更新整備　）平均値テキスト"/>
        <xdr:cNvSpPr txBox="1"/>
      </xdr:nvSpPr>
      <xdr:spPr>
        <a:xfrm>
          <a:off x="10528300" y="16573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135927</xdr:rowOff>
    </xdr:from>
    <xdr:to>
      <xdr:col>15</xdr:col>
      <xdr:colOff>231775</xdr:colOff>
      <xdr:row>97</xdr:row>
      <xdr:rowOff>66077</xdr:rowOff>
    </xdr:to>
    <xdr:sp macro="" textlink="">
      <xdr:nvSpPr>
        <xdr:cNvPr id="457" name="フローチャート : 判断 456"/>
        <xdr:cNvSpPr/>
      </xdr:nvSpPr>
      <xdr:spPr>
        <a:xfrm>
          <a:off x="10426700" y="1659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14590</xdr:rowOff>
    </xdr:from>
    <xdr:to>
      <xdr:col>14</xdr:col>
      <xdr:colOff>28575</xdr:colOff>
      <xdr:row>96</xdr:row>
      <xdr:rowOff>53615</xdr:rowOff>
    </xdr:to>
    <xdr:cxnSp macro="">
      <xdr:nvCxnSpPr>
        <xdr:cNvPr id="458" name="直線コネクタ 457"/>
        <xdr:cNvCxnSpPr/>
      </xdr:nvCxnSpPr>
      <xdr:spPr>
        <a:xfrm flipV="1">
          <a:off x="8750300" y="16302340"/>
          <a:ext cx="889000" cy="2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24076</xdr:rowOff>
    </xdr:from>
    <xdr:to>
      <xdr:col>14</xdr:col>
      <xdr:colOff>79375</xdr:colOff>
      <xdr:row>97</xdr:row>
      <xdr:rowOff>125676</xdr:rowOff>
    </xdr:to>
    <xdr:sp macro="" textlink="">
      <xdr:nvSpPr>
        <xdr:cNvPr id="459" name="フローチャート : 判断 458"/>
        <xdr:cNvSpPr/>
      </xdr:nvSpPr>
      <xdr:spPr>
        <a:xfrm>
          <a:off x="9588500" y="166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116803</xdr:rowOff>
    </xdr:from>
    <xdr:ext cx="534377" cy="259045"/>
    <xdr:sp macro="" textlink="">
      <xdr:nvSpPr>
        <xdr:cNvPr id="460" name="テキスト ボックス 459"/>
        <xdr:cNvSpPr txBox="1"/>
      </xdr:nvSpPr>
      <xdr:spPr>
        <a:xfrm>
          <a:off x="9372111" y="167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66269</xdr:rowOff>
    </xdr:from>
    <xdr:to>
      <xdr:col>12</xdr:col>
      <xdr:colOff>561975</xdr:colOff>
      <xdr:row>96</xdr:row>
      <xdr:rowOff>167869</xdr:rowOff>
    </xdr:to>
    <xdr:sp macro="" textlink="">
      <xdr:nvSpPr>
        <xdr:cNvPr id="461" name="フローチャート : 判断 460"/>
        <xdr:cNvSpPr/>
      </xdr:nvSpPr>
      <xdr:spPr>
        <a:xfrm>
          <a:off x="8699500" y="165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158996</xdr:rowOff>
    </xdr:from>
    <xdr:ext cx="534377" cy="259045"/>
    <xdr:sp macro="" textlink="">
      <xdr:nvSpPr>
        <xdr:cNvPr id="462" name="テキスト ボックス 461"/>
        <xdr:cNvSpPr txBox="1"/>
      </xdr:nvSpPr>
      <xdr:spPr>
        <a:xfrm>
          <a:off x="8483111" y="1661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151504</xdr:rowOff>
    </xdr:from>
    <xdr:to>
      <xdr:col>15</xdr:col>
      <xdr:colOff>231775</xdr:colOff>
      <xdr:row>91</xdr:row>
      <xdr:rowOff>81654</xdr:rowOff>
    </xdr:to>
    <xdr:sp macro="" textlink="">
      <xdr:nvSpPr>
        <xdr:cNvPr id="468" name="円/楕円 467"/>
        <xdr:cNvSpPr/>
      </xdr:nvSpPr>
      <xdr:spPr>
        <a:xfrm>
          <a:off x="10426700" y="155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104531</xdr:rowOff>
    </xdr:from>
    <xdr:ext cx="534377" cy="259045"/>
    <xdr:sp macro="" textlink="">
      <xdr:nvSpPr>
        <xdr:cNvPr id="469" name="普通建設事業費 （ うち更新整備　）該当値テキスト"/>
        <xdr:cNvSpPr txBox="1"/>
      </xdr:nvSpPr>
      <xdr:spPr>
        <a:xfrm>
          <a:off x="10528300" y="15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88,166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135240</xdr:rowOff>
    </xdr:from>
    <xdr:to>
      <xdr:col>14</xdr:col>
      <xdr:colOff>79375</xdr:colOff>
      <xdr:row>95</xdr:row>
      <xdr:rowOff>65390</xdr:rowOff>
    </xdr:to>
    <xdr:sp macro="" textlink="">
      <xdr:nvSpPr>
        <xdr:cNvPr id="470" name="円/楕円 469"/>
        <xdr:cNvSpPr/>
      </xdr:nvSpPr>
      <xdr:spPr>
        <a:xfrm>
          <a:off x="9588500" y="162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81917</xdr:rowOff>
    </xdr:from>
    <xdr:ext cx="534377" cy="259045"/>
    <xdr:sp macro="" textlink="">
      <xdr:nvSpPr>
        <xdr:cNvPr id="471" name="テキスト ボックス 470"/>
        <xdr:cNvSpPr txBox="1"/>
      </xdr:nvSpPr>
      <xdr:spPr>
        <a:xfrm>
          <a:off x="9372111" y="1602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2815</xdr:rowOff>
    </xdr:from>
    <xdr:to>
      <xdr:col>12</xdr:col>
      <xdr:colOff>561975</xdr:colOff>
      <xdr:row>96</xdr:row>
      <xdr:rowOff>104415</xdr:rowOff>
    </xdr:to>
    <xdr:sp macro="" textlink="">
      <xdr:nvSpPr>
        <xdr:cNvPr id="472" name="円/楕円 471"/>
        <xdr:cNvSpPr/>
      </xdr:nvSpPr>
      <xdr:spPr>
        <a:xfrm>
          <a:off x="8699500" y="164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120942</xdr:rowOff>
    </xdr:from>
    <xdr:ext cx="534377" cy="259045"/>
    <xdr:sp macro="" textlink="">
      <xdr:nvSpPr>
        <xdr:cNvPr id="473" name="テキスト ボックス 472"/>
        <xdr:cNvSpPr txBox="1"/>
      </xdr:nvSpPr>
      <xdr:spPr>
        <a:xfrm>
          <a:off x="8483111" y="1623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7" name="テキスト ボックス 48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9" name="テキスト ボックス 488"/>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1" name="テキスト ボックス 490"/>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3" name="テキスト ボックス 492"/>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5" name="テキスト ボックス 494"/>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7" name="テキスト ボックス 49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90388</xdr:rowOff>
    </xdr:from>
    <xdr:to>
      <xdr:col>23</xdr:col>
      <xdr:colOff>516889</xdr:colOff>
      <xdr:row>39</xdr:row>
      <xdr:rowOff>98878</xdr:rowOff>
    </xdr:to>
    <xdr:cxnSp macro="">
      <xdr:nvCxnSpPr>
        <xdr:cNvPr id="499" name="直線コネクタ 498"/>
        <xdr:cNvCxnSpPr/>
      </xdr:nvCxnSpPr>
      <xdr:spPr>
        <a:xfrm flipV="1">
          <a:off x="16317595" y="5233888"/>
          <a:ext cx="1269" cy="155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37065</xdr:rowOff>
    </xdr:from>
    <xdr:ext cx="469744" cy="259045"/>
    <xdr:sp macro="" textlink="">
      <xdr:nvSpPr>
        <xdr:cNvPr id="502" name="災害復旧事業費最大値テキスト"/>
        <xdr:cNvSpPr txBox="1"/>
      </xdr:nvSpPr>
      <xdr:spPr>
        <a:xfrm>
          <a:off x="16370300" y="500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30</xdr:row>
      <xdr:rowOff>90388</xdr:rowOff>
    </xdr:from>
    <xdr:to>
      <xdr:col>23</xdr:col>
      <xdr:colOff>606425</xdr:colOff>
      <xdr:row>30</xdr:row>
      <xdr:rowOff>90388</xdr:rowOff>
    </xdr:to>
    <xdr:cxnSp macro="">
      <xdr:nvCxnSpPr>
        <xdr:cNvPr id="503" name="直線コネクタ 502"/>
        <xdr:cNvCxnSpPr/>
      </xdr:nvCxnSpPr>
      <xdr:spPr>
        <a:xfrm>
          <a:off x="16230600" y="523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76998</xdr:rowOff>
    </xdr:from>
    <xdr:to>
      <xdr:col>23</xdr:col>
      <xdr:colOff>517525</xdr:colOff>
      <xdr:row>39</xdr:row>
      <xdr:rowOff>94633</xdr:rowOff>
    </xdr:to>
    <xdr:cxnSp macro="">
      <xdr:nvCxnSpPr>
        <xdr:cNvPr id="504" name="直線コネクタ 503"/>
        <xdr:cNvCxnSpPr/>
      </xdr:nvCxnSpPr>
      <xdr:spPr>
        <a:xfrm flipV="1">
          <a:off x="15481300" y="6763548"/>
          <a:ext cx="8382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140515</xdr:rowOff>
    </xdr:from>
    <xdr:ext cx="378565" cy="259045"/>
    <xdr:sp macro="" textlink="">
      <xdr:nvSpPr>
        <xdr:cNvPr id="505" name="災害復旧事業費平均値テキスト"/>
        <xdr:cNvSpPr txBox="1"/>
      </xdr:nvSpPr>
      <xdr:spPr>
        <a:xfrm>
          <a:off x="16370300" y="6312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117638</xdr:rowOff>
    </xdr:from>
    <xdr:to>
      <xdr:col>23</xdr:col>
      <xdr:colOff>568325</xdr:colOff>
      <xdr:row>38</xdr:row>
      <xdr:rowOff>47788</xdr:rowOff>
    </xdr:to>
    <xdr:sp macro="" textlink="">
      <xdr:nvSpPr>
        <xdr:cNvPr id="506" name="フローチャート : 判断 505"/>
        <xdr:cNvSpPr/>
      </xdr:nvSpPr>
      <xdr:spPr>
        <a:xfrm>
          <a:off x="16268700" y="646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28992</xdr:rowOff>
    </xdr:from>
    <xdr:to>
      <xdr:col>22</xdr:col>
      <xdr:colOff>365125</xdr:colOff>
      <xdr:row>39</xdr:row>
      <xdr:rowOff>94633</xdr:rowOff>
    </xdr:to>
    <xdr:cxnSp macro="">
      <xdr:nvCxnSpPr>
        <xdr:cNvPr id="507" name="直線コネクタ 506"/>
        <xdr:cNvCxnSpPr/>
      </xdr:nvCxnSpPr>
      <xdr:spPr>
        <a:xfrm>
          <a:off x="14592300" y="6715542"/>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136906</xdr:rowOff>
    </xdr:from>
    <xdr:to>
      <xdr:col>22</xdr:col>
      <xdr:colOff>415925</xdr:colOff>
      <xdr:row>38</xdr:row>
      <xdr:rowOff>67056</xdr:rowOff>
    </xdr:to>
    <xdr:sp macro="" textlink="">
      <xdr:nvSpPr>
        <xdr:cNvPr id="508" name="フローチャート : 判断 507"/>
        <xdr:cNvSpPr/>
      </xdr:nvSpPr>
      <xdr:spPr>
        <a:xfrm>
          <a:off x="15430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83583</xdr:rowOff>
    </xdr:from>
    <xdr:ext cx="378565" cy="259045"/>
    <xdr:sp macro="" textlink="">
      <xdr:nvSpPr>
        <xdr:cNvPr id="509" name="テキスト ボックス 508"/>
        <xdr:cNvSpPr txBox="1"/>
      </xdr:nvSpPr>
      <xdr:spPr>
        <a:xfrm>
          <a:off x="15292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116187</xdr:rowOff>
    </xdr:from>
    <xdr:to>
      <xdr:col>21</xdr:col>
      <xdr:colOff>161925</xdr:colOff>
      <xdr:row>39</xdr:row>
      <xdr:rowOff>28992</xdr:rowOff>
    </xdr:to>
    <xdr:cxnSp macro="">
      <xdr:nvCxnSpPr>
        <xdr:cNvPr id="510" name="直線コネクタ 509"/>
        <xdr:cNvCxnSpPr/>
      </xdr:nvCxnSpPr>
      <xdr:spPr>
        <a:xfrm>
          <a:off x="13703300" y="5774037"/>
          <a:ext cx="889000" cy="94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127436</xdr:rowOff>
    </xdr:from>
    <xdr:to>
      <xdr:col>21</xdr:col>
      <xdr:colOff>212725</xdr:colOff>
      <xdr:row>39</xdr:row>
      <xdr:rowOff>57586</xdr:rowOff>
    </xdr:to>
    <xdr:sp macro="" textlink="">
      <xdr:nvSpPr>
        <xdr:cNvPr id="511" name="フローチャート : 判断 510"/>
        <xdr:cNvSpPr/>
      </xdr:nvSpPr>
      <xdr:spPr>
        <a:xfrm>
          <a:off x="14541500" y="664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74112</xdr:rowOff>
    </xdr:from>
    <xdr:ext cx="378565" cy="259045"/>
    <xdr:sp macro="" textlink="">
      <xdr:nvSpPr>
        <xdr:cNvPr id="512" name="テキスト ボックス 511"/>
        <xdr:cNvSpPr txBox="1"/>
      </xdr:nvSpPr>
      <xdr:spPr>
        <a:xfrm>
          <a:off x="14403017" y="6417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11031</xdr:rowOff>
    </xdr:from>
    <xdr:to>
      <xdr:col>19</xdr:col>
      <xdr:colOff>644525</xdr:colOff>
      <xdr:row>33</xdr:row>
      <xdr:rowOff>116187</xdr:rowOff>
    </xdr:to>
    <xdr:cxnSp macro="">
      <xdr:nvCxnSpPr>
        <xdr:cNvPr id="513" name="直線コネクタ 512"/>
        <xdr:cNvCxnSpPr/>
      </xdr:nvCxnSpPr>
      <xdr:spPr>
        <a:xfrm>
          <a:off x="12814300" y="5325981"/>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169890</xdr:rowOff>
    </xdr:from>
    <xdr:to>
      <xdr:col>20</xdr:col>
      <xdr:colOff>9525</xdr:colOff>
      <xdr:row>36</xdr:row>
      <xdr:rowOff>100040</xdr:rowOff>
    </xdr:to>
    <xdr:sp macro="" textlink="">
      <xdr:nvSpPr>
        <xdr:cNvPr id="514" name="フローチャート : 判断 513"/>
        <xdr:cNvSpPr/>
      </xdr:nvSpPr>
      <xdr:spPr>
        <a:xfrm>
          <a:off x="13652500" y="61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91167</xdr:rowOff>
    </xdr:from>
    <xdr:ext cx="469744" cy="259045"/>
    <xdr:sp macro="" textlink="">
      <xdr:nvSpPr>
        <xdr:cNvPr id="515" name="テキスト ボックス 514"/>
        <xdr:cNvSpPr txBox="1"/>
      </xdr:nvSpPr>
      <xdr:spPr>
        <a:xfrm>
          <a:off x="13468427" y="626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91839</xdr:rowOff>
    </xdr:from>
    <xdr:to>
      <xdr:col>18</xdr:col>
      <xdr:colOff>492125</xdr:colOff>
      <xdr:row>35</xdr:row>
      <xdr:rowOff>21989</xdr:rowOff>
    </xdr:to>
    <xdr:sp macro="" textlink="">
      <xdr:nvSpPr>
        <xdr:cNvPr id="516" name="フローチャート : 判断 515"/>
        <xdr:cNvSpPr/>
      </xdr:nvSpPr>
      <xdr:spPr>
        <a:xfrm>
          <a:off x="12763500" y="5921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13116</xdr:rowOff>
    </xdr:from>
    <xdr:ext cx="469744" cy="259045"/>
    <xdr:sp macro="" textlink="">
      <xdr:nvSpPr>
        <xdr:cNvPr id="517" name="テキスト ボックス 516"/>
        <xdr:cNvSpPr txBox="1"/>
      </xdr:nvSpPr>
      <xdr:spPr>
        <a:xfrm>
          <a:off x="12579427" y="60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26198</xdr:rowOff>
    </xdr:from>
    <xdr:to>
      <xdr:col>23</xdr:col>
      <xdr:colOff>568325</xdr:colOff>
      <xdr:row>39</xdr:row>
      <xdr:rowOff>127798</xdr:rowOff>
    </xdr:to>
    <xdr:sp macro="" textlink="">
      <xdr:nvSpPr>
        <xdr:cNvPr id="523" name="円/楕円 522"/>
        <xdr:cNvSpPr/>
      </xdr:nvSpPr>
      <xdr:spPr>
        <a:xfrm>
          <a:off x="162687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112575</xdr:rowOff>
    </xdr:from>
    <xdr:ext cx="313932" cy="259045"/>
    <xdr:sp macro="" textlink="">
      <xdr:nvSpPr>
        <xdr:cNvPr id="524" name="災害復旧事業費該当値テキスト"/>
        <xdr:cNvSpPr txBox="1"/>
      </xdr:nvSpPr>
      <xdr:spPr>
        <a:xfrm>
          <a:off x="16370300" y="6627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43833</xdr:rowOff>
    </xdr:from>
    <xdr:to>
      <xdr:col>22</xdr:col>
      <xdr:colOff>415925</xdr:colOff>
      <xdr:row>39</xdr:row>
      <xdr:rowOff>145433</xdr:rowOff>
    </xdr:to>
    <xdr:sp macro="" textlink="">
      <xdr:nvSpPr>
        <xdr:cNvPr id="525" name="円/楕円 524"/>
        <xdr:cNvSpPr/>
      </xdr:nvSpPr>
      <xdr:spPr>
        <a:xfrm>
          <a:off x="15430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136560</xdr:rowOff>
    </xdr:from>
    <xdr:ext cx="313932" cy="259045"/>
    <xdr:sp macro="" textlink="">
      <xdr:nvSpPr>
        <xdr:cNvPr id="526" name="テキスト ボックス 525"/>
        <xdr:cNvSpPr txBox="1"/>
      </xdr:nvSpPr>
      <xdr:spPr>
        <a:xfrm>
          <a:off x="15324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149642</xdr:rowOff>
    </xdr:from>
    <xdr:to>
      <xdr:col>21</xdr:col>
      <xdr:colOff>212725</xdr:colOff>
      <xdr:row>39</xdr:row>
      <xdr:rowOff>79792</xdr:rowOff>
    </xdr:to>
    <xdr:sp macro="" textlink="">
      <xdr:nvSpPr>
        <xdr:cNvPr id="527" name="円/楕円 526"/>
        <xdr:cNvSpPr/>
      </xdr:nvSpPr>
      <xdr:spPr>
        <a:xfrm>
          <a:off x="14541500" y="66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70919</xdr:rowOff>
    </xdr:from>
    <xdr:ext cx="378565" cy="259045"/>
    <xdr:sp macro="" textlink="">
      <xdr:nvSpPr>
        <xdr:cNvPr id="528" name="テキスト ボックス 527"/>
        <xdr:cNvSpPr txBox="1"/>
      </xdr:nvSpPr>
      <xdr:spPr>
        <a:xfrm>
          <a:off x="14403017" y="6757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65387</xdr:rowOff>
    </xdr:from>
    <xdr:to>
      <xdr:col>20</xdr:col>
      <xdr:colOff>9525</xdr:colOff>
      <xdr:row>33</xdr:row>
      <xdr:rowOff>166987</xdr:rowOff>
    </xdr:to>
    <xdr:sp macro="" textlink="">
      <xdr:nvSpPr>
        <xdr:cNvPr id="529" name="円/楕円 528"/>
        <xdr:cNvSpPr/>
      </xdr:nvSpPr>
      <xdr:spPr>
        <a:xfrm>
          <a:off x="13652500" y="572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12064</xdr:rowOff>
    </xdr:from>
    <xdr:ext cx="469744" cy="259045"/>
    <xdr:sp macro="" textlink="">
      <xdr:nvSpPr>
        <xdr:cNvPr id="530" name="テキスト ボックス 529"/>
        <xdr:cNvSpPr txBox="1"/>
      </xdr:nvSpPr>
      <xdr:spPr>
        <a:xfrm>
          <a:off x="13468427" y="549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131681</xdr:rowOff>
    </xdr:from>
    <xdr:to>
      <xdr:col>18</xdr:col>
      <xdr:colOff>492125</xdr:colOff>
      <xdr:row>31</xdr:row>
      <xdr:rowOff>61831</xdr:rowOff>
    </xdr:to>
    <xdr:sp macro="" textlink="">
      <xdr:nvSpPr>
        <xdr:cNvPr id="531" name="円/楕円 530"/>
        <xdr:cNvSpPr/>
      </xdr:nvSpPr>
      <xdr:spPr>
        <a:xfrm>
          <a:off x="12763500" y="527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29</xdr:row>
      <xdr:rowOff>78358</xdr:rowOff>
    </xdr:from>
    <xdr:ext cx="469744" cy="259045"/>
    <xdr:sp macro="" textlink="">
      <xdr:nvSpPr>
        <xdr:cNvPr id="532" name="テキスト ボックス 531"/>
        <xdr:cNvSpPr txBox="1"/>
      </xdr:nvSpPr>
      <xdr:spPr>
        <a:xfrm>
          <a:off x="12579427" y="505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85617</xdr:rowOff>
    </xdr:from>
    <xdr:to>
      <xdr:col>23</xdr:col>
      <xdr:colOff>516889</xdr:colOff>
      <xdr:row>77</xdr:row>
      <xdr:rowOff>113297</xdr:rowOff>
    </xdr:to>
    <xdr:cxnSp macro="">
      <xdr:nvCxnSpPr>
        <xdr:cNvPr id="605" name="直線コネクタ 604"/>
        <xdr:cNvCxnSpPr/>
      </xdr:nvCxnSpPr>
      <xdr:spPr>
        <a:xfrm flipV="1">
          <a:off x="16317595" y="12087117"/>
          <a:ext cx="1269" cy="1227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117124</xdr:rowOff>
    </xdr:from>
    <xdr:ext cx="534377" cy="259045"/>
    <xdr:sp macro="" textlink="">
      <xdr:nvSpPr>
        <xdr:cNvPr id="606" name="公債費最小値テキスト"/>
        <xdr:cNvSpPr txBox="1"/>
      </xdr:nvSpPr>
      <xdr:spPr>
        <a:xfrm>
          <a:off x="16370300" y="133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77</xdr:row>
      <xdr:rowOff>113297</xdr:rowOff>
    </xdr:from>
    <xdr:to>
      <xdr:col>23</xdr:col>
      <xdr:colOff>606425</xdr:colOff>
      <xdr:row>77</xdr:row>
      <xdr:rowOff>113297</xdr:rowOff>
    </xdr:to>
    <xdr:cxnSp macro="">
      <xdr:nvCxnSpPr>
        <xdr:cNvPr id="607" name="直線コネクタ 606"/>
        <xdr:cNvCxnSpPr/>
      </xdr:nvCxnSpPr>
      <xdr:spPr>
        <a:xfrm>
          <a:off x="16230600" y="1331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32294</xdr:rowOff>
    </xdr:from>
    <xdr:ext cx="534377" cy="259045"/>
    <xdr:sp macro="" textlink="">
      <xdr:nvSpPr>
        <xdr:cNvPr id="608" name="公債費最大値テキスト"/>
        <xdr:cNvSpPr txBox="1"/>
      </xdr:nvSpPr>
      <xdr:spPr>
        <a:xfrm>
          <a:off x="16370300" y="1186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70</xdr:row>
      <xdr:rowOff>85617</xdr:rowOff>
    </xdr:from>
    <xdr:to>
      <xdr:col>23</xdr:col>
      <xdr:colOff>606425</xdr:colOff>
      <xdr:row>70</xdr:row>
      <xdr:rowOff>85617</xdr:rowOff>
    </xdr:to>
    <xdr:cxnSp macro="">
      <xdr:nvCxnSpPr>
        <xdr:cNvPr id="609" name="直線コネクタ 608"/>
        <xdr:cNvCxnSpPr/>
      </xdr:nvCxnSpPr>
      <xdr:spPr>
        <a:xfrm>
          <a:off x="16230600" y="1208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144729</xdr:rowOff>
    </xdr:from>
    <xdr:to>
      <xdr:col>23</xdr:col>
      <xdr:colOff>517525</xdr:colOff>
      <xdr:row>75</xdr:row>
      <xdr:rowOff>167590</xdr:rowOff>
    </xdr:to>
    <xdr:cxnSp macro="">
      <xdr:nvCxnSpPr>
        <xdr:cNvPr id="610" name="直線コネクタ 609"/>
        <xdr:cNvCxnSpPr/>
      </xdr:nvCxnSpPr>
      <xdr:spPr>
        <a:xfrm>
          <a:off x="15481300" y="1300347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165936</xdr:rowOff>
    </xdr:from>
    <xdr:ext cx="534377" cy="259045"/>
    <xdr:sp macro="" textlink="">
      <xdr:nvSpPr>
        <xdr:cNvPr id="611" name="公債費平均値テキスト"/>
        <xdr:cNvSpPr txBox="1"/>
      </xdr:nvSpPr>
      <xdr:spPr>
        <a:xfrm>
          <a:off x="16370300" y="12681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143059</xdr:rowOff>
    </xdr:from>
    <xdr:to>
      <xdr:col>23</xdr:col>
      <xdr:colOff>568325</xdr:colOff>
      <xdr:row>75</xdr:row>
      <xdr:rowOff>73209</xdr:rowOff>
    </xdr:to>
    <xdr:sp macro="" textlink="">
      <xdr:nvSpPr>
        <xdr:cNvPr id="612" name="フローチャート : 判断 611"/>
        <xdr:cNvSpPr/>
      </xdr:nvSpPr>
      <xdr:spPr>
        <a:xfrm>
          <a:off x="162687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103048</xdr:rowOff>
    </xdr:from>
    <xdr:to>
      <xdr:col>22</xdr:col>
      <xdr:colOff>365125</xdr:colOff>
      <xdr:row>75</xdr:row>
      <xdr:rowOff>144729</xdr:rowOff>
    </xdr:to>
    <xdr:cxnSp macro="">
      <xdr:nvCxnSpPr>
        <xdr:cNvPr id="613" name="直線コネクタ 612"/>
        <xdr:cNvCxnSpPr/>
      </xdr:nvCxnSpPr>
      <xdr:spPr>
        <a:xfrm>
          <a:off x="14592300" y="12961798"/>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163805</xdr:rowOff>
    </xdr:from>
    <xdr:to>
      <xdr:col>22</xdr:col>
      <xdr:colOff>415925</xdr:colOff>
      <xdr:row>75</xdr:row>
      <xdr:rowOff>93955</xdr:rowOff>
    </xdr:to>
    <xdr:sp macro="" textlink="">
      <xdr:nvSpPr>
        <xdr:cNvPr id="614" name="フローチャート : 判断 613"/>
        <xdr:cNvSpPr/>
      </xdr:nvSpPr>
      <xdr:spPr>
        <a:xfrm>
          <a:off x="15430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110482</xdr:rowOff>
    </xdr:from>
    <xdr:ext cx="534377" cy="259045"/>
    <xdr:sp macro="" textlink="">
      <xdr:nvSpPr>
        <xdr:cNvPr id="615" name="テキスト ボックス 614"/>
        <xdr:cNvSpPr txBox="1"/>
      </xdr:nvSpPr>
      <xdr:spPr>
        <a:xfrm>
          <a:off x="15214111" y="126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83103</xdr:rowOff>
    </xdr:from>
    <xdr:to>
      <xdr:col>21</xdr:col>
      <xdr:colOff>161925</xdr:colOff>
      <xdr:row>75</xdr:row>
      <xdr:rowOff>103048</xdr:rowOff>
    </xdr:to>
    <xdr:cxnSp macro="">
      <xdr:nvCxnSpPr>
        <xdr:cNvPr id="616" name="直線コネクタ 615"/>
        <xdr:cNvCxnSpPr/>
      </xdr:nvCxnSpPr>
      <xdr:spPr>
        <a:xfrm>
          <a:off x="13703300" y="12941853"/>
          <a:ext cx="889000" cy="1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84404</xdr:rowOff>
    </xdr:from>
    <xdr:to>
      <xdr:col>21</xdr:col>
      <xdr:colOff>212725</xdr:colOff>
      <xdr:row>76</xdr:row>
      <xdr:rowOff>14554</xdr:rowOff>
    </xdr:to>
    <xdr:sp macro="" textlink="">
      <xdr:nvSpPr>
        <xdr:cNvPr id="617" name="フローチャート : 判断 616"/>
        <xdr:cNvSpPr/>
      </xdr:nvSpPr>
      <xdr:spPr>
        <a:xfrm>
          <a:off x="14541500" y="129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5681</xdr:rowOff>
    </xdr:from>
    <xdr:ext cx="534377" cy="259045"/>
    <xdr:sp macro="" textlink="">
      <xdr:nvSpPr>
        <xdr:cNvPr id="618" name="テキスト ボックス 617"/>
        <xdr:cNvSpPr txBox="1"/>
      </xdr:nvSpPr>
      <xdr:spPr>
        <a:xfrm>
          <a:off x="14325111" y="130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77101</xdr:rowOff>
    </xdr:from>
    <xdr:to>
      <xdr:col>19</xdr:col>
      <xdr:colOff>644525</xdr:colOff>
      <xdr:row>75</xdr:row>
      <xdr:rowOff>83103</xdr:rowOff>
    </xdr:to>
    <xdr:cxnSp macro="">
      <xdr:nvCxnSpPr>
        <xdr:cNvPr id="619" name="直線コネクタ 618"/>
        <xdr:cNvCxnSpPr/>
      </xdr:nvCxnSpPr>
      <xdr:spPr>
        <a:xfrm>
          <a:off x="12814300" y="12935851"/>
          <a:ext cx="889000" cy="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52781</xdr:rowOff>
    </xdr:from>
    <xdr:to>
      <xdr:col>20</xdr:col>
      <xdr:colOff>9525</xdr:colOff>
      <xdr:row>75</xdr:row>
      <xdr:rowOff>154381</xdr:rowOff>
    </xdr:to>
    <xdr:sp macro="" textlink="">
      <xdr:nvSpPr>
        <xdr:cNvPr id="620" name="フローチャート : 判断 619"/>
        <xdr:cNvSpPr/>
      </xdr:nvSpPr>
      <xdr:spPr>
        <a:xfrm>
          <a:off x="13652500" y="1291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145508</xdr:rowOff>
    </xdr:from>
    <xdr:ext cx="534377" cy="259045"/>
    <xdr:sp macro="" textlink="">
      <xdr:nvSpPr>
        <xdr:cNvPr id="621" name="テキスト ボックス 620"/>
        <xdr:cNvSpPr txBox="1"/>
      </xdr:nvSpPr>
      <xdr:spPr>
        <a:xfrm>
          <a:off x="13436111" y="1300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36703</xdr:rowOff>
    </xdr:from>
    <xdr:to>
      <xdr:col>18</xdr:col>
      <xdr:colOff>492125</xdr:colOff>
      <xdr:row>75</xdr:row>
      <xdr:rowOff>138303</xdr:rowOff>
    </xdr:to>
    <xdr:sp macro="" textlink="">
      <xdr:nvSpPr>
        <xdr:cNvPr id="622" name="フローチャート : 判断 621"/>
        <xdr:cNvSpPr/>
      </xdr:nvSpPr>
      <xdr:spPr>
        <a:xfrm>
          <a:off x="127635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129430</xdr:rowOff>
    </xdr:from>
    <xdr:ext cx="534377" cy="259045"/>
    <xdr:sp macro="" textlink="">
      <xdr:nvSpPr>
        <xdr:cNvPr id="623" name="テキスト ボックス 622"/>
        <xdr:cNvSpPr txBox="1"/>
      </xdr:nvSpPr>
      <xdr:spPr>
        <a:xfrm>
          <a:off x="12547111" y="1298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116789</xdr:rowOff>
    </xdr:from>
    <xdr:to>
      <xdr:col>23</xdr:col>
      <xdr:colOff>568325</xdr:colOff>
      <xdr:row>76</xdr:row>
      <xdr:rowOff>46940</xdr:rowOff>
    </xdr:to>
    <xdr:sp macro="" textlink="">
      <xdr:nvSpPr>
        <xdr:cNvPr id="629" name="円/楕円 628"/>
        <xdr:cNvSpPr/>
      </xdr:nvSpPr>
      <xdr:spPr>
        <a:xfrm>
          <a:off x="16268700" y="129755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95216</xdr:rowOff>
    </xdr:from>
    <xdr:ext cx="534377" cy="259045"/>
    <xdr:sp macro="" textlink="">
      <xdr:nvSpPr>
        <xdr:cNvPr id="630" name="公債費該当値テキスト"/>
        <xdr:cNvSpPr txBox="1"/>
      </xdr:nvSpPr>
      <xdr:spPr>
        <a:xfrm>
          <a:off x="16370300" y="1295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29,536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93929</xdr:rowOff>
    </xdr:from>
    <xdr:to>
      <xdr:col>22</xdr:col>
      <xdr:colOff>415925</xdr:colOff>
      <xdr:row>76</xdr:row>
      <xdr:rowOff>24079</xdr:rowOff>
    </xdr:to>
    <xdr:sp macro="" textlink="">
      <xdr:nvSpPr>
        <xdr:cNvPr id="631" name="円/楕円 630"/>
        <xdr:cNvSpPr/>
      </xdr:nvSpPr>
      <xdr:spPr>
        <a:xfrm>
          <a:off x="15430500" y="1295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15206</xdr:rowOff>
    </xdr:from>
    <xdr:ext cx="534377" cy="259045"/>
    <xdr:sp macro="" textlink="">
      <xdr:nvSpPr>
        <xdr:cNvPr id="632" name="テキスト ボックス 631"/>
        <xdr:cNvSpPr txBox="1"/>
      </xdr:nvSpPr>
      <xdr:spPr>
        <a:xfrm>
          <a:off x="15214111" y="130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52248</xdr:rowOff>
    </xdr:from>
    <xdr:to>
      <xdr:col>21</xdr:col>
      <xdr:colOff>212725</xdr:colOff>
      <xdr:row>75</xdr:row>
      <xdr:rowOff>153848</xdr:rowOff>
    </xdr:to>
    <xdr:sp macro="" textlink="">
      <xdr:nvSpPr>
        <xdr:cNvPr id="633" name="円/楕円 632"/>
        <xdr:cNvSpPr/>
      </xdr:nvSpPr>
      <xdr:spPr>
        <a:xfrm>
          <a:off x="14541500" y="1291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170375</xdr:rowOff>
    </xdr:from>
    <xdr:ext cx="534377" cy="259045"/>
    <xdr:sp macro="" textlink="">
      <xdr:nvSpPr>
        <xdr:cNvPr id="634" name="テキスト ボックス 633"/>
        <xdr:cNvSpPr txBox="1"/>
      </xdr:nvSpPr>
      <xdr:spPr>
        <a:xfrm>
          <a:off x="14325111" y="126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32303</xdr:rowOff>
    </xdr:from>
    <xdr:to>
      <xdr:col>20</xdr:col>
      <xdr:colOff>9525</xdr:colOff>
      <xdr:row>75</xdr:row>
      <xdr:rowOff>133903</xdr:rowOff>
    </xdr:to>
    <xdr:sp macro="" textlink="">
      <xdr:nvSpPr>
        <xdr:cNvPr id="635" name="円/楕円 634"/>
        <xdr:cNvSpPr/>
      </xdr:nvSpPr>
      <xdr:spPr>
        <a:xfrm>
          <a:off x="13652500" y="1289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150430</xdr:rowOff>
    </xdr:from>
    <xdr:ext cx="534377" cy="259045"/>
    <xdr:sp macro="" textlink="">
      <xdr:nvSpPr>
        <xdr:cNvPr id="636" name="テキスト ボックス 635"/>
        <xdr:cNvSpPr txBox="1"/>
      </xdr:nvSpPr>
      <xdr:spPr>
        <a:xfrm>
          <a:off x="13436111" y="1266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26301</xdr:rowOff>
    </xdr:from>
    <xdr:to>
      <xdr:col>18</xdr:col>
      <xdr:colOff>492125</xdr:colOff>
      <xdr:row>75</xdr:row>
      <xdr:rowOff>127901</xdr:rowOff>
    </xdr:to>
    <xdr:sp macro="" textlink="">
      <xdr:nvSpPr>
        <xdr:cNvPr id="637" name="円/楕円 636"/>
        <xdr:cNvSpPr/>
      </xdr:nvSpPr>
      <xdr:spPr>
        <a:xfrm>
          <a:off x="12763500" y="1288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144428</xdr:rowOff>
    </xdr:from>
    <xdr:ext cx="534377" cy="259045"/>
    <xdr:sp macro="" textlink="">
      <xdr:nvSpPr>
        <xdr:cNvPr id="638" name="テキスト ボックス 637"/>
        <xdr:cNvSpPr txBox="1"/>
      </xdr:nvSpPr>
      <xdr:spPr>
        <a:xfrm>
          <a:off x="12547111" y="1266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9" name="直線コネクタ 64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50" name="テキスト ボックス 649"/>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2" name="テキスト ボックス 65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53" name="直線コネクタ 65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654" name="テキスト ボックス 65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6" name="テキスト ボックス 65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164560</xdr:rowOff>
    </xdr:from>
    <xdr:to>
      <xdr:col>23</xdr:col>
      <xdr:colOff>516889</xdr:colOff>
      <xdr:row>98</xdr:row>
      <xdr:rowOff>9170</xdr:rowOff>
    </xdr:to>
    <xdr:cxnSp macro="">
      <xdr:nvCxnSpPr>
        <xdr:cNvPr id="658" name="直線コネクタ 657"/>
        <xdr:cNvCxnSpPr/>
      </xdr:nvCxnSpPr>
      <xdr:spPr>
        <a:xfrm flipV="1">
          <a:off x="16317595" y="15595060"/>
          <a:ext cx="1269" cy="121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12997</xdr:rowOff>
    </xdr:from>
    <xdr:ext cx="378565" cy="259045"/>
    <xdr:sp macro="" textlink="">
      <xdr:nvSpPr>
        <xdr:cNvPr id="659" name="積立金最小値テキスト"/>
        <xdr:cNvSpPr txBox="1"/>
      </xdr:nvSpPr>
      <xdr:spPr>
        <a:xfrm>
          <a:off x="16370300" y="1681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98</xdr:row>
      <xdr:rowOff>9170</xdr:rowOff>
    </xdr:from>
    <xdr:to>
      <xdr:col>23</xdr:col>
      <xdr:colOff>606425</xdr:colOff>
      <xdr:row>98</xdr:row>
      <xdr:rowOff>9170</xdr:rowOff>
    </xdr:to>
    <xdr:cxnSp macro="">
      <xdr:nvCxnSpPr>
        <xdr:cNvPr id="660" name="直線コネクタ 659"/>
        <xdr:cNvCxnSpPr/>
      </xdr:nvCxnSpPr>
      <xdr:spPr>
        <a:xfrm>
          <a:off x="16230600" y="1681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111237</xdr:rowOff>
    </xdr:from>
    <xdr:ext cx="534377" cy="259045"/>
    <xdr:sp macro="" textlink="">
      <xdr:nvSpPr>
        <xdr:cNvPr id="661" name="積立金最大値テキスト"/>
        <xdr:cNvSpPr txBox="1"/>
      </xdr:nvSpPr>
      <xdr:spPr>
        <a:xfrm>
          <a:off x="16370300" y="153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21,565</a:t>
          </a:r>
          <a:endParaRPr kumimoji="1" lang="ja-JP" altLang="en-US" sz="1000" b="1">
            <a:latin typeface="ＭＳ Ｐゴシック"/>
          </a:endParaRPr>
        </a:p>
      </xdr:txBody>
    </xdr:sp>
    <xdr:clientData/>
  </xdr:oneCellAnchor>
  <xdr:twoCellAnchor>
    <xdr:from>
      <xdr:col>23</xdr:col>
      <xdr:colOff>428625</xdr:colOff>
      <xdr:row>90</xdr:row>
      <xdr:rowOff>164560</xdr:rowOff>
    </xdr:from>
    <xdr:to>
      <xdr:col>23</xdr:col>
      <xdr:colOff>606425</xdr:colOff>
      <xdr:row>90</xdr:row>
      <xdr:rowOff>164560</xdr:rowOff>
    </xdr:to>
    <xdr:cxnSp macro="">
      <xdr:nvCxnSpPr>
        <xdr:cNvPr id="662" name="直線コネクタ 661"/>
        <xdr:cNvCxnSpPr/>
      </xdr:nvCxnSpPr>
      <xdr:spPr>
        <a:xfrm>
          <a:off x="16230600" y="1559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158617</xdr:rowOff>
    </xdr:from>
    <xdr:to>
      <xdr:col>23</xdr:col>
      <xdr:colOff>517525</xdr:colOff>
      <xdr:row>93</xdr:row>
      <xdr:rowOff>100495</xdr:rowOff>
    </xdr:to>
    <xdr:cxnSp macro="">
      <xdr:nvCxnSpPr>
        <xdr:cNvPr id="663" name="直線コネクタ 662"/>
        <xdr:cNvCxnSpPr/>
      </xdr:nvCxnSpPr>
      <xdr:spPr>
        <a:xfrm>
          <a:off x="15481300" y="15932017"/>
          <a:ext cx="838200" cy="11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122762</xdr:rowOff>
    </xdr:from>
    <xdr:ext cx="469744" cy="259045"/>
    <xdr:sp macro="" textlink="">
      <xdr:nvSpPr>
        <xdr:cNvPr id="664" name="積立金平均値テキスト"/>
        <xdr:cNvSpPr txBox="1"/>
      </xdr:nvSpPr>
      <xdr:spPr>
        <a:xfrm>
          <a:off x="16370300" y="1641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144335</xdr:rowOff>
    </xdr:from>
    <xdr:to>
      <xdr:col>23</xdr:col>
      <xdr:colOff>568325</xdr:colOff>
      <xdr:row>96</xdr:row>
      <xdr:rowOff>74485</xdr:rowOff>
    </xdr:to>
    <xdr:sp macro="" textlink="">
      <xdr:nvSpPr>
        <xdr:cNvPr id="665" name="フローチャート : 判断 664"/>
        <xdr:cNvSpPr/>
      </xdr:nvSpPr>
      <xdr:spPr>
        <a:xfrm>
          <a:off x="162687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158617</xdr:rowOff>
    </xdr:from>
    <xdr:to>
      <xdr:col>22</xdr:col>
      <xdr:colOff>365125</xdr:colOff>
      <xdr:row>93</xdr:row>
      <xdr:rowOff>169304</xdr:rowOff>
    </xdr:to>
    <xdr:cxnSp macro="">
      <xdr:nvCxnSpPr>
        <xdr:cNvPr id="666" name="直線コネクタ 665"/>
        <xdr:cNvCxnSpPr/>
      </xdr:nvCxnSpPr>
      <xdr:spPr>
        <a:xfrm flipV="1">
          <a:off x="14592300" y="15932017"/>
          <a:ext cx="889000" cy="18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76442</xdr:rowOff>
    </xdr:from>
    <xdr:to>
      <xdr:col>22</xdr:col>
      <xdr:colOff>415925</xdr:colOff>
      <xdr:row>95</xdr:row>
      <xdr:rowOff>6592</xdr:rowOff>
    </xdr:to>
    <xdr:sp macro="" textlink="">
      <xdr:nvSpPr>
        <xdr:cNvPr id="667" name="フローチャート : 判断 666"/>
        <xdr:cNvSpPr/>
      </xdr:nvSpPr>
      <xdr:spPr>
        <a:xfrm>
          <a:off x="15430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169169</xdr:rowOff>
    </xdr:from>
    <xdr:ext cx="534377" cy="259045"/>
    <xdr:sp macro="" textlink="">
      <xdr:nvSpPr>
        <xdr:cNvPr id="668" name="テキスト ボックス 667"/>
        <xdr:cNvSpPr txBox="1"/>
      </xdr:nvSpPr>
      <xdr:spPr>
        <a:xfrm>
          <a:off x="15214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10,218</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111525</xdr:rowOff>
    </xdr:from>
    <xdr:to>
      <xdr:col>21</xdr:col>
      <xdr:colOff>161925</xdr:colOff>
      <xdr:row>93</xdr:row>
      <xdr:rowOff>169304</xdr:rowOff>
    </xdr:to>
    <xdr:cxnSp macro="">
      <xdr:nvCxnSpPr>
        <xdr:cNvPr id="669" name="直線コネクタ 668"/>
        <xdr:cNvCxnSpPr/>
      </xdr:nvCxnSpPr>
      <xdr:spPr>
        <a:xfrm>
          <a:off x="13703300" y="15713475"/>
          <a:ext cx="889000" cy="40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148737</xdr:rowOff>
    </xdr:from>
    <xdr:to>
      <xdr:col>21</xdr:col>
      <xdr:colOff>212725</xdr:colOff>
      <xdr:row>95</xdr:row>
      <xdr:rowOff>78887</xdr:rowOff>
    </xdr:to>
    <xdr:sp macro="" textlink="">
      <xdr:nvSpPr>
        <xdr:cNvPr id="670" name="フローチャート : 判断 669"/>
        <xdr:cNvSpPr/>
      </xdr:nvSpPr>
      <xdr:spPr>
        <a:xfrm>
          <a:off x="14541500" y="1626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70014</xdr:rowOff>
    </xdr:from>
    <xdr:ext cx="469744" cy="259045"/>
    <xdr:sp macro="" textlink="">
      <xdr:nvSpPr>
        <xdr:cNvPr id="671" name="テキスト ボックス 670"/>
        <xdr:cNvSpPr txBox="1"/>
      </xdr:nvSpPr>
      <xdr:spPr>
        <a:xfrm>
          <a:off x="14357427" y="163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8,953</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111525</xdr:rowOff>
    </xdr:from>
    <xdr:to>
      <xdr:col>19</xdr:col>
      <xdr:colOff>644525</xdr:colOff>
      <xdr:row>95</xdr:row>
      <xdr:rowOff>23171</xdr:rowOff>
    </xdr:to>
    <xdr:cxnSp macro="">
      <xdr:nvCxnSpPr>
        <xdr:cNvPr id="672" name="直線コネクタ 671"/>
        <xdr:cNvCxnSpPr/>
      </xdr:nvCxnSpPr>
      <xdr:spPr>
        <a:xfrm flipV="1">
          <a:off x="12814300" y="15713475"/>
          <a:ext cx="889000" cy="59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5118</xdr:rowOff>
    </xdr:from>
    <xdr:to>
      <xdr:col>20</xdr:col>
      <xdr:colOff>9525</xdr:colOff>
      <xdr:row>94</xdr:row>
      <xdr:rowOff>106718</xdr:rowOff>
    </xdr:to>
    <xdr:sp macro="" textlink="">
      <xdr:nvSpPr>
        <xdr:cNvPr id="673" name="フローチャート : 判断 672"/>
        <xdr:cNvSpPr/>
      </xdr:nvSpPr>
      <xdr:spPr>
        <a:xfrm>
          <a:off x="13652500" y="1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97845</xdr:rowOff>
    </xdr:from>
    <xdr:ext cx="534377" cy="259045"/>
    <xdr:sp macro="" textlink="">
      <xdr:nvSpPr>
        <xdr:cNvPr id="674" name="テキスト ボックス 673"/>
        <xdr:cNvSpPr txBox="1"/>
      </xdr:nvSpPr>
      <xdr:spPr>
        <a:xfrm>
          <a:off x="13436111" y="162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11,466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150964</xdr:rowOff>
    </xdr:from>
    <xdr:to>
      <xdr:col>18</xdr:col>
      <xdr:colOff>492125</xdr:colOff>
      <xdr:row>96</xdr:row>
      <xdr:rowOff>81114</xdr:rowOff>
    </xdr:to>
    <xdr:sp macro="" textlink="">
      <xdr:nvSpPr>
        <xdr:cNvPr id="675" name="フローチャート : 判断 674"/>
        <xdr:cNvSpPr/>
      </xdr:nvSpPr>
      <xdr:spPr>
        <a:xfrm>
          <a:off x="12763500" y="1643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72241</xdr:rowOff>
    </xdr:from>
    <xdr:ext cx="469744" cy="259045"/>
    <xdr:sp macro="" textlink="">
      <xdr:nvSpPr>
        <xdr:cNvPr id="676" name="テキスト ボックス 675"/>
        <xdr:cNvSpPr txBox="1"/>
      </xdr:nvSpPr>
      <xdr:spPr>
        <a:xfrm>
          <a:off x="12579427" y="1653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49695</xdr:rowOff>
    </xdr:from>
    <xdr:to>
      <xdr:col>23</xdr:col>
      <xdr:colOff>568325</xdr:colOff>
      <xdr:row>93</xdr:row>
      <xdr:rowOff>151295</xdr:rowOff>
    </xdr:to>
    <xdr:sp macro="" textlink="">
      <xdr:nvSpPr>
        <xdr:cNvPr id="682" name="円/楕円 681"/>
        <xdr:cNvSpPr/>
      </xdr:nvSpPr>
      <xdr:spPr>
        <a:xfrm>
          <a:off x="16268700" y="159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72572</xdr:rowOff>
    </xdr:from>
    <xdr:ext cx="534377" cy="259045"/>
    <xdr:sp macro="" textlink="">
      <xdr:nvSpPr>
        <xdr:cNvPr id="683" name="積立金該当値テキスト"/>
        <xdr:cNvSpPr txBox="1"/>
      </xdr:nvSpPr>
      <xdr:spPr>
        <a:xfrm>
          <a:off x="16370300" y="1584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13,686</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107817</xdr:rowOff>
    </xdr:from>
    <xdr:to>
      <xdr:col>22</xdr:col>
      <xdr:colOff>415925</xdr:colOff>
      <xdr:row>93</xdr:row>
      <xdr:rowOff>37967</xdr:rowOff>
    </xdr:to>
    <xdr:sp macro="" textlink="">
      <xdr:nvSpPr>
        <xdr:cNvPr id="684" name="円/楕円 683"/>
        <xdr:cNvSpPr/>
      </xdr:nvSpPr>
      <xdr:spPr>
        <a:xfrm>
          <a:off x="15430500" y="158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54494</xdr:rowOff>
    </xdr:from>
    <xdr:ext cx="534377" cy="259045"/>
    <xdr:sp macro="" textlink="">
      <xdr:nvSpPr>
        <xdr:cNvPr id="685" name="テキスト ボックス 684"/>
        <xdr:cNvSpPr txBox="1"/>
      </xdr:nvSpPr>
      <xdr:spPr>
        <a:xfrm>
          <a:off x="15214111" y="1565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118504</xdr:rowOff>
    </xdr:from>
    <xdr:to>
      <xdr:col>21</xdr:col>
      <xdr:colOff>212725</xdr:colOff>
      <xdr:row>94</xdr:row>
      <xdr:rowOff>48654</xdr:rowOff>
    </xdr:to>
    <xdr:sp macro="" textlink="">
      <xdr:nvSpPr>
        <xdr:cNvPr id="686" name="円/楕円 685"/>
        <xdr:cNvSpPr/>
      </xdr:nvSpPr>
      <xdr:spPr>
        <a:xfrm>
          <a:off x="14541500" y="160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65181</xdr:rowOff>
    </xdr:from>
    <xdr:ext cx="534377" cy="259045"/>
    <xdr:sp macro="" textlink="">
      <xdr:nvSpPr>
        <xdr:cNvPr id="687" name="テキスト ボックス 686"/>
        <xdr:cNvSpPr txBox="1"/>
      </xdr:nvSpPr>
      <xdr:spPr>
        <a:xfrm>
          <a:off x="14325111" y="1583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12,482</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60725</xdr:rowOff>
    </xdr:from>
    <xdr:to>
      <xdr:col>20</xdr:col>
      <xdr:colOff>9525</xdr:colOff>
      <xdr:row>91</xdr:row>
      <xdr:rowOff>162325</xdr:rowOff>
    </xdr:to>
    <xdr:sp macro="" textlink="">
      <xdr:nvSpPr>
        <xdr:cNvPr id="688" name="円/楕円 687"/>
        <xdr:cNvSpPr/>
      </xdr:nvSpPr>
      <xdr:spPr>
        <a:xfrm>
          <a:off x="13652500" y="156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7402</xdr:rowOff>
    </xdr:from>
    <xdr:ext cx="534377" cy="259045"/>
    <xdr:sp macro="" textlink="">
      <xdr:nvSpPr>
        <xdr:cNvPr id="689" name="テキスト ボックス 688"/>
        <xdr:cNvSpPr txBox="1"/>
      </xdr:nvSpPr>
      <xdr:spPr>
        <a:xfrm>
          <a:off x="13436111" y="1543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143821</xdr:rowOff>
    </xdr:from>
    <xdr:to>
      <xdr:col>18</xdr:col>
      <xdr:colOff>492125</xdr:colOff>
      <xdr:row>95</xdr:row>
      <xdr:rowOff>73971</xdr:rowOff>
    </xdr:to>
    <xdr:sp macro="" textlink="">
      <xdr:nvSpPr>
        <xdr:cNvPr id="690" name="円/楕円 689"/>
        <xdr:cNvSpPr/>
      </xdr:nvSpPr>
      <xdr:spPr>
        <a:xfrm>
          <a:off x="12763500" y="1626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93</xdr:row>
      <xdr:rowOff>90498</xdr:rowOff>
    </xdr:from>
    <xdr:ext cx="469744" cy="259045"/>
    <xdr:sp macro="" textlink="">
      <xdr:nvSpPr>
        <xdr:cNvPr id="691" name="テキスト ボックス 690"/>
        <xdr:cNvSpPr txBox="1"/>
      </xdr:nvSpPr>
      <xdr:spPr>
        <a:xfrm>
          <a:off x="12579427" y="160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5" name="テキスト ボックス 70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7" name="テキスト ボックス 70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9" name="テキスト ボックス 70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1" name="テキスト ボックス 71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151816</xdr:rowOff>
    </xdr:from>
    <xdr:to>
      <xdr:col>32</xdr:col>
      <xdr:colOff>186689</xdr:colOff>
      <xdr:row>38</xdr:row>
      <xdr:rowOff>139700</xdr:rowOff>
    </xdr:to>
    <xdr:cxnSp macro="">
      <xdr:nvCxnSpPr>
        <xdr:cNvPr id="713" name="直線コネクタ 712"/>
        <xdr:cNvCxnSpPr/>
      </xdr:nvCxnSpPr>
      <xdr:spPr>
        <a:xfrm flipV="1">
          <a:off x="22159595" y="5295316"/>
          <a:ext cx="1269" cy="1359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98493</xdr:rowOff>
    </xdr:from>
    <xdr:ext cx="469744" cy="259045"/>
    <xdr:sp macro="" textlink="">
      <xdr:nvSpPr>
        <xdr:cNvPr id="716" name="投資及び出資金最大値テキスト"/>
        <xdr:cNvSpPr txBox="1"/>
      </xdr:nvSpPr>
      <xdr:spPr>
        <a:xfrm>
          <a:off x="22212300" y="507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a:t>
          </a:r>
          <a:endParaRPr kumimoji="1" lang="ja-JP" altLang="en-US" sz="1000" b="1">
            <a:latin typeface="ＭＳ Ｐゴシック"/>
          </a:endParaRPr>
        </a:p>
      </xdr:txBody>
    </xdr:sp>
    <xdr:clientData/>
  </xdr:oneCellAnchor>
  <xdr:twoCellAnchor>
    <xdr:from>
      <xdr:col>32</xdr:col>
      <xdr:colOff>98425</xdr:colOff>
      <xdr:row>30</xdr:row>
      <xdr:rowOff>151816</xdr:rowOff>
    </xdr:from>
    <xdr:to>
      <xdr:col>32</xdr:col>
      <xdr:colOff>276225</xdr:colOff>
      <xdr:row>30</xdr:row>
      <xdr:rowOff>151816</xdr:rowOff>
    </xdr:to>
    <xdr:cxnSp macro="">
      <xdr:nvCxnSpPr>
        <xdr:cNvPr id="717" name="直線コネクタ 716"/>
        <xdr:cNvCxnSpPr/>
      </xdr:nvCxnSpPr>
      <xdr:spPr>
        <a:xfrm>
          <a:off x="22072600" y="529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55575</xdr:rowOff>
    </xdr:from>
    <xdr:to>
      <xdr:col>32</xdr:col>
      <xdr:colOff>187325</xdr:colOff>
      <xdr:row>38</xdr:row>
      <xdr:rowOff>133985</xdr:rowOff>
    </xdr:to>
    <xdr:cxnSp macro="">
      <xdr:nvCxnSpPr>
        <xdr:cNvPr id="718" name="直線コネクタ 717"/>
        <xdr:cNvCxnSpPr/>
      </xdr:nvCxnSpPr>
      <xdr:spPr>
        <a:xfrm flipV="1">
          <a:off x="21323300" y="6056325"/>
          <a:ext cx="838200" cy="59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83786</xdr:rowOff>
    </xdr:from>
    <xdr:ext cx="469744" cy="259045"/>
    <xdr:sp macro="" textlink="">
      <xdr:nvSpPr>
        <xdr:cNvPr id="719" name="投資及び出資金平均値テキスト"/>
        <xdr:cNvSpPr txBox="1"/>
      </xdr:nvSpPr>
      <xdr:spPr>
        <a:xfrm>
          <a:off x="22212300" y="6255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105359</xdr:rowOff>
    </xdr:from>
    <xdr:to>
      <xdr:col>32</xdr:col>
      <xdr:colOff>238125</xdr:colOff>
      <xdr:row>37</xdr:row>
      <xdr:rowOff>35509</xdr:rowOff>
    </xdr:to>
    <xdr:sp macro="" textlink="">
      <xdr:nvSpPr>
        <xdr:cNvPr id="720" name="フローチャート : 判断 719"/>
        <xdr:cNvSpPr/>
      </xdr:nvSpPr>
      <xdr:spPr>
        <a:xfrm>
          <a:off x="221107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132842</xdr:rowOff>
    </xdr:from>
    <xdr:to>
      <xdr:col>31</xdr:col>
      <xdr:colOff>34925</xdr:colOff>
      <xdr:row>38</xdr:row>
      <xdr:rowOff>133985</xdr:rowOff>
    </xdr:to>
    <xdr:cxnSp macro="">
      <xdr:nvCxnSpPr>
        <xdr:cNvPr id="721" name="直線コネクタ 720"/>
        <xdr:cNvCxnSpPr/>
      </xdr:nvCxnSpPr>
      <xdr:spPr>
        <a:xfrm>
          <a:off x="20434300" y="664794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153822</xdr:rowOff>
    </xdr:from>
    <xdr:to>
      <xdr:col>31</xdr:col>
      <xdr:colOff>85725</xdr:colOff>
      <xdr:row>37</xdr:row>
      <xdr:rowOff>83972</xdr:rowOff>
    </xdr:to>
    <xdr:sp macro="" textlink="">
      <xdr:nvSpPr>
        <xdr:cNvPr id="722" name="フローチャート : 判断 721"/>
        <xdr:cNvSpPr/>
      </xdr:nvSpPr>
      <xdr:spPr>
        <a:xfrm>
          <a:off x="21272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100499</xdr:rowOff>
    </xdr:from>
    <xdr:ext cx="469744" cy="259045"/>
    <xdr:sp macro="" textlink="">
      <xdr:nvSpPr>
        <xdr:cNvPr id="723" name="テキスト ボックス 722"/>
        <xdr:cNvSpPr txBox="1"/>
      </xdr:nvSpPr>
      <xdr:spPr>
        <a:xfrm>
          <a:off x="21088427"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132842</xdr:rowOff>
    </xdr:from>
    <xdr:to>
      <xdr:col>29</xdr:col>
      <xdr:colOff>517525</xdr:colOff>
      <xdr:row>38</xdr:row>
      <xdr:rowOff>135357</xdr:rowOff>
    </xdr:to>
    <xdr:cxnSp macro="">
      <xdr:nvCxnSpPr>
        <xdr:cNvPr id="724" name="直線コネクタ 723"/>
        <xdr:cNvCxnSpPr/>
      </xdr:nvCxnSpPr>
      <xdr:spPr>
        <a:xfrm flipV="1">
          <a:off x="19545300" y="6647942"/>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66497</xdr:rowOff>
    </xdr:from>
    <xdr:to>
      <xdr:col>29</xdr:col>
      <xdr:colOff>568325</xdr:colOff>
      <xdr:row>38</xdr:row>
      <xdr:rowOff>168097</xdr:rowOff>
    </xdr:to>
    <xdr:sp macro="" textlink="">
      <xdr:nvSpPr>
        <xdr:cNvPr id="725" name="フローチャート : 判断 724"/>
        <xdr:cNvSpPr/>
      </xdr:nvSpPr>
      <xdr:spPr>
        <a:xfrm>
          <a:off x="20383500" y="6581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13174</xdr:rowOff>
    </xdr:from>
    <xdr:ext cx="313932" cy="259045"/>
    <xdr:sp macro="" textlink="">
      <xdr:nvSpPr>
        <xdr:cNvPr id="726" name="テキスト ボックス 725"/>
        <xdr:cNvSpPr txBox="1"/>
      </xdr:nvSpPr>
      <xdr:spPr>
        <a:xfrm>
          <a:off x="20277333" y="6356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125526</xdr:rowOff>
    </xdr:from>
    <xdr:to>
      <xdr:col>28</xdr:col>
      <xdr:colOff>314325</xdr:colOff>
      <xdr:row>38</xdr:row>
      <xdr:rowOff>135357</xdr:rowOff>
    </xdr:to>
    <xdr:cxnSp macro="">
      <xdr:nvCxnSpPr>
        <xdr:cNvPr id="727" name="直線コネクタ 726"/>
        <xdr:cNvCxnSpPr/>
      </xdr:nvCxnSpPr>
      <xdr:spPr>
        <a:xfrm>
          <a:off x="18656300" y="6640626"/>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68783</xdr:rowOff>
    </xdr:from>
    <xdr:to>
      <xdr:col>28</xdr:col>
      <xdr:colOff>365125</xdr:colOff>
      <xdr:row>38</xdr:row>
      <xdr:rowOff>170383</xdr:rowOff>
    </xdr:to>
    <xdr:sp macro="" textlink="">
      <xdr:nvSpPr>
        <xdr:cNvPr id="728" name="フローチャート : 判断 727"/>
        <xdr:cNvSpPr/>
      </xdr:nvSpPr>
      <xdr:spPr>
        <a:xfrm>
          <a:off x="19494500" y="65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15460</xdr:rowOff>
    </xdr:from>
    <xdr:ext cx="313932" cy="259045"/>
    <xdr:sp macro="" textlink="">
      <xdr:nvSpPr>
        <xdr:cNvPr id="729" name="テキスト ボックス 728"/>
        <xdr:cNvSpPr txBox="1"/>
      </xdr:nvSpPr>
      <xdr:spPr>
        <a:xfrm>
          <a:off x="19388333" y="6359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64212</xdr:rowOff>
    </xdr:from>
    <xdr:to>
      <xdr:col>27</xdr:col>
      <xdr:colOff>161925</xdr:colOff>
      <xdr:row>38</xdr:row>
      <xdr:rowOff>165812</xdr:rowOff>
    </xdr:to>
    <xdr:sp macro="" textlink="">
      <xdr:nvSpPr>
        <xdr:cNvPr id="730" name="フローチャート : 判断 729"/>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10888</xdr:rowOff>
    </xdr:from>
    <xdr:ext cx="378565" cy="259045"/>
    <xdr:sp macro="" textlink="">
      <xdr:nvSpPr>
        <xdr:cNvPr id="731" name="テキスト ボックス 730"/>
        <xdr:cNvSpPr txBox="1"/>
      </xdr:nvSpPr>
      <xdr:spPr>
        <a:xfrm>
          <a:off x="18467017" y="6354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4775</xdr:rowOff>
    </xdr:from>
    <xdr:to>
      <xdr:col>32</xdr:col>
      <xdr:colOff>238125</xdr:colOff>
      <xdr:row>35</xdr:row>
      <xdr:rowOff>106375</xdr:rowOff>
    </xdr:to>
    <xdr:sp macro="" textlink="">
      <xdr:nvSpPr>
        <xdr:cNvPr id="737" name="円/楕円 736"/>
        <xdr:cNvSpPr/>
      </xdr:nvSpPr>
      <xdr:spPr>
        <a:xfrm>
          <a:off x="22110700" y="60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27652</xdr:rowOff>
    </xdr:from>
    <xdr:ext cx="469744" cy="259045"/>
    <xdr:sp macro="" textlink="">
      <xdr:nvSpPr>
        <xdr:cNvPr id="738" name="投資及び出資金該当値テキスト"/>
        <xdr:cNvSpPr txBox="1"/>
      </xdr:nvSpPr>
      <xdr:spPr>
        <a:xfrm>
          <a:off x="22212300" y="585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83185</xdr:rowOff>
    </xdr:from>
    <xdr:to>
      <xdr:col>31</xdr:col>
      <xdr:colOff>85725</xdr:colOff>
      <xdr:row>39</xdr:row>
      <xdr:rowOff>13335</xdr:rowOff>
    </xdr:to>
    <xdr:sp macro="" textlink="">
      <xdr:nvSpPr>
        <xdr:cNvPr id="739" name="円/楕円 738"/>
        <xdr:cNvSpPr/>
      </xdr:nvSpPr>
      <xdr:spPr>
        <a:xfrm>
          <a:off x="21272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4462</xdr:rowOff>
    </xdr:from>
    <xdr:ext cx="313932" cy="259045"/>
    <xdr:sp macro="" textlink="">
      <xdr:nvSpPr>
        <xdr:cNvPr id="740" name="テキスト ボックス 739"/>
        <xdr:cNvSpPr txBox="1"/>
      </xdr:nvSpPr>
      <xdr:spPr>
        <a:xfrm>
          <a:off x="21166333" y="669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82042</xdr:rowOff>
    </xdr:from>
    <xdr:to>
      <xdr:col>29</xdr:col>
      <xdr:colOff>568325</xdr:colOff>
      <xdr:row>39</xdr:row>
      <xdr:rowOff>12192</xdr:rowOff>
    </xdr:to>
    <xdr:sp macro="" textlink="">
      <xdr:nvSpPr>
        <xdr:cNvPr id="741" name="円/楕円 740"/>
        <xdr:cNvSpPr/>
      </xdr:nvSpPr>
      <xdr:spPr>
        <a:xfrm>
          <a:off x="20383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3319</xdr:rowOff>
    </xdr:from>
    <xdr:ext cx="313932" cy="259045"/>
    <xdr:sp macro="" textlink="">
      <xdr:nvSpPr>
        <xdr:cNvPr id="742" name="テキスト ボックス 741"/>
        <xdr:cNvSpPr txBox="1"/>
      </xdr:nvSpPr>
      <xdr:spPr>
        <a:xfrm>
          <a:off x="20277333" y="6689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84557</xdr:rowOff>
    </xdr:from>
    <xdr:to>
      <xdr:col>28</xdr:col>
      <xdr:colOff>365125</xdr:colOff>
      <xdr:row>39</xdr:row>
      <xdr:rowOff>14707</xdr:rowOff>
    </xdr:to>
    <xdr:sp macro="" textlink="">
      <xdr:nvSpPr>
        <xdr:cNvPr id="743" name="円/楕円 742"/>
        <xdr:cNvSpPr/>
      </xdr:nvSpPr>
      <xdr:spPr>
        <a:xfrm>
          <a:off x="19494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5834</xdr:rowOff>
    </xdr:from>
    <xdr:ext cx="313932" cy="259045"/>
    <xdr:sp macro="" textlink="">
      <xdr:nvSpPr>
        <xdr:cNvPr id="744" name="テキスト ボックス 743"/>
        <xdr:cNvSpPr txBox="1"/>
      </xdr:nvSpPr>
      <xdr:spPr>
        <a:xfrm>
          <a:off x="19388333" y="669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74726</xdr:rowOff>
    </xdr:from>
    <xdr:to>
      <xdr:col>27</xdr:col>
      <xdr:colOff>161925</xdr:colOff>
      <xdr:row>39</xdr:row>
      <xdr:rowOff>4876</xdr:rowOff>
    </xdr:to>
    <xdr:sp macro="" textlink="">
      <xdr:nvSpPr>
        <xdr:cNvPr id="745" name="円/楕円 744"/>
        <xdr:cNvSpPr/>
      </xdr:nvSpPr>
      <xdr:spPr>
        <a:xfrm>
          <a:off x="186055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167453</xdr:rowOff>
    </xdr:from>
    <xdr:ext cx="313932" cy="259045"/>
    <xdr:sp macro="" textlink="">
      <xdr:nvSpPr>
        <xdr:cNvPr id="746" name="テキスト ボックス 745"/>
        <xdr:cNvSpPr txBox="1"/>
      </xdr:nvSpPr>
      <xdr:spPr>
        <a:xfrm>
          <a:off x="18499333" y="6682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7" name="直線コネクタ 75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8" name="テキスト ボックス 75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9" name="直線コネクタ 75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0" name="テキスト ボックス 75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2" name="テキスト ボックス 76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3" name="直線コネクタ 76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4" name="テキスト ボックス 76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5" name="直線コネクタ 76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6" name="テキスト ボックス 76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165189</xdr:rowOff>
    </xdr:from>
    <xdr:to>
      <xdr:col>32</xdr:col>
      <xdr:colOff>186689</xdr:colOff>
      <xdr:row>59</xdr:row>
      <xdr:rowOff>42621</xdr:rowOff>
    </xdr:to>
    <xdr:cxnSp macro="">
      <xdr:nvCxnSpPr>
        <xdr:cNvPr id="770" name="直線コネクタ 769"/>
        <xdr:cNvCxnSpPr/>
      </xdr:nvCxnSpPr>
      <xdr:spPr>
        <a:xfrm flipV="1">
          <a:off x="22159595" y="8566239"/>
          <a:ext cx="1269" cy="159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771"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772" name="直線コネクタ 771"/>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111866</xdr:rowOff>
    </xdr:from>
    <xdr:ext cx="534377" cy="259045"/>
    <xdr:sp macro="" textlink="">
      <xdr:nvSpPr>
        <xdr:cNvPr id="773" name="貸付金最大値テキスト"/>
        <xdr:cNvSpPr txBox="1"/>
      </xdr:nvSpPr>
      <xdr:spPr>
        <a:xfrm>
          <a:off x="22212300" y="834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41,831</a:t>
          </a:r>
          <a:endParaRPr kumimoji="1" lang="ja-JP" altLang="en-US" sz="1000" b="1">
            <a:latin typeface="ＭＳ Ｐゴシック"/>
          </a:endParaRPr>
        </a:p>
      </xdr:txBody>
    </xdr:sp>
    <xdr:clientData/>
  </xdr:oneCellAnchor>
  <xdr:twoCellAnchor>
    <xdr:from>
      <xdr:col>32</xdr:col>
      <xdr:colOff>98425</xdr:colOff>
      <xdr:row>49</xdr:row>
      <xdr:rowOff>165189</xdr:rowOff>
    </xdr:from>
    <xdr:to>
      <xdr:col>32</xdr:col>
      <xdr:colOff>276225</xdr:colOff>
      <xdr:row>49</xdr:row>
      <xdr:rowOff>165189</xdr:rowOff>
    </xdr:to>
    <xdr:cxnSp macro="">
      <xdr:nvCxnSpPr>
        <xdr:cNvPr id="774" name="直線コネクタ 773"/>
        <xdr:cNvCxnSpPr/>
      </xdr:nvCxnSpPr>
      <xdr:spPr>
        <a:xfrm>
          <a:off x="22072600" y="856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140576</xdr:rowOff>
    </xdr:from>
    <xdr:to>
      <xdr:col>32</xdr:col>
      <xdr:colOff>187325</xdr:colOff>
      <xdr:row>58</xdr:row>
      <xdr:rowOff>141986</xdr:rowOff>
    </xdr:to>
    <xdr:cxnSp macro="">
      <xdr:nvCxnSpPr>
        <xdr:cNvPr id="775" name="直線コネクタ 774"/>
        <xdr:cNvCxnSpPr/>
      </xdr:nvCxnSpPr>
      <xdr:spPr>
        <a:xfrm>
          <a:off x="21323300" y="10084676"/>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129989</xdr:rowOff>
    </xdr:from>
    <xdr:ext cx="534377" cy="259045"/>
    <xdr:sp macro="" textlink="">
      <xdr:nvSpPr>
        <xdr:cNvPr id="776" name="貸付金平均値テキスト"/>
        <xdr:cNvSpPr txBox="1"/>
      </xdr:nvSpPr>
      <xdr:spPr>
        <a:xfrm>
          <a:off x="22212300" y="9559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10,522</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107112</xdr:rowOff>
    </xdr:from>
    <xdr:to>
      <xdr:col>32</xdr:col>
      <xdr:colOff>238125</xdr:colOff>
      <xdr:row>57</xdr:row>
      <xdr:rowOff>37262</xdr:rowOff>
    </xdr:to>
    <xdr:sp macro="" textlink="">
      <xdr:nvSpPr>
        <xdr:cNvPr id="777" name="フローチャート : 判断 776"/>
        <xdr:cNvSpPr/>
      </xdr:nvSpPr>
      <xdr:spPr>
        <a:xfrm>
          <a:off x="221107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140043</xdr:rowOff>
    </xdr:from>
    <xdr:to>
      <xdr:col>31</xdr:col>
      <xdr:colOff>34925</xdr:colOff>
      <xdr:row>58</xdr:row>
      <xdr:rowOff>140576</xdr:rowOff>
    </xdr:to>
    <xdr:cxnSp macro="">
      <xdr:nvCxnSpPr>
        <xdr:cNvPr id="778" name="直線コネクタ 777"/>
        <xdr:cNvCxnSpPr/>
      </xdr:nvCxnSpPr>
      <xdr:spPr>
        <a:xfrm>
          <a:off x="20434300" y="10084143"/>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36588</xdr:rowOff>
    </xdr:from>
    <xdr:to>
      <xdr:col>31</xdr:col>
      <xdr:colOff>85725</xdr:colOff>
      <xdr:row>56</xdr:row>
      <xdr:rowOff>138188</xdr:rowOff>
    </xdr:to>
    <xdr:sp macro="" textlink="">
      <xdr:nvSpPr>
        <xdr:cNvPr id="779" name="フローチャート : 判断 778"/>
        <xdr:cNvSpPr/>
      </xdr:nvSpPr>
      <xdr:spPr>
        <a:xfrm>
          <a:off x="21272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154715</xdr:rowOff>
    </xdr:from>
    <xdr:ext cx="534377" cy="259045"/>
    <xdr:sp macro="" textlink="">
      <xdr:nvSpPr>
        <xdr:cNvPr id="780" name="テキスト ボックス 779"/>
        <xdr:cNvSpPr txBox="1"/>
      </xdr:nvSpPr>
      <xdr:spPr>
        <a:xfrm>
          <a:off x="21056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139052</xdr:rowOff>
    </xdr:from>
    <xdr:to>
      <xdr:col>29</xdr:col>
      <xdr:colOff>517525</xdr:colOff>
      <xdr:row>58</xdr:row>
      <xdr:rowOff>140043</xdr:rowOff>
    </xdr:to>
    <xdr:cxnSp macro="">
      <xdr:nvCxnSpPr>
        <xdr:cNvPr id="781" name="直線コネクタ 780"/>
        <xdr:cNvCxnSpPr/>
      </xdr:nvCxnSpPr>
      <xdr:spPr>
        <a:xfrm>
          <a:off x="19545300" y="10083152"/>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72936</xdr:rowOff>
    </xdr:from>
    <xdr:to>
      <xdr:col>29</xdr:col>
      <xdr:colOff>568325</xdr:colOff>
      <xdr:row>57</xdr:row>
      <xdr:rowOff>3086</xdr:rowOff>
    </xdr:to>
    <xdr:sp macro="" textlink="">
      <xdr:nvSpPr>
        <xdr:cNvPr id="782" name="フローチャート : 判断 781"/>
        <xdr:cNvSpPr/>
      </xdr:nvSpPr>
      <xdr:spPr>
        <a:xfrm>
          <a:off x="20383500" y="96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19613</xdr:rowOff>
    </xdr:from>
    <xdr:ext cx="534377" cy="259045"/>
    <xdr:sp macro="" textlink="">
      <xdr:nvSpPr>
        <xdr:cNvPr id="783" name="テキスト ボックス 782"/>
        <xdr:cNvSpPr txBox="1"/>
      </xdr:nvSpPr>
      <xdr:spPr>
        <a:xfrm>
          <a:off x="20167111" y="94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136461</xdr:rowOff>
    </xdr:from>
    <xdr:to>
      <xdr:col>28</xdr:col>
      <xdr:colOff>314325</xdr:colOff>
      <xdr:row>58</xdr:row>
      <xdr:rowOff>139052</xdr:rowOff>
    </xdr:to>
    <xdr:cxnSp macro="">
      <xdr:nvCxnSpPr>
        <xdr:cNvPr id="784" name="直線コネクタ 783"/>
        <xdr:cNvCxnSpPr/>
      </xdr:nvCxnSpPr>
      <xdr:spPr>
        <a:xfrm>
          <a:off x="18656300" y="10080561"/>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64326</xdr:rowOff>
    </xdr:from>
    <xdr:to>
      <xdr:col>28</xdr:col>
      <xdr:colOff>365125</xdr:colOff>
      <xdr:row>56</xdr:row>
      <xdr:rowOff>165926</xdr:rowOff>
    </xdr:to>
    <xdr:sp macro="" textlink="">
      <xdr:nvSpPr>
        <xdr:cNvPr id="785" name="フローチャート : 判断 784"/>
        <xdr:cNvSpPr/>
      </xdr:nvSpPr>
      <xdr:spPr>
        <a:xfrm>
          <a:off x="19494500" y="966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11003</xdr:rowOff>
    </xdr:from>
    <xdr:ext cx="534377" cy="259045"/>
    <xdr:sp macro="" textlink="">
      <xdr:nvSpPr>
        <xdr:cNvPr id="786" name="テキスト ボックス 785"/>
        <xdr:cNvSpPr txBox="1"/>
      </xdr:nvSpPr>
      <xdr:spPr>
        <a:xfrm>
          <a:off x="19278111" y="944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48666</xdr:rowOff>
    </xdr:from>
    <xdr:to>
      <xdr:col>27</xdr:col>
      <xdr:colOff>161925</xdr:colOff>
      <xdr:row>56</xdr:row>
      <xdr:rowOff>150266</xdr:rowOff>
    </xdr:to>
    <xdr:sp macro="" textlink="">
      <xdr:nvSpPr>
        <xdr:cNvPr id="787" name="フローチャート : 判断 786"/>
        <xdr:cNvSpPr/>
      </xdr:nvSpPr>
      <xdr:spPr>
        <a:xfrm>
          <a:off x="18605500" y="96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166793</xdr:rowOff>
    </xdr:from>
    <xdr:ext cx="534377" cy="259045"/>
    <xdr:sp macro="" textlink="">
      <xdr:nvSpPr>
        <xdr:cNvPr id="788" name="テキスト ボックス 787"/>
        <xdr:cNvSpPr txBox="1"/>
      </xdr:nvSpPr>
      <xdr:spPr>
        <a:xfrm>
          <a:off x="18389111" y="94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12,056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91186</xdr:rowOff>
    </xdr:from>
    <xdr:to>
      <xdr:col>32</xdr:col>
      <xdr:colOff>238125</xdr:colOff>
      <xdr:row>59</xdr:row>
      <xdr:rowOff>21336</xdr:rowOff>
    </xdr:to>
    <xdr:sp macro="" textlink="">
      <xdr:nvSpPr>
        <xdr:cNvPr id="794" name="円/楕円 793"/>
        <xdr:cNvSpPr/>
      </xdr:nvSpPr>
      <xdr:spPr>
        <a:xfrm>
          <a:off x="22110700" y="100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6113</xdr:rowOff>
    </xdr:from>
    <xdr:ext cx="469744" cy="259045"/>
    <xdr:sp macro="" textlink="">
      <xdr:nvSpPr>
        <xdr:cNvPr id="795" name="貸付金該当値テキスト"/>
        <xdr:cNvSpPr txBox="1"/>
      </xdr:nvSpPr>
      <xdr:spPr>
        <a:xfrm>
          <a:off x="22212300" y="995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89776</xdr:rowOff>
    </xdr:from>
    <xdr:to>
      <xdr:col>31</xdr:col>
      <xdr:colOff>85725</xdr:colOff>
      <xdr:row>59</xdr:row>
      <xdr:rowOff>19926</xdr:rowOff>
    </xdr:to>
    <xdr:sp macro="" textlink="">
      <xdr:nvSpPr>
        <xdr:cNvPr id="796" name="円/楕円 795"/>
        <xdr:cNvSpPr/>
      </xdr:nvSpPr>
      <xdr:spPr>
        <a:xfrm>
          <a:off x="21272500" y="10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11053</xdr:rowOff>
    </xdr:from>
    <xdr:ext cx="469744" cy="259045"/>
    <xdr:sp macro="" textlink="">
      <xdr:nvSpPr>
        <xdr:cNvPr id="797" name="テキスト ボックス 796"/>
        <xdr:cNvSpPr txBox="1"/>
      </xdr:nvSpPr>
      <xdr:spPr>
        <a:xfrm>
          <a:off x="21088427" y="1012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89243</xdr:rowOff>
    </xdr:from>
    <xdr:to>
      <xdr:col>29</xdr:col>
      <xdr:colOff>568325</xdr:colOff>
      <xdr:row>59</xdr:row>
      <xdr:rowOff>19393</xdr:rowOff>
    </xdr:to>
    <xdr:sp macro="" textlink="">
      <xdr:nvSpPr>
        <xdr:cNvPr id="798" name="円/楕円 797"/>
        <xdr:cNvSpPr/>
      </xdr:nvSpPr>
      <xdr:spPr>
        <a:xfrm>
          <a:off x="20383500" y="100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10520</xdr:rowOff>
    </xdr:from>
    <xdr:ext cx="469744" cy="259045"/>
    <xdr:sp macro="" textlink="">
      <xdr:nvSpPr>
        <xdr:cNvPr id="799" name="テキスト ボックス 798"/>
        <xdr:cNvSpPr txBox="1"/>
      </xdr:nvSpPr>
      <xdr:spPr>
        <a:xfrm>
          <a:off x="20199427" y="1012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88252</xdr:rowOff>
    </xdr:from>
    <xdr:to>
      <xdr:col>28</xdr:col>
      <xdr:colOff>365125</xdr:colOff>
      <xdr:row>59</xdr:row>
      <xdr:rowOff>18402</xdr:rowOff>
    </xdr:to>
    <xdr:sp macro="" textlink="">
      <xdr:nvSpPr>
        <xdr:cNvPr id="800" name="円/楕円 799"/>
        <xdr:cNvSpPr/>
      </xdr:nvSpPr>
      <xdr:spPr>
        <a:xfrm>
          <a:off x="19494500" y="100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9529</xdr:rowOff>
    </xdr:from>
    <xdr:ext cx="469744" cy="259045"/>
    <xdr:sp macro="" textlink="">
      <xdr:nvSpPr>
        <xdr:cNvPr id="801" name="テキスト ボックス 800"/>
        <xdr:cNvSpPr txBox="1"/>
      </xdr:nvSpPr>
      <xdr:spPr>
        <a:xfrm>
          <a:off x="19310427" y="1012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85661</xdr:rowOff>
    </xdr:from>
    <xdr:to>
      <xdr:col>27</xdr:col>
      <xdr:colOff>161925</xdr:colOff>
      <xdr:row>59</xdr:row>
      <xdr:rowOff>15811</xdr:rowOff>
    </xdr:to>
    <xdr:sp macro="" textlink="">
      <xdr:nvSpPr>
        <xdr:cNvPr id="802" name="円/楕円 801"/>
        <xdr:cNvSpPr/>
      </xdr:nvSpPr>
      <xdr:spPr>
        <a:xfrm>
          <a:off x="18605500" y="1002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6938</xdr:rowOff>
    </xdr:from>
    <xdr:ext cx="469744" cy="259045"/>
    <xdr:sp macro="" textlink="">
      <xdr:nvSpPr>
        <xdr:cNvPr id="803" name="テキスト ボックス 802"/>
        <xdr:cNvSpPr txBox="1"/>
      </xdr:nvSpPr>
      <xdr:spPr>
        <a:xfrm>
          <a:off x="18421427" y="1012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2" name="テキスト ボックス 82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4" name="テキスト ボックス 82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78587</xdr:rowOff>
    </xdr:from>
    <xdr:to>
      <xdr:col>32</xdr:col>
      <xdr:colOff>186689</xdr:colOff>
      <xdr:row>78</xdr:row>
      <xdr:rowOff>31420</xdr:rowOff>
    </xdr:to>
    <xdr:cxnSp macro="">
      <xdr:nvCxnSpPr>
        <xdr:cNvPr id="828" name="直線コネクタ 827"/>
        <xdr:cNvCxnSpPr/>
      </xdr:nvCxnSpPr>
      <xdr:spPr>
        <a:xfrm flipV="1">
          <a:off x="22159595" y="12080087"/>
          <a:ext cx="1269" cy="132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35247</xdr:rowOff>
    </xdr:from>
    <xdr:ext cx="534377" cy="259045"/>
    <xdr:sp macro="" textlink="">
      <xdr:nvSpPr>
        <xdr:cNvPr id="829" name="繰出金最小値テキスト"/>
        <xdr:cNvSpPr txBox="1"/>
      </xdr:nvSpPr>
      <xdr:spPr>
        <a:xfrm>
          <a:off x="22212300" y="134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24,842</a:t>
          </a:r>
          <a:endParaRPr kumimoji="1" lang="ja-JP" altLang="en-US" sz="1000" b="1">
            <a:latin typeface="ＭＳ Ｐゴシック"/>
          </a:endParaRPr>
        </a:p>
      </xdr:txBody>
    </xdr:sp>
    <xdr:clientData/>
  </xdr:oneCellAnchor>
  <xdr:twoCellAnchor>
    <xdr:from>
      <xdr:col>32</xdr:col>
      <xdr:colOff>98425</xdr:colOff>
      <xdr:row>78</xdr:row>
      <xdr:rowOff>31420</xdr:rowOff>
    </xdr:from>
    <xdr:to>
      <xdr:col>32</xdr:col>
      <xdr:colOff>276225</xdr:colOff>
      <xdr:row>78</xdr:row>
      <xdr:rowOff>31420</xdr:rowOff>
    </xdr:to>
    <xdr:cxnSp macro="">
      <xdr:nvCxnSpPr>
        <xdr:cNvPr id="830" name="直線コネクタ 829"/>
        <xdr:cNvCxnSpPr/>
      </xdr:nvCxnSpPr>
      <xdr:spPr>
        <a:xfrm>
          <a:off x="22072600" y="134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25264</xdr:rowOff>
    </xdr:from>
    <xdr:ext cx="534377" cy="259045"/>
    <xdr:sp macro="" textlink="">
      <xdr:nvSpPr>
        <xdr:cNvPr id="831" name="繰出金最大値テキスト"/>
        <xdr:cNvSpPr txBox="1"/>
      </xdr:nvSpPr>
      <xdr:spPr>
        <a:xfrm>
          <a:off x="22212300" y="118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59,604</a:t>
          </a:r>
          <a:endParaRPr kumimoji="1" lang="ja-JP" altLang="en-US" sz="1000" b="1">
            <a:latin typeface="ＭＳ Ｐゴシック"/>
          </a:endParaRPr>
        </a:p>
      </xdr:txBody>
    </xdr:sp>
    <xdr:clientData/>
  </xdr:oneCellAnchor>
  <xdr:twoCellAnchor>
    <xdr:from>
      <xdr:col>32</xdr:col>
      <xdr:colOff>98425</xdr:colOff>
      <xdr:row>70</xdr:row>
      <xdr:rowOff>78587</xdr:rowOff>
    </xdr:from>
    <xdr:to>
      <xdr:col>32</xdr:col>
      <xdr:colOff>276225</xdr:colOff>
      <xdr:row>70</xdr:row>
      <xdr:rowOff>78587</xdr:rowOff>
    </xdr:to>
    <xdr:cxnSp macro="">
      <xdr:nvCxnSpPr>
        <xdr:cNvPr id="832" name="直線コネクタ 831"/>
        <xdr:cNvCxnSpPr/>
      </xdr:nvCxnSpPr>
      <xdr:spPr>
        <a:xfrm>
          <a:off x="22072600" y="1208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7379</xdr:rowOff>
    </xdr:from>
    <xdr:to>
      <xdr:col>32</xdr:col>
      <xdr:colOff>187325</xdr:colOff>
      <xdr:row>77</xdr:row>
      <xdr:rowOff>3950</xdr:rowOff>
    </xdr:to>
    <xdr:cxnSp macro="">
      <xdr:nvCxnSpPr>
        <xdr:cNvPr id="833" name="直線コネクタ 832"/>
        <xdr:cNvCxnSpPr/>
      </xdr:nvCxnSpPr>
      <xdr:spPr>
        <a:xfrm>
          <a:off x="21323300" y="13037579"/>
          <a:ext cx="8382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15841</xdr:rowOff>
    </xdr:from>
    <xdr:ext cx="534377" cy="259045"/>
    <xdr:sp macro="" textlink="">
      <xdr:nvSpPr>
        <xdr:cNvPr id="834" name="繰出金平均値テキスト"/>
        <xdr:cNvSpPr txBox="1"/>
      </xdr:nvSpPr>
      <xdr:spPr>
        <a:xfrm>
          <a:off x="22212300" y="12703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38,018</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164414</xdr:rowOff>
    </xdr:from>
    <xdr:to>
      <xdr:col>32</xdr:col>
      <xdr:colOff>238125</xdr:colOff>
      <xdr:row>75</xdr:row>
      <xdr:rowOff>94564</xdr:rowOff>
    </xdr:to>
    <xdr:sp macro="" textlink="">
      <xdr:nvSpPr>
        <xdr:cNvPr id="835" name="フローチャート : 判断 834"/>
        <xdr:cNvSpPr/>
      </xdr:nvSpPr>
      <xdr:spPr>
        <a:xfrm>
          <a:off x="221107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7379</xdr:rowOff>
    </xdr:from>
    <xdr:to>
      <xdr:col>31</xdr:col>
      <xdr:colOff>34925</xdr:colOff>
      <xdr:row>76</xdr:row>
      <xdr:rowOff>45250</xdr:rowOff>
    </xdr:to>
    <xdr:cxnSp macro="">
      <xdr:nvCxnSpPr>
        <xdr:cNvPr id="836" name="直線コネクタ 835"/>
        <xdr:cNvCxnSpPr/>
      </xdr:nvCxnSpPr>
      <xdr:spPr>
        <a:xfrm flipV="1">
          <a:off x="20434300" y="13037579"/>
          <a:ext cx="8890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94234</xdr:rowOff>
    </xdr:from>
    <xdr:to>
      <xdr:col>31</xdr:col>
      <xdr:colOff>85725</xdr:colOff>
      <xdr:row>75</xdr:row>
      <xdr:rowOff>24384</xdr:rowOff>
    </xdr:to>
    <xdr:sp macro="" textlink="">
      <xdr:nvSpPr>
        <xdr:cNvPr id="837" name="フローチャート : 判断 836"/>
        <xdr:cNvSpPr/>
      </xdr:nvSpPr>
      <xdr:spPr>
        <a:xfrm>
          <a:off x="21272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40911</xdr:rowOff>
    </xdr:from>
    <xdr:ext cx="534377" cy="259045"/>
    <xdr:sp macro="" textlink="">
      <xdr:nvSpPr>
        <xdr:cNvPr id="838" name="テキスト ボックス 837"/>
        <xdr:cNvSpPr txBox="1"/>
      </xdr:nvSpPr>
      <xdr:spPr>
        <a:xfrm>
          <a:off x="21056111" y="125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39,860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45250</xdr:rowOff>
    </xdr:from>
    <xdr:to>
      <xdr:col>29</xdr:col>
      <xdr:colOff>517525</xdr:colOff>
      <xdr:row>76</xdr:row>
      <xdr:rowOff>161798</xdr:rowOff>
    </xdr:to>
    <xdr:cxnSp macro="">
      <xdr:nvCxnSpPr>
        <xdr:cNvPr id="839" name="直線コネクタ 838"/>
        <xdr:cNvCxnSpPr/>
      </xdr:nvCxnSpPr>
      <xdr:spPr>
        <a:xfrm flipV="1">
          <a:off x="19545300" y="13075450"/>
          <a:ext cx="889000" cy="1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122390</xdr:rowOff>
    </xdr:from>
    <xdr:to>
      <xdr:col>29</xdr:col>
      <xdr:colOff>568325</xdr:colOff>
      <xdr:row>75</xdr:row>
      <xdr:rowOff>52540</xdr:rowOff>
    </xdr:to>
    <xdr:sp macro="" textlink="">
      <xdr:nvSpPr>
        <xdr:cNvPr id="840" name="フローチャート : 判断 839"/>
        <xdr:cNvSpPr/>
      </xdr:nvSpPr>
      <xdr:spPr>
        <a:xfrm>
          <a:off x="20383500" y="128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69067</xdr:rowOff>
    </xdr:from>
    <xdr:ext cx="534377" cy="259045"/>
    <xdr:sp macro="" textlink="">
      <xdr:nvSpPr>
        <xdr:cNvPr id="841" name="テキスト ボックス 840"/>
        <xdr:cNvSpPr txBox="1"/>
      </xdr:nvSpPr>
      <xdr:spPr>
        <a:xfrm>
          <a:off x="20167111" y="1258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161798</xdr:rowOff>
    </xdr:from>
    <xdr:to>
      <xdr:col>28</xdr:col>
      <xdr:colOff>314325</xdr:colOff>
      <xdr:row>77</xdr:row>
      <xdr:rowOff>63652</xdr:rowOff>
    </xdr:to>
    <xdr:cxnSp macro="">
      <xdr:nvCxnSpPr>
        <xdr:cNvPr id="842" name="直線コネクタ 841"/>
        <xdr:cNvCxnSpPr/>
      </xdr:nvCxnSpPr>
      <xdr:spPr>
        <a:xfrm flipV="1">
          <a:off x="18656300" y="13191998"/>
          <a:ext cx="889000" cy="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30912</xdr:rowOff>
    </xdr:from>
    <xdr:to>
      <xdr:col>28</xdr:col>
      <xdr:colOff>365125</xdr:colOff>
      <xdr:row>75</xdr:row>
      <xdr:rowOff>132512</xdr:rowOff>
    </xdr:to>
    <xdr:sp macro="" textlink="">
      <xdr:nvSpPr>
        <xdr:cNvPr id="843" name="フローチャート : 判断 842"/>
        <xdr:cNvSpPr/>
      </xdr:nvSpPr>
      <xdr:spPr>
        <a:xfrm>
          <a:off x="19494500" y="1288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149039</xdr:rowOff>
    </xdr:from>
    <xdr:ext cx="534377" cy="259045"/>
    <xdr:sp macro="" textlink="">
      <xdr:nvSpPr>
        <xdr:cNvPr id="844" name="テキスト ボックス 843"/>
        <xdr:cNvSpPr txBox="1"/>
      </xdr:nvSpPr>
      <xdr:spPr>
        <a:xfrm>
          <a:off x="19278111" y="1266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37,022</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89662</xdr:rowOff>
    </xdr:from>
    <xdr:to>
      <xdr:col>27</xdr:col>
      <xdr:colOff>161925</xdr:colOff>
      <xdr:row>76</xdr:row>
      <xdr:rowOff>19813</xdr:rowOff>
    </xdr:to>
    <xdr:sp macro="" textlink="">
      <xdr:nvSpPr>
        <xdr:cNvPr id="845" name="フローチャート : 判断 844"/>
        <xdr:cNvSpPr/>
      </xdr:nvSpPr>
      <xdr:spPr>
        <a:xfrm>
          <a:off x="18605500" y="129484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36339</xdr:rowOff>
    </xdr:from>
    <xdr:ext cx="534377" cy="259045"/>
    <xdr:sp macro="" textlink="">
      <xdr:nvSpPr>
        <xdr:cNvPr id="846" name="テキスト ボックス 845"/>
        <xdr:cNvSpPr txBox="1"/>
      </xdr:nvSpPr>
      <xdr:spPr>
        <a:xfrm>
          <a:off x="18389111" y="1272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124600</xdr:rowOff>
    </xdr:from>
    <xdr:to>
      <xdr:col>32</xdr:col>
      <xdr:colOff>238125</xdr:colOff>
      <xdr:row>77</xdr:row>
      <xdr:rowOff>54750</xdr:rowOff>
    </xdr:to>
    <xdr:sp macro="" textlink="">
      <xdr:nvSpPr>
        <xdr:cNvPr id="852" name="円/楕円 851"/>
        <xdr:cNvSpPr/>
      </xdr:nvSpPr>
      <xdr:spPr>
        <a:xfrm>
          <a:off x="22110700" y="131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103027</xdr:rowOff>
    </xdr:from>
    <xdr:ext cx="534377" cy="259045"/>
    <xdr:sp macro="" textlink="">
      <xdr:nvSpPr>
        <xdr:cNvPr id="853" name="繰出金該当値テキスト"/>
        <xdr:cNvSpPr txBox="1"/>
      </xdr:nvSpPr>
      <xdr:spPr>
        <a:xfrm>
          <a:off x="22212300" y="1313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30,063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128029</xdr:rowOff>
    </xdr:from>
    <xdr:to>
      <xdr:col>31</xdr:col>
      <xdr:colOff>85725</xdr:colOff>
      <xdr:row>76</xdr:row>
      <xdr:rowOff>58179</xdr:rowOff>
    </xdr:to>
    <xdr:sp macro="" textlink="">
      <xdr:nvSpPr>
        <xdr:cNvPr id="854" name="円/楕円 853"/>
        <xdr:cNvSpPr/>
      </xdr:nvSpPr>
      <xdr:spPr>
        <a:xfrm>
          <a:off x="21272500" y="129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49306</xdr:rowOff>
    </xdr:from>
    <xdr:ext cx="534377" cy="259045"/>
    <xdr:sp macro="" textlink="">
      <xdr:nvSpPr>
        <xdr:cNvPr id="855" name="テキスト ボックス 854"/>
        <xdr:cNvSpPr txBox="1"/>
      </xdr:nvSpPr>
      <xdr:spPr>
        <a:xfrm>
          <a:off x="21056111" y="1307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165900</xdr:rowOff>
    </xdr:from>
    <xdr:to>
      <xdr:col>29</xdr:col>
      <xdr:colOff>568325</xdr:colOff>
      <xdr:row>76</xdr:row>
      <xdr:rowOff>96050</xdr:rowOff>
    </xdr:to>
    <xdr:sp macro="" textlink="">
      <xdr:nvSpPr>
        <xdr:cNvPr id="856" name="円/楕円 855"/>
        <xdr:cNvSpPr/>
      </xdr:nvSpPr>
      <xdr:spPr>
        <a:xfrm>
          <a:off x="20383500" y="130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87177</xdr:rowOff>
    </xdr:from>
    <xdr:ext cx="534377" cy="259045"/>
    <xdr:sp macro="" textlink="">
      <xdr:nvSpPr>
        <xdr:cNvPr id="857" name="テキスト ボックス 856"/>
        <xdr:cNvSpPr txBox="1"/>
      </xdr:nvSpPr>
      <xdr:spPr>
        <a:xfrm>
          <a:off x="20167111" y="1311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110998</xdr:rowOff>
    </xdr:from>
    <xdr:to>
      <xdr:col>28</xdr:col>
      <xdr:colOff>365125</xdr:colOff>
      <xdr:row>77</xdr:row>
      <xdr:rowOff>41148</xdr:rowOff>
    </xdr:to>
    <xdr:sp macro="" textlink="">
      <xdr:nvSpPr>
        <xdr:cNvPr id="858" name="円/楕円 857"/>
        <xdr:cNvSpPr/>
      </xdr:nvSpPr>
      <xdr:spPr>
        <a:xfrm>
          <a:off x="19494500" y="131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32275</xdr:rowOff>
    </xdr:from>
    <xdr:ext cx="534377" cy="259045"/>
    <xdr:sp macro="" textlink="">
      <xdr:nvSpPr>
        <xdr:cNvPr id="859" name="テキスト ボックス 858"/>
        <xdr:cNvSpPr txBox="1"/>
      </xdr:nvSpPr>
      <xdr:spPr>
        <a:xfrm>
          <a:off x="19278111" y="1323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12852</xdr:rowOff>
    </xdr:from>
    <xdr:to>
      <xdr:col>27</xdr:col>
      <xdr:colOff>161925</xdr:colOff>
      <xdr:row>77</xdr:row>
      <xdr:rowOff>114452</xdr:rowOff>
    </xdr:to>
    <xdr:sp macro="" textlink="">
      <xdr:nvSpPr>
        <xdr:cNvPr id="860" name="円/楕円 859"/>
        <xdr:cNvSpPr/>
      </xdr:nvSpPr>
      <xdr:spPr>
        <a:xfrm>
          <a:off x="18605500" y="132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105579</xdr:rowOff>
    </xdr:from>
    <xdr:ext cx="534377" cy="259045"/>
    <xdr:sp macro="" textlink="">
      <xdr:nvSpPr>
        <xdr:cNvPr id="861" name="テキスト ボックス 860"/>
        <xdr:cNvSpPr txBox="1"/>
      </xdr:nvSpPr>
      <xdr:spPr>
        <a:xfrm>
          <a:off x="18389111" y="1330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類似団体平均と比較して特徴的な指標は、</a:t>
          </a:r>
          <a:r>
            <a:rPr kumimoji="1" lang="ja-JP" altLang="en-US" sz="1300">
              <a:solidFill>
                <a:sysClr val="windowText" lastClr="000000"/>
              </a:solidFill>
              <a:latin typeface="ＭＳ Ｐゴシック"/>
            </a:rPr>
            <a:t>人件費、普通建設事業費、積立金であり、いずれも高い位置で推移している。特に普通建設事業費（更新整備）は前年度に比べ右肩上がりの傾向である。</a:t>
          </a:r>
        </a:p>
        <a:p>
          <a:r>
            <a:rPr kumimoji="1" lang="ja-JP" altLang="en-US" sz="1300">
              <a:solidFill>
                <a:sysClr val="windowText" lastClr="000000"/>
              </a:solidFill>
              <a:latin typeface="ＭＳ Ｐゴシック"/>
            </a:rPr>
            <a:t>　・人件費は、住民一人当たり</a:t>
          </a:r>
          <a:r>
            <a:rPr kumimoji="1" lang="en-US" altLang="ja-JP" sz="1300">
              <a:solidFill>
                <a:sysClr val="windowText" lastClr="000000"/>
              </a:solidFill>
              <a:latin typeface="ＭＳ Ｐゴシック"/>
            </a:rPr>
            <a:t>67,085</a:t>
          </a:r>
          <a:r>
            <a:rPr kumimoji="1" lang="ja-JP" altLang="en-US" sz="1300">
              <a:solidFill>
                <a:sysClr val="windowText" lastClr="000000"/>
              </a:solidFill>
              <a:latin typeface="ＭＳ Ｐゴシック"/>
            </a:rPr>
            <a:t>円となっており、給与改定の影響及び非常勤職員の報酬の増額による。</a:t>
          </a:r>
        </a:p>
        <a:p>
          <a:r>
            <a:rPr kumimoji="1" lang="ja-JP" altLang="en-US" sz="1300">
              <a:solidFill>
                <a:sysClr val="windowText" lastClr="000000"/>
              </a:solidFill>
              <a:latin typeface="ＭＳ Ｐゴシック"/>
            </a:rPr>
            <a:t>　・普通建設事業は、住民一人当たり</a:t>
          </a:r>
          <a:r>
            <a:rPr kumimoji="1" lang="en-US" altLang="ja-JP" sz="1300">
              <a:solidFill>
                <a:sysClr val="windowText" lastClr="000000"/>
              </a:solidFill>
              <a:latin typeface="ＭＳ Ｐゴシック"/>
            </a:rPr>
            <a:t>111,459</a:t>
          </a:r>
          <a:r>
            <a:rPr kumimoji="1" lang="ja-JP" altLang="en-US" sz="1300">
              <a:solidFill>
                <a:sysClr val="windowText" lastClr="000000"/>
              </a:solidFill>
              <a:latin typeface="ＭＳ Ｐゴシック"/>
            </a:rPr>
            <a:t>円となっており、うち更新整備分は、</a:t>
          </a:r>
          <a:r>
            <a:rPr kumimoji="1" lang="en-US" altLang="ja-JP" sz="1300">
              <a:solidFill>
                <a:sysClr val="windowText" lastClr="000000"/>
              </a:solidFill>
              <a:latin typeface="ＭＳ Ｐゴシック"/>
            </a:rPr>
            <a:t>88,166</a:t>
          </a:r>
          <a:r>
            <a:rPr kumimoji="1" lang="ja-JP" altLang="en-US" sz="1300">
              <a:solidFill>
                <a:sysClr val="windowText" lastClr="000000"/>
              </a:solidFill>
              <a:latin typeface="ＭＳ Ｐゴシック"/>
            </a:rPr>
            <a:t>円と増額の大きな要因である。これは東日本震災で被災した庁舎や体育館の建替えが影響している。</a:t>
          </a:r>
        </a:p>
        <a:p>
          <a:r>
            <a:rPr kumimoji="1" lang="ja-JP" altLang="en-US" sz="1300">
              <a:solidFill>
                <a:sysClr val="windowText" lastClr="000000"/>
              </a:solidFill>
              <a:latin typeface="ＭＳ Ｐゴシック"/>
            </a:rPr>
            <a:t>　・積立金は、住民一人当たり</a:t>
          </a:r>
          <a:r>
            <a:rPr kumimoji="1" lang="en-US" altLang="ja-JP" sz="1300">
              <a:solidFill>
                <a:sysClr val="windowText" lastClr="000000"/>
              </a:solidFill>
              <a:latin typeface="ＭＳ Ｐゴシック"/>
            </a:rPr>
            <a:t>13,686</a:t>
          </a:r>
          <a:r>
            <a:rPr kumimoji="1" lang="ja-JP" altLang="en-US" sz="1300">
              <a:solidFill>
                <a:sysClr val="windowText" lastClr="000000"/>
              </a:solidFill>
              <a:latin typeface="ＭＳ Ｐゴシック"/>
            </a:rPr>
            <a:t>円となっており、ふるさと寄附金の積立や今後の公共施設の維持管理のための積立を行っている。</a:t>
          </a:r>
        </a:p>
        <a:p>
          <a:r>
            <a:rPr kumimoji="1" lang="ja-JP" altLang="en-US" sz="1300">
              <a:solidFill>
                <a:sysClr val="windowText" lastClr="000000"/>
              </a:solidFill>
              <a:latin typeface="ＭＳ Ｐゴシック"/>
            </a:rPr>
            <a:t>　普通建設事業は一時的な要因によるもので、積立金は将来に備えるための増加である一方、人件費については、事務の効率化と適正な定員管理を進めながら削減に努める。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今回投資及び出資金が大きく増加しているが、これは、日立・高萩広域下水道組合の法的化に伴い、従来の負担金から組み替えたためである。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茨城県日立市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184,574
182,912
225.74
80,918,589
77,046,594
2,741,024
38,591,183
55,728,277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103777</xdr:rowOff>
    </xdr:from>
    <xdr:to>
      <xdr:col>6</xdr:col>
      <xdr:colOff>510540</xdr:colOff>
      <xdr:row>38</xdr:row>
      <xdr:rowOff>149497</xdr:rowOff>
    </xdr:to>
    <xdr:cxnSp macro="">
      <xdr:nvCxnSpPr>
        <xdr:cNvPr id="58" name="直線コネクタ 57"/>
        <xdr:cNvCxnSpPr/>
      </xdr:nvCxnSpPr>
      <xdr:spPr>
        <a:xfrm flipV="1">
          <a:off x="4633595" y="5075827"/>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153324</xdr:rowOff>
    </xdr:from>
    <xdr:ext cx="469744" cy="259045"/>
    <xdr:sp macro="" textlink="">
      <xdr:nvSpPr>
        <xdr:cNvPr id="59" name="議会費最小値テキスト"/>
        <xdr:cNvSpPr txBox="1"/>
      </xdr:nvSpPr>
      <xdr:spPr>
        <a:xfrm>
          <a:off x="4686300" y="66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1,874</a:t>
          </a:r>
          <a:endParaRPr kumimoji="1" lang="ja-JP" altLang="en-US" sz="1000" b="1">
            <a:latin typeface="ＭＳ Ｐゴシック"/>
          </a:endParaRPr>
        </a:p>
      </xdr:txBody>
    </xdr:sp>
    <xdr:clientData/>
  </xdr:oneCellAnchor>
  <xdr:twoCellAnchor>
    <xdr:from>
      <xdr:col>6</xdr:col>
      <xdr:colOff>422275</xdr:colOff>
      <xdr:row>38</xdr:row>
      <xdr:rowOff>149497</xdr:rowOff>
    </xdr:from>
    <xdr:to>
      <xdr:col>6</xdr:col>
      <xdr:colOff>600075</xdr:colOff>
      <xdr:row>38</xdr:row>
      <xdr:rowOff>149497</xdr:rowOff>
    </xdr:to>
    <xdr:cxnSp macro="">
      <xdr:nvCxnSpPr>
        <xdr:cNvPr id="60" name="直線コネクタ 59"/>
        <xdr:cNvCxnSpPr/>
      </xdr:nvCxnSpPr>
      <xdr:spPr>
        <a:xfrm>
          <a:off x="4546600" y="66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50454</xdr:rowOff>
    </xdr:from>
    <xdr:ext cx="469744" cy="259045"/>
    <xdr:sp macro="" textlink="">
      <xdr:nvSpPr>
        <xdr:cNvPr id="61" name="議会費最大値テキスト"/>
        <xdr:cNvSpPr txBox="1"/>
      </xdr:nvSpPr>
      <xdr:spPr>
        <a:xfrm>
          <a:off x="4686300" y="485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2,847</a:t>
          </a:r>
          <a:endParaRPr kumimoji="1" lang="ja-JP" altLang="en-US" sz="1000" b="1">
            <a:latin typeface="ＭＳ Ｐゴシック"/>
          </a:endParaRPr>
        </a:p>
      </xdr:txBody>
    </xdr:sp>
    <xdr:clientData/>
  </xdr:oneCellAnchor>
  <xdr:twoCellAnchor>
    <xdr:from>
      <xdr:col>6</xdr:col>
      <xdr:colOff>422275</xdr:colOff>
      <xdr:row>29</xdr:row>
      <xdr:rowOff>103777</xdr:rowOff>
    </xdr:from>
    <xdr:to>
      <xdr:col>6</xdr:col>
      <xdr:colOff>600075</xdr:colOff>
      <xdr:row>29</xdr:row>
      <xdr:rowOff>103777</xdr:rowOff>
    </xdr:to>
    <xdr:cxnSp macro="">
      <xdr:nvCxnSpPr>
        <xdr:cNvPr id="62" name="直線コネクタ 61"/>
        <xdr:cNvCxnSpPr/>
      </xdr:nvCxnSpPr>
      <xdr:spPr>
        <a:xfrm>
          <a:off x="4546600" y="507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85816</xdr:rowOff>
    </xdr:from>
    <xdr:to>
      <xdr:col>6</xdr:col>
      <xdr:colOff>511175</xdr:colOff>
      <xdr:row>34</xdr:row>
      <xdr:rowOff>64589</xdr:rowOff>
    </xdr:to>
    <xdr:cxnSp macro="">
      <xdr:nvCxnSpPr>
        <xdr:cNvPr id="63" name="直線コネクタ 62"/>
        <xdr:cNvCxnSpPr/>
      </xdr:nvCxnSpPr>
      <xdr:spPr>
        <a:xfrm>
          <a:off x="3797300" y="5572216"/>
          <a:ext cx="838200" cy="3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65694</xdr:rowOff>
    </xdr:from>
    <xdr:ext cx="469744" cy="259045"/>
    <xdr:sp macro="" textlink="">
      <xdr:nvSpPr>
        <xdr:cNvPr id="64" name="議会費平均値テキスト"/>
        <xdr:cNvSpPr txBox="1"/>
      </xdr:nvSpPr>
      <xdr:spPr>
        <a:xfrm>
          <a:off x="4686300" y="5894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87267</xdr:rowOff>
    </xdr:from>
    <xdr:to>
      <xdr:col>6</xdr:col>
      <xdr:colOff>561975</xdr:colOff>
      <xdr:row>35</xdr:row>
      <xdr:rowOff>17417</xdr:rowOff>
    </xdr:to>
    <xdr:sp macro="" textlink="">
      <xdr:nvSpPr>
        <xdr:cNvPr id="65" name="フローチャート : 判断 64"/>
        <xdr:cNvSpPr/>
      </xdr:nvSpPr>
      <xdr:spPr>
        <a:xfrm>
          <a:off x="45847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85816</xdr:rowOff>
    </xdr:from>
    <xdr:to>
      <xdr:col>5</xdr:col>
      <xdr:colOff>358775</xdr:colOff>
      <xdr:row>33</xdr:row>
      <xdr:rowOff>131536</xdr:rowOff>
    </xdr:to>
    <xdr:cxnSp macro="">
      <xdr:nvCxnSpPr>
        <xdr:cNvPr id="66" name="直線コネクタ 65"/>
        <xdr:cNvCxnSpPr/>
      </xdr:nvCxnSpPr>
      <xdr:spPr>
        <a:xfrm flipV="1">
          <a:off x="2908300" y="557221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39914</xdr:rowOff>
    </xdr:from>
    <xdr:to>
      <xdr:col>5</xdr:col>
      <xdr:colOff>409575</xdr:colOff>
      <xdr:row>32</xdr:row>
      <xdr:rowOff>141514</xdr:rowOff>
    </xdr:to>
    <xdr:sp macro="" textlink="">
      <xdr:nvSpPr>
        <xdr:cNvPr id="67" name="フローチャート : 判断 66"/>
        <xdr:cNvSpPr/>
      </xdr:nvSpPr>
      <xdr:spPr>
        <a:xfrm>
          <a:off x="3746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132641</xdr:rowOff>
    </xdr:from>
    <xdr:ext cx="469744" cy="259045"/>
    <xdr:sp macro="" textlink="">
      <xdr:nvSpPr>
        <xdr:cNvPr id="68" name="テキスト ボックス 67"/>
        <xdr:cNvSpPr txBox="1"/>
      </xdr:nvSpPr>
      <xdr:spPr>
        <a:xfrm>
          <a:off x="3562427" y="56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131536</xdr:rowOff>
    </xdr:from>
    <xdr:to>
      <xdr:col>4</xdr:col>
      <xdr:colOff>155575</xdr:colOff>
      <xdr:row>34</xdr:row>
      <xdr:rowOff>62956</xdr:rowOff>
    </xdr:to>
    <xdr:cxnSp macro="">
      <xdr:nvCxnSpPr>
        <xdr:cNvPr id="69" name="直線コネクタ 68"/>
        <xdr:cNvCxnSpPr/>
      </xdr:nvCxnSpPr>
      <xdr:spPr>
        <a:xfrm flipV="1">
          <a:off x="2019300" y="578938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69306</xdr:rowOff>
    </xdr:from>
    <xdr:to>
      <xdr:col>4</xdr:col>
      <xdr:colOff>206375</xdr:colOff>
      <xdr:row>33</xdr:row>
      <xdr:rowOff>170906</xdr:rowOff>
    </xdr:to>
    <xdr:sp macro="" textlink="">
      <xdr:nvSpPr>
        <xdr:cNvPr id="70" name="フローチャート : 判断 69"/>
        <xdr:cNvSpPr/>
      </xdr:nvSpPr>
      <xdr:spPr>
        <a:xfrm>
          <a:off x="2857500" y="572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15983</xdr:rowOff>
    </xdr:from>
    <xdr:ext cx="469744" cy="259045"/>
    <xdr:sp macro="" textlink="">
      <xdr:nvSpPr>
        <xdr:cNvPr id="71" name="テキスト ボックス 70"/>
        <xdr:cNvSpPr txBox="1"/>
      </xdr:nvSpPr>
      <xdr:spPr>
        <a:xfrm>
          <a:off x="2673427" y="550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159294</xdr:rowOff>
    </xdr:from>
    <xdr:to>
      <xdr:col>2</xdr:col>
      <xdr:colOff>638175</xdr:colOff>
      <xdr:row>34</xdr:row>
      <xdr:rowOff>62956</xdr:rowOff>
    </xdr:to>
    <xdr:cxnSp macro="">
      <xdr:nvCxnSpPr>
        <xdr:cNvPr id="72" name="直線コネクタ 71"/>
        <xdr:cNvCxnSpPr/>
      </xdr:nvCxnSpPr>
      <xdr:spPr>
        <a:xfrm>
          <a:off x="1130300" y="581714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165644</xdr:rowOff>
    </xdr:from>
    <xdr:to>
      <xdr:col>3</xdr:col>
      <xdr:colOff>3175</xdr:colOff>
      <xdr:row>34</xdr:row>
      <xdr:rowOff>95794</xdr:rowOff>
    </xdr:to>
    <xdr:sp macro="" textlink="">
      <xdr:nvSpPr>
        <xdr:cNvPr id="73" name="フローチャート : 判断 72"/>
        <xdr:cNvSpPr/>
      </xdr:nvSpPr>
      <xdr:spPr>
        <a:xfrm>
          <a:off x="1968500" y="582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112321</xdr:rowOff>
    </xdr:from>
    <xdr:ext cx="469744" cy="259045"/>
    <xdr:sp macro="" textlink="">
      <xdr:nvSpPr>
        <xdr:cNvPr id="74" name="テキスト ボックス 73"/>
        <xdr:cNvSpPr txBox="1"/>
      </xdr:nvSpPr>
      <xdr:spPr>
        <a:xfrm>
          <a:off x="1784427" y="559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74204</xdr:rowOff>
    </xdr:from>
    <xdr:to>
      <xdr:col>1</xdr:col>
      <xdr:colOff>485775</xdr:colOff>
      <xdr:row>34</xdr:row>
      <xdr:rowOff>4354</xdr:rowOff>
    </xdr:to>
    <xdr:sp macro="" textlink="">
      <xdr:nvSpPr>
        <xdr:cNvPr id="75" name="フローチャート : 判断 74"/>
        <xdr:cNvSpPr/>
      </xdr:nvSpPr>
      <xdr:spPr>
        <a:xfrm>
          <a:off x="1079500" y="573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20881</xdr:rowOff>
    </xdr:from>
    <xdr:ext cx="469744" cy="259045"/>
    <xdr:sp macro="" textlink="">
      <xdr:nvSpPr>
        <xdr:cNvPr id="76" name="テキスト ボックス 75"/>
        <xdr:cNvSpPr txBox="1"/>
      </xdr:nvSpPr>
      <xdr:spPr>
        <a:xfrm>
          <a:off x="895427" y="550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13789</xdr:rowOff>
    </xdr:from>
    <xdr:to>
      <xdr:col>6</xdr:col>
      <xdr:colOff>561975</xdr:colOff>
      <xdr:row>34</xdr:row>
      <xdr:rowOff>115389</xdr:rowOff>
    </xdr:to>
    <xdr:sp macro="" textlink="">
      <xdr:nvSpPr>
        <xdr:cNvPr id="82" name="円/楕円 81"/>
        <xdr:cNvSpPr/>
      </xdr:nvSpPr>
      <xdr:spPr>
        <a:xfrm>
          <a:off x="45847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36666</xdr:rowOff>
    </xdr:from>
    <xdr:ext cx="469744" cy="259045"/>
    <xdr:sp macro="" textlink="">
      <xdr:nvSpPr>
        <xdr:cNvPr id="83" name="議会費該当値テキスト"/>
        <xdr:cNvSpPr txBox="1"/>
      </xdr:nvSpPr>
      <xdr:spPr>
        <a:xfrm>
          <a:off x="4686300" y="56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35016</xdr:rowOff>
    </xdr:from>
    <xdr:to>
      <xdr:col>5</xdr:col>
      <xdr:colOff>409575</xdr:colOff>
      <xdr:row>32</xdr:row>
      <xdr:rowOff>136616</xdr:rowOff>
    </xdr:to>
    <xdr:sp macro="" textlink="">
      <xdr:nvSpPr>
        <xdr:cNvPr id="84" name="円/楕円 83"/>
        <xdr:cNvSpPr/>
      </xdr:nvSpPr>
      <xdr:spPr>
        <a:xfrm>
          <a:off x="3746500" y="55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153143</xdr:rowOff>
    </xdr:from>
    <xdr:ext cx="469744" cy="259045"/>
    <xdr:sp macro="" textlink="">
      <xdr:nvSpPr>
        <xdr:cNvPr id="85" name="テキスト ボックス 84"/>
        <xdr:cNvSpPr txBox="1"/>
      </xdr:nvSpPr>
      <xdr:spPr>
        <a:xfrm>
          <a:off x="3562427" y="52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80736</xdr:rowOff>
    </xdr:from>
    <xdr:to>
      <xdr:col>4</xdr:col>
      <xdr:colOff>206375</xdr:colOff>
      <xdr:row>34</xdr:row>
      <xdr:rowOff>10886</xdr:rowOff>
    </xdr:to>
    <xdr:sp macro="" textlink="">
      <xdr:nvSpPr>
        <xdr:cNvPr id="86" name="円/楕円 85"/>
        <xdr:cNvSpPr/>
      </xdr:nvSpPr>
      <xdr:spPr>
        <a:xfrm>
          <a:off x="2857500" y="57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2013</xdr:rowOff>
    </xdr:from>
    <xdr:ext cx="469744" cy="259045"/>
    <xdr:sp macro="" textlink="">
      <xdr:nvSpPr>
        <xdr:cNvPr id="87" name="テキスト ボックス 86"/>
        <xdr:cNvSpPr txBox="1"/>
      </xdr:nvSpPr>
      <xdr:spPr>
        <a:xfrm>
          <a:off x="2673427" y="58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12156</xdr:rowOff>
    </xdr:from>
    <xdr:to>
      <xdr:col>3</xdr:col>
      <xdr:colOff>3175</xdr:colOff>
      <xdr:row>34</xdr:row>
      <xdr:rowOff>113756</xdr:rowOff>
    </xdr:to>
    <xdr:sp macro="" textlink="">
      <xdr:nvSpPr>
        <xdr:cNvPr id="88" name="円/楕円 87"/>
        <xdr:cNvSpPr/>
      </xdr:nvSpPr>
      <xdr:spPr>
        <a:xfrm>
          <a:off x="1968500" y="584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104883</xdr:rowOff>
    </xdr:from>
    <xdr:ext cx="469744" cy="259045"/>
    <xdr:sp macro="" textlink="">
      <xdr:nvSpPr>
        <xdr:cNvPr id="89" name="テキスト ボックス 88"/>
        <xdr:cNvSpPr txBox="1"/>
      </xdr:nvSpPr>
      <xdr:spPr>
        <a:xfrm>
          <a:off x="1784427" y="593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108494</xdr:rowOff>
    </xdr:from>
    <xdr:to>
      <xdr:col>1</xdr:col>
      <xdr:colOff>485775</xdr:colOff>
      <xdr:row>34</xdr:row>
      <xdr:rowOff>38644</xdr:rowOff>
    </xdr:to>
    <xdr:sp macro="" textlink="">
      <xdr:nvSpPr>
        <xdr:cNvPr id="90" name="円/楕円 89"/>
        <xdr:cNvSpPr/>
      </xdr:nvSpPr>
      <xdr:spPr>
        <a:xfrm>
          <a:off x="1079500" y="57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29771</xdr:rowOff>
    </xdr:from>
    <xdr:ext cx="469744" cy="259045"/>
    <xdr:sp macro="" textlink="">
      <xdr:nvSpPr>
        <xdr:cNvPr id="91" name="テキスト ボックス 90"/>
        <xdr:cNvSpPr txBox="1"/>
      </xdr:nvSpPr>
      <xdr:spPr>
        <a:xfrm>
          <a:off x="895427" y="585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35192</xdr:rowOff>
    </xdr:from>
    <xdr:to>
      <xdr:col>6</xdr:col>
      <xdr:colOff>510540</xdr:colOff>
      <xdr:row>58</xdr:row>
      <xdr:rowOff>49479</xdr:rowOff>
    </xdr:to>
    <xdr:cxnSp macro="">
      <xdr:nvCxnSpPr>
        <xdr:cNvPr id="116" name="直線コネクタ 115"/>
        <xdr:cNvCxnSpPr/>
      </xdr:nvCxnSpPr>
      <xdr:spPr>
        <a:xfrm flipV="1">
          <a:off x="4633595" y="8779142"/>
          <a:ext cx="127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53306</xdr:rowOff>
    </xdr:from>
    <xdr:ext cx="534377" cy="259045"/>
    <xdr:sp macro="" textlink="">
      <xdr:nvSpPr>
        <xdr:cNvPr id="117" name="総務費最小値テキスト"/>
        <xdr:cNvSpPr txBox="1"/>
      </xdr:nvSpPr>
      <xdr:spPr>
        <a:xfrm>
          <a:off x="4686300" y="99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28,736</a:t>
          </a:r>
          <a:endParaRPr kumimoji="1" lang="ja-JP" altLang="en-US" sz="1000" b="1">
            <a:latin typeface="ＭＳ Ｐゴシック"/>
          </a:endParaRPr>
        </a:p>
      </xdr:txBody>
    </xdr:sp>
    <xdr:clientData/>
  </xdr:oneCellAnchor>
  <xdr:twoCellAnchor>
    <xdr:from>
      <xdr:col>6</xdr:col>
      <xdr:colOff>422275</xdr:colOff>
      <xdr:row>58</xdr:row>
      <xdr:rowOff>49479</xdr:rowOff>
    </xdr:from>
    <xdr:to>
      <xdr:col>6</xdr:col>
      <xdr:colOff>600075</xdr:colOff>
      <xdr:row>58</xdr:row>
      <xdr:rowOff>49479</xdr:rowOff>
    </xdr:to>
    <xdr:cxnSp macro="">
      <xdr:nvCxnSpPr>
        <xdr:cNvPr id="118" name="直線コネクタ 117"/>
        <xdr:cNvCxnSpPr/>
      </xdr:nvCxnSpPr>
      <xdr:spPr>
        <a:xfrm>
          <a:off x="4546600" y="999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153319</xdr:rowOff>
    </xdr:from>
    <xdr:ext cx="534377" cy="259045"/>
    <xdr:sp macro="" textlink="">
      <xdr:nvSpPr>
        <xdr:cNvPr id="119" name="総務費最大値テキスト"/>
        <xdr:cNvSpPr txBox="1"/>
      </xdr:nvSpPr>
      <xdr:spPr>
        <a:xfrm>
          <a:off x="4686300" y="85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92,486</a:t>
          </a:r>
          <a:endParaRPr kumimoji="1" lang="ja-JP" altLang="en-US" sz="1000" b="1">
            <a:latin typeface="ＭＳ Ｐゴシック"/>
          </a:endParaRPr>
        </a:p>
      </xdr:txBody>
    </xdr:sp>
    <xdr:clientData/>
  </xdr:oneCellAnchor>
  <xdr:twoCellAnchor>
    <xdr:from>
      <xdr:col>6</xdr:col>
      <xdr:colOff>422275</xdr:colOff>
      <xdr:row>51</xdr:row>
      <xdr:rowOff>35192</xdr:rowOff>
    </xdr:from>
    <xdr:to>
      <xdr:col>6</xdr:col>
      <xdr:colOff>600075</xdr:colOff>
      <xdr:row>51</xdr:row>
      <xdr:rowOff>35192</xdr:rowOff>
    </xdr:to>
    <xdr:cxnSp macro="">
      <xdr:nvCxnSpPr>
        <xdr:cNvPr id="120" name="直線コネクタ 119"/>
        <xdr:cNvCxnSpPr/>
      </xdr:nvCxnSpPr>
      <xdr:spPr>
        <a:xfrm>
          <a:off x="4546600" y="87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35192</xdr:rowOff>
    </xdr:from>
    <xdr:to>
      <xdr:col>6</xdr:col>
      <xdr:colOff>511175</xdr:colOff>
      <xdr:row>54</xdr:row>
      <xdr:rowOff>62338</xdr:rowOff>
    </xdr:to>
    <xdr:cxnSp macro="">
      <xdr:nvCxnSpPr>
        <xdr:cNvPr id="121" name="直線コネクタ 120"/>
        <xdr:cNvCxnSpPr/>
      </xdr:nvCxnSpPr>
      <xdr:spPr>
        <a:xfrm flipV="1">
          <a:off x="3797300" y="8779142"/>
          <a:ext cx="838200" cy="54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47439</xdr:rowOff>
    </xdr:from>
    <xdr:ext cx="534377" cy="259045"/>
    <xdr:sp macro="" textlink="">
      <xdr:nvSpPr>
        <xdr:cNvPr id="122" name="総務費平均値テキスト"/>
        <xdr:cNvSpPr txBox="1"/>
      </xdr:nvSpPr>
      <xdr:spPr>
        <a:xfrm>
          <a:off x="4686300" y="9648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43,044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69012</xdr:rowOff>
    </xdr:from>
    <xdr:to>
      <xdr:col>6</xdr:col>
      <xdr:colOff>561975</xdr:colOff>
      <xdr:row>56</xdr:row>
      <xdr:rowOff>170612</xdr:rowOff>
    </xdr:to>
    <xdr:sp macro="" textlink="">
      <xdr:nvSpPr>
        <xdr:cNvPr id="123" name="フローチャート : 判断 122"/>
        <xdr:cNvSpPr/>
      </xdr:nvSpPr>
      <xdr:spPr>
        <a:xfrm>
          <a:off x="4584700" y="967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62338</xdr:rowOff>
    </xdr:from>
    <xdr:to>
      <xdr:col>5</xdr:col>
      <xdr:colOff>358775</xdr:colOff>
      <xdr:row>56</xdr:row>
      <xdr:rowOff>55537</xdr:rowOff>
    </xdr:to>
    <xdr:cxnSp macro="">
      <xdr:nvCxnSpPr>
        <xdr:cNvPr id="124" name="直線コネクタ 123"/>
        <xdr:cNvCxnSpPr/>
      </xdr:nvCxnSpPr>
      <xdr:spPr>
        <a:xfrm flipV="1">
          <a:off x="2908300" y="9320638"/>
          <a:ext cx="889000" cy="33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38589</xdr:rowOff>
    </xdr:from>
    <xdr:to>
      <xdr:col>5</xdr:col>
      <xdr:colOff>409575</xdr:colOff>
      <xdr:row>56</xdr:row>
      <xdr:rowOff>140189</xdr:rowOff>
    </xdr:to>
    <xdr:sp macro="" textlink="">
      <xdr:nvSpPr>
        <xdr:cNvPr id="125" name="フローチャート : 判断 124"/>
        <xdr:cNvSpPr/>
      </xdr:nvSpPr>
      <xdr:spPr>
        <a:xfrm>
          <a:off x="3746500" y="96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131316</xdr:rowOff>
    </xdr:from>
    <xdr:ext cx="534377" cy="259045"/>
    <xdr:sp macro="" textlink="">
      <xdr:nvSpPr>
        <xdr:cNvPr id="126" name="テキスト ボックス 125"/>
        <xdr:cNvSpPr txBox="1"/>
      </xdr:nvSpPr>
      <xdr:spPr>
        <a:xfrm>
          <a:off x="3530111" y="97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70396</xdr:rowOff>
    </xdr:from>
    <xdr:to>
      <xdr:col>4</xdr:col>
      <xdr:colOff>155575</xdr:colOff>
      <xdr:row>56</xdr:row>
      <xdr:rowOff>55537</xdr:rowOff>
    </xdr:to>
    <xdr:cxnSp macro="">
      <xdr:nvCxnSpPr>
        <xdr:cNvPr id="127" name="直線コネクタ 126"/>
        <xdr:cNvCxnSpPr/>
      </xdr:nvCxnSpPr>
      <xdr:spPr>
        <a:xfrm>
          <a:off x="2019300" y="9500146"/>
          <a:ext cx="889000" cy="15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154604</xdr:rowOff>
    </xdr:from>
    <xdr:to>
      <xdr:col>4</xdr:col>
      <xdr:colOff>206375</xdr:colOff>
      <xdr:row>57</xdr:row>
      <xdr:rowOff>84754</xdr:rowOff>
    </xdr:to>
    <xdr:sp macro="" textlink="">
      <xdr:nvSpPr>
        <xdr:cNvPr id="128" name="フローチャート : 判断 127"/>
        <xdr:cNvSpPr/>
      </xdr:nvSpPr>
      <xdr:spPr>
        <a:xfrm>
          <a:off x="2857500" y="9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75881</xdr:rowOff>
    </xdr:from>
    <xdr:ext cx="534377" cy="259045"/>
    <xdr:sp macro="" textlink="">
      <xdr:nvSpPr>
        <xdr:cNvPr id="129" name="テキスト ボックス 128"/>
        <xdr:cNvSpPr txBox="1"/>
      </xdr:nvSpPr>
      <xdr:spPr>
        <a:xfrm>
          <a:off x="2641111" y="9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38,551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70396</xdr:rowOff>
    </xdr:from>
    <xdr:to>
      <xdr:col>2</xdr:col>
      <xdr:colOff>638175</xdr:colOff>
      <xdr:row>56</xdr:row>
      <xdr:rowOff>154330</xdr:rowOff>
    </xdr:to>
    <xdr:cxnSp macro="">
      <xdr:nvCxnSpPr>
        <xdr:cNvPr id="130" name="直線コネクタ 129"/>
        <xdr:cNvCxnSpPr/>
      </xdr:nvCxnSpPr>
      <xdr:spPr>
        <a:xfrm flipV="1">
          <a:off x="1130300" y="9500146"/>
          <a:ext cx="889000" cy="25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93549</xdr:rowOff>
    </xdr:from>
    <xdr:to>
      <xdr:col>3</xdr:col>
      <xdr:colOff>3175</xdr:colOff>
      <xdr:row>57</xdr:row>
      <xdr:rowOff>23699</xdr:rowOff>
    </xdr:to>
    <xdr:sp macro="" textlink="">
      <xdr:nvSpPr>
        <xdr:cNvPr id="131" name="フローチャート : 判断 130"/>
        <xdr:cNvSpPr/>
      </xdr:nvSpPr>
      <xdr:spPr>
        <a:xfrm>
          <a:off x="1968500" y="969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14826</xdr:rowOff>
    </xdr:from>
    <xdr:ext cx="534377" cy="259045"/>
    <xdr:sp macro="" textlink="">
      <xdr:nvSpPr>
        <xdr:cNvPr id="132" name="テキスト ボックス 131"/>
        <xdr:cNvSpPr txBox="1"/>
      </xdr:nvSpPr>
      <xdr:spPr>
        <a:xfrm>
          <a:off x="1752111" y="97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41,756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48019</xdr:rowOff>
    </xdr:from>
    <xdr:to>
      <xdr:col>1</xdr:col>
      <xdr:colOff>485775</xdr:colOff>
      <xdr:row>57</xdr:row>
      <xdr:rowOff>149619</xdr:rowOff>
    </xdr:to>
    <xdr:sp macro="" textlink="">
      <xdr:nvSpPr>
        <xdr:cNvPr id="133" name="フローチャート : 判断 132"/>
        <xdr:cNvSpPr/>
      </xdr:nvSpPr>
      <xdr:spPr>
        <a:xfrm>
          <a:off x="1079500" y="982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140746</xdr:rowOff>
    </xdr:from>
    <xdr:ext cx="534377" cy="259045"/>
    <xdr:sp macro="" textlink="">
      <xdr:nvSpPr>
        <xdr:cNvPr id="134" name="テキスト ボックス 133"/>
        <xdr:cNvSpPr txBox="1"/>
      </xdr:nvSpPr>
      <xdr:spPr>
        <a:xfrm>
          <a:off x="863111" y="991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50</xdr:row>
      <xdr:rowOff>155842</xdr:rowOff>
    </xdr:from>
    <xdr:to>
      <xdr:col>6</xdr:col>
      <xdr:colOff>561975</xdr:colOff>
      <xdr:row>51</xdr:row>
      <xdr:rowOff>85992</xdr:rowOff>
    </xdr:to>
    <xdr:sp macro="" textlink="">
      <xdr:nvSpPr>
        <xdr:cNvPr id="140" name="円/楕円 139"/>
        <xdr:cNvSpPr/>
      </xdr:nvSpPr>
      <xdr:spPr>
        <a:xfrm>
          <a:off x="4584700" y="872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108869</xdr:rowOff>
    </xdr:from>
    <xdr:ext cx="534377" cy="259045"/>
    <xdr:sp macro="" textlink="">
      <xdr:nvSpPr>
        <xdr:cNvPr id="141" name="総務費該当値テキスト"/>
        <xdr:cNvSpPr txBox="1"/>
      </xdr:nvSpPr>
      <xdr:spPr>
        <a:xfrm>
          <a:off x="4686300" y="868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92,486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11538</xdr:rowOff>
    </xdr:from>
    <xdr:to>
      <xdr:col>5</xdr:col>
      <xdr:colOff>409575</xdr:colOff>
      <xdr:row>54</xdr:row>
      <xdr:rowOff>113138</xdr:rowOff>
    </xdr:to>
    <xdr:sp macro="" textlink="">
      <xdr:nvSpPr>
        <xdr:cNvPr id="142" name="円/楕円 141"/>
        <xdr:cNvSpPr/>
      </xdr:nvSpPr>
      <xdr:spPr>
        <a:xfrm>
          <a:off x="3746500" y="92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129665</xdr:rowOff>
    </xdr:from>
    <xdr:ext cx="534377" cy="259045"/>
    <xdr:sp macro="" textlink="">
      <xdr:nvSpPr>
        <xdr:cNvPr id="143" name="テキスト ボックス 142"/>
        <xdr:cNvSpPr txBox="1"/>
      </xdr:nvSpPr>
      <xdr:spPr>
        <a:xfrm>
          <a:off x="3530111" y="904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64,061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4737</xdr:rowOff>
    </xdr:from>
    <xdr:to>
      <xdr:col>4</xdr:col>
      <xdr:colOff>206375</xdr:colOff>
      <xdr:row>56</xdr:row>
      <xdr:rowOff>106337</xdr:rowOff>
    </xdr:to>
    <xdr:sp macro="" textlink="">
      <xdr:nvSpPr>
        <xdr:cNvPr id="144" name="円/楕円 143"/>
        <xdr:cNvSpPr/>
      </xdr:nvSpPr>
      <xdr:spPr>
        <a:xfrm>
          <a:off x="2857500" y="960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122864</xdr:rowOff>
    </xdr:from>
    <xdr:ext cx="534377" cy="259045"/>
    <xdr:sp macro="" textlink="">
      <xdr:nvSpPr>
        <xdr:cNvPr id="145" name="テキスト ボックス 144"/>
        <xdr:cNvSpPr txBox="1"/>
      </xdr:nvSpPr>
      <xdr:spPr>
        <a:xfrm>
          <a:off x="2641111" y="938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19596</xdr:rowOff>
    </xdr:from>
    <xdr:to>
      <xdr:col>3</xdr:col>
      <xdr:colOff>3175</xdr:colOff>
      <xdr:row>55</xdr:row>
      <xdr:rowOff>121196</xdr:rowOff>
    </xdr:to>
    <xdr:sp macro="" textlink="">
      <xdr:nvSpPr>
        <xdr:cNvPr id="146" name="円/楕円 145"/>
        <xdr:cNvSpPr/>
      </xdr:nvSpPr>
      <xdr:spPr>
        <a:xfrm>
          <a:off x="1968500" y="944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137723</xdr:rowOff>
    </xdr:from>
    <xdr:ext cx="534377" cy="259045"/>
    <xdr:sp macro="" textlink="">
      <xdr:nvSpPr>
        <xdr:cNvPr id="147" name="テキスト ボックス 146"/>
        <xdr:cNvSpPr txBox="1"/>
      </xdr:nvSpPr>
      <xdr:spPr>
        <a:xfrm>
          <a:off x="1752111" y="922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103530</xdr:rowOff>
    </xdr:from>
    <xdr:to>
      <xdr:col>1</xdr:col>
      <xdr:colOff>485775</xdr:colOff>
      <xdr:row>57</xdr:row>
      <xdr:rowOff>33680</xdr:rowOff>
    </xdr:to>
    <xdr:sp macro="" textlink="">
      <xdr:nvSpPr>
        <xdr:cNvPr id="148" name="円/楕円 147"/>
        <xdr:cNvSpPr/>
      </xdr:nvSpPr>
      <xdr:spPr>
        <a:xfrm>
          <a:off x="1079500" y="97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50207</xdr:rowOff>
    </xdr:from>
    <xdr:ext cx="534377" cy="259045"/>
    <xdr:sp macro="" textlink="">
      <xdr:nvSpPr>
        <xdr:cNvPr id="149" name="テキスト ボックス 148"/>
        <xdr:cNvSpPr txBox="1"/>
      </xdr:nvSpPr>
      <xdr:spPr>
        <a:xfrm>
          <a:off x="863111" y="9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154216</xdr:rowOff>
    </xdr:from>
    <xdr:to>
      <xdr:col>6</xdr:col>
      <xdr:colOff>510540</xdr:colOff>
      <xdr:row>77</xdr:row>
      <xdr:rowOff>34018</xdr:rowOff>
    </xdr:to>
    <xdr:cxnSp macro="">
      <xdr:nvCxnSpPr>
        <xdr:cNvPr id="172" name="直線コネクタ 171"/>
        <xdr:cNvCxnSpPr/>
      </xdr:nvCxnSpPr>
      <xdr:spPr>
        <a:xfrm flipV="1">
          <a:off x="4633595" y="12155716"/>
          <a:ext cx="1270" cy="107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37845</xdr:rowOff>
    </xdr:from>
    <xdr:ext cx="599010" cy="259045"/>
    <xdr:sp macro="" textlink="">
      <xdr:nvSpPr>
        <xdr:cNvPr id="173" name="民生費最小値テキスト"/>
        <xdr:cNvSpPr txBox="1"/>
      </xdr:nvSpPr>
      <xdr:spPr>
        <a:xfrm>
          <a:off x="4686300" y="1323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112,123</a:t>
          </a:r>
          <a:endParaRPr kumimoji="1" lang="ja-JP" altLang="en-US" sz="1000" b="1">
            <a:latin typeface="ＭＳ Ｐゴシック"/>
          </a:endParaRPr>
        </a:p>
      </xdr:txBody>
    </xdr:sp>
    <xdr:clientData/>
  </xdr:oneCellAnchor>
  <xdr:twoCellAnchor>
    <xdr:from>
      <xdr:col>6</xdr:col>
      <xdr:colOff>422275</xdr:colOff>
      <xdr:row>77</xdr:row>
      <xdr:rowOff>34018</xdr:rowOff>
    </xdr:from>
    <xdr:to>
      <xdr:col>6</xdr:col>
      <xdr:colOff>600075</xdr:colOff>
      <xdr:row>77</xdr:row>
      <xdr:rowOff>34018</xdr:rowOff>
    </xdr:to>
    <xdr:cxnSp macro="">
      <xdr:nvCxnSpPr>
        <xdr:cNvPr id="174" name="直線コネクタ 173"/>
        <xdr:cNvCxnSpPr/>
      </xdr:nvCxnSpPr>
      <xdr:spPr>
        <a:xfrm>
          <a:off x="4546600" y="13235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100893</xdr:rowOff>
    </xdr:from>
    <xdr:ext cx="599010" cy="259045"/>
    <xdr:sp macro="" textlink="">
      <xdr:nvSpPr>
        <xdr:cNvPr id="175" name="民生費最大値テキスト"/>
        <xdr:cNvSpPr txBox="1"/>
      </xdr:nvSpPr>
      <xdr:spPr>
        <a:xfrm>
          <a:off x="4686300" y="1193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159,365</a:t>
          </a:r>
          <a:endParaRPr kumimoji="1" lang="ja-JP" altLang="en-US" sz="1000" b="1">
            <a:latin typeface="ＭＳ Ｐゴシック"/>
          </a:endParaRPr>
        </a:p>
      </xdr:txBody>
    </xdr:sp>
    <xdr:clientData/>
  </xdr:oneCellAnchor>
  <xdr:twoCellAnchor>
    <xdr:from>
      <xdr:col>6</xdr:col>
      <xdr:colOff>422275</xdr:colOff>
      <xdr:row>70</xdr:row>
      <xdr:rowOff>154216</xdr:rowOff>
    </xdr:from>
    <xdr:to>
      <xdr:col>6</xdr:col>
      <xdr:colOff>600075</xdr:colOff>
      <xdr:row>70</xdr:row>
      <xdr:rowOff>154216</xdr:rowOff>
    </xdr:to>
    <xdr:cxnSp macro="">
      <xdr:nvCxnSpPr>
        <xdr:cNvPr id="176" name="直線コネクタ 175"/>
        <xdr:cNvCxnSpPr/>
      </xdr:nvCxnSpPr>
      <xdr:spPr>
        <a:xfrm>
          <a:off x="4546600" y="121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34933</xdr:rowOff>
    </xdr:from>
    <xdr:to>
      <xdr:col>6</xdr:col>
      <xdr:colOff>511175</xdr:colOff>
      <xdr:row>76</xdr:row>
      <xdr:rowOff>40602</xdr:rowOff>
    </xdr:to>
    <xdr:cxnSp macro="">
      <xdr:nvCxnSpPr>
        <xdr:cNvPr id="177" name="直線コネクタ 176"/>
        <xdr:cNvCxnSpPr/>
      </xdr:nvCxnSpPr>
      <xdr:spPr>
        <a:xfrm flipV="1">
          <a:off x="3797300" y="12893683"/>
          <a:ext cx="838200" cy="17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93718</xdr:rowOff>
    </xdr:from>
    <xdr:ext cx="599010" cy="259045"/>
    <xdr:sp macro="" textlink="">
      <xdr:nvSpPr>
        <xdr:cNvPr id="178" name="民生費平均値テキスト"/>
        <xdr:cNvSpPr txBox="1"/>
      </xdr:nvSpPr>
      <xdr:spPr>
        <a:xfrm>
          <a:off x="4686300" y="12609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70841</xdr:rowOff>
    </xdr:from>
    <xdr:to>
      <xdr:col>6</xdr:col>
      <xdr:colOff>561975</xdr:colOff>
      <xdr:row>75</xdr:row>
      <xdr:rowOff>991</xdr:rowOff>
    </xdr:to>
    <xdr:sp macro="" textlink="">
      <xdr:nvSpPr>
        <xdr:cNvPr id="179" name="フローチャート : 判断 178"/>
        <xdr:cNvSpPr/>
      </xdr:nvSpPr>
      <xdr:spPr>
        <a:xfrm>
          <a:off x="45847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40602</xdr:rowOff>
    </xdr:from>
    <xdr:to>
      <xdr:col>5</xdr:col>
      <xdr:colOff>358775</xdr:colOff>
      <xdr:row>76</xdr:row>
      <xdr:rowOff>91306</xdr:rowOff>
    </xdr:to>
    <xdr:cxnSp macro="">
      <xdr:nvCxnSpPr>
        <xdr:cNvPr id="180" name="直線コネクタ 179"/>
        <xdr:cNvCxnSpPr/>
      </xdr:nvCxnSpPr>
      <xdr:spPr>
        <a:xfrm flipV="1">
          <a:off x="2908300" y="13070802"/>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44414</xdr:rowOff>
    </xdr:from>
    <xdr:to>
      <xdr:col>5</xdr:col>
      <xdr:colOff>409575</xdr:colOff>
      <xdr:row>75</xdr:row>
      <xdr:rowOff>146014</xdr:rowOff>
    </xdr:to>
    <xdr:sp macro="" textlink="">
      <xdr:nvSpPr>
        <xdr:cNvPr id="181" name="フローチャート : 判断 180"/>
        <xdr:cNvSpPr/>
      </xdr:nvSpPr>
      <xdr:spPr>
        <a:xfrm>
          <a:off x="3746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162541</xdr:rowOff>
    </xdr:from>
    <xdr:ext cx="599010" cy="259045"/>
    <xdr:sp macro="" textlink="">
      <xdr:nvSpPr>
        <xdr:cNvPr id="182" name="テキスト ボックス 181"/>
        <xdr:cNvSpPr txBox="1"/>
      </xdr:nvSpPr>
      <xdr:spPr>
        <a:xfrm>
          <a:off x="3497794" y="1267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91306</xdr:rowOff>
    </xdr:from>
    <xdr:to>
      <xdr:col>4</xdr:col>
      <xdr:colOff>155575</xdr:colOff>
      <xdr:row>77</xdr:row>
      <xdr:rowOff>126442</xdr:rowOff>
    </xdr:to>
    <xdr:cxnSp macro="">
      <xdr:nvCxnSpPr>
        <xdr:cNvPr id="183" name="直線コネクタ 182"/>
        <xdr:cNvCxnSpPr/>
      </xdr:nvCxnSpPr>
      <xdr:spPr>
        <a:xfrm flipV="1">
          <a:off x="2019300" y="13121506"/>
          <a:ext cx="889000" cy="20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138026</xdr:rowOff>
    </xdr:from>
    <xdr:to>
      <xdr:col>4</xdr:col>
      <xdr:colOff>206375</xdr:colOff>
      <xdr:row>76</xdr:row>
      <xdr:rowOff>68176</xdr:rowOff>
    </xdr:to>
    <xdr:sp macro="" textlink="">
      <xdr:nvSpPr>
        <xdr:cNvPr id="184" name="フローチャート : 判断 183"/>
        <xdr:cNvSpPr/>
      </xdr:nvSpPr>
      <xdr:spPr>
        <a:xfrm>
          <a:off x="2857500" y="1299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84703</xdr:rowOff>
    </xdr:from>
    <xdr:ext cx="599010" cy="259045"/>
    <xdr:sp macro="" textlink="">
      <xdr:nvSpPr>
        <xdr:cNvPr id="185" name="テキスト ボックス 184"/>
        <xdr:cNvSpPr txBox="1"/>
      </xdr:nvSpPr>
      <xdr:spPr>
        <a:xfrm>
          <a:off x="2608794" y="1277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121594</xdr:rowOff>
    </xdr:from>
    <xdr:to>
      <xdr:col>2</xdr:col>
      <xdr:colOff>638175</xdr:colOff>
      <xdr:row>77</xdr:row>
      <xdr:rowOff>126442</xdr:rowOff>
    </xdr:to>
    <xdr:cxnSp macro="">
      <xdr:nvCxnSpPr>
        <xdr:cNvPr id="186" name="直線コネクタ 185"/>
        <xdr:cNvCxnSpPr/>
      </xdr:nvCxnSpPr>
      <xdr:spPr>
        <a:xfrm>
          <a:off x="1130300" y="13323244"/>
          <a:ext cx="889000" cy="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6970</xdr:rowOff>
    </xdr:from>
    <xdr:to>
      <xdr:col>3</xdr:col>
      <xdr:colOff>3175</xdr:colOff>
      <xdr:row>77</xdr:row>
      <xdr:rowOff>108570</xdr:rowOff>
    </xdr:to>
    <xdr:sp macro="" textlink="">
      <xdr:nvSpPr>
        <xdr:cNvPr id="187" name="フローチャート : 判断 186"/>
        <xdr:cNvSpPr/>
      </xdr:nvSpPr>
      <xdr:spPr>
        <a:xfrm>
          <a:off x="1968500" y="1320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125097</xdr:rowOff>
    </xdr:from>
    <xdr:ext cx="599010" cy="259045"/>
    <xdr:sp macro="" textlink="">
      <xdr:nvSpPr>
        <xdr:cNvPr id="188" name="テキスト ボックス 187"/>
        <xdr:cNvSpPr txBox="1"/>
      </xdr:nvSpPr>
      <xdr:spPr>
        <a:xfrm>
          <a:off x="1719794" y="1298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24526</xdr:rowOff>
    </xdr:from>
    <xdr:to>
      <xdr:col>1</xdr:col>
      <xdr:colOff>485775</xdr:colOff>
      <xdr:row>77</xdr:row>
      <xdr:rowOff>126126</xdr:rowOff>
    </xdr:to>
    <xdr:sp macro="" textlink="">
      <xdr:nvSpPr>
        <xdr:cNvPr id="189" name="フローチャート : 判断 188"/>
        <xdr:cNvSpPr/>
      </xdr:nvSpPr>
      <xdr:spPr>
        <a:xfrm>
          <a:off x="1079500" y="132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142653</xdr:rowOff>
    </xdr:from>
    <xdr:ext cx="599010" cy="259045"/>
    <xdr:sp macro="" textlink="">
      <xdr:nvSpPr>
        <xdr:cNvPr id="190" name="テキスト ボックス 189"/>
        <xdr:cNvSpPr txBox="1"/>
      </xdr:nvSpPr>
      <xdr:spPr>
        <a:xfrm>
          <a:off x="830794" y="1300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110,316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155583</xdr:rowOff>
    </xdr:from>
    <xdr:to>
      <xdr:col>6</xdr:col>
      <xdr:colOff>561975</xdr:colOff>
      <xdr:row>75</xdr:row>
      <xdr:rowOff>85733</xdr:rowOff>
    </xdr:to>
    <xdr:sp macro="" textlink="">
      <xdr:nvSpPr>
        <xdr:cNvPr id="196" name="円/楕円 195"/>
        <xdr:cNvSpPr/>
      </xdr:nvSpPr>
      <xdr:spPr>
        <a:xfrm>
          <a:off x="4584700" y="1284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134010</xdr:rowOff>
    </xdr:from>
    <xdr:ext cx="599010" cy="259045"/>
    <xdr:sp macro="" textlink="">
      <xdr:nvSpPr>
        <xdr:cNvPr id="197" name="民生費該当値テキスト"/>
        <xdr:cNvSpPr txBox="1"/>
      </xdr:nvSpPr>
      <xdr:spPr>
        <a:xfrm>
          <a:off x="4686300" y="1282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127,083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161252</xdr:rowOff>
    </xdr:from>
    <xdr:to>
      <xdr:col>5</xdr:col>
      <xdr:colOff>409575</xdr:colOff>
      <xdr:row>76</xdr:row>
      <xdr:rowOff>91402</xdr:rowOff>
    </xdr:to>
    <xdr:sp macro="" textlink="">
      <xdr:nvSpPr>
        <xdr:cNvPr id="198" name="円/楕円 197"/>
        <xdr:cNvSpPr/>
      </xdr:nvSpPr>
      <xdr:spPr>
        <a:xfrm>
          <a:off x="3746500" y="130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82529</xdr:rowOff>
    </xdr:from>
    <xdr:ext cx="599010" cy="259045"/>
    <xdr:sp macro="" textlink="">
      <xdr:nvSpPr>
        <xdr:cNvPr id="199" name="テキスト ボックス 198"/>
        <xdr:cNvSpPr txBox="1"/>
      </xdr:nvSpPr>
      <xdr:spPr>
        <a:xfrm>
          <a:off x="3497794" y="1311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119,335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40506</xdr:rowOff>
    </xdr:from>
    <xdr:to>
      <xdr:col>4</xdr:col>
      <xdr:colOff>206375</xdr:colOff>
      <xdr:row>76</xdr:row>
      <xdr:rowOff>142106</xdr:rowOff>
    </xdr:to>
    <xdr:sp macro="" textlink="">
      <xdr:nvSpPr>
        <xdr:cNvPr id="200" name="円/楕円 199"/>
        <xdr:cNvSpPr/>
      </xdr:nvSpPr>
      <xdr:spPr>
        <a:xfrm>
          <a:off x="2857500" y="130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133233</xdr:rowOff>
    </xdr:from>
    <xdr:ext cx="599010" cy="259045"/>
    <xdr:sp macro="" textlink="">
      <xdr:nvSpPr>
        <xdr:cNvPr id="201" name="テキスト ボックス 200"/>
        <xdr:cNvSpPr txBox="1"/>
      </xdr:nvSpPr>
      <xdr:spPr>
        <a:xfrm>
          <a:off x="2608794" y="1316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117,117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75642</xdr:rowOff>
    </xdr:from>
    <xdr:to>
      <xdr:col>3</xdr:col>
      <xdr:colOff>3175</xdr:colOff>
      <xdr:row>78</xdr:row>
      <xdr:rowOff>5792</xdr:rowOff>
    </xdr:to>
    <xdr:sp macro="" textlink="">
      <xdr:nvSpPr>
        <xdr:cNvPr id="202" name="円/楕円 201"/>
        <xdr:cNvSpPr/>
      </xdr:nvSpPr>
      <xdr:spPr>
        <a:xfrm>
          <a:off x="1968500" y="132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168369</xdr:rowOff>
    </xdr:from>
    <xdr:ext cx="599010" cy="259045"/>
    <xdr:sp macro="" textlink="">
      <xdr:nvSpPr>
        <xdr:cNvPr id="203" name="テキスト ボックス 202"/>
        <xdr:cNvSpPr txBox="1"/>
      </xdr:nvSpPr>
      <xdr:spPr>
        <a:xfrm>
          <a:off x="1719794" y="1337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108,080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70794</xdr:rowOff>
    </xdr:from>
    <xdr:to>
      <xdr:col>1</xdr:col>
      <xdr:colOff>485775</xdr:colOff>
      <xdr:row>78</xdr:row>
      <xdr:rowOff>944</xdr:rowOff>
    </xdr:to>
    <xdr:sp macro="" textlink="">
      <xdr:nvSpPr>
        <xdr:cNvPr id="204" name="円/楕円 203"/>
        <xdr:cNvSpPr/>
      </xdr:nvSpPr>
      <xdr:spPr>
        <a:xfrm>
          <a:off x="1079500" y="132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163521</xdr:rowOff>
    </xdr:from>
    <xdr:ext cx="599010" cy="259045"/>
    <xdr:sp macro="" textlink="">
      <xdr:nvSpPr>
        <xdr:cNvPr id="205" name="テキスト ボックス 204"/>
        <xdr:cNvSpPr txBox="1"/>
      </xdr:nvSpPr>
      <xdr:spPr>
        <a:xfrm>
          <a:off x="830794" y="1336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168549</xdr:rowOff>
    </xdr:from>
    <xdr:to>
      <xdr:col>6</xdr:col>
      <xdr:colOff>510540</xdr:colOff>
      <xdr:row>99</xdr:row>
      <xdr:rowOff>45197</xdr:rowOff>
    </xdr:to>
    <xdr:cxnSp macro="">
      <xdr:nvCxnSpPr>
        <xdr:cNvPr id="228" name="直線コネクタ 227"/>
        <xdr:cNvCxnSpPr/>
      </xdr:nvCxnSpPr>
      <xdr:spPr>
        <a:xfrm flipV="1">
          <a:off x="4633595" y="15599049"/>
          <a:ext cx="1270" cy="1419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49024</xdr:rowOff>
    </xdr:from>
    <xdr:ext cx="534377" cy="259045"/>
    <xdr:sp macro="" textlink="">
      <xdr:nvSpPr>
        <xdr:cNvPr id="229" name="衛生費最小値テキスト"/>
        <xdr:cNvSpPr txBox="1"/>
      </xdr:nvSpPr>
      <xdr:spPr>
        <a:xfrm>
          <a:off x="4686300" y="17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18,317</a:t>
          </a:r>
          <a:endParaRPr kumimoji="1" lang="ja-JP" altLang="en-US" sz="1000" b="1">
            <a:latin typeface="ＭＳ Ｐゴシック"/>
          </a:endParaRPr>
        </a:p>
      </xdr:txBody>
    </xdr:sp>
    <xdr:clientData/>
  </xdr:oneCellAnchor>
  <xdr:twoCellAnchor>
    <xdr:from>
      <xdr:col>6</xdr:col>
      <xdr:colOff>422275</xdr:colOff>
      <xdr:row>99</xdr:row>
      <xdr:rowOff>45197</xdr:rowOff>
    </xdr:from>
    <xdr:to>
      <xdr:col>6</xdr:col>
      <xdr:colOff>600075</xdr:colOff>
      <xdr:row>99</xdr:row>
      <xdr:rowOff>45197</xdr:rowOff>
    </xdr:to>
    <xdr:cxnSp macro="">
      <xdr:nvCxnSpPr>
        <xdr:cNvPr id="230" name="直線コネクタ 229"/>
        <xdr:cNvCxnSpPr/>
      </xdr:nvCxnSpPr>
      <xdr:spPr>
        <a:xfrm>
          <a:off x="4546600" y="1701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115226</xdr:rowOff>
    </xdr:from>
    <xdr:ext cx="534377" cy="259045"/>
    <xdr:sp macro="" textlink="">
      <xdr:nvSpPr>
        <xdr:cNvPr id="231" name="衛生費最大値テキスト"/>
        <xdr:cNvSpPr txBox="1"/>
      </xdr:nvSpPr>
      <xdr:spPr>
        <a:xfrm>
          <a:off x="4686300" y="153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49,369</a:t>
          </a:r>
          <a:endParaRPr kumimoji="1" lang="ja-JP" altLang="en-US" sz="1000" b="1">
            <a:latin typeface="ＭＳ Ｐゴシック"/>
          </a:endParaRPr>
        </a:p>
      </xdr:txBody>
    </xdr:sp>
    <xdr:clientData/>
  </xdr:oneCellAnchor>
  <xdr:twoCellAnchor>
    <xdr:from>
      <xdr:col>6</xdr:col>
      <xdr:colOff>422275</xdr:colOff>
      <xdr:row>90</xdr:row>
      <xdr:rowOff>168549</xdr:rowOff>
    </xdr:from>
    <xdr:to>
      <xdr:col>6</xdr:col>
      <xdr:colOff>600075</xdr:colOff>
      <xdr:row>90</xdr:row>
      <xdr:rowOff>168549</xdr:rowOff>
    </xdr:to>
    <xdr:cxnSp macro="">
      <xdr:nvCxnSpPr>
        <xdr:cNvPr id="232" name="直線コネクタ 231"/>
        <xdr:cNvCxnSpPr/>
      </xdr:nvCxnSpPr>
      <xdr:spPr>
        <a:xfrm>
          <a:off x="4546600" y="1559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165533</xdr:rowOff>
    </xdr:from>
    <xdr:to>
      <xdr:col>6</xdr:col>
      <xdr:colOff>511175</xdr:colOff>
      <xdr:row>98</xdr:row>
      <xdr:rowOff>36601</xdr:rowOff>
    </xdr:to>
    <xdr:cxnSp macro="">
      <xdr:nvCxnSpPr>
        <xdr:cNvPr id="233" name="直線コネクタ 232"/>
        <xdr:cNvCxnSpPr/>
      </xdr:nvCxnSpPr>
      <xdr:spPr>
        <a:xfrm>
          <a:off x="3797300" y="16796183"/>
          <a:ext cx="838200" cy="4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17732</xdr:rowOff>
    </xdr:from>
    <xdr:ext cx="534377" cy="259045"/>
    <xdr:sp macro="" textlink="">
      <xdr:nvSpPr>
        <xdr:cNvPr id="234" name="衛生費平均値テキスト"/>
        <xdr:cNvSpPr txBox="1"/>
      </xdr:nvSpPr>
      <xdr:spPr>
        <a:xfrm>
          <a:off x="4686300" y="16134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166305</xdr:rowOff>
    </xdr:from>
    <xdr:to>
      <xdr:col>6</xdr:col>
      <xdr:colOff>561975</xdr:colOff>
      <xdr:row>95</xdr:row>
      <xdr:rowOff>96455</xdr:rowOff>
    </xdr:to>
    <xdr:sp macro="" textlink="">
      <xdr:nvSpPr>
        <xdr:cNvPr id="235" name="フローチャート : 判断 234"/>
        <xdr:cNvSpPr/>
      </xdr:nvSpPr>
      <xdr:spPr>
        <a:xfrm>
          <a:off x="4584700" y="1628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165533</xdr:rowOff>
    </xdr:from>
    <xdr:to>
      <xdr:col>5</xdr:col>
      <xdr:colOff>358775</xdr:colOff>
      <xdr:row>97</xdr:row>
      <xdr:rowOff>166035</xdr:rowOff>
    </xdr:to>
    <xdr:cxnSp macro="">
      <xdr:nvCxnSpPr>
        <xdr:cNvPr id="236" name="直線コネクタ 235"/>
        <xdr:cNvCxnSpPr/>
      </xdr:nvCxnSpPr>
      <xdr:spPr>
        <a:xfrm flipV="1">
          <a:off x="2908300" y="16796183"/>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68098</xdr:rowOff>
    </xdr:from>
    <xdr:to>
      <xdr:col>5</xdr:col>
      <xdr:colOff>409575</xdr:colOff>
      <xdr:row>95</xdr:row>
      <xdr:rowOff>169698</xdr:rowOff>
    </xdr:to>
    <xdr:sp macro="" textlink="">
      <xdr:nvSpPr>
        <xdr:cNvPr id="237" name="フローチャート : 判断 236"/>
        <xdr:cNvSpPr/>
      </xdr:nvSpPr>
      <xdr:spPr>
        <a:xfrm>
          <a:off x="3746500" y="1635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14775</xdr:rowOff>
    </xdr:from>
    <xdr:ext cx="534377" cy="259045"/>
    <xdr:sp macro="" textlink="">
      <xdr:nvSpPr>
        <xdr:cNvPr id="238" name="テキスト ボックス 237"/>
        <xdr:cNvSpPr txBox="1"/>
      </xdr:nvSpPr>
      <xdr:spPr>
        <a:xfrm>
          <a:off x="3530111" y="1613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31,705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166035</xdr:rowOff>
    </xdr:from>
    <xdr:to>
      <xdr:col>4</xdr:col>
      <xdr:colOff>155575</xdr:colOff>
      <xdr:row>98</xdr:row>
      <xdr:rowOff>108519</xdr:rowOff>
    </xdr:to>
    <xdr:cxnSp macro="">
      <xdr:nvCxnSpPr>
        <xdr:cNvPr id="239" name="直線コネクタ 238"/>
        <xdr:cNvCxnSpPr/>
      </xdr:nvCxnSpPr>
      <xdr:spPr>
        <a:xfrm flipV="1">
          <a:off x="2019300" y="16796685"/>
          <a:ext cx="889000" cy="1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137317</xdr:rowOff>
    </xdr:from>
    <xdr:to>
      <xdr:col>4</xdr:col>
      <xdr:colOff>206375</xdr:colOff>
      <xdr:row>98</xdr:row>
      <xdr:rowOff>67467</xdr:rowOff>
    </xdr:to>
    <xdr:sp macro="" textlink="">
      <xdr:nvSpPr>
        <xdr:cNvPr id="240" name="フローチャート : 判断 239"/>
        <xdr:cNvSpPr/>
      </xdr:nvSpPr>
      <xdr:spPr>
        <a:xfrm>
          <a:off x="2857500" y="1676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58594</xdr:rowOff>
    </xdr:from>
    <xdr:ext cx="534377" cy="259045"/>
    <xdr:sp macro="" textlink="">
      <xdr:nvSpPr>
        <xdr:cNvPr id="241" name="テキスト ボックス 240"/>
        <xdr:cNvSpPr txBox="1"/>
      </xdr:nvSpPr>
      <xdr:spPr>
        <a:xfrm>
          <a:off x="2641111" y="1686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108519</xdr:rowOff>
    </xdr:from>
    <xdr:to>
      <xdr:col>2</xdr:col>
      <xdr:colOff>638175</xdr:colOff>
      <xdr:row>98</xdr:row>
      <xdr:rowOff>161874</xdr:rowOff>
    </xdr:to>
    <xdr:cxnSp macro="">
      <xdr:nvCxnSpPr>
        <xdr:cNvPr id="242" name="直線コネクタ 241"/>
        <xdr:cNvCxnSpPr/>
      </xdr:nvCxnSpPr>
      <xdr:spPr>
        <a:xfrm flipV="1">
          <a:off x="1130300" y="16910619"/>
          <a:ext cx="889000" cy="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56987</xdr:rowOff>
    </xdr:from>
    <xdr:to>
      <xdr:col>3</xdr:col>
      <xdr:colOff>3175</xdr:colOff>
      <xdr:row>98</xdr:row>
      <xdr:rowOff>158587</xdr:rowOff>
    </xdr:to>
    <xdr:sp macro="" textlink="">
      <xdr:nvSpPr>
        <xdr:cNvPr id="243" name="フローチャート : 判断 242"/>
        <xdr:cNvSpPr/>
      </xdr:nvSpPr>
      <xdr:spPr>
        <a:xfrm>
          <a:off x="1968500" y="1685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3664</xdr:rowOff>
    </xdr:from>
    <xdr:ext cx="534377" cy="259045"/>
    <xdr:sp macro="" textlink="">
      <xdr:nvSpPr>
        <xdr:cNvPr id="244" name="テキスト ボックス 243"/>
        <xdr:cNvSpPr txBox="1"/>
      </xdr:nvSpPr>
      <xdr:spPr>
        <a:xfrm>
          <a:off x="1752111" y="1663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20,698</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83460</xdr:rowOff>
    </xdr:from>
    <xdr:to>
      <xdr:col>1</xdr:col>
      <xdr:colOff>485775</xdr:colOff>
      <xdr:row>99</xdr:row>
      <xdr:rowOff>13610</xdr:rowOff>
    </xdr:to>
    <xdr:sp macro="" textlink="">
      <xdr:nvSpPr>
        <xdr:cNvPr id="245" name="フローチャート : 判断 244"/>
        <xdr:cNvSpPr/>
      </xdr:nvSpPr>
      <xdr:spPr>
        <a:xfrm>
          <a:off x="1079500" y="168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30137</xdr:rowOff>
    </xdr:from>
    <xdr:ext cx="534377" cy="259045"/>
    <xdr:sp macro="" textlink="">
      <xdr:nvSpPr>
        <xdr:cNvPr id="246" name="テキスト ボックス 245"/>
        <xdr:cNvSpPr txBox="1"/>
      </xdr:nvSpPr>
      <xdr:spPr>
        <a:xfrm>
          <a:off x="863111" y="1666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157251</xdr:rowOff>
    </xdr:from>
    <xdr:to>
      <xdr:col>6</xdr:col>
      <xdr:colOff>561975</xdr:colOff>
      <xdr:row>98</xdr:row>
      <xdr:rowOff>87401</xdr:rowOff>
    </xdr:to>
    <xdr:sp macro="" textlink="">
      <xdr:nvSpPr>
        <xdr:cNvPr id="252" name="円/楕円 251"/>
        <xdr:cNvSpPr/>
      </xdr:nvSpPr>
      <xdr:spPr>
        <a:xfrm>
          <a:off x="4584700" y="1678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135678</xdr:rowOff>
    </xdr:from>
    <xdr:ext cx="534377" cy="259045"/>
    <xdr:sp macro="" textlink="">
      <xdr:nvSpPr>
        <xdr:cNvPr id="253" name="衛生費該当値テキスト"/>
        <xdr:cNvSpPr txBox="1"/>
      </xdr:nvSpPr>
      <xdr:spPr>
        <a:xfrm>
          <a:off x="4686300" y="1676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22,255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114733</xdr:rowOff>
    </xdr:from>
    <xdr:to>
      <xdr:col>5</xdr:col>
      <xdr:colOff>409575</xdr:colOff>
      <xdr:row>98</xdr:row>
      <xdr:rowOff>44883</xdr:rowOff>
    </xdr:to>
    <xdr:sp macro="" textlink="">
      <xdr:nvSpPr>
        <xdr:cNvPr id="254" name="円/楕円 253"/>
        <xdr:cNvSpPr/>
      </xdr:nvSpPr>
      <xdr:spPr>
        <a:xfrm>
          <a:off x="3746500" y="1674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36010</xdr:rowOff>
    </xdr:from>
    <xdr:ext cx="534377" cy="259045"/>
    <xdr:sp macro="" textlink="">
      <xdr:nvSpPr>
        <xdr:cNvPr id="255" name="テキスト ボックス 254"/>
        <xdr:cNvSpPr txBox="1"/>
      </xdr:nvSpPr>
      <xdr:spPr>
        <a:xfrm>
          <a:off x="3530111" y="1683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115235</xdr:rowOff>
    </xdr:from>
    <xdr:to>
      <xdr:col>4</xdr:col>
      <xdr:colOff>206375</xdr:colOff>
      <xdr:row>98</xdr:row>
      <xdr:rowOff>45385</xdr:rowOff>
    </xdr:to>
    <xdr:sp macro="" textlink="">
      <xdr:nvSpPr>
        <xdr:cNvPr id="256" name="円/楕円 255"/>
        <xdr:cNvSpPr/>
      </xdr:nvSpPr>
      <xdr:spPr>
        <a:xfrm>
          <a:off x="2857500" y="167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61912</xdr:rowOff>
    </xdr:from>
    <xdr:ext cx="534377" cy="259045"/>
    <xdr:sp macro="" textlink="">
      <xdr:nvSpPr>
        <xdr:cNvPr id="257" name="テキスト ボックス 256"/>
        <xdr:cNvSpPr txBox="1"/>
      </xdr:nvSpPr>
      <xdr:spPr>
        <a:xfrm>
          <a:off x="2641111" y="165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57719</xdr:rowOff>
    </xdr:from>
    <xdr:to>
      <xdr:col>3</xdr:col>
      <xdr:colOff>3175</xdr:colOff>
      <xdr:row>98</xdr:row>
      <xdr:rowOff>159319</xdr:rowOff>
    </xdr:to>
    <xdr:sp macro="" textlink="">
      <xdr:nvSpPr>
        <xdr:cNvPr id="258" name="円/楕円 257"/>
        <xdr:cNvSpPr/>
      </xdr:nvSpPr>
      <xdr:spPr>
        <a:xfrm>
          <a:off x="1968500" y="1685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150446</xdr:rowOff>
    </xdr:from>
    <xdr:ext cx="534377" cy="259045"/>
    <xdr:sp macro="" textlink="">
      <xdr:nvSpPr>
        <xdr:cNvPr id="259" name="テキスト ボックス 258"/>
        <xdr:cNvSpPr txBox="1"/>
      </xdr:nvSpPr>
      <xdr:spPr>
        <a:xfrm>
          <a:off x="1752111" y="1695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111074</xdr:rowOff>
    </xdr:from>
    <xdr:to>
      <xdr:col>1</xdr:col>
      <xdr:colOff>485775</xdr:colOff>
      <xdr:row>99</xdr:row>
      <xdr:rowOff>41224</xdr:rowOff>
    </xdr:to>
    <xdr:sp macro="" textlink="">
      <xdr:nvSpPr>
        <xdr:cNvPr id="260" name="円/楕円 259"/>
        <xdr:cNvSpPr/>
      </xdr:nvSpPr>
      <xdr:spPr>
        <a:xfrm>
          <a:off x="1079500" y="1691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32351</xdr:rowOff>
    </xdr:from>
    <xdr:ext cx="534377" cy="259045"/>
    <xdr:sp macro="" textlink="">
      <xdr:nvSpPr>
        <xdr:cNvPr id="261" name="テキスト ボックス 260"/>
        <xdr:cNvSpPr txBox="1"/>
      </xdr:nvSpPr>
      <xdr:spPr>
        <a:xfrm>
          <a:off x="863111" y="1700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42799</xdr:rowOff>
    </xdr:from>
    <xdr:to>
      <xdr:col>15</xdr:col>
      <xdr:colOff>180340</xdr:colOff>
      <xdr:row>39</xdr:row>
      <xdr:rowOff>6985</xdr:rowOff>
    </xdr:to>
    <xdr:cxnSp macro="">
      <xdr:nvCxnSpPr>
        <xdr:cNvPr id="285" name="直線コネクタ 284"/>
        <xdr:cNvCxnSpPr/>
      </xdr:nvCxnSpPr>
      <xdr:spPr>
        <a:xfrm flipV="1">
          <a:off x="10475595" y="5357749"/>
          <a:ext cx="1270" cy="1335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10812</xdr:rowOff>
    </xdr:from>
    <xdr:ext cx="378565" cy="259045"/>
    <xdr:sp macro="" textlink="">
      <xdr:nvSpPr>
        <xdr:cNvPr id="286" name="労働費最小値テキスト"/>
        <xdr:cNvSpPr txBox="1"/>
      </xdr:nvSpPr>
      <xdr:spPr>
        <a:xfrm>
          <a:off x="10528300"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15</xdr:col>
      <xdr:colOff>92075</xdr:colOff>
      <xdr:row>39</xdr:row>
      <xdr:rowOff>6985</xdr:rowOff>
    </xdr:from>
    <xdr:to>
      <xdr:col>15</xdr:col>
      <xdr:colOff>269875</xdr:colOff>
      <xdr:row>39</xdr:row>
      <xdr:rowOff>6985</xdr:rowOff>
    </xdr:to>
    <xdr:cxnSp macro="">
      <xdr:nvCxnSpPr>
        <xdr:cNvPr id="287" name="直線コネクタ 286"/>
        <xdr:cNvCxnSpPr/>
      </xdr:nvCxnSpPr>
      <xdr:spPr>
        <a:xfrm>
          <a:off x="10388600" y="669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160926</xdr:rowOff>
    </xdr:from>
    <xdr:ext cx="534377" cy="259045"/>
    <xdr:sp macro="" textlink="">
      <xdr:nvSpPr>
        <xdr:cNvPr id="288" name="労働費最大値テキスト"/>
        <xdr:cNvSpPr txBox="1"/>
      </xdr:nvSpPr>
      <xdr:spPr>
        <a:xfrm>
          <a:off x="10528300" y="513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10,813</a:t>
          </a:r>
          <a:endParaRPr kumimoji="1" lang="ja-JP" altLang="en-US" sz="1000" b="1">
            <a:latin typeface="ＭＳ Ｐゴシック"/>
          </a:endParaRPr>
        </a:p>
      </xdr:txBody>
    </xdr:sp>
    <xdr:clientData/>
  </xdr:oneCellAnchor>
  <xdr:twoCellAnchor>
    <xdr:from>
      <xdr:col>15</xdr:col>
      <xdr:colOff>92075</xdr:colOff>
      <xdr:row>31</xdr:row>
      <xdr:rowOff>42799</xdr:rowOff>
    </xdr:from>
    <xdr:to>
      <xdr:col>15</xdr:col>
      <xdr:colOff>269875</xdr:colOff>
      <xdr:row>31</xdr:row>
      <xdr:rowOff>42799</xdr:rowOff>
    </xdr:to>
    <xdr:cxnSp macro="">
      <xdr:nvCxnSpPr>
        <xdr:cNvPr id="289" name="直線コネクタ 288"/>
        <xdr:cNvCxnSpPr/>
      </xdr:nvCxnSpPr>
      <xdr:spPr>
        <a:xfrm>
          <a:off x="10388600" y="535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63246</xdr:rowOff>
    </xdr:from>
    <xdr:to>
      <xdr:col>15</xdr:col>
      <xdr:colOff>180975</xdr:colOff>
      <xdr:row>38</xdr:row>
      <xdr:rowOff>110871</xdr:rowOff>
    </xdr:to>
    <xdr:cxnSp macro="">
      <xdr:nvCxnSpPr>
        <xdr:cNvPr id="290" name="直線コネクタ 289"/>
        <xdr:cNvCxnSpPr/>
      </xdr:nvCxnSpPr>
      <xdr:spPr>
        <a:xfrm>
          <a:off x="9639300" y="657834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159402</xdr:rowOff>
    </xdr:from>
    <xdr:ext cx="469744" cy="259045"/>
    <xdr:sp macro="" textlink="">
      <xdr:nvSpPr>
        <xdr:cNvPr id="291" name="労働費平均値テキスト"/>
        <xdr:cNvSpPr txBox="1"/>
      </xdr:nvSpPr>
      <xdr:spPr>
        <a:xfrm>
          <a:off x="10528300" y="6331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136525</xdr:rowOff>
    </xdr:from>
    <xdr:to>
      <xdr:col>15</xdr:col>
      <xdr:colOff>231775</xdr:colOff>
      <xdr:row>38</xdr:row>
      <xdr:rowOff>66675</xdr:rowOff>
    </xdr:to>
    <xdr:sp macro="" textlink="">
      <xdr:nvSpPr>
        <xdr:cNvPr id="292" name="フローチャート : 判断 291"/>
        <xdr:cNvSpPr/>
      </xdr:nvSpPr>
      <xdr:spPr>
        <a:xfrm>
          <a:off x="104267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33147</xdr:rowOff>
    </xdr:from>
    <xdr:to>
      <xdr:col>14</xdr:col>
      <xdr:colOff>28575</xdr:colOff>
      <xdr:row>38</xdr:row>
      <xdr:rowOff>63246</xdr:rowOff>
    </xdr:to>
    <xdr:cxnSp macro="">
      <xdr:nvCxnSpPr>
        <xdr:cNvPr id="293" name="直線コネクタ 292"/>
        <xdr:cNvCxnSpPr/>
      </xdr:nvCxnSpPr>
      <xdr:spPr>
        <a:xfrm>
          <a:off x="8750300" y="654824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65405</xdr:rowOff>
    </xdr:from>
    <xdr:to>
      <xdr:col>14</xdr:col>
      <xdr:colOff>79375</xdr:colOff>
      <xdr:row>37</xdr:row>
      <xdr:rowOff>167005</xdr:rowOff>
    </xdr:to>
    <xdr:sp macro="" textlink="">
      <xdr:nvSpPr>
        <xdr:cNvPr id="294" name="フローチャート : 判断 293"/>
        <xdr:cNvSpPr/>
      </xdr:nvSpPr>
      <xdr:spPr>
        <a:xfrm>
          <a:off x="9588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12082</xdr:rowOff>
    </xdr:from>
    <xdr:ext cx="469744" cy="259045"/>
    <xdr:sp macro="" textlink="">
      <xdr:nvSpPr>
        <xdr:cNvPr id="295" name="テキスト ボックス 294"/>
        <xdr:cNvSpPr txBox="1"/>
      </xdr:nvSpPr>
      <xdr:spPr>
        <a:xfrm>
          <a:off x="9404427"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33147</xdr:rowOff>
    </xdr:from>
    <xdr:to>
      <xdr:col>12</xdr:col>
      <xdr:colOff>511175</xdr:colOff>
      <xdr:row>38</xdr:row>
      <xdr:rowOff>79629</xdr:rowOff>
    </xdr:to>
    <xdr:cxnSp macro="">
      <xdr:nvCxnSpPr>
        <xdr:cNvPr id="296" name="直線コネクタ 295"/>
        <xdr:cNvCxnSpPr/>
      </xdr:nvCxnSpPr>
      <xdr:spPr>
        <a:xfrm flipV="1">
          <a:off x="7861300" y="6548247"/>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31369</xdr:rowOff>
    </xdr:from>
    <xdr:to>
      <xdr:col>12</xdr:col>
      <xdr:colOff>561975</xdr:colOff>
      <xdr:row>38</xdr:row>
      <xdr:rowOff>132969</xdr:rowOff>
    </xdr:to>
    <xdr:sp macro="" textlink="">
      <xdr:nvSpPr>
        <xdr:cNvPr id="297" name="フローチャート : 判断 296"/>
        <xdr:cNvSpPr/>
      </xdr:nvSpPr>
      <xdr:spPr>
        <a:xfrm>
          <a:off x="8699500" y="654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124096</xdr:rowOff>
    </xdr:from>
    <xdr:ext cx="469744" cy="259045"/>
    <xdr:sp macro="" textlink="">
      <xdr:nvSpPr>
        <xdr:cNvPr id="298" name="テキスト ボックス 297"/>
        <xdr:cNvSpPr txBox="1"/>
      </xdr:nvSpPr>
      <xdr:spPr>
        <a:xfrm>
          <a:off x="8515427" y="66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29972</xdr:rowOff>
    </xdr:from>
    <xdr:to>
      <xdr:col>11</xdr:col>
      <xdr:colOff>307975</xdr:colOff>
      <xdr:row>38</xdr:row>
      <xdr:rowOff>79629</xdr:rowOff>
    </xdr:to>
    <xdr:cxnSp macro="">
      <xdr:nvCxnSpPr>
        <xdr:cNvPr id="299" name="直線コネクタ 298"/>
        <xdr:cNvCxnSpPr/>
      </xdr:nvCxnSpPr>
      <xdr:spPr>
        <a:xfrm>
          <a:off x="6972300" y="6545072"/>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53213</xdr:rowOff>
    </xdr:from>
    <xdr:to>
      <xdr:col>11</xdr:col>
      <xdr:colOff>358775</xdr:colOff>
      <xdr:row>38</xdr:row>
      <xdr:rowOff>154813</xdr:rowOff>
    </xdr:to>
    <xdr:sp macro="" textlink="">
      <xdr:nvSpPr>
        <xdr:cNvPr id="300" name="フローチャート : 判断 299"/>
        <xdr:cNvSpPr/>
      </xdr:nvSpPr>
      <xdr:spPr>
        <a:xfrm>
          <a:off x="7810500" y="65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145940</xdr:rowOff>
    </xdr:from>
    <xdr:ext cx="378565" cy="259045"/>
    <xdr:sp macro="" textlink="">
      <xdr:nvSpPr>
        <xdr:cNvPr id="301" name="テキスト ボックス 300"/>
        <xdr:cNvSpPr txBox="1"/>
      </xdr:nvSpPr>
      <xdr:spPr>
        <a:xfrm>
          <a:off x="7672017" y="6661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147066</xdr:rowOff>
    </xdr:from>
    <xdr:to>
      <xdr:col>10</xdr:col>
      <xdr:colOff>155575</xdr:colOff>
      <xdr:row>38</xdr:row>
      <xdr:rowOff>77215</xdr:rowOff>
    </xdr:to>
    <xdr:sp macro="" textlink="">
      <xdr:nvSpPr>
        <xdr:cNvPr id="302" name="フローチャート : 判断 301"/>
        <xdr:cNvSpPr/>
      </xdr:nvSpPr>
      <xdr:spPr>
        <a:xfrm>
          <a:off x="69215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93743</xdr:rowOff>
    </xdr:from>
    <xdr:ext cx="469744" cy="259045"/>
    <xdr:sp macro="" textlink="">
      <xdr:nvSpPr>
        <xdr:cNvPr id="303" name="テキスト ボックス 302"/>
        <xdr:cNvSpPr txBox="1"/>
      </xdr:nvSpPr>
      <xdr:spPr>
        <a:xfrm>
          <a:off x="6737427" y="626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60071</xdr:rowOff>
    </xdr:from>
    <xdr:to>
      <xdr:col>15</xdr:col>
      <xdr:colOff>231775</xdr:colOff>
      <xdr:row>38</xdr:row>
      <xdr:rowOff>161671</xdr:rowOff>
    </xdr:to>
    <xdr:sp macro="" textlink="">
      <xdr:nvSpPr>
        <xdr:cNvPr id="309" name="円/楕円 308"/>
        <xdr:cNvSpPr/>
      </xdr:nvSpPr>
      <xdr:spPr>
        <a:xfrm>
          <a:off x="10426700" y="65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146448</xdr:rowOff>
    </xdr:from>
    <xdr:ext cx="378565" cy="259045"/>
    <xdr:sp macro="" textlink="">
      <xdr:nvSpPr>
        <xdr:cNvPr id="310" name="労働費該当値テキスト"/>
        <xdr:cNvSpPr txBox="1"/>
      </xdr:nvSpPr>
      <xdr:spPr>
        <a:xfrm>
          <a:off x="10528300" y="6490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12446</xdr:rowOff>
    </xdr:from>
    <xdr:to>
      <xdr:col>14</xdr:col>
      <xdr:colOff>79375</xdr:colOff>
      <xdr:row>38</xdr:row>
      <xdr:rowOff>114046</xdr:rowOff>
    </xdr:to>
    <xdr:sp macro="" textlink="">
      <xdr:nvSpPr>
        <xdr:cNvPr id="311" name="円/楕円 310"/>
        <xdr:cNvSpPr/>
      </xdr:nvSpPr>
      <xdr:spPr>
        <a:xfrm>
          <a:off x="9588500" y="65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105173</xdr:rowOff>
    </xdr:from>
    <xdr:ext cx="469744" cy="259045"/>
    <xdr:sp macro="" textlink="">
      <xdr:nvSpPr>
        <xdr:cNvPr id="312" name="テキスト ボックス 311"/>
        <xdr:cNvSpPr txBox="1"/>
      </xdr:nvSpPr>
      <xdr:spPr>
        <a:xfrm>
          <a:off x="9404427" y="662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153797</xdr:rowOff>
    </xdr:from>
    <xdr:to>
      <xdr:col>12</xdr:col>
      <xdr:colOff>561975</xdr:colOff>
      <xdr:row>38</xdr:row>
      <xdr:rowOff>83947</xdr:rowOff>
    </xdr:to>
    <xdr:sp macro="" textlink="">
      <xdr:nvSpPr>
        <xdr:cNvPr id="313" name="円/楕円 312"/>
        <xdr:cNvSpPr/>
      </xdr:nvSpPr>
      <xdr:spPr>
        <a:xfrm>
          <a:off x="8699500" y="64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100474</xdr:rowOff>
    </xdr:from>
    <xdr:ext cx="469744" cy="259045"/>
    <xdr:sp macro="" textlink="">
      <xdr:nvSpPr>
        <xdr:cNvPr id="314" name="テキスト ボックス 313"/>
        <xdr:cNvSpPr txBox="1"/>
      </xdr:nvSpPr>
      <xdr:spPr>
        <a:xfrm>
          <a:off x="8515427"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28829</xdr:rowOff>
    </xdr:from>
    <xdr:to>
      <xdr:col>11</xdr:col>
      <xdr:colOff>358775</xdr:colOff>
      <xdr:row>38</xdr:row>
      <xdr:rowOff>130429</xdr:rowOff>
    </xdr:to>
    <xdr:sp macro="" textlink="">
      <xdr:nvSpPr>
        <xdr:cNvPr id="315" name="円/楕円 314"/>
        <xdr:cNvSpPr/>
      </xdr:nvSpPr>
      <xdr:spPr>
        <a:xfrm>
          <a:off x="7810500" y="65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146956</xdr:rowOff>
    </xdr:from>
    <xdr:ext cx="469744" cy="259045"/>
    <xdr:sp macro="" textlink="">
      <xdr:nvSpPr>
        <xdr:cNvPr id="316" name="テキスト ボックス 315"/>
        <xdr:cNvSpPr txBox="1"/>
      </xdr:nvSpPr>
      <xdr:spPr>
        <a:xfrm>
          <a:off x="7626427" y="63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150622</xdr:rowOff>
    </xdr:from>
    <xdr:to>
      <xdr:col>10</xdr:col>
      <xdr:colOff>155575</xdr:colOff>
      <xdr:row>38</xdr:row>
      <xdr:rowOff>80772</xdr:rowOff>
    </xdr:to>
    <xdr:sp macro="" textlink="">
      <xdr:nvSpPr>
        <xdr:cNvPr id="317" name="円/楕円 316"/>
        <xdr:cNvSpPr/>
      </xdr:nvSpPr>
      <xdr:spPr>
        <a:xfrm>
          <a:off x="6921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71899</xdr:rowOff>
    </xdr:from>
    <xdr:ext cx="469744" cy="259045"/>
    <xdr:sp macro="" textlink="">
      <xdr:nvSpPr>
        <xdr:cNvPr id="318" name="テキスト ボックス 317"/>
        <xdr:cNvSpPr txBox="1"/>
      </xdr:nvSpPr>
      <xdr:spPr>
        <a:xfrm>
          <a:off x="6737427" y="65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89980</xdr:rowOff>
    </xdr:from>
    <xdr:to>
      <xdr:col>15</xdr:col>
      <xdr:colOff>180340</xdr:colOff>
      <xdr:row>57</xdr:row>
      <xdr:rowOff>63633</xdr:rowOff>
    </xdr:to>
    <xdr:cxnSp macro="">
      <xdr:nvCxnSpPr>
        <xdr:cNvPr id="338" name="直線コネクタ 337"/>
        <xdr:cNvCxnSpPr/>
      </xdr:nvCxnSpPr>
      <xdr:spPr>
        <a:xfrm flipV="1">
          <a:off x="10475595" y="8662480"/>
          <a:ext cx="1270" cy="117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67460</xdr:rowOff>
    </xdr:from>
    <xdr:ext cx="469744" cy="259045"/>
    <xdr:sp macro="" textlink="">
      <xdr:nvSpPr>
        <xdr:cNvPr id="339" name="農林水産業費最小値テキスト"/>
        <xdr:cNvSpPr txBox="1"/>
      </xdr:nvSpPr>
      <xdr:spPr>
        <a:xfrm>
          <a:off x="10528300" y="984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2,331</a:t>
          </a:r>
          <a:endParaRPr kumimoji="1" lang="ja-JP" altLang="en-US" sz="1000" b="1">
            <a:latin typeface="ＭＳ Ｐゴシック"/>
          </a:endParaRPr>
        </a:p>
      </xdr:txBody>
    </xdr:sp>
    <xdr:clientData/>
  </xdr:oneCellAnchor>
  <xdr:twoCellAnchor>
    <xdr:from>
      <xdr:col>15</xdr:col>
      <xdr:colOff>92075</xdr:colOff>
      <xdr:row>57</xdr:row>
      <xdr:rowOff>63633</xdr:rowOff>
    </xdr:from>
    <xdr:to>
      <xdr:col>15</xdr:col>
      <xdr:colOff>269875</xdr:colOff>
      <xdr:row>57</xdr:row>
      <xdr:rowOff>63633</xdr:rowOff>
    </xdr:to>
    <xdr:cxnSp macro="">
      <xdr:nvCxnSpPr>
        <xdr:cNvPr id="340" name="直線コネクタ 339"/>
        <xdr:cNvCxnSpPr/>
      </xdr:nvCxnSpPr>
      <xdr:spPr>
        <a:xfrm>
          <a:off x="10388600" y="983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36657</xdr:rowOff>
    </xdr:from>
    <xdr:ext cx="534377" cy="259045"/>
    <xdr:sp macro="" textlink="">
      <xdr:nvSpPr>
        <xdr:cNvPr id="341" name="農林水産業費最大値テキスト"/>
        <xdr:cNvSpPr txBox="1"/>
      </xdr:nvSpPr>
      <xdr:spPr>
        <a:xfrm>
          <a:off x="10528300" y="843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22,870</a:t>
          </a:r>
          <a:endParaRPr kumimoji="1" lang="ja-JP" altLang="en-US" sz="1000" b="1">
            <a:latin typeface="ＭＳ Ｐゴシック"/>
          </a:endParaRPr>
        </a:p>
      </xdr:txBody>
    </xdr:sp>
    <xdr:clientData/>
  </xdr:oneCellAnchor>
  <xdr:twoCellAnchor>
    <xdr:from>
      <xdr:col>15</xdr:col>
      <xdr:colOff>92075</xdr:colOff>
      <xdr:row>50</xdr:row>
      <xdr:rowOff>89980</xdr:rowOff>
    </xdr:from>
    <xdr:to>
      <xdr:col>15</xdr:col>
      <xdr:colOff>269875</xdr:colOff>
      <xdr:row>50</xdr:row>
      <xdr:rowOff>89980</xdr:rowOff>
    </xdr:to>
    <xdr:cxnSp macro="">
      <xdr:nvCxnSpPr>
        <xdr:cNvPr id="342" name="直線コネクタ 341"/>
        <xdr:cNvCxnSpPr/>
      </xdr:nvCxnSpPr>
      <xdr:spPr>
        <a:xfrm>
          <a:off x="10388600" y="866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39801</xdr:rowOff>
    </xdr:from>
    <xdr:to>
      <xdr:col>15</xdr:col>
      <xdr:colOff>180975</xdr:colOff>
      <xdr:row>57</xdr:row>
      <xdr:rowOff>63633</xdr:rowOff>
    </xdr:to>
    <xdr:cxnSp macro="">
      <xdr:nvCxnSpPr>
        <xdr:cNvPr id="343" name="直線コネクタ 342"/>
        <xdr:cNvCxnSpPr/>
      </xdr:nvCxnSpPr>
      <xdr:spPr>
        <a:xfrm>
          <a:off x="9639300" y="9812451"/>
          <a:ext cx="838200" cy="2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168584</xdr:rowOff>
    </xdr:from>
    <xdr:ext cx="469744" cy="259045"/>
    <xdr:sp macro="" textlink="">
      <xdr:nvSpPr>
        <xdr:cNvPr id="344" name="農林水産業費平均値テキスト"/>
        <xdr:cNvSpPr txBox="1"/>
      </xdr:nvSpPr>
      <xdr:spPr>
        <a:xfrm>
          <a:off x="10528300" y="9255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9,006</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145707</xdr:rowOff>
    </xdr:from>
    <xdr:to>
      <xdr:col>15</xdr:col>
      <xdr:colOff>231775</xdr:colOff>
      <xdr:row>55</xdr:row>
      <xdr:rowOff>75857</xdr:rowOff>
    </xdr:to>
    <xdr:sp macro="" textlink="">
      <xdr:nvSpPr>
        <xdr:cNvPr id="345" name="フローチャート : 判断 344"/>
        <xdr:cNvSpPr/>
      </xdr:nvSpPr>
      <xdr:spPr>
        <a:xfrm>
          <a:off x="10426700" y="940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39801</xdr:rowOff>
    </xdr:from>
    <xdr:to>
      <xdr:col>14</xdr:col>
      <xdr:colOff>28575</xdr:colOff>
      <xdr:row>57</xdr:row>
      <xdr:rowOff>48375</xdr:rowOff>
    </xdr:to>
    <xdr:cxnSp macro="">
      <xdr:nvCxnSpPr>
        <xdr:cNvPr id="346" name="直線コネクタ 345"/>
        <xdr:cNvCxnSpPr/>
      </xdr:nvCxnSpPr>
      <xdr:spPr>
        <a:xfrm flipV="1">
          <a:off x="8750300" y="9812451"/>
          <a:ext cx="889000" cy="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118390</xdr:rowOff>
    </xdr:from>
    <xdr:to>
      <xdr:col>14</xdr:col>
      <xdr:colOff>79375</xdr:colOff>
      <xdr:row>55</xdr:row>
      <xdr:rowOff>48540</xdr:rowOff>
    </xdr:to>
    <xdr:sp macro="" textlink="">
      <xdr:nvSpPr>
        <xdr:cNvPr id="347" name="フローチャート : 判断 346"/>
        <xdr:cNvSpPr/>
      </xdr:nvSpPr>
      <xdr:spPr>
        <a:xfrm>
          <a:off x="9588500" y="937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65067</xdr:rowOff>
    </xdr:from>
    <xdr:ext cx="469744" cy="259045"/>
    <xdr:sp macro="" textlink="">
      <xdr:nvSpPr>
        <xdr:cNvPr id="348" name="テキスト ボックス 347"/>
        <xdr:cNvSpPr txBox="1"/>
      </xdr:nvSpPr>
      <xdr:spPr>
        <a:xfrm>
          <a:off x="9404427" y="91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48375</xdr:rowOff>
    </xdr:from>
    <xdr:to>
      <xdr:col>12</xdr:col>
      <xdr:colOff>511175</xdr:colOff>
      <xdr:row>57</xdr:row>
      <xdr:rowOff>49861</xdr:rowOff>
    </xdr:to>
    <xdr:cxnSp macro="">
      <xdr:nvCxnSpPr>
        <xdr:cNvPr id="349" name="直線コネクタ 348"/>
        <xdr:cNvCxnSpPr/>
      </xdr:nvCxnSpPr>
      <xdr:spPr>
        <a:xfrm flipV="1">
          <a:off x="7861300" y="9821025"/>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143364</xdr:rowOff>
    </xdr:from>
    <xdr:to>
      <xdr:col>12</xdr:col>
      <xdr:colOff>561975</xdr:colOff>
      <xdr:row>57</xdr:row>
      <xdr:rowOff>73514</xdr:rowOff>
    </xdr:to>
    <xdr:sp macro="" textlink="">
      <xdr:nvSpPr>
        <xdr:cNvPr id="350" name="フローチャート : 判断 349"/>
        <xdr:cNvSpPr/>
      </xdr:nvSpPr>
      <xdr:spPr>
        <a:xfrm>
          <a:off x="8699500" y="97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90041</xdr:rowOff>
    </xdr:from>
    <xdr:ext cx="469744" cy="259045"/>
    <xdr:sp macro="" textlink="">
      <xdr:nvSpPr>
        <xdr:cNvPr id="351" name="テキスト ボックス 350"/>
        <xdr:cNvSpPr txBox="1"/>
      </xdr:nvSpPr>
      <xdr:spPr>
        <a:xfrm>
          <a:off x="8515427" y="951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49861</xdr:rowOff>
    </xdr:from>
    <xdr:to>
      <xdr:col>11</xdr:col>
      <xdr:colOff>307975</xdr:colOff>
      <xdr:row>57</xdr:row>
      <xdr:rowOff>60433</xdr:rowOff>
    </xdr:to>
    <xdr:cxnSp macro="">
      <xdr:nvCxnSpPr>
        <xdr:cNvPr id="352" name="直線コネクタ 351"/>
        <xdr:cNvCxnSpPr/>
      </xdr:nvCxnSpPr>
      <xdr:spPr>
        <a:xfrm flipV="1">
          <a:off x="6972300" y="9822511"/>
          <a:ext cx="889000" cy="1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154565</xdr:rowOff>
    </xdr:from>
    <xdr:to>
      <xdr:col>11</xdr:col>
      <xdr:colOff>358775</xdr:colOff>
      <xdr:row>57</xdr:row>
      <xdr:rowOff>84715</xdr:rowOff>
    </xdr:to>
    <xdr:sp macro="" textlink="">
      <xdr:nvSpPr>
        <xdr:cNvPr id="353" name="フローチャート : 判断 352"/>
        <xdr:cNvSpPr/>
      </xdr:nvSpPr>
      <xdr:spPr>
        <a:xfrm>
          <a:off x="7810500" y="9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101242</xdr:rowOff>
    </xdr:from>
    <xdr:ext cx="469744" cy="259045"/>
    <xdr:sp macro="" textlink="">
      <xdr:nvSpPr>
        <xdr:cNvPr id="354" name="テキスト ボックス 353"/>
        <xdr:cNvSpPr txBox="1"/>
      </xdr:nvSpPr>
      <xdr:spPr>
        <a:xfrm>
          <a:off x="7626427" y="95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166967</xdr:rowOff>
    </xdr:from>
    <xdr:to>
      <xdr:col>10</xdr:col>
      <xdr:colOff>155575</xdr:colOff>
      <xdr:row>57</xdr:row>
      <xdr:rowOff>97117</xdr:rowOff>
    </xdr:to>
    <xdr:sp macro="" textlink="">
      <xdr:nvSpPr>
        <xdr:cNvPr id="355" name="フローチャート : 判断 354"/>
        <xdr:cNvSpPr/>
      </xdr:nvSpPr>
      <xdr:spPr>
        <a:xfrm>
          <a:off x="6921500" y="976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113644</xdr:rowOff>
    </xdr:from>
    <xdr:ext cx="469744" cy="259045"/>
    <xdr:sp macro="" textlink="">
      <xdr:nvSpPr>
        <xdr:cNvPr id="356" name="テキスト ボックス 355"/>
        <xdr:cNvSpPr txBox="1"/>
      </xdr:nvSpPr>
      <xdr:spPr>
        <a:xfrm>
          <a:off x="6737427" y="954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12833</xdr:rowOff>
    </xdr:from>
    <xdr:to>
      <xdr:col>15</xdr:col>
      <xdr:colOff>231775</xdr:colOff>
      <xdr:row>57</xdr:row>
      <xdr:rowOff>114433</xdr:rowOff>
    </xdr:to>
    <xdr:sp macro="" textlink="">
      <xdr:nvSpPr>
        <xdr:cNvPr id="362" name="円/楕円 361"/>
        <xdr:cNvSpPr/>
      </xdr:nvSpPr>
      <xdr:spPr>
        <a:xfrm>
          <a:off x="10426700" y="978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99210</xdr:rowOff>
    </xdr:from>
    <xdr:ext cx="469744" cy="259045"/>
    <xdr:sp macro="" textlink="">
      <xdr:nvSpPr>
        <xdr:cNvPr id="363" name="農林水産業費該当値テキスト"/>
        <xdr:cNvSpPr txBox="1"/>
      </xdr:nvSpPr>
      <xdr:spPr>
        <a:xfrm>
          <a:off x="10528300" y="970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160451</xdr:rowOff>
    </xdr:from>
    <xdr:to>
      <xdr:col>14</xdr:col>
      <xdr:colOff>79375</xdr:colOff>
      <xdr:row>57</xdr:row>
      <xdr:rowOff>90601</xdr:rowOff>
    </xdr:to>
    <xdr:sp macro="" textlink="">
      <xdr:nvSpPr>
        <xdr:cNvPr id="364" name="円/楕円 363"/>
        <xdr:cNvSpPr/>
      </xdr:nvSpPr>
      <xdr:spPr>
        <a:xfrm>
          <a:off x="9588500" y="97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81728</xdr:rowOff>
    </xdr:from>
    <xdr:ext cx="469744" cy="259045"/>
    <xdr:sp macro="" textlink="">
      <xdr:nvSpPr>
        <xdr:cNvPr id="365" name="テキスト ボックス 364"/>
        <xdr:cNvSpPr txBox="1"/>
      </xdr:nvSpPr>
      <xdr:spPr>
        <a:xfrm>
          <a:off x="9404427" y="985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169025</xdr:rowOff>
    </xdr:from>
    <xdr:to>
      <xdr:col>12</xdr:col>
      <xdr:colOff>561975</xdr:colOff>
      <xdr:row>57</xdr:row>
      <xdr:rowOff>99175</xdr:rowOff>
    </xdr:to>
    <xdr:sp macro="" textlink="">
      <xdr:nvSpPr>
        <xdr:cNvPr id="366" name="円/楕円 365"/>
        <xdr:cNvSpPr/>
      </xdr:nvSpPr>
      <xdr:spPr>
        <a:xfrm>
          <a:off x="8699500" y="977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90302</xdr:rowOff>
    </xdr:from>
    <xdr:ext cx="469744" cy="259045"/>
    <xdr:sp macro="" textlink="">
      <xdr:nvSpPr>
        <xdr:cNvPr id="367" name="テキスト ボックス 366"/>
        <xdr:cNvSpPr txBox="1"/>
      </xdr:nvSpPr>
      <xdr:spPr>
        <a:xfrm>
          <a:off x="8515427" y="986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170511</xdr:rowOff>
    </xdr:from>
    <xdr:to>
      <xdr:col>11</xdr:col>
      <xdr:colOff>358775</xdr:colOff>
      <xdr:row>57</xdr:row>
      <xdr:rowOff>100661</xdr:rowOff>
    </xdr:to>
    <xdr:sp macro="" textlink="">
      <xdr:nvSpPr>
        <xdr:cNvPr id="368" name="円/楕円 367"/>
        <xdr:cNvSpPr/>
      </xdr:nvSpPr>
      <xdr:spPr>
        <a:xfrm>
          <a:off x="7810500" y="97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91788</xdr:rowOff>
    </xdr:from>
    <xdr:ext cx="469744" cy="259045"/>
    <xdr:sp macro="" textlink="">
      <xdr:nvSpPr>
        <xdr:cNvPr id="369" name="テキスト ボックス 368"/>
        <xdr:cNvSpPr txBox="1"/>
      </xdr:nvSpPr>
      <xdr:spPr>
        <a:xfrm>
          <a:off x="7626427" y="986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9633</xdr:rowOff>
    </xdr:from>
    <xdr:to>
      <xdr:col>10</xdr:col>
      <xdr:colOff>155575</xdr:colOff>
      <xdr:row>57</xdr:row>
      <xdr:rowOff>111233</xdr:rowOff>
    </xdr:to>
    <xdr:sp macro="" textlink="">
      <xdr:nvSpPr>
        <xdr:cNvPr id="370" name="円/楕円 369"/>
        <xdr:cNvSpPr/>
      </xdr:nvSpPr>
      <xdr:spPr>
        <a:xfrm>
          <a:off x="6921500" y="97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102360</xdr:rowOff>
    </xdr:from>
    <xdr:ext cx="469744" cy="259045"/>
    <xdr:sp macro="" textlink="">
      <xdr:nvSpPr>
        <xdr:cNvPr id="371" name="テキスト ボックス 370"/>
        <xdr:cNvSpPr txBox="1"/>
      </xdr:nvSpPr>
      <xdr:spPr>
        <a:xfrm>
          <a:off x="6737427" y="98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80683</xdr:rowOff>
    </xdr:from>
    <xdr:to>
      <xdr:col>15</xdr:col>
      <xdr:colOff>180340</xdr:colOff>
      <xdr:row>78</xdr:row>
      <xdr:rowOff>59767</xdr:rowOff>
    </xdr:to>
    <xdr:cxnSp macro="">
      <xdr:nvCxnSpPr>
        <xdr:cNvPr id="395" name="直線コネクタ 394"/>
        <xdr:cNvCxnSpPr/>
      </xdr:nvCxnSpPr>
      <xdr:spPr>
        <a:xfrm flipV="1">
          <a:off x="10475595" y="12253633"/>
          <a:ext cx="1270" cy="117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63594</xdr:rowOff>
    </xdr:from>
    <xdr:ext cx="469744" cy="259045"/>
    <xdr:sp macro="" textlink="">
      <xdr:nvSpPr>
        <xdr:cNvPr id="396" name="商工費最小値テキスト"/>
        <xdr:cNvSpPr txBox="1"/>
      </xdr:nvSpPr>
      <xdr:spPr>
        <a:xfrm>
          <a:off x="10528300" y="134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a:t>
          </a:r>
          <a:endParaRPr kumimoji="1" lang="ja-JP" altLang="en-US" sz="1000" b="1">
            <a:latin typeface="ＭＳ Ｐゴシック"/>
          </a:endParaRPr>
        </a:p>
      </xdr:txBody>
    </xdr:sp>
    <xdr:clientData/>
  </xdr:oneCellAnchor>
  <xdr:twoCellAnchor>
    <xdr:from>
      <xdr:col>15</xdr:col>
      <xdr:colOff>92075</xdr:colOff>
      <xdr:row>78</xdr:row>
      <xdr:rowOff>59767</xdr:rowOff>
    </xdr:from>
    <xdr:to>
      <xdr:col>15</xdr:col>
      <xdr:colOff>269875</xdr:colOff>
      <xdr:row>78</xdr:row>
      <xdr:rowOff>59767</xdr:rowOff>
    </xdr:to>
    <xdr:cxnSp macro="">
      <xdr:nvCxnSpPr>
        <xdr:cNvPr id="397" name="直線コネクタ 396"/>
        <xdr:cNvCxnSpPr/>
      </xdr:nvCxnSpPr>
      <xdr:spPr>
        <a:xfrm>
          <a:off x="10388600" y="1343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27360</xdr:rowOff>
    </xdr:from>
    <xdr:ext cx="534377" cy="259045"/>
    <xdr:sp macro="" textlink="">
      <xdr:nvSpPr>
        <xdr:cNvPr id="398" name="商工費最大値テキスト"/>
        <xdr:cNvSpPr txBox="1"/>
      </xdr:nvSpPr>
      <xdr:spPr>
        <a:xfrm>
          <a:off x="10528300" y="120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35,049</a:t>
          </a:r>
          <a:endParaRPr kumimoji="1" lang="ja-JP" altLang="en-US" sz="1000" b="1">
            <a:latin typeface="ＭＳ Ｐゴシック"/>
          </a:endParaRPr>
        </a:p>
      </xdr:txBody>
    </xdr:sp>
    <xdr:clientData/>
  </xdr:oneCellAnchor>
  <xdr:twoCellAnchor>
    <xdr:from>
      <xdr:col>15</xdr:col>
      <xdr:colOff>92075</xdr:colOff>
      <xdr:row>71</xdr:row>
      <xdr:rowOff>80683</xdr:rowOff>
    </xdr:from>
    <xdr:to>
      <xdr:col>15</xdr:col>
      <xdr:colOff>269875</xdr:colOff>
      <xdr:row>71</xdr:row>
      <xdr:rowOff>80683</xdr:rowOff>
    </xdr:to>
    <xdr:cxnSp macro="">
      <xdr:nvCxnSpPr>
        <xdr:cNvPr id="399" name="直線コネクタ 398"/>
        <xdr:cNvCxnSpPr/>
      </xdr:nvCxnSpPr>
      <xdr:spPr>
        <a:xfrm>
          <a:off x="10388600" y="122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131508</xdr:rowOff>
    </xdr:from>
    <xdr:to>
      <xdr:col>15</xdr:col>
      <xdr:colOff>180975</xdr:colOff>
      <xdr:row>75</xdr:row>
      <xdr:rowOff>142710</xdr:rowOff>
    </xdr:to>
    <xdr:cxnSp macro="">
      <xdr:nvCxnSpPr>
        <xdr:cNvPr id="400" name="直線コネクタ 399"/>
        <xdr:cNvCxnSpPr/>
      </xdr:nvCxnSpPr>
      <xdr:spPr>
        <a:xfrm>
          <a:off x="9639300" y="12990258"/>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135526</xdr:rowOff>
    </xdr:from>
    <xdr:ext cx="534377" cy="259045"/>
    <xdr:sp macro="" textlink="">
      <xdr:nvSpPr>
        <xdr:cNvPr id="401" name="商工費平均値テキスト"/>
        <xdr:cNvSpPr txBox="1"/>
      </xdr:nvSpPr>
      <xdr:spPr>
        <a:xfrm>
          <a:off x="10528300" y="12994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157099</xdr:rowOff>
    </xdr:from>
    <xdr:to>
      <xdr:col>15</xdr:col>
      <xdr:colOff>231775</xdr:colOff>
      <xdr:row>76</xdr:row>
      <xdr:rowOff>87249</xdr:rowOff>
    </xdr:to>
    <xdr:sp macro="" textlink="">
      <xdr:nvSpPr>
        <xdr:cNvPr id="402" name="フローチャート : 判断 401"/>
        <xdr:cNvSpPr/>
      </xdr:nvSpPr>
      <xdr:spPr>
        <a:xfrm>
          <a:off x="104267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131508</xdr:rowOff>
    </xdr:from>
    <xdr:to>
      <xdr:col>14</xdr:col>
      <xdr:colOff>28575</xdr:colOff>
      <xdr:row>75</xdr:row>
      <xdr:rowOff>141033</xdr:rowOff>
    </xdr:to>
    <xdr:cxnSp macro="">
      <xdr:nvCxnSpPr>
        <xdr:cNvPr id="403" name="直線コネクタ 402"/>
        <xdr:cNvCxnSpPr/>
      </xdr:nvCxnSpPr>
      <xdr:spPr>
        <a:xfrm flipV="1">
          <a:off x="8750300" y="12990258"/>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53124</xdr:rowOff>
    </xdr:from>
    <xdr:to>
      <xdr:col>14</xdr:col>
      <xdr:colOff>79375</xdr:colOff>
      <xdr:row>75</xdr:row>
      <xdr:rowOff>154724</xdr:rowOff>
    </xdr:to>
    <xdr:sp macro="" textlink="">
      <xdr:nvSpPr>
        <xdr:cNvPr id="404" name="フローチャート : 判断 403"/>
        <xdr:cNvSpPr/>
      </xdr:nvSpPr>
      <xdr:spPr>
        <a:xfrm>
          <a:off x="9588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171251</xdr:rowOff>
    </xdr:from>
    <xdr:ext cx="534377" cy="259045"/>
    <xdr:sp macro="" textlink="">
      <xdr:nvSpPr>
        <xdr:cNvPr id="405" name="テキスト ボックス 404"/>
        <xdr:cNvSpPr txBox="1"/>
      </xdr:nvSpPr>
      <xdr:spPr>
        <a:xfrm>
          <a:off x="9372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16,439</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141033</xdr:rowOff>
    </xdr:from>
    <xdr:to>
      <xdr:col>12</xdr:col>
      <xdr:colOff>511175</xdr:colOff>
      <xdr:row>76</xdr:row>
      <xdr:rowOff>61976</xdr:rowOff>
    </xdr:to>
    <xdr:cxnSp macro="">
      <xdr:nvCxnSpPr>
        <xdr:cNvPr id="406" name="直線コネクタ 405"/>
        <xdr:cNvCxnSpPr/>
      </xdr:nvCxnSpPr>
      <xdr:spPr>
        <a:xfrm flipV="1">
          <a:off x="7861300" y="12999783"/>
          <a:ext cx="889000" cy="9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70117</xdr:rowOff>
    </xdr:from>
    <xdr:to>
      <xdr:col>12</xdr:col>
      <xdr:colOff>561975</xdr:colOff>
      <xdr:row>75</xdr:row>
      <xdr:rowOff>267</xdr:rowOff>
    </xdr:to>
    <xdr:sp macro="" textlink="">
      <xdr:nvSpPr>
        <xdr:cNvPr id="407" name="フローチャート : 判断 406"/>
        <xdr:cNvSpPr/>
      </xdr:nvSpPr>
      <xdr:spPr>
        <a:xfrm>
          <a:off x="8699500" y="127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16794</xdr:rowOff>
    </xdr:from>
    <xdr:ext cx="534377" cy="259045"/>
    <xdr:sp macro="" textlink="">
      <xdr:nvSpPr>
        <xdr:cNvPr id="408" name="テキスト ボックス 407"/>
        <xdr:cNvSpPr txBox="1"/>
      </xdr:nvSpPr>
      <xdr:spPr>
        <a:xfrm>
          <a:off x="8483111" y="125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20,493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61976</xdr:rowOff>
    </xdr:from>
    <xdr:to>
      <xdr:col>11</xdr:col>
      <xdr:colOff>307975</xdr:colOff>
      <xdr:row>76</xdr:row>
      <xdr:rowOff>152502</xdr:rowOff>
    </xdr:to>
    <xdr:cxnSp macro="">
      <xdr:nvCxnSpPr>
        <xdr:cNvPr id="409" name="直線コネクタ 408"/>
        <xdr:cNvCxnSpPr/>
      </xdr:nvCxnSpPr>
      <xdr:spPr>
        <a:xfrm flipV="1">
          <a:off x="6972300" y="13092176"/>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118008</xdr:rowOff>
    </xdr:from>
    <xdr:to>
      <xdr:col>11</xdr:col>
      <xdr:colOff>358775</xdr:colOff>
      <xdr:row>75</xdr:row>
      <xdr:rowOff>48158</xdr:rowOff>
    </xdr:to>
    <xdr:sp macro="" textlink="">
      <xdr:nvSpPr>
        <xdr:cNvPr id="410" name="フローチャート : 判断 409"/>
        <xdr:cNvSpPr/>
      </xdr:nvSpPr>
      <xdr:spPr>
        <a:xfrm>
          <a:off x="7810500" y="1280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64685</xdr:rowOff>
    </xdr:from>
    <xdr:ext cx="534377" cy="259045"/>
    <xdr:sp macro="" textlink="">
      <xdr:nvSpPr>
        <xdr:cNvPr id="411" name="テキスト ボックス 410"/>
        <xdr:cNvSpPr txBox="1"/>
      </xdr:nvSpPr>
      <xdr:spPr>
        <a:xfrm>
          <a:off x="7594111" y="125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19,236</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166853</xdr:rowOff>
    </xdr:from>
    <xdr:to>
      <xdr:col>10</xdr:col>
      <xdr:colOff>155575</xdr:colOff>
      <xdr:row>75</xdr:row>
      <xdr:rowOff>97003</xdr:rowOff>
    </xdr:to>
    <xdr:sp macro="" textlink="">
      <xdr:nvSpPr>
        <xdr:cNvPr id="412" name="フローチャート : 判断 411"/>
        <xdr:cNvSpPr/>
      </xdr:nvSpPr>
      <xdr:spPr>
        <a:xfrm>
          <a:off x="6921500" y="1285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113530</xdr:rowOff>
    </xdr:from>
    <xdr:ext cx="534377" cy="259045"/>
    <xdr:sp macro="" textlink="">
      <xdr:nvSpPr>
        <xdr:cNvPr id="413" name="テキスト ボックス 412"/>
        <xdr:cNvSpPr txBox="1"/>
      </xdr:nvSpPr>
      <xdr:spPr>
        <a:xfrm>
          <a:off x="6705111" y="1262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91910</xdr:rowOff>
    </xdr:from>
    <xdr:to>
      <xdr:col>15</xdr:col>
      <xdr:colOff>231775</xdr:colOff>
      <xdr:row>76</xdr:row>
      <xdr:rowOff>22061</xdr:rowOff>
    </xdr:to>
    <xdr:sp macro="" textlink="">
      <xdr:nvSpPr>
        <xdr:cNvPr id="419" name="円/楕円 418"/>
        <xdr:cNvSpPr/>
      </xdr:nvSpPr>
      <xdr:spPr>
        <a:xfrm>
          <a:off x="10426700" y="129506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114787</xdr:rowOff>
    </xdr:from>
    <xdr:ext cx="534377" cy="259045"/>
    <xdr:sp macro="" textlink="">
      <xdr:nvSpPr>
        <xdr:cNvPr id="420" name="商工費該当値テキスト"/>
        <xdr:cNvSpPr txBox="1"/>
      </xdr:nvSpPr>
      <xdr:spPr>
        <a:xfrm>
          <a:off x="10528300" y="1280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15,421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80708</xdr:rowOff>
    </xdr:from>
    <xdr:to>
      <xdr:col>14</xdr:col>
      <xdr:colOff>79375</xdr:colOff>
      <xdr:row>76</xdr:row>
      <xdr:rowOff>10858</xdr:rowOff>
    </xdr:to>
    <xdr:sp macro="" textlink="">
      <xdr:nvSpPr>
        <xdr:cNvPr id="421" name="円/楕円 420"/>
        <xdr:cNvSpPr/>
      </xdr:nvSpPr>
      <xdr:spPr>
        <a:xfrm>
          <a:off x="9588500" y="1293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1985</xdr:rowOff>
    </xdr:from>
    <xdr:ext cx="534377" cy="259045"/>
    <xdr:sp macro="" textlink="">
      <xdr:nvSpPr>
        <xdr:cNvPr id="422" name="テキスト ボックス 421"/>
        <xdr:cNvSpPr txBox="1"/>
      </xdr:nvSpPr>
      <xdr:spPr>
        <a:xfrm>
          <a:off x="9372111" y="1303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90233</xdr:rowOff>
    </xdr:from>
    <xdr:to>
      <xdr:col>12</xdr:col>
      <xdr:colOff>561975</xdr:colOff>
      <xdr:row>76</xdr:row>
      <xdr:rowOff>20383</xdr:rowOff>
    </xdr:to>
    <xdr:sp macro="" textlink="">
      <xdr:nvSpPr>
        <xdr:cNvPr id="423" name="円/楕円 422"/>
        <xdr:cNvSpPr/>
      </xdr:nvSpPr>
      <xdr:spPr>
        <a:xfrm>
          <a:off x="8699500" y="129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11510</xdr:rowOff>
    </xdr:from>
    <xdr:ext cx="534377" cy="259045"/>
    <xdr:sp macro="" textlink="">
      <xdr:nvSpPr>
        <xdr:cNvPr id="424" name="テキスト ボックス 423"/>
        <xdr:cNvSpPr txBox="1"/>
      </xdr:nvSpPr>
      <xdr:spPr>
        <a:xfrm>
          <a:off x="8483111" y="1304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11176</xdr:rowOff>
    </xdr:from>
    <xdr:to>
      <xdr:col>11</xdr:col>
      <xdr:colOff>358775</xdr:colOff>
      <xdr:row>76</xdr:row>
      <xdr:rowOff>112776</xdr:rowOff>
    </xdr:to>
    <xdr:sp macro="" textlink="">
      <xdr:nvSpPr>
        <xdr:cNvPr id="425" name="円/楕円 424"/>
        <xdr:cNvSpPr/>
      </xdr:nvSpPr>
      <xdr:spPr>
        <a:xfrm>
          <a:off x="7810500" y="130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103903</xdr:rowOff>
    </xdr:from>
    <xdr:ext cx="534377" cy="259045"/>
    <xdr:sp macro="" textlink="">
      <xdr:nvSpPr>
        <xdr:cNvPr id="426" name="テキスト ボックス 425"/>
        <xdr:cNvSpPr txBox="1"/>
      </xdr:nvSpPr>
      <xdr:spPr>
        <a:xfrm>
          <a:off x="7594111" y="1313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101702</xdr:rowOff>
    </xdr:from>
    <xdr:to>
      <xdr:col>10</xdr:col>
      <xdr:colOff>155575</xdr:colOff>
      <xdr:row>77</xdr:row>
      <xdr:rowOff>31852</xdr:rowOff>
    </xdr:to>
    <xdr:sp macro="" textlink="">
      <xdr:nvSpPr>
        <xdr:cNvPr id="427" name="円/楕円 426"/>
        <xdr:cNvSpPr/>
      </xdr:nvSpPr>
      <xdr:spPr>
        <a:xfrm>
          <a:off x="6921500" y="131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22979</xdr:rowOff>
    </xdr:from>
    <xdr:ext cx="534377" cy="259045"/>
    <xdr:sp macro="" textlink="">
      <xdr:nvSpPr>
        <xdr:cNvPr id="428" name="テキスト ボックス 427"/>
        <xdr:cNvSpPr txBox="1"/>
      </xdr:nvSpPr>
      <xdr:spPr>
        <a:xfrm>
          <a:off x="6705111" y="132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1" name="テキスト ボックス 44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38636</xdr:rowOff>
    </xdr:from>
    <xdr:to>
      <xdr:col>15</xdr:col>
      <xdr:colOff>180340</xdr:colOff>
      <xdr:row>97</xdr:row>
      <xdr:rowOff>95214</xdr:rowOff>
    </xdr:to>
    <xdr:cxnSp macro="">
      <xdr:nvCxnSpPr>
        <xdr:cNvPr id="451" name="直線コネクタ 450"/>
        <xdr:cNvCxnSpPr/>
      </xdr:nvCxnSpPr>
      <xdr:spPr>
        <a:xfrm flipV="1">
          <a:off x="10475595" y="15469136"/>
          <a:ext cx="1270" cy="1256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99041</xdr:rowOff>
    </xdr:from>
    <xdr:ext cx="534377" cy="259045"/>
    <xdr:sp macro="" textlink="">
      <xdr:nvSpPr>
        <xdr:cNvPr id="452" name="土木費最小値テキスト"/>
        <xdr:cNvSpPr txBox="1"/>
      </xdr:nvSpPr>
      <xdr:spPr>
        <a:xfrm>
          <a:off x="10528300" y="167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29,446</a:t>
          </a:r>
          <a:endParaRPr kumimoji="1" lang="ja-JP" altLang="en-US" sz="1000" b="1">
            <a:latin typeface="ＭＳ Ｐゴシック"/>
          </a:endParaRPr>
        </a:p>
      </xdr:txBody>
    </xdr:sp>
    <xdr:clientData/>
  </xdr:oneCellAnchor>
  <xdr:twoCellAnchor>
    <xdr:from>
      <xdr:col>15</xdr:col>
      <xdr:colOff>92075</xdr:colOff>
      <xdr:row>97</xdr:row>
      <xdr:rowOff>95214</xdr:rowOff>
    </xdr:from>
    <xdr:to>
      <xdr:col>15</xdr:col>
      <xdr:colOff>269875</xdr:colOff>
      <xdr:row>97</xdr:row>
      <xdr:rowOff>95214</xdr:rowOff>
    </xdr:to>
    <xdr:cxnSp macro="">
      <xdr:nvCxnSpPr>
        <xdr:cNvPr id="453" name="直線コネクタ 452"/>
        <xdr:cNvCxnSpPr/>
      </xdr:nvCxnSpPr>
      <xdr:spPr>
        <a:xfrm>
          <a:off x="10388600" y="1672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156763</xdr:rowOff>
    </xdr:from>
    <xdr:ext cx="534377" cy="259045"/>
    <xdr:sp macro="" textlink="">
      <xdr:nvSpPr>
        <xdr:cNvPr id="454" name="土木費最大値テキスト"/>
        <xdr:cNvSpPr txBox="1"/>
      </xdr:nvSpPr>
      <xdr:spPr>
        <a:xfrm>
          <a:off x="10528300" y="152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84,421</a:t>
          </a:r>
          <a:endParaRPr kumimoji="1" lang="ja-JP" altLang="en-US" sz="1000" b="1">
            <a:latin typeface="ＭＳ Ｐゴシック"/>
          </a:endParaRPr>
        </a:p>
      </xdr:txBody>
    </xdr:sp>
    <xdr:clientData/>
  </xdr:oneCellAnchor>
  <xdr:twoCellAnchor>
    <xdr:from>
      <xdr:col>15</xdr:col>
      <xdr:colOff>92075</xdr:colOff>
      <xdr:row>90</xdr:row>
      <xdr:rowOff>38636</xdr:rowOff>
    </xdr:from>
    <xdr:to>
      <xdr:col>15</xdr:col>
      <xdr:colOff>269875</xdr:colOff>
      <xdr:row>90</xdr:row>
      <xdr:rowOff>38636</xdr:rowOff>
    </xdr:to>
    <xdr:cxnSp macro="">
      <xdr:nvCxnSpPr>
        <xdr:cNvPr id="455" name="直線コネクタ 454"/>
        <xdr:cNvCxnSpPr/>
      </xdr:nvCxnSpPr>
      <xdr:spPr>
        <a:xfrm>
          <a:off x="10388600" y="1546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161417</xdr:rowOff>
    </xdr:from>
    <xdr:to>
      <xdr:col>15</xdr:col>
      <xdr:colOff>180975</xdr:colOff>
      <xdr:row>95</xdr:row>
      <xdr:rowOff>108451</xdr:rowOff>
    </xdr:to>
    <xdr:cxnSp macro="">
      <xdr:nvCxnSpPr>
        <xdr:cNvPr id="456" name="直線コネクタ 455"/>
        <xdr:cNvCxnSpPr/>
      </xdr:nvCxnSpPr>
      <xdr:spPr>
        <a:xfrm flipV="1">
          <a:off x="9639300" y="16277717"/>
          <a:ext cx="838200" cy="1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168825</xdr:rowOff>
    </xdr:from>
    <xdr:ext cx="534377" cy="259045"/>
    <xdr:sp macro="" textlink="">
      <xdr:nvSpPr>
        <xdr:cNvPr id="457" name="土木費平均値テキスト"/>
        <xdr:cNvSpPr txBox="1"/>
      </xdr:nvSpPr>
      <xdr:spPr>
        <a:xfrm>
          <a:off x="10528300" y="1628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45,560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18948</xdr:rowOff>
    </xdr:from>
    <xdr:to>
      <xdr:col>15</xdr:col>
      <xdr:colOff>231775</xdr:colOff>
      <xdr:row>95</xdr:row>
      <xdr:rowOff>120548</xdr:rowOff>
    </xdr:to>
    <xdr:sp macro="" textlink="">
      <xdr:nvSpPr>
        <xdr:cNvPr id="458" name="フローチャート : 判断 457"/>
        <xdr:cNvSpPr/>
      </xdr:nvSpPr>
      <xdr:spPr>
        <a:xfrm>
          <a:off x="10426700" y="163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108451</xdr:rowOff>
    </xdr:from>
    <xdr:to>
      <xdr:col>14</xdr:col>
      <xdr:colOff>28575</xdr:colOff>
      <xdr:row>95</xdr:row>
      <xdr:rowOff>155564</xdr:rowOff>
    </xdr:to>
    <xdr:cxnSp macro="">
      <xdr:nvCxnSpPr>
        <xdr:cNvPr id="459" name="直線コネクタ 458"/>
        <xdr:cNvCxnSpPr/>
      </xdr:nvCxnSpPr>
      <xdr:spPr>
        <a:xfrm flipV="1">
          <a:off x="8750300" y="16396201"/>
          <a:ext cx="889000" cy="4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20892</xdr:rowOff>
    </xdr:from>
    <xdr:to>
      <xdr:col>14</xdr:col>
      <xdr:colOff>79375</xdr:colOff>
      <xdr:row>95</xdr:row>
      <xdr:rowOff>122492</xdr:rowOff>
    </xdr:to>
    <xdr:sp macro="" textlink="">
      <xdr:nvSpPr>
        <xdr:cNvPr id="460" name="フローチャート : 判断 459"/>
        <xdr:cNvSpPr/>
      </xdr:nvSpPr>
      <xdr:spPr>
        <a:xfrm>
          <a:off x="9588500" y="1630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139019</xdr:rowOff>
    </xdr:from>
    <xdr:ext cx="534377" cy="259045"/>
    <xdr:sp macro="" textlink="">
      <xdr:nvSpPr>
        <xdr:cNvPr id="461" name="テキスト ボックス 460"/>
        <xdr:cNvSpPr txBox="1"/>
      </xdr:nvSpPr>
      <xdr:spPr>
        <a:xfrm>
          <a:off x="9372111" y="1608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45,475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32784</xdr:rowOff>
    </xdr:from>
    <xdr:to>
      <xdr:col>12</xdr:col>
      <xdr:colOff>511175</xdr:colOff>
      <xdr:row>95</xdr:row>
      <xdr:rowOff>155564</xdr:rowOff>
    </xdr:to>
    <xdr:cxnSp macro="">
      <xdr:nvCxnSpPr>
        <xdr:cNvPr id="462" name="直線コネクタ 461"/>
        <xdr:cNvCxnSpPr/>
      </xdr:nvCxnSpPr>
      <xdr:spPr>
        <a:xfrm>
          <a:off x="7861300" y="16320534"/>
          <a:ext cx="889000" cy="12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102524</xdr:rowOff>
    </xdr:from>
    <xdr:to>
      <xdr:col>12</xdr:col>
      <xdr:colOff>561975</xdr:colOff>
      <xdr:row>96</xdr:row>
      <xdr:rowOff>32674</xdr:rowOff>
    </xdr:to>
    <xdr:sp macro="" textlink="">
      <xdr:nvSpPr>
        <xdr:cNvPr id="463" name="フローチャート : 判断 462"/>
        <xdr:cNvSpPr/>
      </xdr:nvSpPr>
      <xdr:spPr>
        <a:xfrm>
          <a:off x="8699500" y="163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49201</xdr:rowOff>
    </xdr:from>
    <xdr:ext cx="534377" cy="259045"/>
    <xdr:sp macro="" textlink="">
      <xdr:nvSpPr>
        <xdr:cNvPr id="464" name="テキスト ボックス 463"/>
        <xdr:cNvSpPr txBox="1"/>
      </xdr:nvSpPr>
      <xdr:spPr>
        <a:xfrm>
          <a:off x="8483111" y="161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32784</xdr:rowOff>
    </xdr:from>
    <xdr:to>
      <xdr:col>11</xdr:col>
      <xdr:colOff>307975</xdr:colOff>
      <xdr:row>95</xdr:row>
      <xdr:rowOff>79944</xdr:rowOff>
    </xdr:to>
    <xdr:cxnSp macro="">
      <xdr:nvCxnSpPr>
        <xdr:cNvPr id="465" name="直線コネクタ 464"/>
        <xdr:cNvCxnSpPr/>
      </xdr:nvCxnSpPr>
      <xdr:spPr>
        <a:xfrm flipV="1">
          <a:off x="6972300" y="16320534"/>
          <a:ext cx="889000" cy="4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134803</xdr:rowOff>
    </xdr:from>
    <xdr:to>
      <xdr:col>11</xdr:col>
      <xdr:colOff>358775</xdr:colOff>
      <xdr:row>95</xdr:row>
      <xdr:rowOff>64953</xdr:rowOff>
    </xdr:to>
    <xdr:sp macro="" textlink="">
      <xdr:nvSpPr>
        <xdr:cNvPr id="466" name="フローチャート : 判断 465"/>
        <xdr:cNvSpPr/>
      </xdr:nvSpPr>
      <xdr:spPr>
        <a:xfrm>
          <a:off x="7810500" y="1625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81480</xdr:rowOff>
    </xdr:from>
    <xdr:ext cx="534377" cy="259045"/>
    <xdr:sp macro="" textlink="">
      <xdr:nvSpPr>
        <xdr:cNvPr id="467" name="テキスト ボックス 466"/>
        <xdr:cNvSpPr txBox="1"/>
      </xdr:nvSpPr>
      <xdr:spPr>
        <a:xfrm>
          <a:off x="7594111" y="1602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47,992</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113840</xdr:rowOff>
    </xdr:from>
    <xdr:to>
      <xdr:col>10</xdr:col>
      <xdr:colOff>155575</xdr:colOff>
      <xdr:row>96</xdr:row>
      <xdr:rowOff>43990</xdr:rowOff>
    </xdr:to>
    <xdr:sp macro="" textlink="">
      <xdr:nvSpPr>
        <xdr:cNvPr id="468" name="フローチャート : 判断 467"/>
        <xdr:cNvSpPr/>
      </xdr:nvSpPr>
      <xdr:spPr>
        <a:xfrm>
          <a:off x="6921500" y="1640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35117</xdr:rowOff>
    </xdr:from>
    <xdr:ext cx="534377" cy="259045"/>
    <xdr:sp macro="" textlink="">
      <xdr:nvSpPr>
        <xdr:cNvPr id="469" name="テキスト ボックス 468"/>
        <xdr:cNvSpPr txBox="1"/>
      </xdr:nvSpPr>
      <xdr:spPr>
        <a:xfrm>
          <a:off x="6705111" y="1649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110617</xdr:rowOff>
    </xdr:from>
    <xdr:to>
      <xdr:col>15</xdr:col>
      <xdr:colOff>231775</xdr:colOff>
      <xdr:row>95</xdr:row>
      <xdr:rowOff>40767</xdr:rowOff>
    </xdr:to>
    <xdr:sp macro="" textlink="">
      <xdr:nvSpPr>
        <xdr:cNvPr id="475" name="円/楕円 474"/>
        <xdr:cNvSpPr/>
      </xdr:nvSpPr>
      <xdr:spPr>
        <a:xfrm>
          <a:off x="10426700" y="1622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133494</xdr:rowOff>
    </xdr:from>
    <xdr:ext cx="534377" cy="259045"/>
    <xdr:sp macro="" textlink="">
      <xdr:nvSpPr>
        <xdr:cNvPr id="476" name="土木費該当値テキスト"/>
        <xdr:cNvSpPr txBox="1"/>
      </xdr:nvSpPr>
      <xdr:spPr>
        <a:xfrm>
          <a:off x="10528300" y="160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49,050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57651</xdr:rowOff>
    </xdr:from>
    <xdr:to>
      <xdr:col>14</xdr:col>
      <xdr:colOff>79375</xdr:colOff>
      <xdr:row>95</xdr:row>
      <xdr:rowOff>159251</xdr:rowOff>
    </xdr:to>
    <xdr:sp macro="" textlink="">
      <xdr:nvSpPr>
        <xdr:cNvPr id="477" name="円/楕円 476"/>
        <xdr:cNvSpPr/>
      </xdr:nvSpPr>
      <xdr:spPr>
        <a:xfrm>
          <a:off x="9588500" y="1634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150378</xdr:rowOff>
    </xdr:from>
    <xdr:ext cx="534377" cy="259045"/>
    <xdr:sp macro="" textlink="">
      <xdr:nvSpPr>
        <xdr:cNvPr id="478" name="テキスト ボックス 477"/>
        <xdr:cNvSpPr txBox="1"/>
      </xdr:nvSpPr>
      <xdr:spPr>
        <a:xfrm>
          <a:off x="9372111" y="164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104764</xdr:rowOff>
    </xdr:from>
    <xdr:to>
      <xdr:col>12</xdr:col>
      <xdr:colOff>561975</xdr:colOff>
      <xdr:row>96</xdr:row>
      <xdr:rowOff>34914</xdr:rowOff>
    </xdr:to>
    <xdr:sp macro="" textlink="">
      <xdr:nvSpPr>
        <xdr:cNvPr id="479" name="円/楕円 478"/>
        <xdr:cNvSpPr/>
      </xdr:nvSpPr>
      <xdr:spPr>
        <a:xfrm>
          <a:off x="8699500" y="163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26041</xdr:rowOff>
    </xdr:from>
    <xdr:ext cx="534377" cy="259045"/>
    <xdr:sp macro="" textlink="">
      <xdr:nvSpPr>
        <xdr:cNvPr id="480" name="テキスト ボックス 479"/>
        <xdr:cNvSpPr txBox="1"/>
      </xdr:nvSpPr>
      <xdr:spPr>
        <a:xfrm>
          <a:off x="8483111" y="1648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41,806</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153434</xdr:rowOff>
    </xdr:from>
    <xdr:to>
      <xdr:col>11</xdr:col>
      <xdr:colOff>358775</xdr:colOff>
      <xdr:row>95</xdr:row>
      <xdr:rowOff>83584</xdr:rowOff>
    </xdr:to>
    <xdr:sp macro="" textlink="">
      <xdr:nvSpPr>
        <xdr:cNvPr id="481" name="円/楕円 480"/>
        <xdr:cNvSpPr/>
      </xdr:nvSpPr>
      <xdr:spPr>
        <a:xfrm>
          <a:off x="7810500" y="1626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74711</xdr:rowOff>
    </xdr:from>
    <xdr:ext cx="534377" cy="259045"/>
    <xdr:sp macro="" textlink="">
      <xdr:nvSpPr>
        <xdr:cNvPr id="482" name="テキスト ボックス 481"/>
        <xdr:cNvSpPr txBox="1"/>
      </xdr:nvSpPr>
      <xdr:spPr>
        <a:xfrm>
          <a:off x="7594111" y="1636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29144</xdr:rowOff>
    </xdr:from>
    <xdr:to>
      <xdr:col>10</xdr:col>
      <xdr:colOff>155575</xdr:colOff>
      <xdr:row>95</xdr:row>
      <xdr:rowOff>130744</xdr:rowOff>
    </xdr:to>
    <xdr:sp macro="" textlink="">
      <xdr:nvSpPr>
        <xdr:cNvPr id="483" name="円/楕円 482"/>
        <xdr:cNvSpPr/>
      </xdr:nvSpPr>
      <xdr:spPr>
        <a:xfrm>
          <a:off x="6921500" y="1631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147271</xdr:rowOff>
    </xdr:from>
    <xdr:ext cx="534377" cy="259045"/>
    <xdr:sp macro="" textlink="">
      <xdr:nvSpPr>
        <xdr:cNvPr id="484" name="テキスト ボックス 483"/>
        <xdr:cNvSpPr txBox="1"/>
      </xdr:nvSpPr>
      <xdr:spPr>
        <a:xfrm>
          <a:off x="6705111" y="1609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7" name="テキスト ボックス 49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7" name="テキスト ボックス 50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86034</xdr:rowOff>
    </xdr:from>
    <xdr:to>
      <xdr:col>23</xdr:col>
      <xdr:colOff>516889</xdr:colOff>
      <xdr:row>38</xdr:row>
      <xdr:rowOff>109003</xdr:rowOff>
    </xdr:to>
    <xdr:cxnSp macro="">
      <xdr:nvCxnSpPr>
        <xdr:cNvPr id="511" name="直線コネクタ 510"/>
        <xdr:cNvCxnSpPr/>
      </xdr:nvCxnSpPr>
      <xdr:spPr>
        <a:xfrm flipV="1">
          <a:off x="16317595" y="5400984"/>
          <a:ext cx="1269" cy="1223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112830</xdr:rowOff>
    </xdr:from>
    <xdr:ext cx="534377" cy="259045"/>
    <xdr:sp macro="" textlink="">
      <xdr:nvSpPr>
        <xdr:cNvPr id="512" name="消防費最小値テキスト"/>
        <xdr:cNvSpPr txBox="1"/>
      </xdr:nvSpPr>
      <xdr:spPr>
        <a:xfrm>
          <a:off x="16370300" y="662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10,482</a:t>
          </a:r>
          <a:endParaRPr kumimoji="1" lang="ja-JP" altLang="en-US" sz="1000" b="1">
            <a:latin typeface="ＭＳ Ｐゴシック"/>
          </a:endParaRPr>
        </a:p>
      </xdr:txBody>
    </xdr:sp>
    <xdr:clientData/>
  </xdr:oneCellAnchor>
  <xdr:twoCellAnchor>
    <xdr:from>
      <xdr:col>23</xdr:col>
      <xdr:colOff>428625</xdr:colOff>
      <xdr:row>38</xdr:row>
      <xdr:rowOff>109003</xdr:rowOff>
    </xdr:from>
    <xdr:to>
      <xdr:col>23</xdr:col>
      <xdr:colOff>606425</xdr:colOff>
      <xdr:row>38</xdr:row>
      <xdr:rowOff>109003</xdr:rowOff>
    </xdr:to>
    <xdr:cxnSp macro="">
      <xdr:nvCxnSpPr>
        <xdr:cNvPr id="513" name="直線コネクタ 512"/>
        <xdr:cNvCxnSpPr/>
      </xdr:nvCxnSpPr>
      <xdr:spPr>
        <a:xfrm>
          <a:off x="16230600" y="662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32711</xdr:rowOff>
    </xdr:from>
    <xdr:ext cx="534377" cy="259045"/>
    <xdr:sp macro="" textlink="">
      <xdr:nvSpPr>
        <xdr:cNvPr id="514" name="消防費最大値テキスト"/>
        <xdr:cNvSpPr txBox="1"/>
      </xdr:nvSpPr>
      <xdr:spPr>
        <a:xfrm>
          <a:off x="16370300" y="51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21,718</a:t>
          </a:r>
          <a:endParaRPr kumimoji="1" lang="ja-JP" altLang="en-US" sz="1000" b="1">
            <a:latin typeface="ＭＳ Ｐゴシック"/>
          </a:endParaRPr>
        </a:p>
      </xdr:txBody>
    </xdr:sp>
    <xdr:clientData/>
  </xdr:oneCellAnchor>
  <xdr:twoCellAnchor>
    <xdr:from>
      <xdr:col>23</xdr:col>
      <xdr:colOff>428625</xdr:colOff>
      <xdr:row>31</xdr:row>
      <xdr:rowOff>86034</xdr:rowOff>
    </xdr:from>
    <xdr:to>
      <xdr:col>23</xdr:col>
      <xdr:colOff>606425</xdr:colOff>
      <xdr:row>31</xdr:row>
      <xdr:rowOff>86034</xdr:rowOff>
    </xdr:to>
    <xdr:cxnSp macro="">
      <xdr:nvCxnSpPr>
        <xdr:cNvPr id="515" name="直線コネクタ 514"/>
        <xdr:cNvCxnSpPr/>
      </xdr:nvCxnSpPr>
      <xdr:spPr>
        <a:xfrm>
          <a:off x="16230600" y="540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53921</xdr:rowOff>
    </xdr:from>
    <xdr:to>
      <xdr:col>23</xdr:col>
      <xdr:colOff>517525</xdr:colOff>
      <xdr:row>33</xdr:row>
      <xdr:rowOff>45430</xdr:rowOff>
    </xdr:to>
    <xdr:cxnSp macro="">
      <xdr:nvCxnSpPr>
        <xdr:cNvPr id="516" name="直線コネクタ 515"/>
        <xdr:cNvCxnSpPr/>
      </xdr:nvCxnSpPr>
      <xdr:spPr>
        <a:xfrm flipV="1">
          <a:off x="15481300" y="5540321"/>
          <a:ext cx="838200" cy="16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137213</xdr:rowOff>
    </xdr:from>
    <xdr:ext cx="534377" cy="259045"/>
    <xdr:sp macro="" textlink="">
      <xdr:nvSpPr>
        <xdr:cNvPr id="517" name="消防費平均値テキスト"/>
        <xdr:cNvSpPr txBox="1"/>
      </xdr:nvSpPr>
      <xdr:spPr>
        <a:xfrm>
          <a:off x="16370300" y="613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14,283</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158786</xdr:rowOff>
    </xdr:from>
    <xdr:to>
      <xdr:col>23</xdr:col>
      <xdr:colOff>568325</xdr:colOff>
      <xdr:row>36</xdr:row>
      <xdr:rowOff>88936</xdr:rowOff>
    </xdr:to>
    <xdr:sp macro="" textlink="">
      <xdr:nvSpPr>
        <xdr:cNvPr id="518" name="フローチャート : 判断 517"/>
        <xdr:cNvSpPr/>
      </xdr:nvSpPr>
      <xdr:spPr>
        <a:xfrm>
          <a:off x="16268700" y="61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45430</xdr:rowOff>
    </xdr:from>
    <xdr:to>
      <xdr:col>22</xdr:col>
      <xdr:colOff>365125</xdr:colOff>
      <xdr:row>34</xdr:row>
      <xdr:rowOff>30299</xdr:rowOff>
    </xdr:to>
    <xdr:cxnSp macro="">
      <xdr:nvCxnSpPr>
        <xdr:cNvPr id="519" name="直線コネクタ 518"/>
        <xdr:cNvCxnSpPr/>
      </xdr:nvCxnSpPr>
      <xdr:spPr>
        <a:xfrm flipV="1">
          <a:off x="14592300" y="5703280"/>
          <a:ext cx="889000" cy="15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149860</xdr:rowOff>
    </xdr:from>
    <xdr:to>
      <xdr:col>22</xdr:col>
      <xdr:colOff>415925</xdr:colOff>
      <xdr:row>36</xdr:row>
      <xdr:rowOff>80010</xdr:rowOff>
    </xdr:to>
    <xdr:sp macro="" textlink="">
      <xdr:nvSpPr>
        <xdr:cNvPr id="520" name="フローチャート : 判断 519"/>
        <xdr:cNvSpPr/>
      </xdr:nvSpPr>
      <xdr:spPr>
        <a:xfrm>
          <a:off x="15430500" y="61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71137</xdr:rowOff>
    </xdr:from>
    <xdr:ext cx="534377" cy="259045"/>
    <xdr:sp macro="" textlink="">
      <xdr:nvSpPr>
        <xdr:cNvPr id="521" name="テキスト ボックス 520"/>
        <xdr:cNvSpPr txBox="1"/>
      </xdr:nvSpPr>
      <xdr:spPr>
        <a:xfrm>
          <a:off x="15214111" y="62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30299</xdr:rowOff>
    </xdr:from>
    <xdr:to>
      <xdr:col>21</xdr:col>
      <xdr:colOff>161925</xdr:colOff>
      <xdr:row>34</xdr:row>
      <xdr:rowOff>40422</xdr:rowOff>
    </xdr:to>
    <xdr:cxnSp macro="">
      <xdr:nvCxnSpPr>
        <xdr:cNvPr id="522" name="直線コネクタ 521"/>
        <xdr:cNvCxnSpPr/>
      </xdr:nvCxnSpPr>
      <xdr:spPr>
        <a:xfrm flipV="1">
          <a:off x="13703300" y="5859599"/>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143220</xdr:rowOff>
    </xdr:from>
    <xdr:to>
      <xdr:col>21</xdr:col>
      <xdr:colOff>212725</xdr:colOff>
      <xdr:row>36</xdr:row>
      <xdr:rowOff>73370</xdr:rowOff>
    </xdr:to>
    <xdr:sp macro="" textlink="">
      <xdr:nvSpPr>
        <xdr:cNvPr id="523" name="フローチャート : 判断 522"/>
        <xdr:cNvSpPr/>
      </xdr:nvSpPr>
      <xdr:spPr>
        <a:xfrm>
          <a:off x="14541500" y="614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64497</xdr:rowOff>
    </xdr:from>
    <xdr:ext cx="534377" cy="259045"/>
    <xdr:sp macro="" textlink="">
      <xdr:nvSpPr>
        <xdr:cNvPr id="524" name="テキスト ボックス 523"/>
        <xdr:cNvSpPr txBox="1"/>
      </xdr:nvSpPr>
      <xdr:spPr>
        <a:xfrm>
          <a:off x="14325111" y="623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14,426</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146667</xdr:rowOff>
    </xdr:from>
    <xdr:to>
      <xdr:col>19</xdr:col>
      <xdr:colOff>644525</xdr:colOff>
      <xdr:row>34</xdr:row>
      <xdr:rowOff>40422</xdr:rowOff>
    </xdr:to>
    <xdr:cxnSp macro="">
      <xdr:nvCxnSpPr>
        <xdr:cNvPr id="525" name="直線コネクタ 524"/>
        <xdr:cNvCxnSpPr/>
      </xdr:nvCxnSpPr>
      <xdr:spPr>
        <a:xfrm>
          <a:off x="12814300" y="5290167"/>
          <a:ext cx="889000" cy="57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137450</xdr:rowOff>
    </xdr:from>
    <xdr:to>
      <xdr:col>20</xdr:col>
      <xdr:colOff>9525</xdr:colOff>
      <xdr:row>36</xdr:row>
      <xdr:rowOff>67600</xdr:rowOff>
    </xdr:to>
    <xdr:sp macro="" textlink="">
      <xdr:nvSpPr>
        <xdr:cNvPr id="526" name="フローチャート : 判断 525"/>
        <xdr:cNvSpPr/>
      </xdr:nvSpPr>
      <xdr:spPr>
        <a:xfrm>
          <a:off x="13652500" y="6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58727</xdr:rowOff>
    </xdr:from>
    <xdr:ext cx="534377" cy="259045"/>
    <xdr:sp macro="" textlink="">
      <xdr:nvSpPr>
        <xdr:cNvPr id="527" name="テキスト ボックス 526"/>
        <xdr:cNvSpPr txBox="1"/>
      </xdr:nvSpPr>
      <xdr:spPr>
        <a:xfrm>
          <a:off x="13436111" y="6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14,479</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37411</xdr:rowOff>
    </xdr:from>
    <xdr:to>
      <xdr:col>18</xdr:col>
      <xdr:colOff>492125</xdr:colOff>
      <xdr:row>34</xdr:row>
      <xdr:rowOff>139011</xdr:rowOff>
    </xdr:to>
    <xdr:sp macro="" textlink="">
      <xdr:nvSpPr>
        <xdr:cNvPr id="528" name="フローチャート : 判断 527"/>
        <xdr:cNvSpPr/>
      </xdr:nvSpPr>
      <xdr:spPr>
        <a:xfrm>
          <a:off x="12763500" y="58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130138</xdr:rowOff>
    </xdr:from>
    <xdr:ext cx="534377" cy="259045"/>
    <xdr:sp macro="" textlink="">
      <xdr:nvSpPr>
        <xdr:cNvPr id="529" name="テキスト ボックス 528"/>
        <xdr:cNvSpPr txBox="1"/>
      </xdr:nvSpPr>
      <xdr:spPr>
        <a:xfrm>
          <a:off x="12547111" y="59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3121</xdr:rowOff>
    </xdr:from>
    <xdr:to>
      <xdr:col>23</xdr:col>
      <xdr:colOff>568325</xdr:colOff>
      <xdr:row>32</xdr:row>
      <xdr:rowOff>104721</xdr:rowOff>
    </xdr:to>
    <xdr:sp macro="" textlink="">
      <xdr:nvSpPr>
        <xdr:cNvPr id="535" name="円/楕円 534"/>
        <xdr:cNvSpPr/>
      </xdr:nvSpPr>
      <xdr:spPr>
        <a:xfrm>
          <a:off x="16268700" y="54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25998</xdr:rowOff>
    </xdr:from>
    <xdr:ext cx="534377" cy="259045"/>
    <xdr:sp macro="" textlink="">
      <xdr:nvSpPr>
        <xdr:cNvPr id="536" name="消防費該当値テキスト"/>
        <xdr:cNvSpPr txBox="1"/>
      </xdr:nvSpPr>
      <xdr:spPr>
        <a:xfrm>
          <a:off x="16370300" y="5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20,438</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166080</xdr:rowOff>
    </xdr:from>
    <xdr:to>
      <xdr:col>22</xdr:col>
      <xdr:colOff>415925</xdr:colOff>
      <xdr:row>33</xdr:row>
      <xdr:rowOff>96230</xdr:rowOff>
    </xdr:to>
    <xdr:sp macro="" textlink="">
      <xdr:nvSpPr>
        <xdr:cNvPr id="537" name="円/楕円 536"/>
        <xdr:cNvSpPr/>
      </xdr:nvSpPr>
      <xdr:spPr>
        <a:xfrm>
          <a:off x="15430500" y="56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112757</xdr:rowOff>
    </xdr:from>
    <xdr:ext cx="534377" cy="259045"/>
    <xdr:sp macro="" textlink="">
      <xdr:nvSpPr>
        <xdr:cNvPr id="538" name="テキスト ボックス 537"/>
        <xdr:cNvSpPr txBox="1"/>
      </xdr:nvSpPr>
      <xdr:spPr>
        <a:xfrm>
          <a:off x="15214111" y="542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18,941</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150949</xdr:rowOff>
    </xdr:from>
    <xdr:to>
      <xdr:col>21</xdr:col>
      <xdr:colOff>212725</xdr:colOff>
      <xdr:row>34</xdr:row>
      <xdr:rowOff>81099</xdr:rowOff>
    </xdr:to>
    <xdr:sp macro="" textlink="">
      <xdr:nvSpPr>
        <xdr:cNvPr id="539" name="円/楕円 538"/>
        <xdr:cNvSpPr/>
      </xdr:nvSpPr>
      <xdr:spPr>
        <a:xfrm>
          <a:off x="14541500" y="580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97626</xdr:rowOff>
    </xdr:from>
    <xdr:ext cx="534377" cy="259045"/>
    <xdr:sp macro="" textlink="">
      <xdr:nvSpPr>
        <xdr:cNvPr id="540" name="テキスト ボックス 539"/>
        <xdr:cNvSpPr txBox="1"/>
      </xdr:nvSpPr>
      <xdr:spPr>
        <a:xfrm>
          <a:off x="14325111" y="558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17,505</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161072</xdr:rowOff>
    </xdr:from>
    <xdr:to>
      <xdr:col>20</xdr:col>
      <xdr:colOff>9525</xdr:colOff>
      <xdr:row>34</xdr:row>
      <xdr:rowOff>91222</xdr:rowOff>
    </xdr:to>
    <xdr:sp macro="" textlink="">
      <xdr:nvSpPr>
        <xdr:cNvPr id="541" name="円/楕円 540"/>
        <xdr:cNvSpPr/>
      </xdr:nvSpPr>
      <xdr:spPr>
        <a:xfrm>
          <a:off x="13652500" y="58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107749</xdr:rowOff>
    </xdr:from>
    <xdr:ext cx="534377" cy="259045"/>
    <xdr:sp macro="" textlink="">
      <xdr:nvSpPr>
        <xdr:cNvPr id="542" name="テキスト ボックス 541"/>
        <xdr:cNvSpPr txBox="1"/>
      </xdr:nvSpPr>
      <xdr:spPr>
        <a:xfrm>
          <a:off x="13436111" y="55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17,412</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95867</xdr:rowOff>
    </xdr:from>
    <xdr:to>
      <xdr:col>18</xdr:col>
      <xdr:colOff>492125</xdr:colOff>
      <xdr:row>31</xdr:row>
      <xdr:rowOff>26017</xdr:rowOff>
    </xdr:to>
    <xdr:sp macro="" textlink="">
      <xdr:nvSpPr>
        <xdr:cNvPr id="543" name="円/楕円 542"/>
        <xdr:cNvSpPr/>
      </xdr:nvSpPr>
      <xdr:spPr>
        <a:xfrm>
          <a:off x="12763500" y="523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42544</xdr:rowOff>
    </xdr:from>
    <xdr:ext cx="534377" cy="259045"/>
    <xdr:sp macro="" textlink="">
      <xdr:nvSpPr>
        <xdr:cNvPr id="544" name="テキスト ボックス 543"/>
        <xdr:cNvSpPr txBox="1"/>
      </xdr:nvSpPr>
      <xdr:spPr>
        <a:xfrm>
          <a:off x="12547111" y="50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65" name="テキスト ボックス 564"/>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60109</xdr:rowOff>
    </xdr:from>
    <xdr:to>
      <xdr:col>23</xdr:col>
      <xdr:colOff>516889</xdr:colOff>
      <xdr:row>58</xdr:row>
      <xdr:rowOff>103391</xdr:rowOff>
    </xdr:to>
    <xdr:cxnSp macro="">
      <xdr:nvCxnSpPr>
        <xdr:cNvPr id="569" name="直線コネクタ 568"/>
        <xdr:cNvCxnSpPr/>
      </xdr:nvCxnSpPr>
      <xdr:spPr>
        <a:xfrm flipV="1">
          <a:off x="16317595" y="8804059"/>
          <a:ext cx="1269" cy="1243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107218</xdr:rowOff>
    </xdr:from>
    <xdr:ext cx="534377" cy="259045"/>
    <xdr:sp macro="" textlink="">
      <xdr:nvSpPr>
        <xdr:cNvPr id="570" name="教育費最小値テキスト"/>
        <xdr:cNvSpPr txBox="1"/>
      </xdr:nvSpPr>
      <xdr:spPr>
        <a:xfrm>
          <a:off x="16370300" y="100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22,953</a:t>
          </a:r>
          <a:endParaRPr kumimoji="1" lang="ja-JP" altLang="en-US" sz="1000" b="1">
            <a:latin typeface="ＭＳ Ｐゴシック"/>
          </a:endParaRPr>
        </a:p>
      </xdr:txBody>
    </xdr:sp>
    <xdr:clientData/>
  </xdr:oneCellAnchor>
  <xdr:twoCellAnchor>
    <xdr:from>
      <xdr:col>23</xdr:col>
      <xdr:colOff>428625</xdr:colOff>
      <xdr:row>58</xdr:row>
      <xdr:rowOff>103391</xdr:rowOff>
    </xdr:from>
    <xdr:to>
      <xdr:col>23</xdr:col>
      <xdr:colOff>606425</xdr:colOff>
      <xdr:row>58</xdr:row>
      <xdr:rowOff>103391</xdr:rowOff>
    </xdr:to>
    <xdr:cxnSp macro="">
      <xdr:nvCxnSpPr>
        <xdr:cNvPr id="571" name="直線コネクタ 570"/>
        <xdr:cNvCxnSpPr/>
      </xdr:nvCxnSpPr>
      <xdr:spPr>
        <a:xfrm>
          <a:off x="16230600" y="1004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6786</xdr:rowOff>
    </xdr:from>
    <xdr:ext cx="534377" cy="259045"/>
    <xdr:sp macro="" textlink="">
      <xdr:nvSpPr>
        <xdr:cNvPr id="572" name="教育費最大値テキスト"/>
        <xdr:cNvSpPr txBox="1"/>
      </xdr:nvSpPr>
      <xdr:spPr>
        <a:xfrm>
          <a:off x="16370300" y="85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55,589</a:t>
          </a:r>
          <a:endParaRPr kumimoji="1" lang="ja-JP" altLang="en-US" sz="1000" b="1">
            <a:latin typeface="ＭＳ Ｐゴシック"/>
          </a:endParaRPr>
        </a:p>
      </xdr:txBody>
    </xdr:sp>
    <xdr:clientData/>
  </xdr:oneCellAnchor>
  <xdr:twoCellAnchor>
    <xdr:from>
      <xdr:col>23</xdr:col>
      <xdr:colOff>428625</xdr:colOff>
      <xdr:row>51</xdr:row>
      <xdr:rowOff>60109</xdr:rowOff>
    </xdr:from>
    <xdr:to>
      <xdr:col>23</xdr:col>
      <xdr:colOff>606425</xdr:colOff>
      <xdr:row>51</xdr:row>
      <xdr:rowOff>60109</xdr:rowOff>
    </xdr:to>
    <xdr:cxnSp macro="">
      <xdr:nvCxnSpPr>
        <xdr:cNvPr id="573" name="直線コネクタ 572"/>
        <xdr:cNvCxnSpPr/>
      </xdr:nvCxnSpPr>
      <xdr:spPr>
        <a:xfrm>
          <a:off x="16230600" y="880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60109</xdr:rowOff>
    </xdr:from>
    <xdr:to>
      <xdr:col>23</xdr:col>
      <xdr:colOff>517525</xdr:colOff>
      <xdr:row>51</xdr:row>
      <xdr:rowOff>117145</xdr:rowOff>
    </xdr:to>
    <xdr:cxnSp macro="">
      <xdr:nvCxnSpPr>
        <xdr:cNvPr id="574" name="直線コネクタ 573"/>
        <xdr:cNvCxnSpPr/>
      </xdr:nvCxnSpPr>
      <xdr:spPr>
        <a:xfrm flipV="1">
          <a:off x="15481300" y="8804059"/>
          <a:ext cx="838200" cy="5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63402</xdr:rowOff>
    </xdr:from>
    <xdr:ext cx="534377" cy="259045"/>
    <xdr:sp macro="" textlink="">
      <xdr:nvSpPr>
        <xdr:cNvPr id="575" name="教育費平均値テキスト"/>
        <xdr:cNvSpPr txBox="1"/>
      </xdr:nvSpPr>
      <xdr:spPr>
        <a:xfrm>
          <a:off x="16370300" y="932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40,103</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84975</xdr:rowOff>
    </xdr:from>
    <xdr:to>
      <xdr:col>23</xdr:col>
      <xdr:colOff>568325</xdr:colOff>
      <xdr:row>55</xdr:row>
      <xdr:rowOff>15125</xdr:rowOff>
    </xdr:to>
    <xdr:sp macro="" textlink="">
      <xdr:nvSpPr>
        <xdr:cNvPr id="576" name="フローチャート : 判断 575"/>
        <xdr:cNvSpPr/>
      </xdr:nvSpPr>
      <xdr:spPr>
        <a:xfrm>
          <a:off x="162687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117145</xdr:rowOff>
    </xdr:from>
    <xdr:to>
      <xdr:col>22</xdr:col>
      <xdr:colOff>365125</xdr:colOff>
      <xdr:row>53</xdr:row>
      <xdr:rowOff>109563</xdr:rowOff>
    </xdr:to>
    <xdr:cxnSp macro="">
      <xdr:nvCxnSpPr>
        <xdr:cNvPr id="577" name="直線コネクタ 576"/>
        <xdr:cNvCxnSpPr/>
      </xdr:nvCxnSpPr>
      <xdr:spPr>
        <a:xfrm flipV="1">
          <a:off x="14592300" y="8861095"/>
          <a:ext cx="889000" cy="3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130048</xdr:rowOff>
    </xdr:from>
    <xdr:to>
      <xdr:col>22</xdr:col>
      <xdr:colOff>415925</xdr:colOff>
      <xdr:row>54</xdr:row>
      <xdr:rowOff>60198</xdr:rowOff>
    </xdr:to>
    <xdr:sp macro="" textlink="">
      <xdr:nvSpPr>
        <xdr:cNvPr id="578" name="フローチャート : 判断 577"/>
        <xdr:cNvSpPr/>
      </xdr:nvSpPr>
      <xdr:spPr>
        <a:xfrm>
          <a:off x="15430500" y="921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51325</xdr:rowOff>
    </xdr:from>
    <xdr:ext cx="534377" cy="259045"/>
    <xdr:sp macro="" textlink="">
      <xdr:nvSpPr>
        <xdr:cNvPr id="579" name="テキスト ボックス 578"/>
        <xdr:cNvSpPr txBox="1"/>
      </xdr:nvSpPr>
      <xdr:spPr>
        <a:xfrm>
          <a:off x="15214111" y="930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114440</xdr:rowOff>
    </xdr:from>
    <xdr:to>
      <xdr:col>21</xdr:col>
      <xdr:colOff>161925</xdr:colOff>
      <xdr:row>53</xdr:row>
      <xdr:rowOff>109563</xdr:rowOff>
    </xdr:to>
    <xdr:cxnSp macro="">
      <xdr:nvCxnSpPr>
        <xdr:cNvPr id="580" name="直線コネクタ 579"/>
        <xdr:cNvCxnSpPr/>
      </xdr:nvCxnSpPr>
      <xdr:spPr>
        <a:xfrm>
          <a:off x="13703300" y="8858390"/>
          <a:ext cx="889000" cy="3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64630</xdr:rowOff>
    </xdr:from>
    <xdr:to>
      <xdr:col>21</xdr:col>
      <xdr:colOff>212725</xdr:colOff>
      <xdr:row>54</xdr:row>
      <xdr:rowOff>166230</xdr:rowOff>
    </xdr:to>
    <xdr:sp macro="" textlink="">
      <xdr:nvSpPr>
        <xdr:cNvPr id="581" name="フローチャート : 判断 580"/>
        <xdr:cNvSpPr/>
      </xdr:nvSpPr>
      <xdr:spPr>
        <a:xfrm>
          <a:off x="14541500" y="932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157357</xdr:rowOff>
    </xdr:from>
    <xdr:ext cx="534377" cy="259045"/>
    <xdr:sp macro="" textlink="">
      <xdr:nvSpPr>
        <xdr:cNvPr id="582" name="テキスト ボックス 581"/>
        <xdr:cNvSpPr txBox="1"/>
      </xdr:nvSpPr>
      <xdr:spPr>
        <a:xfrm>
          <a:off x="14325111" y="941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40,637</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114440</xdr:rowOff>
    </xdr:from>
    <xdr:to>
      <xdr:col>19</xdr:col>
      <xdr:colOff>644525</xdr:colOff>
      <xdr:row>54</xdr:row>
      <xdr:rowOff>151968</xdr:rowOff>
    </xdr:to>
    <xdr:cxnSp macro="">
      <xdr:nvCxnSpPr>
        <xdr:cNvPr id="583" name="直線コネクタ 582"/>
        <xdr:cNvCxnSpPr/>
      </xdr:nvCxnSpPr>
      <xdr:spPr>
        <a:xfrm flipV="1">
          <a:off x="12814300" y="8858390"/>
          <a:ext cx="889000" cy="55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113703</xdr:rowOff>
    </xdr:from>
    <xdr:to>
      <xdr:col>20</xdr:col>
      <xdr:colOff>9525</xdr:colOff>
      <xdr:row>54</xdr:row>
      <xdr:rowOff>43853</xdr:rowOff>
    </xdr:to>
    <xdr:sp macro="" textlink="">
      <xdr:nvSpPr>
        <xdr:cNvPr id="584" name="フローチャート : 判断 583"/>
        <xdr:cNvSpPr/>
      </xdr:nvSpPr>
      <xdr:spPr>
        <a:xfrm>
          <a:off x="13652500" y="9200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34980</xdr:rowOff>
    </xdr:from>
    <xdr:ext cx="534377" cy="259045"/>
    <xdr:sp macro="" textlink="">
      <xdr:nvSpPr>
        <xdr:cNvPr id="585" name="テキスト ボックス 584"/>
        <xdr:cNvSpPr txBox="1"/>
      </xdr:nvSpPr>
      <xdr:spPr>
        <a:xfrm>
          <a:off x="13436111" y="929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43,849</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27521</xdr:rowOff>
    </xdr:from>
    <xdr:to>
      <xdr:col>18</xdr:col>
      <xdr:colOff>492125</xdr:colOff>
      <xdr:row>55</xdr:row>
      <xdr:rowOff>129121</xdr:rowOff>
    </xdr:to>
    <xdr:sp macro="" textlink="">
      <xdr:nvSpPr>
        <xdr:cNvPr id="586" name="フローチャート : 判断 585"/>
        <xdr:cNvSpPr/>
      </xdr:nvSpPr>
      <xdr:spPr>
        <a:xfrm>
          <a:off x="12763500" y="9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120248</xdr:rowOff>
    </xdr:from>
    <xdr:ext cx="534377" cy="259045"/>
    <xdr:sp macro="" textlink="">
      <xdr:nvSpPr>
        <xdr:cNvPr id="587" name="テキスト ボックス 586"/>
        <xdr:cNvSpPr txBox="1"/>
      </xdr:nvSpPr>
      <xdr:spPr>
        <a:xfrm>
          <a:off x="12547111" y="954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51</xdr:row>
      <xdr:rowOff>9309</xdr:rowOff>
    </xdr:from>
    <xdr:to>
      <xdr:col>23</xdr:col>
      <xdr:colOff>568325</xdr:colOff>
      <xdr:row>51</xdr:row>
      <xdr:rowOff>110909</xdr:rowOff>
    </xdr:to>
    <xdr:sp macro="" textlink="">
      <xdr:nvSpPr>
        <xdr:cNvPr id="593" name="円/楕円 592"/>
        <xdr:cNvSpPr/>
      </xdr:nvSpPr>
      <xdr:spPr>
        <a:xfrm>
          <a:off x="16268700" y="875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133786</xdr:rowOff>
    </xdr:from>
    <xdr:ext cx="534377" cy="259045"/>
    <xdr:sp macro="" textlink="">
      <xdr:nvSpPr>
        <xdr:cNvPr id="594" name="教育費該当値テキスト"/>
        <xdr:cNvSpPr txBox="1"/>
      </xdr:nvSpPr>
      <xdr:spPr>
        <a:xfrm>
          <a:off x="16370300" y="870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55,589</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66345</xdr:rowOff>
    </xdr:from>
    <xdr:to>
      <xdr:col>22</xdr:col>
      <xdr:colOff>415925</xdr:colOff>
      <xdr:row>51</xdr:row>
      <xdr:rowOff>167945</xdr:rowOff>
    </xdr:to>
    <xdr:sp macro="" textlink="">
      <xdr:nvSpPr>
        <xdr:cNvPr id="595" name="円/楕円 594"/>
        <xdr:cNvSpPr/>
      </xdr:nvSpPr>
      <xdr:spPr>
        <a:xfrm>
          <a:off x="15430500" y="881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13022</xdr:rowOff>
    </xdr:from>
    <xdr:ext cx="534377" cy="259045"/>
    <xdr:sp macro="" textlink="">
      <xdr:nvSpPr>
        <xdr:cNvPr id="596" name="テキスト ボックス 595"/>
        <xdr:cNvSpPr txBox="1"/>
      </xdr:nvSpPr>
      <xdr:spPr>
        <a:xfrm>
          <a:off x="15214111" y="858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54,092</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58763</xdr:rowOff>
    </xdr:from>
    <xdr:to>
      <xdr:col>21</xdr:col>
      <xdr:colOff>212725</xdr:colOff>
      <xdr:row>53</xdr:row>
      <xdr:rowOff>160363</xdr:rowOff>
    </xdr:to>
    <xdr:sp macro="" textlink="">
      <xdr:nvSpPr>
        <xdr:cNvPr id="597" name="円/楕円 596"/>
        <xdr:cNvSpPr/>
      </xdr:nvSpPr>
      <xdr:spPr>
        <a:xfrm>
          <a:off x="14541500" y="91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5440</xdr:rowOff>
    </xdr:from>
    <xdr:ext cx="534377" cy="259045"/>
    <xdr:sp macro="" textlink="">
      <xdr:nvSpPr>
        <xdr:cNvPr id="598" name="テキスト ボックス 597"/>
        <xdr:cNvSpPr txBox="1"/>
      </xdr:nvSpPr>
      <xdr:spPr>
        <a:xfrm>
          <a:off x="14325111" y="892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45,291</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63640</xdr:rowOff>
    </xdr:from>
    <xdr:to>
      <xdr:col>20</xdr:col>
      <xdr:colOff>9525</xdr:colOff>
      <xdr:row>51</xdr:row>
      <xdr:rowOff>165240</xdr:rowOff>
    </xdr:to>
    <xdr:sp macro="" textlink="">
      <xdr:nvSpPr>
        <xdr:cNvPr id="599" name="円/楕円 598"/>
        <xdr:cNvSpPr/>
      </xdr:nvSpPr>
      <xdr:spPr>
        <a:xfrm>
          <a:off x="13652500" y="88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10317</xdr:rowOff>
    </xdr:from>
    <xdr:ext cx="534377" cy="259045"/>
    <xdr:sp macro="" textlink="">
      <xdr:nvSpPr>
        <xdr:cNvPr id="600" name="テキスト ボックス 599"/>
        <xdr:cNvSpPr txBox="1"/>
      </xdr:nvSpPr>
      <xdr:spPr>
        <a:xfrm>
          <a:off x="13436111" y="858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54,163</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101168</xdr:rowOff>
    </xdr:from>
    <xdr:to>
      <xdr:col>18</xdr:col>
      <xdr:colOff>492125</xdr:colOff>
      <xdr:row>55</xdr:row>
      <xdr:rowOff>31318</xdr:rowOff>
    </xdr:to>
    <xdr:sp macro="" textlink="">
      <xdr:nvSpPr>
        <xdr:cNvPr id="601" name="円/楕円 600"/>
        <xdr:cNvSpPr/>
      </xdr:nvSpPr>
      <xdr:spPr>
        <a:xfrm>
          <a:off x="12763500" y="935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47845</xdr:rowOff>
    </xdr:from>
    <xdr:ext cx="534377" cy="259045"/>
    <xdr:sp macro="" textlink="">
      <xdr:nvSpPr>
        <xdr:cNvPr id="602" name="テキスト ボックス 601"/>
        <xdr:cNvSpPr txBox="1"/>
      </xdr:nvSpPr>
      <xdr:spPr>
        <a:xfrm>
          <a:off x="12547111" y="91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24" name="テキスト ボックス 623"/>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90388</xdr:rowOff>
    </xdr:from>
    <xdr:to>
      <xdr:col>23</xdr:col>
      <xdr:colOff>516889</xdr:colOff>
      <xdr:row>79</xdr:row>
      <xdr:rowOff>98879</xdr:rowOff>
    </xdr:to>
    <xdr:cxnSp macro="">
      <xdr:nvCxnSpPr>
        <xdr:cNvPr id="628" name="直線コネクタ 627"/>
        <xdr:cNvCxnSpPr/>
      </xdr:nvCxnSpPr>
      <xdr:spPr>
        <a:xfrm flipV="1">
          <a:off x="16317595" y="12091888"/>
          <a:ext cx="1269" cy="155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37065</xdr:rowOff>
    </xdr:from>
    <xdr:ext cx="469744" cy="259045"/>
    <xdr:sp macro="" textlink="">
      <xdr:nvSpPr>
        <xdr:cNvPr id="631" name="災害復旧費最大値テキスト"/>
        <xdr:cNvSpPr txBox="1"/>
      </xdr:nvSpPr>
      <xdr:spPr>
        <a:xfrm>
          <a:off x="16370300" y="1186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70</xdr:row>
      <xdr:rowOff>90388</xdr:rowOff>
    </xdr:from>
    <xdr:to>
      <xdr:col>23</xdr:col>
      <xdr:colOff>606425</xdr:colOff>
      <xdr:row>70</xdr:row>
      <xdr:rowOff>90388</xdr:rowOff>
    </xdr:to>
    <xdr:cxnSp macro="">
      <xdr:nvCxnSpPr>
        <xdr:cNvPr id="632" name="直線コネクタ 631"/>
        <xdr:cNvCxnSpPr/>
      </xdr:nvCxnSpPr>
      <xdr:spPr>
        <a:xfrm>
          <a:off x="16230600" y="1209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76998</xdr:rowOff>
    </xdr:from>
    <xdr:to>
      <xdr:col>23</xdr:col>
      <xdr:colOff>517525</xdr:colOff>
      <xdr:row>79</xdr:row>
      <xdr:rowOff>94633</xdr:rowOff>
    </xdr:to>
    <xdr:cxnSp macro="">
      <xdr:nvCxnSpPr>
        <xdr:cNvPr id="633" name="直線コネクタ 632"/>
        <xdr:cNvCxnSpPr/>
      </xdr:nvCxnSpPr>
      <xdr:spPr>
        <a:xfrm flipV="1">
          <a:off x="15481300" y="13621548"/>
          <a:ext cx="8382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140515</xdr:rowOff>
    </xdr:from>
    <xdr:ext cx="378565" cy="259045"/>
    <xdr:sp macro="" textlink="">
      <xdr:nvSpPr>
        <xdr:cNvPr id="634" name="災害復旧費平均値テキスト"/>
        <xdr:cNvSpPr txBox="1"/>
      </xdr:nvSpPr>
      <xdr:spPr>
        <a:xfrm>
          <a:off x="16370300" y="13170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117638</xdr:rowOff>
    </xdr:from>
    <xdr:to>
      <xdr:col>23</xdr:col>
      <xdr:colOff>568325</xdr:colOff>
      <xdr:row>78</xdr:row>
      <xdr:rowOff>47788</xdr:rowOff>
    </xdr:to>
    <xdr:sp macro="" textlink="">
      <xdr:nvSpPr>
        <xdr:cNvPr id="635" name="フローチャート : 判断 634"/>
        <xdr:cNvSpPr/>
      </xdr:nvSpPr>
      <xdr:spPr>
        <a:xfrm>
          <a:off x="16268700" y="1331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28992</xdr:rowOff>
    </xdr:from>
    <xdr:to>
      <xdr:col>22</xdr:col>
      <xdr:colOff>365125</xdr:colOff>
      <xdr:row>79</xdr:row>
      <xdr:rowOff>94633</xdr:rowOff>
    </xdr:to>
    <xdr:cxnSp macro="">
      <xdr:nvCxnSpPr>
        <xdr:cNvPr id="636" name="直線コネクタ 635"/>
        <xdr:cNvCxnSpPr/>
      </xdr:nvCxnSpPr>
      <xdr:spPr>
        <a:xfrm>
          <a:off x="14592300" y="13573542"/>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136906</xdr:rowOff>
    </xdr:from>
    <xdr:to>
      <xdr:col>22</xdr:col>
      <xdr:colOff>415925</xdr:colOff>
      <xdr:row>78</xdr:row>
      <xdr:rowOff>67056</xdr:rowOff>
    </xdr:to>
    <xdr:sp macro="" textlink="">
      <xdr:nvSpPr>
        <xdr:cNvPr id="637" name="フローチャート : 判断 636"/>
        <xdr:cNvSpPr/>
      </xdr:nvSpPr>
      <xdr:spPr>
        <a:xfrm>
          <a:off x="15430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83583</xdr:rowOff>
    </xdr:from>
    <xdr:ext cx="378565" cy="259045"/>
    <xdr:sp macro="" textlink="">
      <xdr:nvSpPr>
        <xdr:cNvPr id="638" name="テキスト ボックス 637"/>
        <xdr:cNvSpPr txBox="1"/>
      </xdr:nvSpPr>
      <xdr:spPr>
        <a:xfrm>
          <a:off x="15292017" y="13113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116187</xdr:rowOff>
    </xdr:from>
    <xdr:to>
      <xdr:col>21</xdr:col>
      <xdr:colOff>161925</xdr:colOff>
      <xdr:row>79</xdr:row>
      <xdr:rowOff>28992</xdr:rowOff>
    </xdr:to>
    <xdr:cxnSp macro="">
      <xdr:nvCxnSpPr>
        <xdr:cNvPr id="639" name="直線コネクタ 638"/>
        <xdr:cNvCxnSpPr/>
      </xdr:nvCxnSpPr>
      <xdr:spPr>
        <a:xfrm>
          <a:off x="13703300" y="12632037"/>
          <a:ext cx="889000" cy="94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127436</xdr:rowOff>
    </xdr:from>
    <xdr:to>
      <xdr:col>21</xdr:col>
      <xdr:colOff>212725</xdr:colOff>
      <xdr:row>79</xdr:row>
      <xdr:rowOff>57586</xdr:rowOff>
    </xdr:to>
    <xdr:sp macro="" textlink="">
      <xdr:nvSpPr>
        <xdr:cNvPr id="640" name="フローチャート : 判断 639"/>
        <xdr:cNvSpPr/>
      </xdr:nvSpPr>
      <xdr:spPr>
        <a:xfrm>
          <a:off x="14541500" y="135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74113</xdr:rowOff>
    </xdr:from>
    <xdr:ext cx="378565" cy="259045"/>
    <xdr:sp macro="" textlink="">
      <xdr:nvSpPr>
        <xdr:cNvPr id="641" name="テキスト ボックス 640"/>
        <xdr:cNvSpPr txBox="1"/>
      </xdr:nvSpPr>
      <xdr:spPr>
        <a:xfrm>
          <a:off x="14403017" y="13275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11031</xdr:rowOff>
    </xdr:from>
    <xdr:to>
      <xdr:col>19</xdr:col>
      <xdr:colOff>644525</xdr:colOff>
      <xdr:row>73</xdr:row>
      <xdr:rowOff>116187</xdr:rowOff>
    </xdr:to>
    <xdr:cxnSp macro="">
      <xdr:nvCxnSpPr>
        <xdr:cNvPr id="642" name="直線コネクタ 641"/>
        <xdr:cNvCxnSpPr/>
      </xdr:nvCxnSpPr>
      <xdr:spPr>
        <a:xfrm>
          <a:off x="12814300" y="12183981"/>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169890</xdr:rowOff>
    </xdr:from>
    <xdr:to>
      <xdr:col>20</xdr:col>
      <xdr:colOff>9525</xdr:colOff>
      <xdr:row>76</xdr:row>
      <xdr:rowOff>100040</xdr:rowOff>
    </xdr:to>
    <xdr:sp macro="" textlink="">
      <xdr:nvSpPr>
        <xdr:cNvPr id="643" name="フローチャート : 判断 642"/>
        <xdr:cNvSpPr/>
      </xdr:nvSpPr>
      <xdr:spPr>
        <a:xfrm>
          <a:off x="13652500" y="1302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91167</xdr:rowOff>
    </xdr:from>
    <xdr:ext cx="469744" cy="259045"/>
    <xdr:sp macro="" textlink="">
      <xdr:nvSpPr>
        <xdr:cNvPr id="644" name="テキスト ボックス 643"/>
        <xdr:cNvSpPr txBox="1"/>
      </xdr:nvSpPr>
      <xdr:spPr>
        <a:xfrm>
          <a:off x="13468427" y="131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91839</xdr:rowOff>
    </xdr:from>
    <xdr:to>
      <xdr:col>18</xdr:col>
      <xdr:colOff>492125</xdr:colOff>
      <xdr:row>75</xdr:row>
      <xdr:rowOff>21989</xdr:rowOff>
    </xdr:to>
    <xdr:sp macro="" textlink="">
      <xdr:nvSpPr>
        <xdr:cNvPr id="645" name="フローチャート : 判断 644"/>
        <xdr:cNvSpPr/>
      </xdr:nvSpPr>
      <xdr:spPr>
        <a:xfrm>
          <a:off x="12763500" y="1277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13116</xdr:rowOff>
    </xdr:from>
    <xdr:ext cx="469744" cy="259045"/>
    <xdr:sp macro="" textlink="">
      <xdr:nvSpPr>
        <xdr:cNvPr id="646" name="テキスト ボックス 645"/>
        <xdr:cNvSpPr txBox="1"/>
      </xdr:nvSpPr>
      <xdr:spPr>
        <a:xfrm>
          <a:off x="12579427" y="1287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26198</xdr:rowOff>
    </xdr:from>
    <xdr:to>
      <xdr:col>23</xdr:col>
      <xdr:colOff>568325</xdr:colOff>
      <xdr:row>79</xdr:row>
      <xdr:rowOff>127798</xdr:rowOff>
    </xdr:to>
    <xdr:sp macro="" textlink="">
      <xdr:nvSpPr>
        <xdr:cNvPr id="652" name="円/楕円 651"/>
        <xdr:cNvSpPr/>
      </xdr:nvSpPr>
      <xdr:spPr>
        <a:xfrm>
          <a:off x="16268700" y="135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112575</xdr:rowOff>
    </xdr:from>
    <xdr:ext cx="313932" cy="259045"/>
    <xdr:sp macro="" textlink="">
      <xdr:nvSpPr>
        <xdr:cNvPr id="653" name="災害復旧費該当値テキスト"/>
        <xdr:cNvSpPr txBox="1"/>
      </xdr:nvSpPr>
      <xdr:spPr>
        <a:xfrm>
          <a:off x="16370300" y="13485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43833</xdr:rowOff>
    </xdr:from>
    <xdr:to>
      <xdr:col>22</xdr:col>
      <xdr:colOff>415925</xdr:colOff>
      <xdr:row>79</xdr:row>
      <xdr:rowOff>145433</xdr:rowOff>
    </xdr:to>
    <xdr:sp macro="" textlink="">
      <xdr:nvSpPr>
        <xdr:cNvPr id="654" name="円/楕円 653"/>
        <xdr:cNvSpPr/>
      </xdr:nvSpPr>
      <xdr:spPr>
        <a:xfrm>
          <a:off x="15430500" y="135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136560</xdr:rowOff>
    </xdr:from>
    <xdr:ext cx="313932" cy="259045"/>
    <xdr:sp macro="" textlink="">
      <xdr:nvSpPr>
        <xdr:cNvPr id="655" name="テキスト ボックス 654"/>
        <xdr:cNvSpPr txBox="1"/>
      </xdr:nvSpPr>
      <xdr:spPr>
        <a:xfrm>
          <a:off x="15324333" y="13681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149642</xdr:rowOff>
    </xdr:from>
    <xdr:to>
      <xdr:col>21</xdr:col>
      <xdr:colOff>212725</xdr:colOff>
      <xdr:row>79</xdr:row>
      <xdr:rowOff>79792</xdr:rowOff>
    </xdr:to>
    <xdr:sp macro="" textlink="">
      <xdr:nvSpPr>
        <xdr:cNvPr id="656" name="円/楕円 655"/>
        <xdr:cNvSpPr/>
      </xdr:nvSpPr>
      <xdr:spPr>
        <a:xfrm>
          <a:off x="14541500" y="1352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70919</xdr:rowOff>
    </xdr:from>
    <xdr:ext cx="378565" cy="259045"/>
    <xdr:sp macro="" textlink="">
      <xdr:nvSpPr>
        <xdr:cNvPr id="657" name="テキスト ボックス 656"/>
        <xdr:cNvSpPr txBox="1"/>
      </xdr:nvSpPr>
      <xdr:spPr>
        <a:xfrm>
          <a:off x="14403017" y="13615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65387</xdr:rowOff>
    </xdr:from>
    <xdr:to>
      <xdr:col>20</xdr:col>
      <xdr:colOff>9525</xdr:colOff>
      <xdr:row>73</xdr:row>
      <xdr:rowOff>166987</xdr:rowOff>
    </xdr:to>
    <xdr:sp macro="" textlink="">
      <xdr:nvSpPr>
        <xdr:cNvPr id="658" name="円/楕円 657"/>
        <xdr:cNvSpPr/>
      </xdr:nvSpPr>
      <xdr:spPr>
        <a:xfrm>
          <a:off x="13652500" y="1258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12064</xdr:rowOff>
    </xdr:from>
    <xdr:ext cx="469744" cy="259045"/>
    <xdr:sp macro="" textlink="">
      <xdr:nvSpPr>
        <xdr:cNvPr id="659" name="テキスト ボックス 658"/>
        <xdr:cNvSpPr txBox="1"/>
      </xdr:nvSpPr>
      <xdr:spPr>
        <a:xfrm>
          <a:off x="13468427" y="1235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131681</xdr:rowOff>
    </xdr:from>
    <xdr:to>
      <xdr:col>18</xdr:col>
      <xdr:colOff>492125</xdr:colOff>
      <xdr:row>71</xdr:row>
      <xdr:rowOff>61831</xdr:rowOff>
    </xdr:to>
    <xdr:sp macro="" textlink="">
      <xdr:nvSpPr>
        <xdr:cNvPr id="660" name="円/楕円 659"/>
        <xdr:cNvSpPr/>
      </xdr:nvSpPr>
      <xdr:spPr>
        <a:xfrm>
          <a:off x="12763500" y="1213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69</xdr:row>
      <xdr:rowOff>78358</xdr:rowOff>
    </xdr:from>
    <xdr:ext cx="469744" cy="259045"/>
    <xdr:sp macro="" textlink="">
      <xdr:nvSpPr>
        <xdr:cNvPr id="661" name="テキスト ボックス 660"/>
        <xdr:cNvSpPr txBox="1"/>
      </xdr:nvSpPr>
      <xdr:spPr>
        <a:xfrm>
          <a:off x="12579427" y="1190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85616</xdr:rowOff>
    </xdr:from>
    <xdr:to>
      <xdr:col>23</xdr:col>
      <xdr:colOff>516889</xdr:colOff>
      <xdr:row>97</xdr:row>
      <xdr:rowOff>113297</xdr:rowOff>
    </xdr:to>
    <xdr:cxnSp macro="">
      <xdr:nvCxnSpPr>
        <xdr:cNvPr id="685" name="直線コネクタ 684"/>
        <xdr:cNvCxnSpPr/>
      </xdr:nvCxnSpPr>
      <xdr:spPr>
        <a:xfrm flipV="1">
          <a:off x="16317595" y="15516116"/>
          <a:ext cx="1269" cy="1227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117124</xdr:rowOff>
    </xdr:from>
    <xdr:ext cx="534377" cy="259045"/>
    <xdr:sp macro="" textlink="">
      <xdr:nvSpPr>
        <xdr:cNvPr id="686" name="公債費最小値テキスト"/>
        <xdr:cNvSpPr txBox="1"/>
      </xdr:nvSpPr>
      <xdr:spPr>
        <a:xfrm>
          <a:off x="16370300" y="167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97</xdr:row>
      <xdr:rowOff>113297</xdr:rowOff>
    </xdr:from>
    <xdr:to>
      <xdr:col>23</xdr:col>
      <xdr:colOff>606425</xdr:colOff>
      <xdr:row>97</xdr:row>
      <xdr:rowOff>113297</xdr:rowOff>
    </xdr:to>
    <xdr:cxnSp macro="">
      <xdr:nvCxnSpPr>
        <xdr:cNvPr id="687" name="直線コネクタ 686"/>
        <xdr:cNvCxnSpPr/>
      </xdr:nvCxnSpPr>
      <xdr:spPr>
        <a:xfrm>
          <a:off x="16230600" y="1674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32293</xdr:rowOff>
    </xdr:from>
    <xdr:ext cx="534377" cy="259045"/>
    <xdr:sp macro="" textlink="">
      <xdr:nvSpPr>
        <xdr:cNvPr id="688" name="公債費最大値テキスト"/>
        <xdr:cNvSpPr txBox="1"/>
      </xdr:nvSpPr>
      <xdr:spPr>
        <a:xfrm>
          <a:off x="16370300" y="152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90</xdr:row>
      <xdr:rowOff>85616</xdr:rowOff>
    </xdr:from>
    <xdr:to>
      <xdr:col>23</xdr:col>
      <xdr:colOff>606425</xdr:colOff>
      <xdr:row>90</xdr:row>
      <xdr:rowOff>85616</xdr:rowOff>
    </xdr:to>
    <xdr:cxnSp macro="">
      <xdr:nvCxnSpPr>
        <xdr:cNvPr id="689" name="直線コネクタ 688"/>
        <xdr:cNvCxnSpPr/>
      </xdr:nvCxnSpPr>
      <xdr:spPr>
        <a:xfrm>
          <a:off x="16230600" y="15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144729</xdr:rowOff>
    </xdr:from>
    <xdr:to>
      <xdr:col>23</xdr:col>
      <xdr:colOff>517525</xdr:colOff>
      <xdr:row>95</xdr:row>
      <xdr:rowOff>167590</xdr:rowOff>
    </xdr:to>
    <xdr:cxnSp macro="">
      <xdr:nvCxnSpPr>
        <xdr:cNvPr id="690" name="直線コネクタ 689"/>
        <xdr:cNvCxnSpPr/>
      </xdr:nvCxnSpPr>
      <xdr:spPr>
        <a:xfrm>
          <a:off x="15481300" y="1643247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165916</xdr:rowOff>
    </xdr:from>
    <xdr:ext cx="534377" cy="259045"/>
    <xdr:sp macro="" textlink="">
      <xdr:nvSpPr>
        <xdr:cNvPr id="691" name="公債費平均値テキスト"/>
        <xdr:cNvSpPr txBox="1"/>
      </xdr:nvSpPr>
      <xdr:spPr>
        <a:xfrm>
          <a:off x="16370300" y="16110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143039</xdr:rowOff>
    </xdr:from>
    <xdr:to>
      <xdr:col>23</xdr:col>
      <xdr:colOff>568325</xdr:colOff>
      <xdr:row>95</xdr:row>
      <xdr:rowOff>73189</xdr:rowOff>
    </xdr:to>
    <xdr:sp macro="" textlink="">
      <xdr:nvSpPr>
        <xdr:cNvPr id="692" name="フローチャート : 判断 691"/>
        <xdr:cNvSpPr/>
      </xdr:nvSpPr>
      <xdr:spPr>
        <a:xfrm>
          <a:off x="162687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103048</xdr:rowOff>
    </xdr:from>
    <xdr:to>
      <xdr:col>22</xdr:col>
      <xdr:colOff>365125</xdr:colOff>
      <xdr:row>95</xdr:row>
      <xdr:rowOff>144729</xdr:rowOff>
    </xdr:to>
    <xdr:cxnSp macro="">
      <xdr:nvCxnSpPr>
        <xdr:cNvPr id="693" name="直線コネクタ 692"/>
        <xdr:cNvCxnSpPr/>
      </xdr:nvCxnSpPr>
      <xdr:spPr>
        <a:xfrm>
          <a:off x="14592300" y="16390798"/>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163804</xdr:rowOff>
    </xdr:from>
    <xdr:to>
      <xdr:col>22</xdr:col>
      <xdr:colOff>415925</xdr:colOff>
      <xdr:row>95</xdr:row>
      <xdr:rowOff>93954</xdr:rowOff>
    </xdr:to>
    <xdr:sp macro="" textlink="">
      <xdr:nvSpPr>
        <xdr:cNvPr id="694" name="フローチャート : 判断 693"/>
        <xdr:cNvSpPr/>
      </xdr:nvSpPr>
      <xdr:spPr>
        <a:xfrm>
          <a:off x="15430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110481</xdr:rowOff>
    </xdr:from>
    <xdr:ext cx="534377" cy="259045"/>
    <xdr:sp macro="" textlink="">
      <xdr:nvSpPr>
        <xdr:cNvPr id="695" name="テキスト ボックス 694"/>
        <xdr:cNvSpPr txBox="1"/>
      </xdr:nvSpPr>
      <xdr:spPr>
        <a:xfrm>
          <a:off x="15214111" y="160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83102</xdr:rowOff>
    </xdr:from>
    <xdr:to>
      <xdr:col>21</xdr:col>
      <xdr:colOff>161925</xdr:colOff>
      <xdr:row>95</xdr:row>
      <xdr:rowOff>103048</xdr:rowOff>
    </xdr:to>
    <xdr:cxnSp macro="">
      <xdr:nvCxnSpPr>
        <xdr:cNvPr id="696" name="直線コネクタ 695"/>
        <xdr:cNvCxnSpPr/>
      </xdr:nvCxnSpPr>
      <xdr:spPr>
        <a:xfrm>
          <a:off x="13703300" y="16370852"/>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84404</xdr:rowOff>
    </xdr:from>
    <xdr:to>
      <xdr:col>21</xdr:col>
      <xdr:colOff>212725</xdr:colOff>
      <xdr:row>96</xdr:row>
      <xdr:rowOff>14554</xdr:rowOff>
    </xdr:to>
    <xdr:sp macro="" textlink="">
      <xdr:nvSpPr>
        <xdr:cNvPr id="697" name="フローチャート : 判断 696"/>
        <xdr:cNvSpPr/>
      </xdr:nvSpPr>
      <xdr:spPr>
        <a:xfrm>
          <a:off x="14541500" y="1637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5681</xdr:rowOff>
    </xdr:from>
    <xdr:ext cx="534377" cy="259045"/>
    <xdr:sp macro="" textlink="">
      <xdr:nvSpPr>
        <xdr:cNvPr id="698" name="テキスト ボックス 697"/>
        <xdr:cNvSpPr txBox="1"/>
      </xdr:nvSpPr>
      <xdr:spPr>
        <a:xfrm>
          <a:off x="14325111" y="1646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31,236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77082</xdr:rowOff>
    </xdr:from>
    <xdr:to>
      <xdr:col>19</xdr:col>
      <xdr:colOff>644525</xdr:colOff>
      <xdr:row>95</xdr:row>
      <xdr:rowOff>83102</xdr:rowOff>
    </xdr:to>
    <xdr:cxnSp macro="">
      <xdr:nvCxnSpPr>
        <xdr:cNvPr id="699" name="直線コネクタ 698"/>
        <xdr:cNvCxnSpPr/>
      </xdr:nvCxnSpPr>
      <xdr:spPr>
        <a:xfrm>
          <a:off x="12814300" y="16364832"/>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52781</xdr:rowOff>
    </xdr:from>
    <xdr:to>
      <xdr:col>20</xdr:col>
      <xdr:colOff>9525</xdr:colOff>
      <xdr:row>95</xdr:row>
      <xdr:rowOff>154381</xdr:rowOff>
    </xdr:to>
    <xdr:sp macro="" textlink="">
      <xdr:nvSpPr>
        <xdr:cNvPr id="700" name="フローチャート : 判断 699"/>
        <xdr:cNvSpPr/>
      </xdr:nvSpPr>
      <xdr:spPr>
        <a:xfrm>
          <a:off x="13652500" y="1634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145508</xdr:rowOff>
    </xdr:from>
    <xdr:ext cx="534377" cy="259045"/>
    <xdr:sp macro="" textlink="">
      <xdr:nvSpPr>
        <xdr:cNvPr id="701" name="テキスト ボックス 700"/>
        <xdr:cNvSpPr txBox="1"/>
      </xdr:nvSpPr>
      <xdr:spPr>
        <a:xfrm>
          <a:off x="13436111" y="1643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36703</xdr:rowOff>
    </xdr:from>
    <xdr:to>
      <xdr:col>18</xdr:col>
      <xdr:colOff>492125</xdr:colOff>
      <xdr:row>95</xdr:row>
      <xdr:rowOff>138303</xdr:rowOff>
    </xdr:to>
    <xdr:sp macro="" textlink="">
      <xdr:nvSpPr>
        <xdr:cNvPr id="702" name="フローチャート : 判断 701"/>
        <xdr:cNvSpPr/>
      </xdr:nvSpPr>
      <xdr:spPr>
        <a:xfrm>
          <a:off x="12763500" y="1632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129430</xdr:rowOff>
    </xdr:from>
    <xdr:ext cx="534377" cy="259045"/>
    <xdr:sp macro="" textlink="">
      <xdr:nvSpPr>
        <xdr:cNvPr id="703" name="テキスト ボックス 702"/>
        <xdr:cNvSpPr txBox="1"/>
      </xdr:nvSpPr>
      <xdr:spPr>
        <a:xfrm>
          <a:off x="12547111" y="1641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116790</xdr:rowOff>
    </xdr:from>
    <xdr:to>
      <xdr:col>23</xdr:col>
      <xdr:colOff>568325</xdr:colOff>
      <xdr:row>96</xdr:row>
      <xdr:rowOff>46940</xdr:rowOff>
    </xdr:to>
    <xdr:sp macro="" textlink="">
      <xdr:nvSpPr>
        <xdr:cNvPr id="709" name="円/楕円 708"/>
        <xdr:cNvSpPr/>
      </xdr:nvSpPr>
      <xdr:spPr>
        <a:xfrm>
          <a:off x="16268700" y="164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95217</xdr:rowOff>
    </xdr:from>
    <xdr:ext cx="534377" cy="259045"/>
    <xdr:sp macro="" textlink="">
      <xdr:nvSpPr>
        <xdr:cNvPr id="710" name="公債費該当値テキスト"/>
        <xdr:cNvSpPr txBox="1"/>
      </xdr:nvSpPr>
      <xdr:spPr>
        <a:xfrm>
          <a:off x="16370300" y="163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29,536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93929</xdr:rowOff>
    </xdr:from>
    <xdr:to>
      <xdr:col>22</xdr:col>
      <xdr:colOff>415925</xdr:colOff>
      <xdr:row>96</xdr:row>
      <xdr:rowOff>24079</xdr:rowOff>
    </xdr:to>
    <xdr:sp macro="" textlink="">
      <xdr:nvSpPr>
        <xdr:cNvPr id="711" name="円/楕円 710"/>
        <xdr:cNvSpPr/>
      </xdr:nvSpPr>
      <xdr:spPr>
        <a:xfrm>
          <a:off x="15430500" y="163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15206</xdr:rowOff>
    </xdr:from>
    <xdr:ext cx="534377" cy="259045"/>
    <xdr:sp macro="" textlink="">
      <xdr:nvSpPr>
        <xdr:cNvPr id="712" name="テキスト ボックス 711"/>
        <xdr:cNvSpPr txBox="1"/>
      </xdr:nvSpPr>
      <xdr:spPr>
        <a:xfrm>
          <a:off x="15214111" y="1647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52248</xdr:rowOff>
    </xdr:from>
    <xdr:to>
      <xdr:col>21</xdr:col>
      <xdr:colOff>212725</xdr:colOff>
      <xdr:row>95</xdr:row>
      <xdr:rowOff>153848</xdr:rowOff>
    </xdr:to>
    <xdr:sp macro="" textlink="">
      <xdr:nvSpPr>
        <xdr:cNvPr id="713" name="円/楕円 712"/>
        <xdr:cNvSpPr/>
      </xdr:nvSpPr>
      <xdr:spPr>
        <a:xfrm>
          <a:off x="14541500" y="163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170375</xdr:rowOff>
    </xdr:from>
    <xdr:ext cx="534377" cy="259045"/>
    <xdr:sp macro="" textlink="">
      <xdr:nvSpPr>
        <xdr:cNvPr id="714" name="テキスト ボックス 713"/>
        <xdr:cNvSpPr txBox="1"/>
      </xdr:nvSpPr>
      <xdr:spPr>
        <a:xfrm>
          <a:off x="14325111" y="1611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32302</xdr:rowOff>
    </xdr:from>
    <xdr:to>
      <xdr:col>20</xdr:col>
      <xdr:colOff>9525</xdr:colOff>
      <xdr:row>95</xdr:row>
      <xdr:rowOff>133902</xdr:rowOff>
    </xdr:to>
    <xdr:sp macro="" textlink="">
      <xdr:nvSpPr>
        <xdr:cNvPr id="715" name="円/楕円 714"/>
        <xdr:cNvSpPr/>
      </xdr:nvSpPr>
      <xdr:spPr>
        <a:xfrm>
          <a:off x="13652500" y="1632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150429</xdr:rowOff>
    </xdr:from>
    <xdr:ext cx="534377" cy="259045"/>
    <xdr:sp macro="" textlink="">
      <xdr:nvSpPr>
        <xdr:cNvPr id="716" name="テキスト ボックス 715"/>
        <xdr:cNvSpPr txBox="1"/>
      </xdr:nvSpPr>
      <xdr:spPr>
        <a:xfrm>
          <a:off x="13436111" y="160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26282</xdr:rowOff>
    </xdr:from>
    <xdr:to>
      <xdr:col>18</xdr:col>
      <xdr:colOff>492125</xdr:colOff>
      <xdr:row>95</xdr:row>
      <xdr:rowOff>127882</xdr:rowOff>
    </xdr:to>
    <xdr:sp macro="" textlink="">
      <xdr:nvSpPr>
        <xdr:cNvPr id="717" name="円/楕円 716"/>
        <xdr:cNvSpPr/>
      </xdr:nvSpPr>
      <xdr:spPr>
        <a:xfrm>
          <a:off x="12763500" y="163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144409</xdr:rowOff>
    </xdr:from>
    <xdr:ext cx="534377" cy="259045"/>
    <xdr:sp macro="" textlink="">
      <xdr:nvSpPr>
        <xdr:cNvPr id="718" name="テキスト ボックス 717"/>
        <xdr:cNvSpPr txBox="1"/>
      </xdr:nvSpPr>
      <xdr:spPr>
        <a:xfrm>
          <a:off x="12547111" y="1608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141986</xdr:rowOff>
    </xdr:from>
    <xdr:to>
      <xdr:col>32</xdr:col>
      <xdr:colOff>186689</xdr:colOff>
      <xdr:row>38</xdr:row>
      <xdr:rowOff>139700</xdr:rowOff>
    </xdr:to>
    <xdr:cxnSp macro="">
      <xdr:nvCxnSpPr>
        <xdr:cNvPr id="740" name="直線コネクタ 739"/>
        <xdr:cNvCxnSpPr/>
      </xdr:nvCxnSpPr>
      <xdr:spPr>
        <a:xfrm flipV="1">
          <a:off x="22159595" y="5285486"/>
          <a:ext cx="1269"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88663</xdr:rowOff>
    </xdr:from>
    <xdr:ext cx="378565" cy="259045"/>
    <xdr:sp macro="" textlink="">
      <xdr:nvSpPr>
        <xdr:cNvPr id="743" name="諸支出金最大値テキスト"/>
        <xdr:cNvSpPr txBox="1"/>
      </xdr:nvSpPr>
      <xdr:spPr>
        <a:xfrm>
          <a:off x="22212300" y="506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32</xdr:col>
      <xdr:colOff>98425</xdr:colOff>
      <xdr:row>30</xdr:row>
      <xdr:rowOff>141986</xdr:rowOff>
    </xdr:from>
    <xdr:to>
      <xdr:col>32</xdr:col>
      <xdr:colOff>276225</xdr:colOff>
      <xdr:row>30</xdr:row>
      <xdr:rowOff>141986</xdr:rowOff>
    </xdr:to>
    <xdr:cxnSp macro="">
      <xdr:nvCxnSpPr>
        <xdr:cNvPr id="744" name="直線コネクタ 743"/>
        <xdr:cNvCxnSpPr/>
      </xdr:nvCxnSpPr>
      <xdr:spPr>
        <a:xfrm>
          <a:off x="22072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54627</xdr:rowOff>
    </xdr:from>
    <xdr:ext cx="378565" cy="259045"/>
    <xdr:sp macro="" textlink="">
      <xdr:nvSpPr>
        <xdr:cNvPr id="746" name="諸支出金平均値テキスト"/>
        <xdr:cNvSpPr txBox="1"/>
      </xdr:nvSpPr>
      <xdr:spPr>
        <a:xfrm>
          <a:off x="22212300" y="6226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31750</xdr:rowOff>
    </xdr:from>
    <xdr:to>
      <xdr:col>32</xdr:col>
      <xdr:colOff>238125</xdr:colOff>
      <xdr:row>37</xdr:row>
      <xdr:rowOff>133350</xdr:rowOff>
    </xdr:to>
    <xdr:sp macro="" textlink="">
      <xdr:nvSpPr>
        <xdr:cNvPr id="747" name="フローチャート : 判断 746"/>
        <xdr:cNvSpPr/>
      </xdr:nvSpPr>
      <xdr:spPr>
        <a:xfrm>
          <a:off x="221107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34036</xdr:rowOff>
    </xdr:from>
    <xdr:to>
      <xdr:col>31</xdr:col>
      <xdr:colOff>85725</xdr:colOff>
      <xdr:row>38</xdr:row>
      <xdr:rowOff>135636</xdr:rowOff>
    </xdr:to>
    <xdr:sp macro="" textlink="">
      <xdr:nvSpPr>
        <xdr:cNvPr id="749" name="フローチャート : 判断 748"/>
        <xdr:cNvSpPr/>
      </xdr:nvSpPr>
      <xdr:spPr>
        <a:xfrm>
          <a:off x="21272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152163</xdr:rowOff>
    </xdr:from>
    <xdr:ext cx="313932" cy="259045"/>
    <xdr:sp macro="" textlink="">
      <xdr:nvSpPr>
        <xdr:cNvPr id="750" name="テキスト ボックス 749"/>
        <xdr:cNvSpPr txBox="1"/>
      </xdr:nvSpPr>
      <xdr:spPr>
        <a:xfrm>
          <a:off x="21166333" y="6324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88900</xdr:rowOff>
    </xdr:from>
    <xdr:to>
      <xdr:col>29</xdr:col>
      <xdr:colOff>568325</xdr:colOff>
      <xdr:row>39</xdr:row>
      <xdr:rowOff>19050</xdr:rowOff>
    </xdr:to>
    <xdr:sp macro="" textlink="">
      <xdr:nvSpPr>
        <xdr:cNvPr id="752" name="フローチャート : 判断 751"/>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55" name="フローチャート : 判断 754"/>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6" name="テキスト ボックス 75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7" name="フローチャート : 判断 756"/>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8" name="テキスト ボックス 75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4" name="円/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5"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6" name="円/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7" name="テキスト ボックス 76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8" name="円/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35577</xdr:rowOff>
    </xdr:from>
    <xdr:ext cx="249299" cy="259045"/>
    <xdr:sp macro="" textlink="">
      <xdr:nvSpPr>
        <xdr:cNvPr id="769" name="テキスト ボックス 768"/>
        <xdr:cNvSpPr txBox="1"/>
      </xdr:nvSpPr>
      <xdr:spPr>
        <a:xfrm>
          <a:off x="20309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0" name="円/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71" name="テキスト ボックス 770"/>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2" name="円/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35577</xdr:rowOff>
    </xdr:from>
    <xdr:ext cx="249299" cy="259045"/>
    <xdr:sp macro="" textlink="">
      <xdr:nvSpPr>
        <xdr:cNvPr id="773" name="テキスト ボックス 772"/>
        <xdr:cNvSpPr txBox="1"/>
      </xdr:nvSpPr>
      <xdr:spPr>
        <a:xfrm>
          <a:off x="18531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類似団体の平均を大きく上回っているのは、「総務費、消防費、教育費」の区分である。</a:t>
          </a:r>
        </a:p>
        <a:p>
          <a:r>
            <a:rPr kumimoji="1" lang="ja-JP" altLang="en-US" sz="1300">
              <a:latin typeface="ＭＳ Ｐゴシック"/>
            </a:rPr>
            <a:t>　・総務費は、住民一人当たり</a:t>
          </a:r>
          <a:r>
            <a:rPr kumimoji="1" lang="en-US" altLang="ja-JP" sz="1300">
              <a:latin typeface="ＭＳ Ｐゴシック"/>
            </a:rPr>
            <a:t>92,486</a:t>
          </a:r>
          <a:r>
            <a:rPr kumimoji="1" lang="ja-JP" altLang="en-US" sz="1300">
              <a:latin typeface="ＭＳ Ｐゴシック"/>
            </a:rPr>
            <a:t>円となっている。新庁舎の建設事業が要因となっており、工事の進捗に合わせ平成</a:t>
          </a:r>
          <a:r>
            <a:rPr kumimoji="1" lang="en-US" altLang="ja-JP" sz="1300">
              <a:latin typeface="ＭＳ Ｐゴシック"/>
            </a:rPr>
            <a:t>29</a:t>
          </a:r>
          <a:r>
            <a:rPr kumimoji="1" lang="ja-JP" altLang="en-US" sz="1300">
              <a:latin typeface="ＭＳ Ｐゴシック"/>
            </a:rPr>
            <a:t>年度にいったん減少するが、</a:t>
          </a:r>
          <a:r>
            <a:rPr kumimoji="1" lang="en-US" altLang="ja-JP" sz="1300">
              <a:latin typeface="ＭＳ Ｐゴシック"/>
            </a:rPr>
            <a:t>30</a:t>
          </a:r>
          <a:r>
            <a:rPr kumimoji="1" lang="ja-JP" altLang="en-US" sz="1300">
              <a:latin typeface="ＭＳ Ｐゴシック"/>
            </a:rPr>
            <a:t>年度に再度増加する見込みである。</a:t>
          </a:r>
        </a:p>
        <a:p>
          <a:r>
            <a:rPr kumimoji="1" lang="ja-JP" altLang="en-US" sz="1300">
              <a:latin typeface="ＭＳ Ｐゴシック"/>
            </a:rPr>
            <a:t>　・消防費は、住民一人当たり</a:t>
          </a:r>
          <a:r>
            <a:rPr kumimoji="1" lang="en-US" altLang="ja-JP" sz="1300">
              <a:latin typeface="ＭＳ Ｐゴシック"/>
            </a:rPr>
            <a:t>20,438</a:t>
          </a:r>
          <a:r>
            <a:rPr kumimoji="1" lang="ja-JP" altLang="en-US" sz="1300">
              <a:latin typeface="ＭＳ Ｐゴシック"/>
            </a:rPr>
            <a:t>円となっている。本市特有の縦長の地形により、類似団体と比較すると、消防署・出張所の面積当たりの数が多いため、住民一人あたりの人件費・物件費が割高になっている。</a:t>
          </a:r>
        </a:p>
        <a:p>
          <a:r>
            <a:rPr kumimoji="1" lang="ja-JP" altLang="en-US" sz="1300">
              <a:latin typeface="ＭＳ Ｐゴシック"/>
            </a:rPr>
            <a:t>　・教育費は、住民一人当たり</a:t>
          </a:r>
          <a:r>
            <a:rPr kumimoji="1" lang="en-US" altLang="ja-JP" sz="1300">
              <a:latin typeface="ＭＳ Ｐゴシック"/>
            </a:rPr>
            <a:t>55,589</a:t>
          </a:r>
          <a:r>
            <a:rPr kumimoji="1" lang="ja-JP" altLang="en-US" sz="1300">
              <a:latin typeface="ＭＳ Ｐゴシック"/>
            </a:rPr>
            <a:t>円となっている。市民運動公園中央体育館の建設事業や学校の大規模改造事業等の影響により、高止まりしている。</a:t>
          </a:r>
        </a:p>
        <a:p>
          <a:r>
            <a:rPr kumimoji="1" lang="ja-JP" altLang="en-US" sz="1300">
              <a:latin typeface="ＭＳ Ｐゴシック"/>
            </a:rPr>
            <a:t>　新庁舎、市民運動公園中央体育館の建設は、いずれも東日本大震災により被災したもので、本市の復興の総仕上げとなる事業であり、これらの事業完了後は、必要な投資は行いつつも、持続的な財政運営を図るため、施設の統廃合や行財政改革に取り組んでいく。</a:t>
          </a: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財政調整基金は、新庁舎建設事業の進捗や、地方創生事業等へのふるさと寄附金の積立分等の取り崩しにより、標準財政規模に対する比率が減少した。</a:t>
          </a:r>
        </a:p>
        <a:p>
          <a:r>
            <a:rPr kumimoji="1" lang="ja-JP" altLang="en-US" sz="1400">
              <a:latin typeface="ＭＳ ゴシック" pitchFamily="49" charset="-128"/>
              <a:ea typeface="ＭＳ ゴシック" pitchFamily="49" charset="-128"/>
            </a:rPr>
            <a:t>　実質収支額及び実質単年度収支については、地方消費税交付金などの減により、比率が減少している。</a:t>
          </a:r>
        </a:p>
        <a:p>
          <a:r>
            <a:rPr kumimoji="1" lang="ja-JP" altLang="en-US" sz="1400">
              <a:latin typeface="ＭＳ ゴシック" pitchFamily="49" charset="-128"/>
              <a:ea typeface="ＭＳ ゴシック" pitchFamily="49" charset="-128"/>
            </a:rPr>
            <a:t>　今後も人口減少等に伴う市税収入の減少が見込まれるので、引き続き適正な予算執行に努める。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一般会計については、行財政改革に基づき、職員の定員適正化や市債発行の抑制に努めてきた結果、黒字が継続している。</a:t>
          </a:r>
        </a:p>
        <a:p>
          <a:r>
            <a:rPr kumimoji="1" lang="ja-JP" altLang="en-US" sz="1400">
              <a:solidFill>
                <a:sysClr val="windowText" lastClr="000000"/>
              </a:solidFill>
              <a:latin typeface="ＭＳ ゴシック" pitchFamily="49" charset="-128"/>
              <a:ea typeface="ＭＳ ゴシック" pitchFamily="49" charset="-128"/>
            </a:rPr>
            <a:t>　なお、一般会計の平成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年度については、実質収支が大幅に減となったことにより、比率が減少した。</a:t>
          </a:r>
        </a:p>
        <a:p>
          <a:r>
            <a:rPr kumimoji="1" lang="ja-JP" altLang="en-US" sz="1400">
              <a:solidFill>
                <a:sysClr val="windowText" lastClr="000000"/>
              </a:solidFill>
              <a:latin typeface="ＭＳ ゴシック" pitchFamily="49" charset="-128"/>
              <a:ea typeface="ＭＳ ゴシック" pitchFamily="49" charset="-128"/>
            </a:rPr>
            <a:t>　赤字額が発生している会計はないものの、一般会計からの繰入金に依存している状況の会計もあるため、引き続き自主財源の確保を図る取り組みや、保険料、使用料の見直しを</a:t>
          </a:r>
          <a:r>
            <a:rPr kumimoji="1" lang="ja-JP" altLang="en-US" sz="1400">
              <a:latin typeface="ＭＳ ゴシック" pitchFamily="49" charset="-128"/>
              <a:ea typeface="ＭＳ ゴシック" pitchFamily="49" charset="-128"/>
            </a:rPr>
            <a:t>進めるなど、健全な財政運営に努めていく。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80918589</v>
      </c>
      <c r="BO4" s="411"/>
      <c r="BP4" s="411"/>
      <c r="BQ4" s="411"/>
      <c r="BR4" s="411"/>
      <c r="BS4" s="411"/>
      <c r="BT4" s="411"/>
      <c r="BU4" s="412"/>
      <c r="BV4" s="410">
        <v>75023450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7.1</v>
      </c>
      <c r="CU4" s="588"/>
      <c r="CV4" s="588"/>
      <c r="CW4" s="588"/>
      <c r="CX4" s="588"/>
      <c r="CY4" s="588"/>
      <c r="CZ4" s="588"/>
      <c r="DA4" s="589"/>
      <c r="DB4" s="587">
        <v>9.6999999999999993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77046594</v>
      </c>
      <c r="BO5" s="416"/>
      <c r="BP5" s="416"/>
      <c r="BQ5" s="416"/>
      <c r="BR5" s="416"/>
      <c r="BS5" s="416"/>
      <c r="BT5" s="416"/>
      <c r="BU5" s="417"/>
      <c r="BV5" s="415">
        <v>70271925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89.3</v>
      </c>
      <c r="CU5" s="386"/>
      <c r="CV5" s="386"/>
      <c r="CW5" s="386"/>
      <c r="CX5" s="386"/>
      <c r="CY5" s="386"/>
      <c r="CZ5" s="386"/>
      <c r="DA5" s="387"/>
      <c r="DB5" s="385">
        <v>88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3871995</v>
      </c>
      <c r="BO6" s="416"/>
      <c r="BP6" s="416"/>
      <c r="BQ6" s="416"/>
      <c r="BR6" s="416"/>
      <c r="BS6" s="416"/>
      <c r="BT6" s="416"/>
      <c r="BU6" s="417"/>
      <c r="BV6" s="415">
        <v>4751525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94.3</v>
      </c>
      <c r="CU6" s="562"/>
      <c r="CV6" s="562"/>
      <c r="CW6" s="562"/>
      <c r="CX6" s="562"/>
      <c r="CY6" s="562"/>
      <c r="CZ6" s="562"/>
      <c r="DA6" s="563"/>
      <c r="DB6" s="561">
        <v>92.7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1130971</v>
      </c>
      <c r="BO7" s="416"/>
      <c r="BP7" s="416"/>
      <c r="BQ7" s="416"/>
      <c r="BR7" s="416"/>
      <c r="BS7" s="416"/>
      <c r="BT7" s="416"/>
      <c r="BU7" s="417"/>
      <c r="BV7" s="415">
        <v>945898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38591183</v>
      </c>
      <c r="CU7" s="416"/>
      <c r="CV7" s="416"/>
      <c r="CW7" s="416"/>
      <c r="CX7" s="416"/>
      <c r="CY7" s="416"/>
      <c r="CZ7" s="416"/>
      <c r="DA7" s="417"/>
      <c r="DB7" s="415">
        <v>39123088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2741024</v>
      </c>
      <c r="BO8" s="416"/>
      <c r="BP8" s="416"/>
      <c r="BQ8" s="416"/>
      <c r="BR8" s="416"/>
      <c r="BS8" s="416"/>
      <c r="BT8" s="416"/>
      <c r="BU8" s="417"/>
      <c r="BV8" s="415">
        <v>3805627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0.83</v>
      </c>
      <c r="CU8" s="525"/>
      <c r="CV8" s="525"/>
      <c r="CW8" s="525"/>
      <c r="CX8" s="525"/>
      <c r="CY8" s="525"/>
      <c r="CZ8" s="525"/>
      <c r="DA8" s="526"/>
      <c r="DB8" s="524">
        <v>0.83</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185054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-1064603</v>
      </c>
      <c r="BO9" s="416"/>
      <c r="BP9" s="416"/>
      <c r="BQ9" s="416"/>
      <c r="BR9" s="416"/>
      <c r="BS9" s="416"/>
      <c r="BT9" s="416"/>
      <c r="BU9" s="417"/>
      <c r="BV9" s="415">
        <v>853138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10.5</v>
      </c>
      <c r="CU9" s="386"/>
      <c r="CV9" s="386"/>
      <c r="CW9" s="386"/>
      <c r="CX9" s="386"/>
      <c r="CY9" s="386"/>
      <c r="CZ9" s="386"/>
      <c r="DA9" s="387"/>
      <c r="DB9" s="385">
        <v>11.5</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193129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1041955</v>
      </c>
      <c r="BO10" s="416"/>
      <c r="BP10" s="416"/>
      <c r="BQ10" s="416"/>
      <c r="BR10" s="416"/>
      <c r="BS10" s="416"/>
      <c r="BT10" s="416"/>
      <c r="BU10" s="417"/>
      <c r="BV10" s="415">
        <v>1782739</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184574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2019798</v>
      </c>
      <c r="BO12" s="416"/>
      <c r="BP12" s="416"/>
      <c r="BQ12" s="416"/>
      <c r="BR12" s="416"/>
      <c r="BS12" s="416"/>
      <c r="BT12" s="416"/>
      <c r="BU12" s="417"/>
      <c r="BV12" s="415">
        <v>60998</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182912</v>
      </c>
      <c r="S13" s="517"/>
      <c r="T13" s="517"/>
      <c r="U13" s="517"/>
      <c r="V13" s="518"/>
      <c r="W13" s="504" t="s">
        <v>124</v>
      </c>
      <c r="X13" s="428"/>
      <c r="Y13" s="428"/>
      <c r="Z13" s="428"/>
      <c r="AA13" s="428"/>
      <c r="AB13" s="429"/>
      <c r="AC13" s="391">
        <v>1078</v>
      </c>
      <c r="AD13" s="392"/>
      <c r="AE13" s="392"/>
      <c r="AF13" s="392"/>
      <c r="AG13" s="393"/>
      <c r="AH13" s="391">
        <v>1262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-2042446</v>
      </c>
      <c r="BO13" s="416"/>
      <c r="BP13" s="416"/>
      <c r="BQ13" s="416"/>
      <c r="BR13" s="416"/>
      <c r="BS13" s="416"/>
      <c r="BT13" s="416"/>
      <c r="BU13" s="417"/>
      <c r="BV13" s="415">
        <v>2574879</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-1.1000000000000001</v>
      </c>
      <c r="CU13" s="386"/>
      <c r="CV13" s="386"/>
      <c r="CW13" s="386"/>
      <c r="CX13" s="386"/>
      <c r="CY13" s="386"/>
      <c r="CZ13" s="386"/>
      <c r="DA13" s="387"/>
      <c r="DB13" s="385">
        <v>0</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186675</v>
      </c>
      <c r="S14" s="517"/>
      <c r="T14" s="517"/>
      <c r="U14" s="517"/>
      <c r="V14" s="518"/>
      <c r="W14" s="519"/>
      <c r="X14" s="431"/>
      <c r="Y14" s="431"/>
      <c r="Z14" s="431"/>
      <c r="AA14" s="431"/>
      <c r="AB14" s="432"/>
      <c r="AC14" s="509">
        <v>1.5</v>
      </c>
      <c r="AD14" s="510"/>
      <c r="AE14" s="510"/>
      <c r="AF14" s="510"/>
      <c r="AG14" s="511"/>
      <c r="AH14" s="509">
        <v>1.5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185182</v>
      </c>
      <c r="S15" s="517"/>
      <c r="T15" s="517"/>
      <c r="U15" s="517"/>
      <c r="V15" s="518"/>
      <c r="W15" s="504" t="s">
        <v>131</v>
      </c>
      <c r="X15" s="428"/>
      <c r="Y15" s="428"/>
      <c r="Z15" s="428"/>
      <c r="AA15" s="428"/>
      <c r="AB15" s="429"/>
      <c r="AC15" s="391">
        <v>27480</v>
      </c>
      <c r="AD15" s="392"/>
      <c r="AE15" s="392"/>
      <c r="AF15" s="392"/>
      <c r="AG15" s="393"/>
      <c r="AH15" s="391">
        <v>30882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23878548</v>
      </c>
      <c r="BO15" s="411"/>
      <c r="BP15" s="411"/>
      <c r="BQ15" s="411"/>
      <c r="BR15" s="411"/>
      <c r="BS15" s="411"/>
      <c r="BT15" s="411"/>
      <c r="BU15" s="412"/>
      <c r="BV15" s="410">
        <v>23500705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37.299999999999997</v>
      </c>
      <c r="AD16" s="510"/>
      <c r="AE16" s="510"/>
      <c r="AF16" s="510"/>
      <c r="AG16" s="511"/>
      <c r="AH16" s="509">
        <v>37.9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28702071</v>
      </c>
      <c r="BO16" s="416"/>
      <c r="BP16" s="416"/>
      <c r="BQ16" s="416"/>
      <c r="BR16" s="416"/>
      <c r="BS16" s="416"/>
      <c r="BT16" s="416"/>
      <c r="BU16" s="417"/>
      <c r="BV16" s="415">
        <v>28558785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45104</v>
      </c>
      <c r="AD17" s="392"/>
      <c r="AE17" s="392"/>
      <c r="AF17" s="392"/>
      <c r="AG17" s="393"/>
      <c r="AH17" s="391">
        <v>49439</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30625767</v>
      </c>
      <c r="BO17" s="416"/>
      <c r="BP17" s="416"/>
      <c r="BQ17" s="416"/>
      <c r="BR17" s="416"/>
      <c r="BS17" s="416"/>
      <c r="BT17" s="416"/>
      <c r="BU17" s="417"/>
      <c r="BV17" s="415">
        <v>30011322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225.74</v>
      </c>
      <c r="M18" s="480"/>
      <c r="N18" s="480"/>
      <c r="O18" s="480"/>
      <c r="P18" s="480"/>
      <c r="Q18" s="480"/>
      <c r="R18" s="481"/>
      <c r="S18" s="481"/>
      <c r="T18" s="481"/>
      <c r="U18" s="481"/>
      <c r="V18" s="482"/>
      <c r="W18" s="496"/>
      <c r="X18" s="497"/>
      <c r="Y18" s="497"/>
      <c r="Z18" s="497"/>
      <c r="AA18" s="497"/>
      <c r="AB18" s="505"/>
      <c r="AC18" s="379">
        <v>61.2</v>
      </c>
      <c r="AD18" s="380"/>
      <c r="AE18" s="380"/>
      <c r="AF18" s="380"/>
      <c r="AG18" s="483"/>
      <c r="AH18" s="379">
        <v>60.6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33755902</v>
      </c>
      <c r="BO18" s="416"/>
      <c r="BP18" s="416"/>
      <c r="BQ18" s="416"/>
      <c r="BR18" s="416"/>
      <c r="BS18" s="416"/>
      <c r="BT18" s="416"/>
      <c r="BU18" s="417"/>
      <c r="BV18" s="415">
        <v>34590651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820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50512849</v>
      </c>
      <c r="BO19" s="416"/>
      <c r="BP19" s="416"/>
      <c r="BQ19" s="416"/>
      <c r="BR19" s="416"/>
      <c r="BS19" s="416"/>
      <c r="BT19" s="416"/>
      <c r="BU19" s="417"/>
      <c r="BV19" s="415">
        <v>48632441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78625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55728277</v>
      </c>
      <c r="BO23" s="416"/>
      <c r="BP23" s="416"/>
      <c r="BQ23" s="416"/>
      <c r="BR23" s="416"/>
      <c r="BS23" s="416"/>
      <c r="BT23" s="416"/>
      <c r="BU23" s="417"/>
      <c r="BV23" s="415">
        <v>51108266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9579</v>
      </c>
      <c r="R24" s="392"/>
      <c r="S24" s="392"/>
      <c r="T24" s="392"/>
      <c r="U24" s="392"/>
      <c r="V24" s="393"/>
      <c r="W24" s="457"/>
      <c r="X24" s="448"/>
      <c r="Y24" s="449"/>
      <c r="Z24" s="388" t="s">
        <v>155</v>
      </c>
      <c r="AA24" s="389"/>
      <c r="AB24" s="389"/>
      <c r="AC24" s="389"/>
      <c r="AD24" s="389"/>
      <c r="AE24" s="389"/>
      <c r="AF24" s="389"/>
      <c r="AG24" s="390"/>
      <c r="AH24" s="391">
        <v>1247</v>
      </c>
      <c r="AI24" s="392"/>
      <c r="AJ24" s="392"/>
      <c r="AK24" s="392"/>
      <c r="AL24" s="393"/>
      <c r="AM24" s="391">
        <v>3962966</v>
      </c>
      <c r="AN24" s="392"/>
      <c r="AO24" s="392"/>
      <c r="AP24" s="392"/>
      <c r="AQ24" s="392"/>
      <c r="AR24" s="393"/>
      <c r="AS24" s="391">
        <v>3178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35127629</v>
      </c>
      <c r="BO24" s="416"/>
      <c r="BP24" s="416"/>
      <c r="BQ24" s="416"/>
      <c r="BR24" s="416"/>
      <c r="BS24" s="416"/>
      <c r="BT24" s="416"/>
      <c r="BU24" s="417"/>
      <c r="BV24" s="415">
        <v>36273855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2</v>
      </c>
      <c r="M25" s="392"/>
      <c r="N25" s="392"/>
      <c r="O25" s="392"/>
      <c r="P25" s="393"/>
      <c r="Q25" s="391">
        <v>8208</v>
      </c>
      <c r="R25" s="392"/>
      <c r="S25" s="392"/>
      <c r="T25" s="392"/>
      <c r="U25" s="392"/>
      <c r="V25" s="393"/>
      <c r="W25" s="457"/>
      <c r="X25" s="448"/>
      <c r="Y25" s="449"/>
      <c r="Z25" s="388" t="s">
        <v>158</v>
      </c>
      <c r="AA25" s="389"/>
      <c r="AB25" s="389"/>
      <c r="AC25" s="389"/>
      <c r="AD25" s="389"/>
      <c r="AE25" s="389"/>
      <c r="AF25" s="389"/>
      <c r="AG25" s="390"/>
      <c r="AH25" s="391">
        <v>294</v>
      </c>
      <c r="AI25" s="392"/>
      <c r="AJ25" s="392"/>
      <c r="AK25" s="392"/>
      <c r="AL25" s="393"/>
      <c r="AM25" s="391">
        <v>913458</v>
      </c>
      <c r="AN25" s="392"/>
      <c r="AO25" s="392"/>
      <c r="AP25" s="392"/>
      <c r="AQ25" s="392"/>
      <c r="AR25" s="393"/>
      <c r="AS25" s="391">
        <v>3107</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2699094</v>
      </c>
      <c r="BO25" s="411"/>
      <c r="BP25" s="411"/>
      <c r="BQ25" s="411"/>
      <c r="BR25" s="411"/>
      <c r="BS25" s="411"/>
      <c r="BT25" s="411"/>
      <c r="BU25" s="412"/>
      <c r="BV25" s="410">
        <v>3516153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7399</v>
      </c>
      <c r="R26" s="392"/>
      <c r="S26" s="392"/>
      <c r="T26" s="392"/>
      <c r="U26" s="392"/>
      <c r="V26" s="393"/>
      <c r="W26" s="457"/>
      <c r="X26" s="448"/>
      <c r="Y26" s="449"/>
      <c r="Z26" s="388" t="s">
        <v>161</v>
      </c>
      <c r="AA26" s="470"/>
      <c r="AB26" s="470"/>
      <c r="AC26" s="470"/>
      <c r="AD26" s="470"/>
      <c r="AE26" s="470"/>
      <c r="AF26" s="470"/>
      <c r="AG26" s="471"/>
      <c r="AH26" s="391">
        <v>43</v>
      </c>
      <c r="AI26" s="392"/>
      <c r="AJ26" s="392"/>
      <c r="AK26" s="392"/>
      <c r="AL26" s="393"/>
      <c r="AM26" s="391">
        <v>141255</v>
      </c>
      <c r="AN26" s="392"/>
      <c r="AO26" s="392"/>
      <c r="AP26" s="392"/>
      <c r="AQ26" s="392"/>
      <c r="AR26" s="393"/>
      <c r="AS26" s="391">
        <v>3285</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6150</v>
      </c>
      <c r="R27" s="392"/>
      <c r="S27" s="392"/>
      <c r="T27" s="392"/>
      <c r="U27" s="392"/>
      <c r="V27" s="393"/>
      <c r="W27" s="457"/>
      <c r="X27" s="448"/>
      <c r="Y27" s="449"/>
      <c r="Z27" s="388" t="s">
        <v>164</v>
      </c>
      <c r="AA27" s="389"/>
      <c r="AB27" s="389"/>
      <c r="AC27" s="389"/>
      <c r="AD27" s="389"/>
      <c r="AE27" s="389"/>
      <c r="AF27" s="389"/>
      <c r="AG27" s="390"/>
      <c r="AH27" s="391">
        <v>33</v>
      </c>
      <c r="AI27" s="392"/>
      <c r="AJ27" s="392"/>
      <c r="AK27" s="392"/>
      <c r="AL27" s="393"/>
      <c r="AM27" s="391">
        <v>98901</v>
      </c>
      <c r="AN27" s="392"/>
      <c r="AO27" s="392"/>
      <c r="AP27" s="392"/>
      <c r="AQ27" s="392"/>
      <c r="AR27" s="393"/>
      <c r="AS27" s="391">
        <v>2997</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5500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5585211</v>
      </c>
      <c r="BO28" s="411"/>
      <c r="BP28" s="411"/>
      <c r="BQ28" s="411"/>
      <c r="BR28" s="411"/>
      <c r="BS28" s="411"/>
      <c r="BT28" s="411"/>
      <c r="BU28" s="412"/>
      <c r="BV28" s="410">
        <v>6563054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26</v>
      </c>
      <c r="M29" s="392"/>
      <c r="N29" s="392"/>
      <c r="O29" s="392"/>
      <c r="P29" s="393"/>
      <c r="Q29" s="391">
        <v>5100</v>
      </c>
      <c r="R29" s="392"/>
      <c r="S29" s="392"/>
      <c r="T29" s="392"/>
      <c r="U29" s="392"/>
      <c r="V29" s="393"/>
      <c r="W29" s="458"/>
      <c r="X29" s="459"/>
      <c r="Y29" s="460"/>
      <c r="Z29" s="388" t="s">
        <v>171</v>
      </c>
      <c r="AA29" s="389"/>
      <c r="AB29" s="389"/>
      <c r="AC29" s="389"/>
      <c r="AD29" s="389"/>
      <c r="AE29" s="389"/>
      <c r="AF29" s="389"/>
      <c r="AG29" s="390"/>
      <c r="AH29" s="391">
        <v>1280</v>
      </c>
      <c r="AI29" s="392"/>
      <c r="AJ29" s="392"/>
      <c r="AK29" s="392"/>
      <c r="AL29" s="393"/>
      <c r="AM29" s="391">
        <v>4061867</v>
      </c>
      <c r="AN29" s="392"/>
      <c r="AO29" s="392"/>
      <c r="AP29" s="392"/>
      <c r="AQ29" s="392"/>
      <c r="AR29" s="393"/>
      <c r="AS29" s="391">
        <v>3173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13104654</v>
      </c>
      <c r="BO29" s="416"/>
      <c r="BP29" s="416"/>
      <c r="BQ29" s="416"/>
      <c r="BR29" s="416"/>
      <c r="BS29" s="416"/>
      <c r="BT29" s="416"/>
      <c r="BU29" s="417"/>
      <c r="BV29" s="415">
        <v>13081076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7865267</v>
      </c>
      <c r="BO30" s="419"/>
      <c r="BP30" s="419"/>
      <c r="BQ30" s="419"/>
      <c r="BR30" s="419"/>
      <c r="BS30" s="419"/>
      <c r="BT30" s="419"/>
      <c r="BU30" s="420"/>
      <c r="BV30" s="418">
        <v>7035261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戸別合併処理浄化槽事業特別会計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茨城県市町村総合事務組合（一般会計）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日立市公園協会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茨城県市町村総合事務組合（県民交通災害共済事業特別会計）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日立市体育協会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茨城租税債権管理機構</v>
      </c>
      <c r="BZ36" s="374"/>
      <c r="CA36" s="374"/>
      <c r="CB36" s="374"/>
      <c r="CC36" s="374"/>
      <c r="CD36" s="374"/>
      <c r="CE36" s="374"/>
      <c r="CF36" s="374"/>
      <c r="CG36" s="374"/>
      <c r="CH36" s="374"/>
      <c r="CI36" s="374"/>
      <c r="CJ36" s="374"/>
      <c r="CK36" s="374"/>
      <c r="CL36" s="374"/>
      <c r="CM36" s="374"/>
      <c r="CN36" s="167"/>
      <c r="CO36" s="375">
        <f t="shared" si="3"/>
        <v>18</v>
      </c>
      <c r="CP36" s="375"/>
      <c r="CQ36" s="374" t="str">
        <f>IF('各会計、関係団体の財政状況及び健全化判断比率'!BS9="","",'各会計、関係団体の財政状況及び健全化判断比率'!BS9)</f>
        <v>日立地区産業支援センター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茨城県後期高齢者医療広域連合（一般会計）</v>
      </c>
      <c r="BZ37" s="374"/>
      <c r="CA37" s="374"/>
      <c r="CB37" s="374"/>
      <c r="CC37" s="374"/>
      <c r="CD37" s="374"/>
      <c r="CE37" s="374"/>
      <c r="CF37" s="374"/>
      <c r="CG37" s="374"/>
      <c r="CH37" s="374"/>
      <c r="CI37" s="374"/>
      <c r="CJ37" s="374"/>
      <c r="CK37" s="374"/>
      <c r="CL37" s="374"/>
      <c r="CM37" s="374"/>
      <c r="CN37" s="167"/>
      <c r="CO37" s="375">
        <f t="shared" si="3"/>
        <v>19</v>
      </c>
      <c r="CP37" s="375"/>
      <c r="CQ37" s="374" t="str">
        <f>IF('各会計、関係団体の財政状況及び健全化判断比率'!BS10="","",'各会計、関係団体の財政状況及び健全化判断比率'!BS10)</f>
        <v>日立市場データプロセス</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茨城県後期高齢者医療広域連合（後期高齢者医療事業特別会計）</v>
      </c>
      <c r="BZ38" s="374"/>
      <c r="CA38" s="374"/>
      <c r="CB38" s="374"/>
      <c r="CC38" s="374"/>
      <c r="CD38" s="374"/>
      <c r="CE38" s="374"/>
      <c r="CF38" s="374"/>
      <c r="CG38" s="374"/>
      <c r="CH38" s="374"/>
      <c r="CI38" s="374"/>
      <c r="CJ38" s="374"/>
      <c r="CK38" s="374"/>
      <c r="CL38" s="374"/>
      <c r="CM38" s="374"/>
      <c r="CN38" s="167"/>
      <c r="CO38" s="375">
        <f t="shared" si="3"/>
        <v>20</v>
      </c>
      <c r="CP38" s="375"/>
      <c r="CQ38" s="374" t="str">
        <f>IF('各会計、関係団体の財政状況及び健全化判断比率'!BS11="","",'各会計、関係団体の財政状況及び健全化判断比率'!BS11)</f>
        <v>日立市土地開発公社</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日立・高萩広域下水道組合</v>
      </c>
      <c r="BZ39" s="374"/>
      <c r="CA39" s="374"/>
      <c r="CB39" s="374"/>
      <c r="CC39" s="374"/>
      <c r="CD39" s="374"/>
      <c r="CE39" s="374"/>
      <c r="CF39" s="374"/>
      <c r="CG39" s="374"/>
      <c r="CH39" s="374"/>
      <c r="CI39" s="374"/>
      <c r="CJ39" s="374"/>
      <c r="CK39" s="374"/>
      <c r="CL39" s="374"/>
      <c r="CM39" s="374"/>
      <c r="CN39" s="167"/>
      <c r="CO39" s="375">
        <f t="shared" si="3"/>
        <v>21</v>
      </c>
      <c r="CP39" s="375"/>
      <c r="CQ39" s="374" t="str">
        <f>IF('各会計、関係団体の財政状況及び健全化判断比率'!BS12="","",'各会計、関係団体の財政状況及び健全化判断比率'!BS12)</f>
        <v>JWAY</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茨城北農業共済事務組合</v>
      </c>
      <c r="BZ40" s="374"/>
      <c r="CA40" s="374"/>
      <c r="CB40" s="374"/>
      <c r="CC40" s="374"/>
      <c r="CD40" s="374"/>
      <c r="CE40" s="374"/>
      <c r="CF40" s="374"/>
      <c r="CG40" s="374"/>
      <c r="CH40" s="374"/>
      <c r="CI40" s="374"/>
      <c r="CJ40" s="374"/>
      <c r="CK40" s="374"/>
      <c r="CL40" s="374"/>
      <c r="CM40" s="374"/>
      <c r="CN40" s="167"/>
      <c r="CO40" s="375">
        <f t="shared" si="3"/>
        <v>22</v>
      </c>
      <c r="CP40" s="375"/>
      <c r="CQ40" s="374" t="str">
        <f>IF('各会計、関係団体の財政状況及び健全化判断比率'!BS13="","",'各会計、関係団体の財政状況及び健全化判断比率'!BS13)</f>
        <v>日立埠頭</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23</v>
      </c>
      <c r="CP41" s="375"/>
      <c r="CQ41" s="374" t="str">
        <f>IF('各会計、関係団体の財政状況及び健全化判断比率'!BS14="","",'各会計、関係団体の財政状況及び健全化判断比率'!BS14)</f>
        <v>日立市民科学文化財団</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527</v>
      </c>
      <c r="D34" s="1184"/>
      <c r="E34" s="1185"/>
      <c r="F34" s="32">
        <v>11.15</v>
      </c>
      <c r="G34" s="33">
        <v>7.35</v>
      </c>
      <c r="H34" s="33">
        <v>7.66</v>
      </c>
      <c r="I34" s="33">
        <v>9.7200000000000006</v>
      </c>
      <c r="J34" s="34">
        <v>7.1</v>
      </c>
      <c r="K34" s="22"/>
      <c r="L34" s="22"/>
      <c r="M34" s="22"/>
      <c r="N34" s="22"/>
      <c r="O34" s="22"/>
      <c r="P34" s="22"/>
    </row>
    <row r="35" spans="1:16" ht="39" customHeight="1">
      <c r="A35" s="22"/>
      <c r="B35" s="35"/>
      <c r="C35" s="1178" t="s">
        <v>528</v>
      </c>
      <c r="D35" s="1179"/>
      <c r="E35" s="1180"/>
      <c r="F35" s="36">
        <v>5.5</v>
      </c>
      <c r="G35" s="37">
        <v>5.2</v>
      </c>
      <c r="H35" s="37">
        <v>5.48</v>
      </c>
      <c r="I35" s="37">
        <v>5.68</v>
      </c>
      <c r="J35" s="38">
        <v>5.95</v>
      </c>
      <c r="K35" s="22"/>
      <c r="L35" s="22"/>
      <c r="M35" s="22"/>
      <c r="N35" s="22"/>
      <c r="O35" s="22"/>
      <c r="P35" s="22"/>
    </row>
    <row r="36" spans="1:16" ht="39" customHeight="1">
      <c r="A36" s="22"/>
      <c r="B36" s="35"/>
      <c r="C36" s="1178" t="s">
        <v>529</v>
      </c>
      <c r="D36" s="1179"/>
      <c r="E36" s="1180"/>
      <c r="F36" s="36">
        <v>0.48</v>
      </c>
      <c r="G36" s="37">
        <v>0.55000000000000004</v>
      </c>
      <c r="H36" s="37">
        <v>0.89</v>
      </c>
      <c r="I36" s="37">
        <v>1.9</v>
      </c>
      <c r="J36" s="38">
        <v>1.33</v>
      </c>
      <c r="K36" s="22"/>
      <c r="L36" s="22"/>
      <c r="M36" s="22"/>
      <c r="N36" s="22"/>
      <c r="O36" s="22"/>
      <c r="P36" s="22"/>
    </row>
    <row r="37" spans="1:16" ht="39" customHeight="1">
      <c r="A37" s="22"/>
      <c r="B37" s="35"/>
      <c r="C37" s="1178" t="s">
        <v>530</v>
      </c>
      <c r="D37" s="1179"/>
      <c r="E37" s="1180"/>
      <c r="F37" s="36">
        <v>0.32</v>
      </c>
      <c r="G37" s="37">
        <v>0.39</v>
      </c>
      <c r="H37" s="37">
        <v>0.43</v>
      </c>
      <c r="I37" s="37">
        <v>0.33</v>
      </c>
      <c r="J37" s="38">
        <v>0.32</v>
      </c>
      <c r="K37" s="22"/>
      <c r="L37" s="22"/>
      <c r="M37" s="22"/>
      <c r="N37" s="22"/>
      <c r="O37" s="22"/>
      <c r="P37" s="22"/>
    </row>
    <row r="38" spans="1:16" ht="39" customHeight="1">
      <c r="A38" s="22"/>
      <c r="B38" s="35"/>
      <c r="C38" s="1178" t="s">
        <v>531</v>
      </c>
      <c r="D38" s="1179"/>
      <c r="E38" s="1180"/>
      <c r="F38" s="36">
        <v>0.02</v>
      </c>
      <c r="G38" s="37">
        <v>0.02</v>
      </c>
      <c r="H38" s="37">
        <v>0</v>
      </c>
      <c r="I38" s="37">
        <v>0.02</v>
      </c>
      <c r="J38" s="38">
        <v>0.02</v>
      </c>
      <c r="K38" s="22"/>
      <c r="L38" s="22"/>
      <c r="M38" s="22"/>
      <c r="N38" s="22"/>
      <c r="O38" s="22"/>
      <c r="P38" s="22"/>
    </row>
    <row r="39" spans="1:16" ht="39" customHeight="1">
      <c r="A39" s="22"/>
      <c r="B39" s="35"/>
      <c r="C39" s="1178" t="s">
        <v>532</v>
      </c>
      <c r="D39" s="1179"/>
      <c r="E39" s="1180"/>
      <c r="F39" s="36">
        <v>0.9</v>
      </c>
      <c r="G39" s="37">
        <v>0.92</v>
      </c>
      <c r="H39" s="37">
        <v>0.38</v>
      </c>
      <c r="I39" s="37">
        <v>0.19</v>
      </c>
      <c r="J39" s="38">
        <v>0.02</v>
      </c>
      <c r="K39" s="22"/>
      <c r="L39" s="22"/>
      <c r="M39" s="22"/>
      <c r="N39" s="22"/>
      <c r="O39" s="22"/>
      <c r="P39" s="22"/>
    </row>
    <row r="40" spans="1:16" ht="39" customHeight="1">
      <c r="A40" s="22"/>
      <c r="B40" s="35"/>
      <c r="C40" s="1178" t="s">
        <v>533</v>
      </c>
      <c r="D40" s="1179"/>
      <c r="E40" s="1180"/>
      <c r="F40" s="36">
        <v>0</v>
      </c>
      <c r="G40" s="37">
        <v>0</v>
      </c>
      <c r="H40" s="37">
        <v>0</v>
      </c>
      <c r="I40" s="37">
        <v>0</v>
      </c>
      <c r="J40" s="38">
        <v>0</v>
      </c>
      <c r="K40" s="22"/>
      <c r="L40" s="22"/>
      <c r="M40" s="22"/>
      <c r="N40" s="22"/>
      <c r="O40" s="22"/>
      <c r="P40" s="22"/>
    </row>
    <row r="41" spans="1:16" ht="39" customHeight="1">
      <c r="A41" s="22"/>
      <c r="B41" s="35"/>
      <c r="C41" s="1178" t="s">
        <v>534</v>
      </c>
      <c r="D41" s="1179"/>
      <c r="E41" s="1180"/>
      <c r="F41" s="36">
        <v>0</v>
      </c>
      <c r="G41" s="37">
        <v>0</v>
      </c>
      <c r="H41" s="37">
        <v>0</v>
      </c>
      <c r="I41" s="37">
        <v>0</v>
      </c>
      <c r="J41" s="38">
        <v>0</v>
      </c>
      <c r="K41" s="22"/>
      <c r="L41" s="22"/>
      <c r="M41" s="22"/>
      <c r="N41" s="22"/>
      <c r="O41" s="22"/>
      <c r="P41" s="22"/>
    </row>
    <row r="42" spans="1:16" ht="39" customHeight="1">
      <c r="A42" s="22"/>
      <c r="B42" s="39"/>
      <c r="C42" s="1178" t="s">
        <v>535</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536</v>
      </c>
      <c r="D43" s="1182"/>
      <c r="E43" s="1183"/>
      <c r="F43" s="41">
        <v>0.17</v>
      </c>
      <c r="G43" s="42">
        <v>0.24</v>
      </c>
      <c r="H43" s="42">
        <v>0.18</v>
      </c>
      <c r="I43" s="42">
        <v>0.04</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6598</v>
      </c>
      <c r="L45" s="60">
        <v>6497</v>
      </c>
      <c r="M45" s="60">
        <v>6219</v>
      </c>
      <c r="N45" s="60">
        <v>5740</v>
      </c>
      <c r="O45" s="61">
        <v>5454</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1105</v>
      </c>
      <c r="L48" s="64">
        <v>878</v>
      </c>
      <c r="M48" s="64">
        <v>627</v>
      </c>
      <c r="N48" s="64">
        <v>636</v>
      </c>
      <c r="O48" s="65">
        <v>494</v>
      </c>
      <c r="P48" s="48"/>
      <c r="Q48" s="48"/>
      <c r="R48" s="48"/>
      <c r="S48" s="48"/>
      <c r="T48" s="48"/>
      <c r="U48" s="48"/>
    </row>
    <row r="49" spans="1:21" ht="30.75" customHeight="1">
      <c r="A49" s="48"/>
      <c r="B49" s="1196"/>
      <c r="C49" s="1197"/>
      <c r="D49" s="62"/>
      <c r="E49" s="1188" t="s">
        <v>16</v>
      </c>
      <c r="F49" s="1188"/>
      <c r="G49" s="1188"/>
      <c r="H49" s="1188"/>
      <c r="I49" s="1188"/>
      <c r="J49" s="1189"/>
      <c r="K49" s="63">
        <v>740</v>
      </c>
      <c r="L49" s="64">
        <v>735</v>
      </c>
      <c r="M49" s="64">
        <v>728</v>
      </c>
      <c r="N49" s="64">
        <v>741</v>
      </c>
      <c r="O49" s="65">
        <v>289</v>
      </c>
      <c r="P49" s="48"/>
      <c r="Q49" s="48"/>
      <c r="R49" s="48"/>
      <c r="S49" s="48"/>
      <c r="T49" s="48"/>
      <c r="U49" s="48"/>
    </row>
    <row r="50" spans="1:21" ht="30.75" customHeight="1">
      <c r="A50" s="48"/>
      <c r="B50" s="1196"/>
      <c r="C50" s="1197"/>
      <c r="D50" s="62"/>
      <c r="E50" s="1188" t="s">
        <v>17</v>
      </c>
      <c r="F50" s="1188"/>
      <c r="G50" s="1188"/>
      <c r="H50" s="1188"/>
      <c r="I50" s="1188"/>
      <c r="J50" s="1189"/>
      <c r="K50" s="63" t="s">
        <v>480</v>
      </c>
      <c r="L50" s="64" t="s">
        <v>480</v>
      </c>
      <c r="M50" s="64" t="s">
        <v>480</v>
      </c>
      <c r="N50" s="64" t="s">
        <v>480</v>
      </c>
      <c r="O50" s="65" t="s">
        <v>480</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480</v>
      </c>
      <c r="M51" s="64" t="s">
        <v>480</v>
      </c>
      <c r="N51" s="64" t="s">
        <v>480</v>
      </c>
      <c r="O51" s="65" t="s">
        <v>480</v>
      </c>
      <c r="P51" s="48"/>
      <c r="Q51" s="48"/>
      <c r="R51" s="48"/>
      <c r="S51" s="48"/>
      <c r="T51" s="48"/>
      <c r="U51" s="48"/>
    </row>
    <row r="52" spans="1:21" ht="30.75" customHeight="1">
      <c r="A52" s="48"/>
      <c r="B52" s="1186" t="s">
        <v>19</v>
      </c>
      <c r="C52" s="1187"/>
      <c r="D52" s="66"/>
      <c r="E52" s="1188" t="s">
        <v>20</v>
      </c>
      <c r="F52" s="1188"/>
      <c r="G52" s="1188"/>
      <c r="H52" s="1188"/>
      <c r="I52" s="1188"/>
      <c r="J52" s="1189"/>
      <c r="K52" s="63">
        <v>7589</v>
      </c>
      <c r="L52" s="64">
        <v>7546</v>
      </c>
      <c r="M52" s="64">
        <v>7741</v>
      </c>
      <c r="N52" s="64">
        <v>7483</v>
      </c>
      <c r="O52" s="65">
        <v>6836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854</v>
      </c>
      <c r="L53" s="69">
        <v>564</v>
      </c>
      <c r="M53" s="69">
        <v>-167</v>
      </c>
      <c r="N53" s="69">
        <v>-366</v>
      </c>
      <c r="O53" s="70">
        <v>-599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4" t="s">
        <v>24</v>
      </c>
      <c r="C41" s="1215"/>
      <c r="D41" s="81"/>
      <c r="E41" s="1216" t="s">
        <v>25</v>
      </c>
      <c r="F41" s="1216"/>
      <c r="G41" s="1216"/>
      <c r="H41" s="1217"/>
      <c r="I41" s="82">
        <v>49798</v>
      </c>
      <c r="J41" s="83">
        <v>50457</v>
      </c>
      <c r="K41" s="83">
        <v>49539</v>
      </c>
      <c r="L41" s="83">
        <v>51117</v>
      </c>
      <c r="M41" s="84">
        <v>55728</v>
      </c>
    </row>
    <row r="42" spans="2:13" ht="27.75" customHeight="1">
      <c r="B42" s="1204"/>
      <c r="C42" s="1205"/>
      <c r="D42" s="85"/>
      <c r="E42" s="1208" t="s">
        <v>26</v>
      </c>
      <c r="F42" s="1208"/>
      <c r="G42" s="1208"/>
      <c r="H42" s="1209"/>
      <c r="I42" s="86">
        <v>596</v>
      </c>
      <c r="J42" s="87">
        <v>378</v>
      </c>
      <c r="K42" s="87">
        <v>163</v>
      </c>
      <c r="L42" s="87">
        <v>493</v>
      </c>
      <c r="M42" s="88">
        <v>632</v>
      </c>
    </row>
    <row r="43" spans="2:13" ht="27.75" customHeight="1">
      <c r="B43" s="1204"/>
      <c r="C43" s="1205"/>
      <c r="D43" s="85"/>
      <c r="E43" s="1208" t="s">
        <v>27</v>
      </c>
      <c r="F43" s="1208"/>
      <c r="G43" s="1208"/>
      <c r="H43" s="1209"/>
      <c r="I43" s="86">
        <v>12333</v>
      </c>
      <c r="J43" s="87">
        <v>10506</v>
      </c>
      <c r="K43" s="87">
        <v>8195</v>
      </c>
      <c r="L43" s="87">
        <v>6708</v>
      </c>
      <c r="M43" s="88">
        <v>4653</v>
      </c>
    </row>
    <row r="44" spans="2:13" ht="27.75" customHeight="1">
      <c r="B44" s="1204"/>
      <c r="C44" s="1205"/>
      <c r="D44" s="85"/>
      <c r="E44" s="1208" t="s">
        <v>28</v>
      </c>
      <c r="F44" s="1208"/>
      <c r="G44" s="1208"/>
      <c r="H44" s="1209"/>
      <c r="I44" s="86">
        <v>6248</v>
      </c>
      <c r="J44" s="87">
        <v>5859</v>
      </c>
      <c r="K44" s="87">
        <v>5344</v>
      </c>
      <c r="L44" s="87">
        <v>4932</v>
      </c>
      <c r="M44" s="88">
        <v>3603</v>
      </c>
    </row>
    <row r="45" spans="2:13" ht="27.75" customHeight="1">
      <c r="B45" s="1204"/>
      <c r="C45" s="1205"/>
      <c r="D45" s="85"/>
      <c r="E45" s="1208" t="s">
        <v>29</v>
      </c>
      <c r="F45" s="1208"/>
      <c r="G45" s="1208"/>
      <c r="H45" s="1209"/>
      <c r="I45" s="86">
        <v>16771</v>
      </c>
      <c r="J45" s="87">
        <v>16244</v>
      </c>
      <c r="K45" s="87">
        <v>15482</v>
      </c>
      <c r="L45" s="87">
        <v>14535</v>
      </c>
      <c r="M45" s="88">
        <v>14399</v>
      </c>
    </row>
    <row r="46" spans="2:13" ht="27.75" customHeight="1">
      <c r="B46" s="1204"/>
      <c r="C46" s="1205"/>
      <c r="D46" s="89"/>
      <c r="E46" s="1208" t="s">
        <v>30</v>
      </c>
      <c r="F46" s="1208"/>
      <c r="G46" s="1208"/>
      <c r="H46" s="1209"/>
      <c r="I46" s="86">
        <v>18</v>
      </c>
      <c r="J46" s="87">
        <v>13</v>
      </c>
      <c r="K46" s="87" t="s">
        <v>480</v>
      </c>
      <c r="L46" s="87">
        <v>23</v>
      </c>
      <c r="M46" s="88">
        <v>30</v>
      </c>
    </row>
    <row r="47" spans="2:13" ht="27.75" customHeight="1">
      <c r="B47" s="1204"/>
      <c r="C47" s="1205"/>
      <c r="D47" s="90"/>
      <c r="E47" s="1218" t="s">
        <v>31</v>
      </c>
      <c r="F47" s="1219"/>
      <c r="G47" s="1219"/>
      <c r="H47" s="1220"/>
      <c r="I47" s="86" t="s">
        <v>480</v>
      </c>
      <c r="J47" s="87" t="s">
        <v>480</v>
      </c>
      <c r="K47" s="87" t="s">
        <v>480</v>
      </c>
      <c r="L47" s="87" t="s">
        <v>480</v>
      </c>
      <c r="M47" s="88" t="s">
        <v>480</v>
      </c>
    </row>
    <row r="48" spans="2:13" ht="27.75" customHeight="1">
      <c r="B48" s="1204"/>
      <c r="C48" s="1205"/>
      <c r="D48" s="85"/>
      <c r="E48" s="1208" t="s">
        <v>32</v>
      </c>
      <c r="F48" s="1208"/>
      <c r="G48" s="1208"/>
      <c r="H48" s="1209"/>
      <c r="I48" s="86" t="s">
        <v>480</v>
      </c>
      <c r="J48" s="87" t="s">
        <v>480</v>
      </c>
      <c r="K48" s="87" t="s">
        <v>480</v>
      </c>
      <c r="L48" s="87" t="s">
        <v>480</v>
      </c>
      <c r="M48" s="88" t="s">
        <v>480</v>
      </c>
    </row>
    <row r="49" spans="2:13" ht="27.75" customHeight="1">
      <c r="B49" s="1206"/>
      <c r="C49" s="1207"/>
      <c r="D49" s="85"/>
      <c r="E49" s="1208" t="s">
        <v>33</v>
      </c>
      <c r="F49" s="1208"/>
      <c r="G49" s="1208"/>
      <c r="H49" s="1209"/>
      <c r="I49" s="86" t="s">
        <v>480</v>
      </c>
      <c r="J49" s="87" t="s">
        <v>480</v>
      </c>
      <c r="K49" s="87" t="s">
        <v>480</v>
      </c>
      <c r="L49" s="87" t="s">
        <v>480</v>
      </c>
      <c r="M49" s="88" t="s">
        <v>480</v>
      </c>
    </row>
    <row r="50" spans="2:13" ht="27.75" customHeight="1">
      <c r="B50" s="1202" t="s">
        <v>34</v>
      </c>
      <c r="C50" s="1203"/>
      <c r="D50" s="91"/>
      <c r="E50" s="1208" t="s">
        <v>35</v>
      </c>
      <c r="F50" s="1208"/>
      <c r="G50" s="1208"/>
      <c r="H50" s="1209"/>
      <c r="I50" s="86">
        <v>19230</v>
      </c>
      <c r="J50" s="87">
        <v>22379</v>
      </c>
      <c r="K50" s="87">
        <v>23347</v>
      </c>
      <c r="L50" s="87">
        <v>26096</v>
      </c>
      <c r="M50" s="88">
        <v>26646</v>
      </c>
    </row>
    <row r="51" spans="2:13" ht="27.75" customHeight="1">
      <c r="B51" s="1204"/>
      <c r="C51" s="1205"/>
      <c r="D51" s="85"/>
      <c r="E51" s="1208" t="s">
        <v>36</v>
      </c>
      <c r="F51" s="1208"/>
      <c r="G51" s="1208"/>
      <c r="H51" s="1209"/>
      <c r="I51" s="86">
        <v>15183</v>
      </c>
      <c r="J51" s="87">
        <v>15489</v>
      </c>
      <c r="K51" s="87">
        <v>14386</v>
      </c>
      <c r="L51" s="87">
        <v>13160</v>
      </c>
      <c r="M51" s="88">
        <v>11234</v>
      </c>
    </row>
    <row r="52" spans="2:13" ht="27.75" customHeight="1">
      <c r="B52" s="1206"/>
      <c r="C52" s="1207"/>
      <c r="D52" s="85"/>
      <c r="E52" s="1208" t="s">
        <v>37</v>
      </c>
      <c r="F52" s="1208"/>
      <c r="G52" s="1208"/>
      <c r="H52" s="1209"/>
      <c r="I52" s="86">
        <v>59586</v>
      </c>
      <c r="J52" s="87">
        <v>59593</v>
      </c>
      <c r="K52" s="87">
        <v>58813</v>
      </c>
      <c r="L52" s="87">
        <v>61327</v>
      </c>
      <c r="M52" s="88">
        <v>64463</v>
      </c>
    </row>
    <row r="53" spans="2:13" ht="27.75" customHeight="1" thickBot="1">
      <c r="B53" s="1210" t="s">
        <v>21</v>
      </c>
      <c r="C53" s="1211"/>
      <c r="D53" s="92"/>
      <c r="E53" s="1212" t="s">
        <v>38</v>
      </c>
      <c r="F53" s="1212"/>
      <c r="G53" s="1212"/>
      <c r="H53" s="1213"/>
      <c r="I53" s="93">
        <v>-8236</v>
      </c>
      <c r="J53" s="94">
        <v>-14005</v>
      </c>
      <c r="K53" s="94">
        <v>-17823</v>
      </c>
      <c r="L53" s="94">
        <v>-22776</v>
      </c>
      <c r="M53" s="95">
        <v>-23296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571</v>
      </c>
      <c r="C41" s="248"/>
      <c r="D41" s="248"/>
      <c r="E41" s="248"/>
      <c r="F41" s="248"/>
      <c r="G41" s="248"/>
      <c r="H41" s="248"/>
      <c r="I41" s="248"/>
      <c r="J41" s="248"/>
      <c r="K41" s="248"/>
      <c r="L41" s="248"/>
      <c r="M41" s="248"/>
      <c r="N41" s="248"/>
      <c r="O41" s="248"/>
      <c r="P41" s="249"/>
    </row>
    <row r="42" spans="2:17">
      <c r="B42" s="250"/>
      <c r="C42" s="246"/>
      <c r="D42" s="246"/>
      <c r="E42" s="246"/>
      <c r="F42" s="246"/>
      <c r="G42" s="353" t="s">
        <v>572</v>
      </c>
      <c r="I42" s="354"/>
      <c r="J42" s="354"/>
      <c r="K42" s="354"/>
      <c r="L42" s="246"/>
      <c r="M42" s="246"/>
      <c r="N42" s="246"/>
      <c r="O42" s="246"/>
    </row>
    <row r="43" spans="2:17">
      <c r="B43" s="250"/>
      <c r="C43" s="246"/>
      <c r="D43" s="246"/>
      <c r="E43" s="246"/>
      <c r="F43" s="246"/>
      <c r="G43" s="1233" t="s">
        <v>581</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573</v>
      </c>
    </row>
    <row r="50" spans="1:17">
      <c r="B50" s="250"/>
      <c r="C50" s="246"/>
      <c r="D50" s="246"/>
      <c r="E50" s="246"/>
      <c r="F50" s="246"/>
      <c r="G50" s="1242"/>
      <c r="H50" s="1243"/>
      <c r="I50" s="1243"/>
      <c r="J50" s="1244"/>
      <c r="K50" s="356" t="s">
        <v>519</v>
      </c>
      <c r="L50" s="356" t="s">
        <v>520</v>
      </c>
      <c r="M50" s="356" t="s">
        <v>521</v>
      </c>
      <c r="N50" s="356" t="s">
        <v>522</v>
      </c>
      <c r="O50" s="356" t="s">
        <v>523</v>
      </c>
    </row>
    <row r="51" spans="1:17">
      <c r="B51" s="250"/>
      <c r="C51" s="246"/>
      <c r="D51" s="246"/>
      <c r="E51" s="246"/>
      <c r="F51" s="246"/>
      <c r="G51" s="1245" t="s">
        <v>574</v>
      </c>
      <c r="H51" s="1246"/>
      <c r="I51" s="1251" t="s">
        <v>575</v>
      </c>
      <c r="J51" s="1251"/>
      <c r="K51" s="1255"/>
      <c r="L51" s="1255"/>
      <c r="M51" s="1255"/>
      <c r="N51" s="1221"/>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576</v>
      </c>
      <c r="J53" s="1231"/>
      <c r="K53" s="1256"/>
      <c r="L53" s="1256"/>
      <c r="M53" s="1256"/>
      <c r="N53" s="1253">
        <v>45.4</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577</v>
      </c>
      <c r="H55" s="1226"/>
      <c r="I55" s="1231" t="s">
        <v>575</v>
      </c>
      <c r="J55" s="1231"/>
      <c r="K55" s="1255"/>
      <c r="L55" s="1255"/>
      <c r="M55" s="1255"/>
      <c r="N55" s="1221">
        <v>13.7</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576</v>
      </c>
      <c r="J57" s="1223"/>
      <c r="K57" s="1256"/>
      <c r="L57" s="1256"/>
      <c r="M57" s="1256"/>
      <c r="N57" s="1253">
        <v>49.3</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578</v>
      </c>
      <c r="C63" s="246"/>
      <c r="D63" s="246"/>
      <c r="E63" s="246"/>
      <c r="F63" s="246"/>
      <c r="G63" s="246"/>
      <c r="H63" s="246"/>
      <c r="I63" s="246"/>
      <c r="J63" s="246"/>
      <c r="K63" s="246"/>
      <c r="L63" s="246"/>
      <c r="M63" s="246"/>
      <c r="N63" s="246"/>
      <c r="O63" s="246"/>
    </row>
    <row r="64" spans="1:17">
      <c r="B64" s="250"/>
      <c r="C64" s="246"/>
      <c r="D64" s="246"/>
      <c r="E64" s="246"/>
      <c r="F64" s="246"/>
      <c r="G64" s="353" t="s">
        <v>572</v>
      </c>
      <c r="I64" s="354"/>
      <c r="J64" s="354"/>
      <c r="K64" s="354"/>
      <c r="L64" s="246"/>
      <c r="M64" s="246"/>
      <c r="N64" s="246"/>
      <c r="O64" s="246"/>
    </row>
    <row r="65" spans="2:30">
      <c r="B65" s="250"/>
      <c r="C65" s="246"/>
      <c r="D65" s="246"/>
      <c r="E65" s="246"/>
      <c r="F65" s="246"/>
      <c r="G65" s="1233" t="s">
        <v>582</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579</v>
      </c>
      <c r="I71" s="370"/>
      <c r="J71" s="366"/>
      <c r="K71" s="366"/>
      <c r="L71" s="367"/>
      <c r="M71" s="366"/>
      <c r="N71" s="367"/>
      <c r="O71" s="368"/>
    </row>
    <row r="72" spans="2:30">
      <c r="B72" s="250"/>
      <c r="C72" s="246"/>
      <c r="D72" s="246"/>
      <c r="E72" s="246"/>
      <c r="F72" s="246"/>
      <c r="G72" s="1242"/>
      <c r="H72" s="1243"/>
      <c r="I72" s="1243"/>
      <c r="J72" s="1244"/>
      <c r="K72" s="356" t="s">
        <v>519</v>
      </c>
      <c r="L72" s="356" t="s">
        <v>520</v>
      </c>
      <c r="M72" s="356" t="s">
        <v>521</v>
      </c>
      <c r="N72" s="356" t="s">
        <v>522</v>
      </c>
      <c r="O72" s="356" t="s">
        <v>523</v>
      </c>
    </row>
    <row r="73" spans="2:30">
      <c r="B73" s="250"/>
      <c r="C73" s="246"/>
      <c r="D73" s="246"/>
      <c r="E73" s="246"/>
      <c r="F73" s="246"/>
      <c r="G73" s="1245" t="s">
        <v>574</v>
      </c>
      <c r="H73" s="1246"/>
      <c r="I73" s="1251" t="s">
        <v>575</v>
      </c>
      <c r="J73" s="1251"/>
      <c r="K73" s="1232"/>
      <c r="L73" s="1232"/>
      <c r="M73" s="1221"/>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580</v>
      </c>
      <c r="J75" s="1231"/>
      <c r="K75" s="1253">
        <v>3.8</v>
      </c>
      <c r="L75" s="1253">
        <v>2.6</v>
      </c>
      <c r="M75" s="1253">
        <v>1.2</v>
      </c>
      <c r="N75" s="1253">
        <v>0</v>
      </c>
      <c r="O75" s="1253">
        <v>-1.1000000000000001</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577</v>
      </c>
      <c r="H77" s="1226"/>
      <c r="I77" s="1231" t="s">
        <v>575</v>
      </c>
      <c r="J77" s="1231"/>
      <c r="K77" s="1232">
        <v>0</v>
      </c>
      <c r="L77" s="1232">
        <v>0</v>
      </c>
      <c r="M77" s="1221">
        <v>0</v>
      </c>
      <c r="N77" s="1221">
        <v>13.7</v>
      </c>
      <c r="O77" s="1221">
        <v>24.1</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580</v>
      </c>
      <c r="J79" s="1223"/>
      <c r="K79" s="1224">
        <v>5.3</v>
      </c>
      <c r="L79" s="1224">
        <v>4.5</v>
      </c>
      <c r="M79" s="1224">
        <v>3.3</v>
      </c>
      <c r="N79" s="1224">
        <v>5.8</v>
      </c>
      <c r="O79" s="1224">
        <v>6</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47395</v>
      </c>
      <c r="E3" s="118"/>
      <c r="F3" s="119">
        <v>37981</v>
      </c>
      <c r="G3" s="120"/>
      <c r="H3" s="121"/>
    </row>
    <row r="4" spans="1:8">
      <c r="A4" s="122"/>
      <c r="B4" s="123"/>
      <c r="C4" s="124"/>
      <c r="D4" s="125">
        <v>21963</v>
      </c>
      <c r="E4" s="126"/>
      <c r="F4" s="127">
        <v>20316</v>
      </c>
      <c r="G4" s="128"/>
      <c r="H4" s="129"/>
    </row>
    <row r="5" spans="1:8">
      <c r="A5" s="110" t="s">
        <v>513</v>
      </c>
      <c r="B5" s="115"/>
      <c r="C5" s="116"/>
      <c r="D5" s="117">
        <v>70488</v>
      </c>
      <c r="E5" s="118"/>
      <c r="F5" s="119">
        <v>54874</v>
      </c>
      <c r="G5" s="120"/>
      <c r="H5" s="121"/>
    </row>
    <row r="6" spans="1:8">
      <c r="A6" s="122"/>
      <c r="B6" s="123"/>
      <c r="C6" s="124"/>
      <c r="D6" s="125">
        <v>32010</v>
      </c>
      <c r="E6" s="126"/>
      <c r="F6" s="127">
        <v>25571</v>
      </c>
      <c r="G6" s="128"/>
      <c r="H6" s="129"/>
    </row>
    <row r="7" spans="1:8">
      <c r="A7" s="110" t="s">
        <v>514</v>
      </c>
      <c r="B7" s="115"/>
      <c r="C7" s="116"/>
      <c r="D7" s="117">
        <v>58852</v>
      </c>
      <c r="E7" s="118"/>
      <c r="F7" s="119">
        <v>46504</v>
      </c>
      <c r="G7" s="120"/>
      <c r="H7" s="121"/>
    </row>
    <row r="8" spans="1:8">
      <c r="A8" s="122"/>
      <c r="B8" s="123"/>
      <c r="C8" s="124"/>
      <c r="D8" s="125">
        <v>24149</v>
      </c>
      <c r="E8" s="126"/>
      <c r="F8" s="127">
        <v>19984</v>
      </c>
      <c r="G8" s="128"/>
      <c r="H8" s="129"/>
    </row>
    <row r="9" spans="1:8">
      <c r="A9" s="110" t="s">
        <v>515</v>
      </c>
      <c r="B9" s="115"/>
      <c r="C9" s="116"/>
      <c r="D9" s="117">
        <v>72860</v>
      </c>
      <c r="E9" s="118"/>
      <c r="F9" s="119">
        <v>52496</v>
      </c>
      <c r="G9" s="120"/>
      <c r="H9" s="121"/>
    </row>
    <row r="10" spans="1:8">
      <c r="A10" s="122"/>
      <c r="B10" s="123"/>
      <c r="C10" s="124"/>
      <c r="D10" s="125">
        <v>36068</v>
      </c>
      <c r="E10" s="126"/>
      <c r="F10" s="127">
        <v>29467</v>
      </c>
      <c r="G10" s="128"/>
      <c r="H10" s="129"/>
    </row>
    <row r="11" spans="1:8">
      <c r="A11" s="110" t="s">
        <v>516</v>
      </c>
      <c r="B11" s="115"/>
      <c r="C11" s="116"/>
      <c r="D11" s="117">
        <v>111459</v>
      </c>
      <c r="E11" s="118"/>
      <c r="F11" s="119">
        <v>52619</v>
      </c>
      <c r="G11" s="120"/>
      <c r="H11" s="121"/>
    </row>
    <row r="12" spans="1:8">
      <c r="A12" s="122"/>
      <c r="B12" s="123"/>
      <c r="C12" s="130"/>
      <c r="D12" s="125">
        <v>72224</v>
      </c>
      <c r="E12" s="126"/>
      <c r="F12" s="127">
        <v>31149</v>
      </c>
      <c r="G12" s="128"/>
      <c r="H12" s="129"/>
    </row>
    <row r="13" spans="1:8">
      <c r="A13" s="110"/>
      <c r="B13" s="115"/>
      <c r="C13" s="131"/>
      <c r="D13" s="132">
        <v>72211</v>
      </c>
      <c r="E13" s="133"/>
      <c r="F13" s="134">
        <v>48895</v>
      </c>
      <c r="G13" s="135"/>
      <c r="H13" s="121"/>
    </row>
    <row r="14" spans="1:8">
      <c r="A14" s="122"/>
      <c r="B14" s="123"/>
      <c r="C14" s="124"/>
      <c r="D14" s="125">
        <v>37283</v>
      </c>
      <c r="E14" s="126"/>
      <c r="F14" s="127">
        <v>25297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11.27</v>
      </c>
      <c r="C19" s="136">
        <f>ROUND(VALUE(SUBSTITUTE(実質収支比率等に係る経年分析!G$48,"▲","-")),2)</f>
        <v>7.55</v>
      </c>
      <c r="D19" s="136">
        <f>ROUND(VALUE(SUBSTITUTE(実質収支比率等に係る経年分析!H$48,"▲","-")),2)</f>
        <v>7.66</v>
      </c>
      <c r="E19" s="136">
        <f>ROUND(VALUE(SUBSTITUTE(実質収支比率等に係る経年分析!I$48,"▲","-")),2)</f>
        <v>9.73</v>
      </c>
      <c r="F19" s="136">
        <f>ROUND(VALUE(SUBSTITUTE(実質収支比率等に係る経年分析!J$48,"▲","-")),2)</f>
        <v>7.1</v>
      </c>
    </row>
    <row r="20" spans="1:11">
      <c r="A20" s="136" t="s">
        <v>43</v>
      </c>
      <c r="B20" s="136">
        <f>ROUND(VALUE(SUBSTITUTE(実質収支比率等に係る経年分析!F$47,"▲","-")),2)</f>
        <v>12.11</v>
      </c>
      <c r="C20" s="136">
        <f>ROUND(VALUE(SUBSTITUTE(実質収支比率等に係る経年分析!G$47,"▲","-")),2)</f>
        <v>13.22</v>
      </c>
      <c r="D20" s="136">
        <f>ROUND(VALUE(SUBSTITUTE(実質収支比率等に係る経年分析!H$47,"▲","-")),2)</f>
        <v>12.56</v>
      </c>
      <c r="E20" s="136">
        <f>ROUND(VALUE(SUBSTITUTE(実質収支比率等に係る経年分析!I$47,"▲","-")),2)</f>
        <v>16.78</v>
      </c>
      <c r="F20" s="136">
        <f>ROUND(VALUE(SUBSTITUTE(実質収支比率等に係る経年分析!J$47,"▲","-")),2)</f>
        <v>14.47</v>
      </c>
    </row>
    <row r="21" spans="1:11">
      <c r="A21" s="136" t="s">
        <v>44</v>
      </c>
      <c r="B21" s="136">
        <f>IF(ISNUMBER(VALUE(SUBSTITUTE(実質収支比率等に係る経年分析!F$49,"▲","-"))),ROUND(VALUE(SUBSTITUTE(実質収支比率等に係る経年分析!F$49,"▲","-")),2),NA())</f>
        <v>6.81</v>
      </c>
      <c r="C21" s="136">
        <f>IF(ISNUMBER(VALUE(SUBSTITUTE(実質収支比率等に係る経年分析!G$49,"▲","-"))),ROUND(VALUE(SUBSTITUTE(実質収支比率等に係る経年分析!G$49,"▲","-")),2),NA())</f>
        <v>-2.35</v>
      </c>
      <c r="D21" s="136">
        <f>IF(ISNUMBER(VALUE(SUBSTITUTE(実質収支比率等に係る経年分析!H$49,"▲","-"))),ROUND(VALUE(SUBSTITUTE(実質収支比率等に係る経年分析!H$49,"▲","-")),2),NA())</f>
        <v>-0.75</v>
      </c>
      <c r="E21" s="136">
        <f>IF(ISNUMBER(VALUE(SUBSTITUTE(実質収支比率等に係る経年分析!I$49,"▲","-"))),ROUND(VALUE(SUBSTITUTE(実質収支比率等に係る経年分析!I$49,"▲","-")),2),NA())</f>
        <v>6.58</v>
      </c>
      <c r="F21" s="136">
        <f>IF(ISNUMBER(VALUE(SUBSTITUTE(実質収支比率等に係る経年分析!J$49,"▲","-"))),ROUND(VALUE(SUBSTITUTE(実質収支比率等に係る経年分析!J$49,"▲","-")),2),NA())</f>
        <v>-5.29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0.04</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戸別合併処理浄化槽事業特別会計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介護サービス事業特別会計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国民健康保険事業特別会計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0.92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0.32</v>
      </c>
    </row>
    <row r="34" spans="1:16">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0.55000000000000004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1.33</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5.48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5.68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5.95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11.15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7.35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7.66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9.7200000000000006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7589</v>
      </c>
      <c r="E42" s="138"/>
      <c r="F42" s="138"/>
      <c r="G42" s="138">
        <f>'実質公債費比率（分子）の構造'!L$52</f>
        <v>7546</v>
      </c>
      <c r="H42" s="138"/>
      <c r="I42" s="138"/>
      <c r="J42" s="138">
        <f>'実質公債費比率（分子）の構造'!M$52</f>
        <v>7741</v>
      </c>
      <c r="K42" s="138"/>
      <c r="L42" s="138"/>
      <c r="M42" s="138">
        <f>'実質公債費比率（分子）の構造'!N$52</f>
        <v>7483</v>
      </c>
      <c r="N42" s="138"/>
      <c r="O42" s="138"/>
      <c r="P42" s="138">
        <f>'実質公債費比率（分子）の構造'!O$52</f>
        <v>6836</v>
      </c>
    </row>
    <row r="43" spans="1:16">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740</v>
      </c>
      <c r="C45" s="138"/>
      <c r="D45" s="138"/>
      <c r="E45" s="138">
        <f>'実質公債費比率（分子）の構造'!L$49</f>
        <v>735</v>
      </c>
      <c r="F45" s="138"/>
      <c r="G45" s="138"/>
      <c r="H45" s="138">
        <f>'実質公債費比率（分子）の構造'!M$49</f>
        <v>728</v>
      </c>
      <c r="I45" s="138"/>
      <c r="J45" s="138"/>
      <c r="K45" s="138">
        <f>'実質公債費比率（分子）の構造'!N$49</f>
        <v>741</v>
      </c>
      <c r="L45" s="138"/>
      <c r="M45" s="138"/>
      <c r="N45" s="138">
        <f>'実質公債費比率（分子）の構造'!O$49</f>
        <v>289</v>
      </c>
      <c r="O45" s="138"/>
      <c r="P45" s="138"/>
    </row>
    <row r="46" spans="1:16">
      <c r="A46" s="138" t="s">
        <v>55</v>
      </c>
      <c r="B46" s="138">
        <f>'実質公債費比率（分子）の構造'!K$48</f>
        <v>1105</v>
      </c>
      <c r="C46" s="138"/>
      <c r="D46" s="138"/>
      <c r="E46" s="138">
        <f>'実質公債費比率（分子）の構造'!L$48</f>
        <v>878</v>
      </c>
      <c r="F46" s="138"/>
      <c r="G46" s="138"/>
      <c r="H46" s="138">
        <f>'実質公債費比率（分子）の構造'!M$48</f>
        <v>627</v>
      </c>
      <c r="I46" s="138"/>
      <c r="J46" s="138"/>
      <c r="K46" s="138">
        <f>'実質公債費比率（分子）の構造'!N$48</f>
        <v>636</v>
      </c>
      <c r="L46" s="138"/>
      <c r="M46" s="138"/>
      <c r="N46" s="138">
        <f>'実質公債費比率（分子）の構造'!O$48</f>
        <v>494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6598</v>
      </c>
      <c r="C49" s="138"/>
      <c r="D49" s="138"/>
      <c r="E49" s="138">
        <f>'実質公債費比率（分子）の構造'!L$45</f>
        <v>6497</v>
      </c>
      <c r="F49" s="138"/>
      <c r="G49" s="138"/>
      <c r="H49" s="138">
        <f>'実質公債費比率（分子）の構造'!M$45</f>
        <v>6219</v>
      </c>
      <c r="I49" s="138"/>
      <c r="J49" s="138"/>
      <c r="K49" s="138">
        <f>'実質公債費比率（分子）の構造'!N$45</f>
        <v>5740</v>
      </c>
      <c r="L49" s="138"/>
      <c r="M49" s="138"/>
      <c r="N49" s="138">
        <f>'実質公債費比率（分子）の構造'!O$45</f>
        <v>5454</v>
      </c>
      <c r="O49" s="138"/>
      <c r="P49" s="138"/>
    </row>
    <row r="50" spans="1:16">
      <c r="A50" s="138" t="s">
        <v>59</v>
      </c>
      <c r="B50" s="138" t="e">
        <f>NA()</f>
        <v>#N/A</v>
      </c>
      <c r="C50" s="138">
        <f>IF(ISNUMBER('実質公債費比率（分子）の構造'!K$53),'実質公債費比率（分子）の構造'!K$53,NA())</f>
        <v>854</v>
      </c>
      <c r="D50" s="138" t="e">
        <f>NA()</f>
        <v>#N/A</v>
      </c>
      <c r="E50" s="138" t="e">
        <f>NA()</f>
        <v>#N/A</v>
      </c>
      <c r="F50" s="138">
        <f>IF(ISNUMBER('実質公債費比率（分子）の構造'!L$53),'実質公債費比率（分子）の構造'!L$53,NA())</f>
        <v>564</v>
      </c>
      <c r="G50" s="138" t="e">
        <f>NA()</f>
        <v>#N/A</v>
      </c>
      <c r="H50" s="138" t="e">
        <f>NA()</f>
        <v>#N/A</v>
      </c>
      <c r="I50" s="138">
        <f>IF(ISNUMBER('実質公債費比率（分子）の構造'!M$53),'実質公債費比率（分子）の構造'!M$53,NA())</f>
        <v>-167</v>
      </c>
      <c r="J50" s="138" t="e">
        <f>NA()</f>
        <v>#N/A</v>
      </c>
      <c r="K50" s="138" t="e">
        <f>NA()</f>
        <v>#N/A</v>
      </c>
      <c r="L50" s="138">
        <f>IF(ISNUMBER('実質公債費比率（分子）の構造'!N$53),'実質公債費比率（分子）の構造'!N$53,NA())</f>
        <v>-366</v>
      </c>
      <c r="M50" s="138" t="e">
        <f>NA()</f>
        <v>#N/A</v>
      </c>
      <c r="N50" s="138" t="e">
        <f>NA()</f>
        <v>#N/A</v>
      </c>
      <c r="O50" s="138">
        <f>IF(ISNUMBER('実質公債費比率（分子）の構造'!O$53),'実質公債費比率（分子）の構造'!O$53,NA())</f>
        <v>-599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59586</v>
      </c>
      <c r="E56" s="137"/>
      <c r="F56" s="137"/>
      <c r="G56" s="137">
        <f>'将来負担比率（分子）の構造'!J$52</f>
        <v>59593</v>
      </c>
      <c r="H56" s="137"/>
      <c r="I56" s="137"/>
      <c r="J56" s="137">
        <f>'将来負担比率（分子）の構造'!K$52</f>
        <v>58813</v>
      </c>
      <c r="K56" s="137"/>
      <c r="L56" s="137"/>
      <c r="M56" s="137">
        <f>'将来負担比率（分子）の構造'!L$52</f>
        <v>61327</v>
      </c>
      <c r="N56" s="137"/>
      <c r="O56" s="137"/>
      <c r="P56" s="137">
        <f>'将来負担比率（分子）の構造'!M$52</f>
        <v>64463</v>
      </c>
    </row>
    <row r="57" spans="1:16">
      <c r="A57" s="137" t="s">
        <v>36</v>
      </c>
      <c r="B57" s="137"/>
      <c r="C57" s="137"/>
      <c r="D57" s="137">
        <f>'将来負担比率（分子）の構造'!I$51</f>
        <v>15183</v>
      </c>
      <c r="E57" s="137"/>
      <c r="F57" s="137"/>
      <c r="G57" s="137">
        <f>'将来負担比率（分子）の構造'!J$51</f>
        <v>15489</v>
      </c>
      <c r="H57" s="137"/>
      <c r="I57" s="137"/>
      <c r="J57" s="137">
        <f>'将来負担比率（分子）の構造'!K$51</f>
        <v>14386</v>
      </c>
      <c r="K57" s="137"/>
      <c r="L57" s="137"/>
      <c r="M57" s="137">
        <f>'将来負担比率（分子）の構造'!L$51</f>
        <v>13160</v>
      </c>
      <c r="N57" s="137"/>
      <c r="O57" s="137"/>
      <c r="P57" s="137">
        <f>'将来負担比率（分子）の構造'!M$51</f>
        <v>11234</v>
      </c>
    </row>
    <row r="58" spans="1:16">
      <c r="A58" s="137" t="s">
        <v>35</v>
      </c>
      <c r="B58" s="137"/>
      <c r="C58" s="137"/>
      <c r="D58" s="137">
        <f>'将来負担比率（分子）の構造'!I$50</f>
        <v>19230</v>
      </c>
      <c r="E58" s="137"/>
      <c r="F58" s="137"/>
      <c r="G58" s="137">
        <f>'将来負担比率（分子）の構造'!J$50</f>
        <v>22379</v>
      </c>
      <c r="H58" s="137"/>
      <c r="I58" s="137"/>
      <c r="J58" s="137">
        <f>'将来負担比率（分子）の構造'!K$50</f>
        <v>23347</v>
      </c>
      <c r="K58" s="137"/>
      <c r="L58" s="137"/>
      <c r="M58" s="137">
        <f>'将来負担比率（分子）の構造'!L$50</f>
        <v>26096</v>
      </c>
      <c r="N58" s="137"/>
      <c r="O58" s="137"/>
      <c r="P58" s="137">
        <f>'将来負担比率（分子）の構造'!M$50</f>
        <v>26646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18</v>
      </c>
      <c r="C61" s="137"/>
      <c r="D61" s="137"/>
      <c r="E61" s="137">
        <f>'将来負担比率（分子）の構造'!J$46</f>
        <v>13</v>
      </c>
      <c r="F61" s="137"/>
      <c r="G61" s="137"/>
      <c r="H61" s="137" t="str">
        <f>'将来負担比率（分子）の構造'!K$46</f>
        <v>-</v>
      </c>
      <c r="I61" s="137"/>
      <c r="J61" s="137"/>
      <c r="K61" s="137">
        <f>'将来負担比率（分子）の構造'!L$46</f>
        <v>23</v>
      </c>
      <c r="L61" s="137"/>
      <c r="M61" s="137"/>
      <c r="N61" s="137">
        <f>'将来負担比率（分子）の構造'!M$46</f>
        <v>30</v>
      </c>
      <c r="O61" s="137"/>
      <c r="P61" s="137"/>
    </row>
    <row r="62" spans="1:16">
      <c r="A62" s="137" t="s">
        <v>29</v>
      </c>
      <c r="B62" s="137">
        <f>'将来負担比率（分子）の構造'!I$45</f>
        <v>16771</v>
      </c>
      <c r="C62" s="137"/>
      <c r="D62" s="137"/>
      <c r="E62" s="137">
        <f>'将来負担比率（分子）の構造'!J$45</f>
        <v>16244</v>
      </c>
      <c r="F62" s="137"/>
      <c r="G62" s="137"/>
      <c r="H62" s="137">
        <f>'将来負担比率（分子）の構造'!K$45</f>
        <v>15482</v>
      </c>
      <c r="I62" s="137"/>
      <c r="J62" s="137"/>
      <c r="K62" s="137">
        <f>'将来負担比率（分子）の構造'!L$45</f>
        <v>14535</v>
      </c>
      <c r="L62" s="137"/>
      <c r="M62" s="137"/>
      <c r="N62" s="137">
        <f>'将来負担比率（分子）の構造'!M$45</f>
        <v>14399</v>
      </c>
      <c r="O62" s="137"/>
      <c r="P62" s="137"/>
    </row>
    <row r="63" spans="1:16">
      <c r="A63" s="137" t="s">
        <v>28</v>
      </c>
      <c r="B63" s="137">
        <f>'将来負担比率（分子）の構造'!I$44</f>
        <v>6248</v>
      </c>
      <c r="C63" s="137"/>
      <c r="D63" s="137"/>
      <c r="E63" s="137">
        <f>'将来負担比率（分子）の構造'!J$44</f>
        <v>5859</v>
      </c>
      <c r="F63" s="137"/>
      <c r="G63" s="137"/>
      <c r="H63" s="137">
        <f>'将来負担比率（分子）の構造'!K$44</f>
        <v>5344</v>
      </c>
      <c r="I63" s="137"/>
      <c r="J63" s="137"/>
      <c r="K63" s="137">
        <f>'将来負担比率（分子）の構造'!L$44</f>
        <v>4932</v>
      </c>
      <c r="L63" s="137"/>
      <c r="M63" s="137"/>
      <c r="N63" s="137">
        <f>'将来負担比率（分子）の構造'!M$44</f>
        <v>3603</v>
      </c>
      <c r="O63" s="137"/>
      <c r="P63" s="137"/>
    </row>
    <row r="64" spans="1:16">
      <c r="A64" s="137" t="s">
        <v>27</v>
      </c>
      <c r="B64" s="137">
        <f>'将来負担比率（分子）の構造'!I$43</f>
        <v>12333</v>
      </c>
      <c r="C64" s="137"/>
      <c r="D64" s="137"/>
      <c r="E64" s="137">
        <f>'将来負担比率（分子）の構造'!J$43</f>
        <v>10506</v>
      </c>
      <c r="F64" s="137"/>
      <c r="G64" s="137"/>
      <c r="H64" s="137">
        <f>'将来負担比率（分子）の構造'!K$43</f>
        <v>8195</v>
      </c>
      <c r="I64" s="137"/>
      <c r="J64" s="137"/>
      <c r="K64" s="137">
        <f>'将来負担比率（分子）の構造'!L$43</f>
        <v>6708</v>
      </c>
      <c r="L64" s="137"/>
      <c r="M64" s="137"/>
      <c r="N64" s="137">
        <f>'将来負担比率（分子）の構造'!M$43</f>
        <v>4653</v>
      </c>
      <c r="O64" s="137"/>
      <c r="P64" s="137"/>
    </row>
    <row r="65" spans="1:16">
      <c r="A65" s="137" t="s">
        <v>26</v>
      </c>
      <c r="B65" s="137">
        <f>'将来負担比率（分子）の構造'!I$42</f>
        <v>596</v>
      </c>
      <c r="C65" s="137"/>
      <c r="D65" s="137"/>
      <c r="E65" s="137">
        <f>'将来負担比率（分子）の構造'!J$42</f>
        <v>378</v>
      </c>
      <c r="F65" s="137"/>
      <c r="G65" s="137"/>
      <c r="H65" s="137">
        <f>'将来負担比率（分子）の構造'!K$42</f>
        <v>163</v>
      </c>
      <c r="I65" s="137"/>
      <c r="J65" s="137"/>
      <c r="K65" s="137">
        <f>'将来負担比率（分子）の構造'!L$42</f>
        <v>493</v>
      </c>
      <c r="L65" s="137"/>
      <c r="M65" s="137"/>
      <c r="N65" s="137">
        <f>'将来負担比率（分子）の構造'!M$42</f>
        <v>632</v>
      </c>
      <c r="O65" s="137"/>
      <c r="P65" s="137"/>
    </row>
    <row r="66" spans="1:16">
      <c r="A66" s="137" t="s">
        <v>25</v>
      </c>
      <c r="B66" s="137">
        <f>'将来負担比率（分子）の構造'!I$41</f>
        <v>49798</v>
      </c>
      <c r="C66" s="137"/>
      <c r="D66" s="137"/>
      <c r="E66" s="137">
        <f>'将来負担比率（分子）の構造'!J$41</f>
        <v>50457</v>
      </c>
      <c r="F66" s="137"/>
      <c r="G66" s="137"/>
      <c r="H66" s="137">
        <f>'将来負担比率（分子）の構造'!K$41</f>
        <v>49539</v>
      </c>
      <c r="I66" s="137"/>
      <c r="J66" s="137"/>
      <c r="K66" s="137">
        <f>'将来負担比率（分子）の構造'!L$41</f>
        <v>51117</v>
      </c>
      <c r="L66" s="137"/>
      <c r="M66" s="137"/>
      <c r="N66" s="137">
        <f>'将来負担比率（分子）の構造'!M$41</f>
        <v>55728</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28162129</v>
      </c>
      <c r="S5" s="671"/>
      <c r="T5" s="671"/>
      <c r="U5" s="671"/>
      <c r="V5" s="671"/>
      <c r="W5" s="671"/>
      <c r="X5" s="671"/>
      <c r="Y5" s="718"/>
      <c r="Z5" s="731">
        <v>34.799999999999997</v>
      </c>
      <c r="AA5" s="731"/>
      <c r="AB5" s="731"/>
      <c r="AC5" s="731"/>
      <c r="AD5" s="732">
        <v>26108226</v>
      </c>
      <c r="AE5" s="732"/>
      <c r="AF5" s="732"/>
      <c r="AG5" s="732"/>
      <c r="AH5" s="732"/>
      <c r="AI5" s="732"/>
      <c r="AJ5" s="732"/>
      <c r="AK5" s="732"/>
      <c r="AL5" s="719">
        <v>72.900000000000006</v>
      </c>
      <c r="AM5" s="688"/>
      <c r="AN5" s="688"/>
      <c r="AO5" s="720"/>
      <c r="AP5" s="707" t="s">
        <v>210</v>
      </c>
      <c r="AQ5" s="708"/>
      <c r="AR5" s="708"/>
      <c r="AS5" s="708"/>
      <c r="AT5" s="708"/>
      <c r="AU5" s="708"/>
      <c r="AV5" s="708"/>
      <c r="AW5" s="708"/>
      <c r="AX5" s="708"/>
      <c r="AY5" s="708"/>
      <c r="AZ5" s="708"/>
      <c r="BA5" s="708"/>
      <c r="BB5" s="708"/>
      <c r="BC5" s="708"/>
      <c r="BD5" s="708"/>
      <c r="BE5" s="708"/>
      <c r="BF5" s="709"/>
      <c r="BG5" s="620">
        <v>26072560</v>
      </c>
      <c r="BH5" s="621"/>
      <c r="BI5" s="621"/>
      <c r="BJ5" s="621"/>
      <c r="BK5" s="621"/>
      <c r="BL5" s="621"/>
      <c r="BM5" s="621"/>
      <c r="BN5" s="622"/>
      <c r="BO5" s="673">
        <v>92.6</v>
      </c>
      <c r="BP5" s="673"/>
      <c r="BQ5" s="673"/>
      <c r="BR5" s="673"/>
      <c r="BS5" s="674">
        <v>395026</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558284</v>
      </c>
      <c r="S6" s="621"/>
      <c r="T6" s="621"/>
      <c r="U6" s="621"/>
      <c r="V6" s="621"/>
      <c r="W6" s="621"/>
      <c r="X6" s="621"/>
      <c r="Y6" s="622"/>
      <c r="Z6" s="673">
        <v>0.7</v>
      </c>
      <c r="AA6" s="673"/>
      <c r="AB6" s="673"/>
      <c r="AC6" s="673"/>
      <c r="AD6" s="674">
        <v>558284</v>
      </c>
      <c r="AE6" s="674"/>
      <c r="AF6" s="674"/>
      <c r="AG6" s="674"/>
      <c r="AH6" s="674"/>
      <c r="AI6" s="674"/>
      <c r="AJ6" s="674"/>
      <c r="AK6" s="674"/>
      <c r="AL6" s="643">
        <v>1.6</v>
      </c>
      <c r="AM6" s="675"/>
      <c r="AN6" s="675"/>
      <c r="AO6" s="676"/>
      <c r="AP6" s="617" t="s">
        <v>215</v>
      </c>
      <c r="AQ6" s="618"/>
      <c r="AR6" s="618"/>
      <c r="AS6" s="618"/>
      <c r="AT6" s="618"/>
      <c r="AU6" s="618"/>
      <c r="AV6" s="618"/>
      <c r="AW6" s="618"/>
      <c r="AX6" s="618"/>
      <c r="AY6" s="618"/>
      <c r="AZ6" s="618"/>
      <c r="BA6" s="618"/>
      <c r="BB6" s="618"/>
      <c r="BC6" s="618"/>
      <c r="BD6" s="618"/>
      <c r="BE6" s="618"/>
      <c r="BF6" s="619"/>
      <c r="BG6" s="620">
        <v>26072560</v>
      </c>
      <c r="BH6" s="621"/>
      <c r="BI6" s="621"/>
      <c r="BJ6" s="621"/>
      <c r="BK6" s="621"/>
      <c r="BL6" s="621"/>
      <c r="BM6" s="621"/>
      <c r="BN6" s="622"/>
      <c r="BO6" s="673">
        <v>92.6</v>
      </c>
      <c r="BP6" s="673"/>
      <c r="BQ6" s="673"/>
      <c r="BR6" s="673"/>
      <c r="BS6" s="674">
        <v>395026</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433013</v>
      </c>
      <c r="CS6" s="621"/>
      <c r="CT6" s="621"/>
      <c r="CU6" s="621"/>
      <c r="CV6" s="621"/>
      <c r="CW6" s="621"/>
      <c r="CX6" s="621"/>
      <c r="CY6" s="622"/>
      <c r="CZ6" s="673">
        <v>0.6</v>
      </c>
      <c r="DA6" s="673"/>
      <c r="DB6" s="673"/>
      <c r="DC6" s="673"/>
      <c r="DD6" s="626" t="s">
        <v>217</v>
      </c>
      <c r="DE6" s="621"/>
      <c r="DF6" s="621"/>
      <c r="DG6" s="621"/>
      <c r="DH6" s="621"/>
      <c r="DI6" s="621"/>
      <c r="DJ6" s="621"/>
      <c r="DK6" s="621"/>
      <c r="DL6" s="621"/>
      <c r="DM6" s="621"/>
      <c r="DN6" s="621"/>
      <c r="DO6" s="621"/>
      <c r="DP6" s="622"/>
      <c r="DQ6" s="626">
        <v>433013</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22237</v>
      </c>
      <c r="S7" s="621"/>
      <c r="T7" s="621"/>
      <c r="U7" s="621"/>
      <c r="V7" s="621"/>
      <c r="W7" s="621"/>
      <c r="X7" s="621"/>
      <c r="Y7" s="622"/>
      <c r="Z7" s="673">
        <v>0</v>
      </c>
      <c r="AA7" s="673"/>
      <c r="AB7" s="673"/>
      <c r="AC7" s="673"/>
      <c r="AD7" s="674">
        <v>22237</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12906823</v>
      </c>
      <c r="BH7" s="621"/>
      <c r="BI7" s="621"/>
      <c r="BJ7" s="621"/>
      <c r="BK7" s="621"/>
      <c r="BL7" s="621"/>
      <c r="BM7" s="621"/>
      <c r="BN7" s="622"/>
      <c r="BO7" s="673">
        <v>45.8</v>
      </c>
      <c r="BP7" s="673"/>
      <c r="BQ7" s="673"/>
      <c r="BR7" s="673"/>
      <c r="BS7" s="674">
        <v>395026</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17070557</v>
      </c>
      <c r="CS7" s="621"/>
      <c r="CT7" s="621"/>
      <c r="CU7" s="621"/>
      <c r="CV7" s="621"/>
      <c r="CW7" s="621"/>
      <c r="CX7" s="621"/>
      <c r="CY7" s="622"/>
      <c r="CZ7" s="673">
        <v>22.2</v>
      </c>
      <c r="DA7" s="673"/>
      <c r="DB7" s="673"/>
      <c r="DC7" s="673"/>
      <c r="DD7" s="626">
        <v>8902931</v>
      </c>
      <c r="DE7" s="621"/>
      <c r="DF7" s="621"/>
      <c r="DG7" s="621"/>
      <c r="DH7" s="621"/>
      <c r="DI7" s="621"/>
      <c r="DJ7" s="621"/>
      <c r="DK7" s="621"/>
      <c r="DL7" s="621"/>
      <c r="DM7" s="621"/>
      <c r="DN7" s="621"/>
      <c r="DO7" s="621"/>
      <c r="DP7" s="622"/>
      <c r="DQ7" s="626">
        <v>10874916</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87465</v>
      </c>
      <c r="S8" s="621"/>
      <c r="T8" s="621"/>
      <c r="U8" s="621"/>
      <c r="V8" s="621"/>
      <c r="W8" s="621"/>
      <c r="X8" s="621"/>
      <c r="Y8" s="622"/>
      <c r="Z8" s="673">
        <v>0.1</v>
      </c>
      <c r="AA8" s="673"/>
      <c r="AB8" s="673"/>
      <c r="AC8" s="673"/>
      <c r="AD8" s="674">
        <v>87465</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309455</v>
      </c>
      <c r="BH8" s="621"/>
      <c r="BI8" s="621"/>
      <c r="BJ8" s="621"/>
      <c r="BK8" s="621"/>
      <c r="BL8" s="621"/>
      <c r="BM8" s="621"/>
      <c r="BN8" s="622"/>
      <c r="BO8" s="673">
        <v>1.1000000000000001</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23456182</v>
      </c>
      <c r="CS8" s="621"/>
      <c r="CT8" s="621"/>
      <c r="CU8" s="621"/>
      <c r="CV8" s="621"/>
      <c r="CW8" s="621"/>
      <c r="CX8" s="621"/>
      <c r="CY8" s="622"/>
      <c r="CZ8" s="673">
        <v>30.4</v>
      </c>
      <c r="DA8" s="673"/>
      <c r="DB8" s="673"/>
      <c r="DC8" s="673"/>
      <c r="DD8" s="626">
        <v>459515</v>
      </c>
      <c r="DE8" s="621"/>
      <c r="DF8" s="621"/>
      <c r="DG8" s="621"/>
      <c r="DH8" s="621"/>
      <c r="DI8" s="621"/>
      <c r="DJ8" s="621"/>
      <c r="DK8" s="621"/>
      <c r="DL8" s="621"/>
      <c r="DM8" s="621"/>
      <c r="DN8" s="621"/>
      <c r="DO8" s="621"/>
      <c r="DP8" s="622"/>
      <c r="DQ8" s="626">
        <v>11125945</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51121</v>
      </c>
      <c r="S9" s="621"/>
      <c r="T9" s="621"/>
      <c r="U9" s="621"/>
      <c r="V9" s="621"/>
      <c r="W9" s="621"/>
      <c r="X9" s="621"/>
      <c r="Y9" s="622"/>
      <c r="Z9" s="673">
        <v>0.1</v>
      </c>
      <c r="AA9" s="673"/>
      <c r="AB9" s="673"/>
      <c r="AC9" s="673"/>
      <c r="AD9" s="674">
        <v>51121</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10068399</v>
      </c>
      <c r="BH9" s="621"/>
      <c r="BI9" s="621"/>
      <c r="BJ9" s="621"/>
      <c r="BK9" s="621"/>
      <c r="BL9" s="621"/>
      <c r="BM9" s="621"/>
      <c r="BN9" s="622"/>
      <c r="BO9" s="673">
        <v>35.799999999999997</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4107690</v>
      </c>
      <c r="CS9" s="621"/>
      <c r="CT9" s="621"/>
      <c r="CU9" s="621"/>
      <c r="CV9" s="621"/>
      <c r="CW9" s="621"/>
      <c r="CX9" s="621"/>
      <c r="CY9" s="622"/>
      <c r="CZ9" s="673">
        <v>5.3</v>
      </c>
      <c r="DA9" s="673"/>
      <c r="DB9" s="673"/>
      <c r="DC9" s="673"/>
      <c r="DD9" s="626">
        <v>879326</v>
      </c>
      <c r="DE9" s="621"/>
      <c r="DF9" s="621"/>
      <c r="DG9" s="621"/>
      <c r="DH9" s="621"/>
      <c r="DI9" s="621"/>
      <c r="DJ9" s="621"/>
      <c r="DK9" s="621"/>
      <c r="DL9" s="621"/>
      <c r="DM9" s="621"/>
      <c r="DN9" s="621"/>
      <c r="DO9" s="621"/>
      <c r="DP9" s="622"/>
      <c r="DQ9" s="626">
        <v>3353605</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3073672</v>
      </c>
      <c r="S10" s="621"/>
      <c r="T10" s="621"/>
      <c r="U10" s="621"/>
      <c r="V10" s="621"/>
      <c r="W10" s="621"/>
      <c r="X10" s="621"/>
      <c r="Y10" s="622"/>
      <c r="Z10" s="673">
        <v>3.8</v>
      </c>
      <c r="AA10" s="673"/>
      <c r="AB10" s="673"/>
      <c r="AC10" s="673"/>
      <c r="AD10" s="674">
        <v>3073672</v>
      </c>
      <c r="AE10" s="674"/>
      <c r="AF10" s="674"/>
      <c r="AG10" s="674"/>
      <c r="AH10" s="674"/>
      <c r="AI10" s="674"/>
      <c r="AJ10" s="674"/>
      <c r="AK10" s="674"/>
      <c r="AL10" s="643">
        <v>8.6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492430</v>
      </c>
      <c r="BH10" s="621"/>
      <c r="BI10" s="621"/>
      <c r="BJ10" s="621"/>
      <c r="BK10" s="621"/>
      <c r="BL10" s="621"/>
      <c r="BM10" s="621"/>
      <c r="BN10" s="622"/>
      <c r="BO10" s="673">
        <v>1.7</v>
      </c>
      <c r="BP10" s="673"/>
      <c r="BQ10" s="673"/>
      <c r="BR10" s="673"/>
      <c r="BS10" s="626">
        <v>62975</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152646</v>
      </c>
      <c r="CS10" s="621"/>
      <c r="CT10" s="621"/>
      <c r="CU10" s="621"/>
      <c r="CV10" s="621"/>
      <c r="CW10" s="621"/>
      <c r="CX10" s="621"/>
      <c r="CY10" s="622"/>
      <c r="CZ10" s="673">
        <v>0.2</v>
      </c>
      <c r="DA10" s="673"/>
      <c r="DB10" s="673"/>
      <c r="DC10" s="673"/>
      <c r="DD10" s="626" t="s">
        <v>112</v>
      </c>
      <c r="DE10" s="621"/>
      <c r="DF10" s="621"/>
      <c r="DG10" s="621"/>
      <c r="DH10" s="621"/>
      <c r="DI10" s="621"/>
      <c r="DJ10" s="621"/>
      <c r="DK10" s="621"/>
      <c r="DL10" s="621"/>
      <c r="DM10" s="621"/>
      <c r="DN10" s="621"/>
      <c r="DO10" s="621"/>
      <c r="DP10" s="622"/>
      <c r="DQ10" s="626">
        <v>115220</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14119</v>
      </c>
      <c r="S11" s="621"/>
      <c r="T11" s="621"/>
      <c r="U11" s="621"/>
      <c r="V11" s="621"/>
      <c r="W11" s="621"/>
      <c r="X11" s="621"/>
      <c r="Y11" s="622"/>
      <c r="Z11" s="673">
        <v>0</v>
      </c>
      <c r="AA11" s="673"/>
      <c r="AB11" s="673"/>
      <c r="AC11" s="673"/>
      <c r="AD11" s="674">
        <v>14119</v>
      </c>
      <c r="AE11" s="674"/>
      <c r="AF11" s="674"/>
      <c r="AG11" s="674"/>
      <c r="AH11" s="674"/>
      <c r="AI11" s="674"/>
      <c r="AJ11" s="674"/>
      <c r="AK11" s="674"/>
      <c r="AL11" s="643">
        <v>0</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2036539</v>
      </c>
      <c r="BH11" s="621"/>
      <c r="BI11" s="621"/>
      <c r="BJ11" s="621"/>
      <c r="BK11" s="621"/>
      <c r="BL11" s="621"/>
      <c r="BM11" s="621"/>
      <c r="BN11" s="622"/>
      <c r="BO11" s="673">
        <v>7.2</v>
      </c>
      <c r="BP11" s="673"/>
      <c r="BQ11" s="673"/>
      <c r="BR11" s="673"/>
      <c r="BS11" s="626">
        <v>332051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430252</v>
      </c>
      <c r="CS11" s="621"/>
      <c r="CT11" s="621"/>
      <c r="CU11" s="621"/>
      <c r="CV11" s="621"/>
      <c r="CW11" s="621"/>
      <c r="CX11" s="621"/>
      <c r="CY11" s="622"/>
      <c r="CZ11" s="673">
        <v>0.6</v>
      </c>
      <c r="DA11" s="673"/>
      <c r="DB11" s="673"/>
      <c r="DC11" s="673"/>
      <c r="DD11" s="626">
        <v>169885</v>
      </c>
      <c r="DE11" s="621"/>
      <c r="DF11" s="621"/>
      <c r="DG11" s="621"/>
      <c r="DH11" s="621"/>
      <c r="DI11" s="621"/>
      <c r="DJ11" s="621"/>
      <c r="DK11" s="621"/>
      <c r="DL11" s="621"/>
      <c r="DM11" s="621"/>
      <c r="DN11" s="621"/>
      <c r="DO11" s="621"/>
      <c r="DP11" s="622"/>
      <c r="DQ11" s="626">
        <v>233035</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11503160</v>
      </c>
      <c r="BH12" s="621"/>
      <c r="BI12" s="621"/>
      <c r="BJ12" s="621"/>
      <c r="BK12" s="621"/>
      <c r="BL12" s="621"/>
      <c r="BM12" s="621"/>
      <c r="BN12" s="622"/>
      <c r="BO12" s="673">
        <v>40.799999999999997</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2846395</v>
      </c>
      <c r="CS12" s="621"/>
      <c r="CT12" s="621"/>
      <c r="CU12" s="621"/>
      <c r="CV12" s="621"/>
      <c r="CW12" s="621"/>
      <c r="CX12" s="621"/>
      <c r="CY12" s="622"/>
      <c r="CZ12" s="673">
        <v>3.7</v>
      </c>
      <c r="DA12" s="673"/>
      <c r="DB12" s="673"/>
      <c r="DC12" s="673"/>
      <c r="DD12" s="626">
        <v>87491</v>
      </c>
      <c r="DE12" s="621"/>
      <c r="DF12" s="621"/>
      <c r="DG12" s="621"/>
      <c r="DH12" s="621"/>
      <c r="DI12" s="621"/>
      <c r="DJ12" s="621"/>
      <c r="DK12" s="621"/>
      <c r="DL12" s="621"/>
      <c r="DM12" s="621"/>
      <c r="DN12" s="621"/>
      <c r="DO12" s="621"/>
      <c r="DP12" s="622"/>
      <c r="DQ12" s="626">
        <v>1427349</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93539</v>
      </c>
      <c r="S13" s="621"/>
      <c r="T13" s="621"/>
      <c r="U13" s="621"/>
      <c r="V13" s="621"/>
      <c r="W13" s="621"/>
      <c r="X13" s="621"/>
      <c r="Y13" s="622"/>
      <c r="Z13" s="673">
        <v>0.1</v>
      </c>
      <c r="AA13" s="673"/>
      <c r="AB13" s="673"/>
      <c r="AC13" s="673"/>
      <c r="AD13" s="674">
        <v>93539</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11416610</v>
      </c>
      <c r="BH13" s="621"/>
      <c r="BI13" s="621"/>
      <c r="BJ13" s="621"/>
      <c r="BK13" s="621"/>
      <c r="BL13" s="621"/>
      <c r="BM13" s="621"/>
      <c r="BN13" s="622"/>
      <c r="BO13" s="673">
        <v>40.5</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9053375</v>
      </c>
      <c r="CS13" s="621"/>
      <c r="CT13" s="621"/>
      <c r="CU13" s="621"/>
      <c r="CV13" s="621"/>
      <c r="CW13" s="621"/>
      <c r="CX13" s="621"/>
      <c r="CY13" s="622"/>
      <c r="CZ13" s="673">
        <v>11.8</v>
      </c>
      <c r="DA13" s="673"/>
      <c r="DB13" s="673"/>
      <c r="DC13" s="673"/>
      <c r="DD13" s="626">
        <v>5271675</v>
      </c>
      <c r="DE13" s="621"/>
      <c r="DF13" s="621"/>
      <c r="DG13" s="621"/>
      <c r="DH13" s="621"/>
      <c r="DI13" s="621"/>
      <c r="DJ13" s="621"/>
      <c r="DK13" s="621"/>
      <c r="DL13" s="621"/>
      <c r="DM13" s="621"/>
      <c r="DN13" s="621"/>
      <c r="DO13" s="621"/>
      <c r="DP13" s="622"/>
      <c r="DQ13" s="626">
        <v>4344887</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377438</v>
      </c>
      <c r="BH14" s="621"/>
      <c r="BI14" s="621"/>
      <c r="BJ14" s="621"/>
      <c r="BK14" s="621"/>
      <c r="BL14" s="621"/>
      <c r="BM14" s="621"/>
      <c r="BN14" s="622"/>
      <c r="BO14" s="673">
        <v>1.3</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3772299</v>
      </c>
      <c r="CS14" s="621"/>
      <c r="CT14" s="621"/>
      <c r="CU14" s="621"/>
      <c r="CV14" s="621"/>
      <c r="CW14" s="621"/>
      <c r="CX14" s="621"/>
      <c r="CY14" s="622"/>
      <c r="CZ14" s="673">
        <v>4.9000000000000004</v>
      </c>
      <c r="DA14" s="673"/>
      <c r="DB14" s="673"/>
      <c r="DC14" s="673"/>
      <c r="DD14" s="626">
        <v>694218</v>
      </c>
      <c r="DE14" s="621"/>
      <c r="DF14" s="621"/>
      <c r="DG14" s="621"/>
      <c r="DH14" s="621"/>
      <c r="DI14" s="621"/>
      <c r="DJ14" s="621"/>
      <c r="DK14" s="621"/>
      <c r="DL14" s="621"/>
      <c r="DM14" s="621"/>
      <c r="DN14" s="621"/>
      <c r="DO14" s="621"/>
      <c r="DP14" s="622"/>
      <c r="DQ14" s="626">
        <v>3112387</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92183</v>
      </c>
      <c r="S15" s="621"/>
      <c r="T15" s="621"/>
      <c r="U15" s="621"/>
      <c r="V15" s="621"/>
      <c r="W15" s="621"/>
      <c r="X15" s="621"/>
      <c r="Y15" s="622"/>
      <c r="Z15" s="673">
        <v>0.1</v>
      </c>
      <c r="AA15" s="673"/>
      <c r="AB15" s="673"/>
      <c r="AC15" s="673"/>
      <c r="AD15" s="674">
        <v>92183</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1283203</v>
      </c>
      <c r="BH15" s="621"/>
      <c r="BI15" s="621"/>
      <c r="BJ15" s="621"/>
      <c r="BK15" s="621"/>
      <c r="BL15" s="621"/>
      <c r="BM15" s="621"/>
      <c r="BN15" s="622"/>
      <c r="BO15" s="673">
        <v>4.5999999999999996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10260278</v>
      </c>
      <c r="CS15" s="621"/>
      <c r="CT15" s="621"/>
      <c r="CU15" s="621"/>
      <c r="CV15" s="621"/>
      <c r="CW15" s="621"/>
      <c r="CX15" s="621"/>
      <c r="CY15" s="622"/>
      <c r="CZ15" s="673">
        <v>13.3</v>
      </c>
      <c r="DA15" s="673"/>
      <c r="DB15" s="673"/>
      <c r="DC15" s="673"/>
      <c r="DD15" s="626">
        <v>4107416</v>
      </c>
      <c r="DE15" s="621"/>
      <c r="DF15" s="621"/>
      <c r="DG15" s="621"/>
      <c r="DH15" s="621"/>
      <c r="DI15" s="621"/>
      <c r="DJ15" s="621"/>
      <c r="DK15" s="621"/>
      <c r="DL15" s="621"/>
      <c r="DM15" s="621"/>
      <c r="DN15" s="621"/>
      <c r="DO15" s="621"/>
      <c r="DP15" s="622"/>
      <c r="DQ15" s="626">
        <v>6328887</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8887919</v>
      </c>
      <c r="S16" s="621"/>
      <c r="T16" s="621"/>
      <c r="U16" s="621"/>
      <c r="V16" s="621"/>
      <c r="W16" s="621"/>
      <c r="X16" s="621"/>
      <c r="Y16" s="622"/>
      <c r="Z16" s="673">
        <v>11</v>
      </c>
      <c r="AA16" s="673"/>
      <c r="AB16" s="673"/>
      <c r="AC16" s="673"/>
      <c r="AD16" s="674">
        <v>5257725</v>
      </c>
      <c r="AE16" s="674"/>
      <c r="AF16" s="674"/>
      <c r="AG16" s="674"/>
      <c r="AH16" s="674"/>
      <c r="AI16" s="674"/>
      <c r="AJ16" s="674"/>
      <c r="AK16" s="674"/>
      <c r="AL16" s="643">
        <v>14.7</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v>1936</v>
      </c>
      <c r="BH16" s="621"/>
      <c r="BI16" s="621"/>
      <c r="BJ16" s="621"/>
      <c r="BK16" s="621"/>
      <c r="BL16" s="621"/>
      <c r="BM16" s="621"/>
      <c r="BN16" s="622"/>
      <c r="BO16" s="673">
        <v>0</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12369</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1932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5257725</v>
      </c>
      <c r="S17" s="621"/>
      <c r="T17" s="621"/>
      <c r="U17" s="621"/>
      <c r="V17" s="621"/>
      <c r="W17" s="621"/>
      <c r="X17" s="621"/>
      <c r="Y17" s="622"/>
      <c r="Z17" s="673">
        <v>6.5</v>
      </c>
      <c r="AA17" s="673"/>
      <c r="AB17" s="673"/>
      <c r="AC17" s="673"/>
      <c r="AD17" s="674">
        <v>5257725</v>
      </c>
      <c r="AE17" s="674"/>
      <c r="AF17" s="674"/>
      <c r="AG17" s="674"/>
      <c r="AH17" s="674"/>
      <c r="AI17" s="674"/>
      <c r="AJ17" s="674"/>
      <c r="AK17" s="674"/>
      <c r="AL17" s="643">
        <v>14.7</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5451538</v>
      </c>
      <c r="CS17" s="621"/>
      <c r="CT17" s="621"/>
      <c r="CU17" s="621"/>
      <c r="CV17" s="621"/>
      <c r="CW17" s="621"/>
      <c r="CX17" s="621"/>
      <c r="CY17" s="622"/>
      <c r="CZ17" s="673">
        <v>7.1</v>
      </c>
      <c r="DA17" s="673"/>
      <c r="DB17" s="673"/>
      <c r="DC17" s="673"/>
      <c r="DD17" s="626" t="s">
        <v>112</v>
      </c>
      <c r="DE17" s="621"/>
      <c r="DF17" s="621"/>
      <c r="DG17" s="621"/>
      <c r="DH17" s="621"/>
      <c r="DI17" s="621"/>
      <c r="DJ17" s="621"/>
      <c r="DK17" s="621"/>
      <c r="DL17" s="621"/>
      <c r="DM17" s="621"/>
      <c r="DN17" s="621"/>
      <c r="DO17" s="621"/>
      <c r="DP17" s="622"/>
      <c r="DQ17" s="626">
        <v>5289678</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564542</v>
      </c>
      <c r="S18" s="621"/>
      <c r="T18" s="621"/>
      <c r="U18" s="621"/>
      <c r="V18" s="621"/>
      <c r="W18" s="621"/>
      <c r="X18" s="621"/>
      <c r="Y18" s="622"/>
      <c r="Z18" s="673">
        <v>0.7</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3065652</v>
      </c>
      <c r="S19" s="621"/>
      <c r="T19" s="621"/>
      <c r="U19" s="621"/>
      <c r="V19" s="621"/>
      <c r="W19" s="621"/>
      <c r="X19" s="621"/>
      <c r="Y19" s="622"/>
      <c r="Z19" s="673">
        <v>3.8</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2089569</v>
      </c>
      <c r="BH19" s="621"/>
      <c r="BI19" s="621"/>
      <c r="BJ19" s="621"/>
      <c r="BK19" s="621"/>
      <c r="BL19" s="621"/>
      <c r="BM19" s="621"/>
      <c r="BN19" s="622"/>
      <c r="BO19" s="673">
        <v>7.4</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41042668</v>
      </c>
      <c r="S20" s="621"/>
      <c r="T20" s="621"/>
      <c r="U20" s="621"/>
      <c r="V20" s="621"/>
      <c r="W20" s="621"/>
      <c r="X20" s="621"/>
      <c r="Y20" s="622"/>
      <c r="Z20" s="673">
        <v>50.7</v>
      </c>
      <c r="AA20" s="673"/>
      <c r="AB20" s="673"/>
      <c r="AC20" s="673"/>
      <c r="AD20" s="674">
        <v>35358571</v>
      </c>
      <c r="AE20" s="674"/>
      <c r="AF20" s="674"/>
      <c r="AG20" s="674"/>
      <c r="AH20" s="674"/>
      <c r="AI20" s="674"/>
      <c r="AJ20" s="674"/>
      <c r="AK20" s="674"/>
      <c r="AL20" s="643">
        <v>98.8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2089569</v>
      </c>
      <c r="BH20" s="621"/>
      <c r="BI20" s="621"/>
      <c r="BJ20" s="621"/>
      <c r="BK20" s="621"/>
      <c r="BL20" s="621"/>
      <c r="BM20" s="621"/>
      <c r="BN20" s="622"/>
      <c r="BO20" s="673">
        <v>7.4</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77046594</v>
      </c>
      <c r="CS20" s="621"/>
      <c r="CT20" s="621"/>
      <c r="CU20" s="621"/>
      <c r="CV20" s="621"/>
      <c r="CW20" s="621"/>
      <c r="CX20" s="621"/>
      <c r="CY20" s="622"/>
      <c r="CZ20" s="673">
        <v>100</v>
      </c>
      <c r="DA20" s="673"/>
      <c r="DB20" s="673"/>
      <c r="DC20" s="673"/>
      <c r="DD20" s="626">
        <v>20572457</v>
      </c>
      <c r="DE20" s="621"/>
      <c r="DF20" s="621"/>
      <c r="DG20" s="621"/>
      <c r="DH20" s="621"/>
      <c r="DI20" s="621"/>
      <c r="DJ20" s="621"/>
      <c r="DK20" s="621"/>
      <c r="DL20" s="621"/>
      <c r="DM20" s="621"/>
      <c r="DN20" s="621"/>
      <c r="DO20" s="621"/>
      <c r="DP20" s="622"/>
      <c r="DQ20" s="626">
        <v>46640854</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33460</v>
      </c>
      <c r="S21" s="621"/>
      <c r="T21" s="621"/>
      <c r="U21" s="621"/>
      <c r="V21" s="621"/>
      <c r="W21" s="621"/>
      <c r="X21" s="621"/>
      <c r="Y21" s="622"/>
      <c r="Z21" s="673">
        <v>0</v>
      </c>
      <c r="AA21" s="673"/>
      <c r="AB21" s="673"/>
      <c r="AC21" s="673"/>
      <c r="AD21" s="674">
        <v>33460</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35666</v>
      </c>
      <c r="BH21" s="621"/>
      <c r="BI21" s="621"/>
      <c r="BJ21" s="621"/>
      <c r="BK21" s="621"/>
      <c r="BL21" s="621"/>
      <c r="BM21" s="621"/>
      <c r="BN21" s="622"/>
      <c r="BO21" s="673">
        <v>0.1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723040</v>
      </c>
      <c r="S22" s="621"/>
      <c r="T22" s="621"/>
      <c r="U22" s="621"/>
      <c r="V22" s="621"/>
      <c r="W22" s="621"/>
      <c r="X22" s="621"/>
      <c r="Y22" s="622"/>
      <c r="Z22" s="673">
        <v>0.9</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1798859</v>
      </c>
      <c r="S23" s="621"/>
      <c r="T23" s="621"/>
      <c r="U23" s="621"/>
      <c r="V23" s="621"/>
      <c r="W23" s="621"/>
      <c r="X23" s="621"/>
      <c r="Y23" s="622"/>
      <c r="Z23" s="673">
        <v>2.2000000000000002</v>
      </c>
      <c r="AA23" s="673"/>
      <c r="AB23" s="673"/>
      <c r="AC23" s="673"/>
      <c r="AD23" s="674">
        <v>201913</v>
      </c>
      <c r="AE23" s="674"/>
      <c r="AF23" s="674"/>
      <c r="AG23" s="674"/>
      <c r="AH23" s="674"/>
      <c r="AI23" s="674"/>
      <c r="AJ23" s="674"/>
      <c r="AK23" s="674"/>
      <c r="AL23" s="643">
        <v>0.6</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2053903</v>
      </c>
      <c r="BH23" s="621"/>
      <c r="BI23" s="621"/>
      <c r="BJ23" s="621"/>
      <c r="BK23" s="621"/>
      <c r="BL23" s="621"/>
      <c r="BM23" s="621"/>
      <c r="BN23" s="622"/>
      <c r="BO23" s="673">
        <v>7.3</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537893</v>
      </c>
      <c r="S24" s="621"/>
      <c r="T24" s="621"/>
      <c r="U24" s="621"/>
      <c r="V24" s="621"/>
      <c r="W24" s="621"/>
      <c r="X24" s="621"/>
      <c r="Y24" s="622"/>
      <c r="Z24" s="673">
        <v>0.7</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32388762</v>
      </c>
      <c r="CS24" s="671"/>
      <c r="CT24" s="671"/>
      <c r="CU24" s="671"/>
      <c r="CV24" s="671"/>
      <c r="CW24" s="671"/>
      <c r="CX24" s="671"/>
      <c r="CY24" s="718"/>
      <c r="CZ24" s="722">
        <v>42</v>
      </c>
      <c r="DA24" s="723"/>
      <c r="DB24" s="723"/>
      <c r="DC24" s="724"/>
      <c r="DD24" s="717">
        <v>21201346</v>
      </c>
      <c r="DE24" s="671"/>
      <c r="DF24" s="671"/>
      <c r="DG24" s="671"/>
      <c r="DH24" s="671"/>
      <c r="DI24" s="671"/>
      <c r="DJ24" s="671"/>
      <c r="DK24" s="718"/>
      <c r="DL24" s="717">
        <v>20937665</v>
      </c>
      <c r="DM24" s="671"/>
      <c r="DN24" s="671"/>
      <c r="DO24" s="671"/>
      <c r="DP24" s="671"/>
      <c r="DQ24" s="671"/>
      <c r="DR24" s="671"/>
      <c r="DS24" s="671"/>
      <c r="DT24" s="671"/>
      <c r="DU24" s="671"/>
      <c r="DV24" s="718"/>
      <c r="DW24" s="719">
        <v>55.4</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12354082</v>
      </c>
      <c r="S25" s="621"/>
      <c r="T25" s="621"/>
      <c r="U25" s="621"/>
      <c r="V25" s="621"/>
      <c r="W25" s="621"/>
      <c r="X25" s="621"/>
      <c r="Y25" s="622"/>
      <c r="Z25" s="673">
        <v>15.3</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12382084</v>
      </c>
      <c r="CS25" s="639"/>
      <c r="CT25" s="639"/>
      <c r="CU25" s="639"/>
      <c r="CV25" s="639"/>
      <c r="CW25" s="639"/>
      <c r="CX25" s="639"/>
      <c r="CY25" s="640"/>
      <c r="CZ25" s="623">
        <v>16.100000000000001</v>
      </c>
      <c r="DA25" s="641"/>
      <c r="DB25" s="641"/>
      <c r="DC25" s="642"/>
      <c r="DD25" s="626">
        <v>11799456</v>
      </c>
      <c r="DE25" s="639"/>
      <c r="DF25" s="639"/>
      <c r="DG25" s="639"/>
      <c r="DH25" s="639"/>
      <c r="DI25" s="639"/>
      <c r="DJ25" s="639"/>
      <c r="DK25" s="640"/>
      <c r="DL25" s="626">
        <v>11546983</v>
      </c>
      <c r="DM25" s="639"/>
      <c r="DN25" s="639"/>
      <c r="DO25" s="639"/>
      <c r="DP25" s="639"/>
      <c r="DQ25" s="639"/>
      <c r="DR25" s="639"/>
      <c r="DS25" s="639"/>
      <c r="DT25" s="639"/>
      <c r="DU25" s="639"/>
      <c r="DV25" s="640"/>
      <c r="DW25" s="643">
        <v>30.5</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8053087</v>
      </c>
      <c r="CS26" s="621"/>
      <c r="CT26" s="621"/>
      <c r="CU26" s="621"/>
      <c r="CV26" s="621"/>
      <c r="CW26" s="621"/>
      <c r="CX26" s="621"/>
      <c r="CY26" s="622"/>
      <c r="CZ26" s="623">
        <v>10.5</v>
      </c>
      <c r="DA26" s="641"/>
      <c r="DB26" s="641"/>
      <c r="DC26" s="642"/>
      <c r="DD26" s="626">
        <v>7624783</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3767065</v>
      </c>
      <c r="S27" s="621"/>
      <c r="T27" s="621"/>
      <c r="U27" s="621"/>
      <c r="V27" s="621"/>
      <c r="W27" s="621"/>
      <c r="X27" s="621"/>
      <c r="Y27" s="622"/>
      <c r="Z27" s="673">
        <v>4.7</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28162129</v>
      </c>
      <c r="BH27" s="621"/>
      <c r="BI27" s="621"/>
      <c r="BJ27" s="621"/>
      <c r="BK27" s="621"/>
      <c r="BL27" s="621"/>
      <c r="BM27" s="621"/>
      <c r="BN27" s="622"/>
      <c r="BO27" s="673">
        <v>100</v>
      </c>
      <c r="BP27" s="673"/>
      <c r="BQ27" s="673"/>
      <c r="BR27" s="673"/>
      <c r="BS27" s="626">
        <v>395026</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14555140</v>
      </c>
      <c r="CS27" s="639"/>
      <c r="CT27" s="639"/>
      <c r="CU27" s="639"/>
      <c r="CV27" s="639"/>
      <c r="CW27" s="639"/>
      <c r="CX27" s="639"/>
      <c r="CY27" s="640"/>
      <c r="CZ27" s="623">
        <v>18.899999999999999</v>
      </c>
      <c r="DA27" s="641"/>
      <c r="DB27" s="641"/>
      <c r="DC27" s="642"/>
      <c r="DD27" s="626">
        <v>4112212</v>
      </c>
      <c r="DE27" s="639"/>
      <c r="DF27" s="639"/>
      <c r="DG27" s="639"/>
      <c r="DH27" s="639"/>
      <c r="DI27" s="639"/>
      <c r="DJ27" s="639"/>
      <c r="DK27" s="640"/>
      <c r="DL27" s="626">
        <v>4101004</v>
      </c>
      <c r="DM27" s="639"/>
      <c r="DN27" s="639"/>
      <c r="DO27" s="639"/>
      <c r="DP27" s="639"/>
      <c r="DQ27" s="639"/>
      <c r="DR27" s="639"/>
      <c r="DS27" s="639"/>
      <c r="DT27" s="639"/>
      <c r="DU27" s="639"/>
      <c r="DV27" s="640"/>
      <c r="DW27" s="643">
        <v>10.8</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259333</v>
      </c>
      <c r="S28" s="621"/>
      <c r="T28" s="621"/>
      <c r="U28" s="621"/>
      <c r="V28" s="621"/>
      <c r="W28" s="621"/>
      <c r="X28" s="621"/>
      <c r="Y28" s="622"/>
      <c r="Z28" s="673">
        <v>0.3</v>
      </c>
      <c r="AA28" s="673"/>
      <c r="AB28" s="673"/>
      <c r="AC28" s="673"/>
      <c r="AD28" s="674">
        <v>185155</v>
      </c>
      <c r="AE28" s="674"/>
      <c r="AF28" s="674"/>
      <c r="AG28" s="674"/>
      <c r="AH28" s="674"/>
      <c r="AI28" s="674"/>
      <c r="AJ28" s="674"/>
      <c r="AK28" s="674"/>
      <c r="AL28" s="643">
        <v>0.5</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5451538</v>
      </c>
      <c r="CS28" s="621"/>
      <c r="CT28" s="621"/>
      <c r="CU28" s="621"/>
      <c r="CV28" s="621"/>
      <c r="CW28" s="621"/>
      <c r="CX28" s="621"/>
      <c r="CY28" s="622"/>
      <c r="CZ28" s="623">
        <v>7.1</v>
      </c>
      <c r="DA28" s="641"/>
      <c r="DB28" s="641"/>
      <c r="DC28" s="642"/>
      <c r="DD28" s="626">
        <v>5289678</v>
      </c>
      <c r="DE28" s="621"/>
      <c r="DF28" s="621"/>
      <c r="DG28" s="621"/>
      <c r="DH28" s="621"/>
      <c r="DI28" s="621"/>
      <c r="DJ28" s="621"/>
      <c r="DK28" s="622"/>
      <c r="DL28" s="626">
        <v>5289678</v>
      </c>
      <c r="DM28" s="621"/>
      <c r="DN28" s="621"/>
      <c r="DO28" s="621"/>
      <c r="DP28" s="621"/>
      <c r="DQ28" s="621"/>
      <c r="DR28" s="621"/>
      <c r="DS28" s="621"/>
      <c r="DT28" s="621"/>
      <c r="DU28" s="621"/>
      <c r="DV28" s="622"/>
      <c r="DW28" s="643">
        <v>14</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1360189</v>
      </c>
      <c r="S29" s="621"/>
      <c r="T29" s="621"/>
      <c r="U29" s="621"/>
      <c r="V29" s="621"/>
      <c r="W29" s="621"/>
      <c r="X29" s="621"/>
      <c r="Y29" s="622"/>
      <c r="Z29" s="673">
        <v>1.7</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5449661</v>
      </c>
      <c r="CS29" s="639"/>
      <c r="CT29" s="639"/>
      <c r="CU29" s="639"/>
      <c r="CV29" s="639"/>
      <c r="CW29" s="639"/>
      <c r="CX29" s="639"/>
      <c r="CY29" s="640"/>
      <c r="CZ29" s="623">
        <v>7.1</v>
      </c>
      <c r="DA29" s="641"/>
      <c r="DB29" s="641"/>
      <c r="DC29" s="642"/>
      <c r="DD29" s="626">
        <v>5287801</v>
      </c>
      <c r="DE29" s="639"/>
      <c r="DF29" s="639"/>
      <c r="DG29" s="639"/>
      <c r="DH29" s="639"/>
      <c r="DI29" s="639"/>
      <c r="DJ29" s="639"/>
      <c r="DK29" s="640"/>
      <c r="DL29" s="626">
        <v>5287801</v>
      </c>
      <c r="DM29" s="639"/>
      <c r="DN29" s="639"/>
      <c r="DO29" s="639"/>
      <c r="DP29" s="639"/>
      <c r="DQ29" s="639"/>
      <c r="DR29" s="639"/>
      <c r="DS29" s="639"/>
      <c r="DT29" s="639"/>
      <c r="DU29" s="639"/>
      <c r="DV29" s="640"/>
      <c r="DW29" s="643">
        <v>14</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2650350</v>
      </c>
      <c r="S30" s="621"/>
      <c r="T30" s="621"/>
      <c r="U30" s="621"/>
      <c r="V30" s="621"/>
      <c r="W30" s="621"/>
      <c r="X30" s="621"/>
      <c r="Y30" s="622"/>
      <c r="Z30" s="673">
        <v>3.3</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99.1</v>
      </c>
      <c r="BH30" s="687"/>
      <c r="BI30" s="687"/>
      <c r="BJ30" s="687"/>
      <c r="BK30" s="687"/>
      <c r="BL30" s="687"/>
      <c r="BM30" s="688">
        <v>95.9</v>
      </c>
      <c r="BN30" s="687"/>
      <c r="BO30" s="687"/>
      <c r="BP30" s="687"/>
      <c r="BQ30" s="689"/>
      <c r="BR30" s="686">
        <v>99.1</v>
      </c>
      <c r="BS30" s="687"/>
      <c r="BT30" s="687"/>
      <c r="BU30" s="687"/>
      <c r="BV30" s="687"/>
      <c r="BW30" s="687"/>
      <c r="BX30" s="688">
        <v>95.5</v>
      </c>
      <c r="BY30" s="687"/>
      <c r="BZ30" s="687"/>
      <c r="CA30" s="687"/>
      <c r="CB30" s="689"/>
      <c r="CD30" s="692"/>
      <c r="CE30" s="693"/>
      <c r="CF30" s="657" t="s">
        <v>293</v>
      </c>
      <c r="CG30" s="654"/>
      <c r="CH30" s="654"/>
      <c r="CI30" s="654"/>
      <c r="CJ30" s="654"/>
      <c r="CK30" s="654"/>
      <c r="CL30" s="654"/>
      <c r="CM30" s="654"/>
      <c r="CN30" s="654"/>
      <c r="CO30" s="654"/>
      <c r="CP30" s="654"/>
      <c r="CQ30" s="655"/>
      <c r="CR30" s="620">
        <v>5047779</v>
      </c>
      <c r="CS30" s="621"/>
      <c r="CT30" s="621"/>
      <c r="CU30" s="621"/>
      <c r="CV30" s="621"/>
      <c r="CW30" s="621"/>
      <c r="CX30" s="621"/>
      <c r="CY30" s="622"/>
      <c r="CZ30" s="623">
        <v>6.6</v>
      </c>
      <c r="DA30" s="641"/>
      <c r="DB30" s="641"/>
      <c r="DC30" s="642"/>
      <c r="DD30" s="626">
        <v>4906708</v>
      </c>
      <c r="DE30" s="621"/>
      <c r="DF30" s="621"/>
      <c r="DG30" s="621"/>
      <c r="DH30" s="621"/>
      <c r="DI30" s="621"/>
      <c r="DJ30" s="621"/>
      <c r="DK30" s="622"/>
      <c r="DL30" s="626">
        <v>4906708</v>
      </c>
      <c r="DM30" s="621"/>
      <c r="DN30" s="621"/>
      <c r="DO30" s="621"/>
      <c r="DP30" s="621"/>
      <c r="DQ30" s="621"/>
      <c r="DR30" s="621"/>
      <c r="DS30" s="621"/>
      <c r="DT30" s="621"/>
      <c r="DU30" s="621"/>
      <c r="DV30" s="622"/>
      <c r="DW30" s="643">
        <v>13</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4751525</v>
      </c>
      <c r="S31" s="621"/>
      <c r="T31" s="621"/>
      <c r="U31" s="621"/>
      <c r="V31" s="621"/>
      <c r="W31" s="621"/>
      <c r="X31" s="621"/>
      <c r="Y31" s="622"/>
      <c r="Z31" s="673">
        <v>5.9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99.3</v>
      </c>
      <c r="BH31" s="639"/>
      <c r="BI31" s="639"/>
      <c r="BJ31" s="639"/>
      <c r="BK31" s="639"/>
      <c r="BL31" s="639"/>
      <c r="BM31" s="675">
        <v>96.9</v>
      </c>
      <c r="BN31" s="685"/>
      <c r="BO31" s="685"/>
      <c r="BP31" s="685"/>
      <c r="BQ31" s="649"/>
      <c r="BR31" s="684">
        <v>99.3</v>
      </c>
      <c r="BS31" s="639"/>
      <c r="BT31" s="639"/>
      <c r="BU31" s="639"/>
      <c r="BV31" s="639"/>
      <c r="BW31" s="639"/>
      <c r="BX31" s="675">
        <v>96.7</v>
      </c>
      <c r="BY31" s="685"/>
      <c r="BZ31" s="685"/>
      <c r="CA31" s="685"/>
      <c r="CB31" s="649"/>
      <c r="CD31" s="692"/>
      <c r="CE31" s="693"/>
      <c r="CF31" s="657" t="s">
        <v>297</v>
      </c>
      <c r="CG31" s="654"/>
      <c r="CH31" s="654"/>
      <c r="CI31" s="654"/>
      <c r="CJ31" s="654"/>
      <c r="CK31" s="654"/>
      <c r="CL31" s="654"/>
      <c r="CM31" s="654"/>
      <c r="CN31" s="654"/>
      <c r="CO31" s="654"/>
      <c r="CP31" s="654"/>
      <c r="CQ31" s="655"/>
      <c r="CR31" s="620">
        <v>401882</v>
      </c>
      <c r="CS31" s="639"/>
      <c r="CT31" s="639"/>
      <c r="CU31" s="639"/>
      <c r="CV31" s="639"/>
      <c r="CW31" s="639"/>
      <c r="CX31" s="639"/>
      <c r="CY31" s="640"/>
      <c r="CZ31" s="623">
        <v>0.5</v>
      </c>
      <c r="DA31" s="641"/>
      <c r="DB31" s="641"/>
      <c r="DC31" s="642"/>
      <c r="DD31" s="626">
        <v>381093</v>
      </c>
      <c r="DE31" s="639"/>
      <c r="DF31" s="639"/>
      <c r="DG31" s="639"/>
      <c r="DH31" s="639"/>
      <c r="DI31" s="639"/>
      <c r="DJ31" s="639"/>
      <c r="DK31" s="640"/>
      <c r="DL31" s="626">
        <v>381093</v>
      </c>
      <c r="DM31" s="639"/>
      <c r="DN31" s="639"/>
      <c r="DO31" s="639"/>
      <c r="DP31" s="639"/>
      <c r="DQ31" s="639"/>
      <c r="DR31" s="639"/>
      <c r="DS31" s="639"/>
      <c r="DT31" s="639"/>
      <c r="DU31" s="639"/>
      <c r="DV31" s="640"/>
      <c r="DW31" s="643">
        <v>1</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1972335</v>
      </c>
      <c r="S32" s="621"/>
      <c r="T32" s="621"/>
      <c r="U32" s="621"/>
      <c r="V32" s="621"/>
      <c r="W32" s="621"/>
      <c r="X32" s="621"/>
      <c r="Y32" s="622"/>
      <c r="Z32" s="673">
        <v>2.4</v>
      </c>
      <c r="AA32" s="673"/>
      <c r="AB32" s="673"/>
      <c r="AC32" s="673"/>
      <c r="AD32" s="674">
        <v>24142</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v>
      </c>
      <c r="BH32" s="605"/>
      <c r="BI32" s="605"/>
      <c r="BJ32" s="605"/>
      <c r="BK32" s="605"/>
      <c r="BL32" s="605"/>
      <c r="BM32" s="668">
        <v>94.6</v>
      </c>
      <c r="BN32" s="605"/>
      <c r="BO32" s="605"/>
      <c r="BP32" s="605"/>
      <c r="BQ32" s="662"/>
      <c r="BR32" s="683">
        <v>98.8</v>
      </c>
      <c r="BS32" s="605"/>
      <c r="BT32" s="605"/>
      <c r="BU32" s="605"/>
      <c r="BV32" s="605"/>
      <c r="BW32" s="605"/>
      <c r="BX32" s="668">
        <v>93.8</v>
      </c>
      <c r="BY32" s="605"/>
      <c r="BZ32" s="605"/>
      <c r="CA32" s="605"/>
      <c r="CB32" s="662"/>
      <c r="CD32" s="694"/>
      <c r="CE32" s="695"/>
      <c r="CF32" s="657" t="s">
        <v>300</v>
      </c>
      <c r="CG32" s="654"/>
      <c r="CH32" s="654"/>
      <c r="CI32" s="654"/>
      <c r="CJ32" s="654"/>
      <c r="CK32" s="654"/>
      <c r="CL32" s="654"/>
      <c r="CM32" s="654"/>
      <c r="CN32" s="654"/>
      <c r="CO32" s="654"/>
      <c r="CP32" s="654"/>
      <c r="CQ32" s="655"/>
      <c r="CR32" s="620">
        <v>1877</v>
      </c>
      <c r="CS32" s="621"/>
      <c r="CT32" s="621"/>
      <c r="CU32" s="621"/>
      <c r="CV32" s="621"/>
      <c r="CW32" s="621"/>
      <c r="CX32" s="621"/>
      <c r="CY32" s="622"/>
      <c r="CZ32" s="623">
        <v>0</v>
      </c>
      <c r="DA32" s="641"/>
      <c r="DB32" s="641"/>
      <c r="DC32" s="642"/>
      <c r="DD32" s="626">
        <v>1877</v>
      </c>
      <c r="DE32" s="621"/>
      <c r="DF32" s="621"/>
      <c r="DG32" s="621"/>
      <c r="DH32" s="621"/>
      <c r="DI32" s="621"/>
      <c r="DJ32" s="621"/>
      <c r="DK32" s="622"/>
      <c r="DL32" s="626">
        <v>1877</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9667790</v>
      </c>
      <c r="S33" s="621"/>
      <c r="T33" s="621"/>
      <c r="U33" s="621"/>
      <c r="V33" s="621"/>
      <c r="W33" s="621"/>
      <c r="X33" s="621"/>
      <c r="Y33" s="622"/>
      <c r="Z33" s="673">
        <v>11.9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24073006</v>
      </c>
      <c r="CS33" s="639"/>
      <c r="CT33" s="639"/>
      <c r="CU33" s="639"/>
      <c r="CV33" s="639"/>
      <c r="CW33" s="639"/>
      <c r="CX33" s="639"/>
      <c r="CY33" s="640"/>
      <c r="CZ33" s="623">
        <v>31.2</v>
      </c>
      <c r="DA33" s="641"/>
      <c r="DB33" s="641"/>
      <c r="DC33" s="642"/>
      <c r="DD33" s="626">
        <v>17297071</v>
      </c>
      <c r="DE33" s="639"/>
      <c r="DF33" s="639"/>
      <c r="DG33" s="639"/>
      <c r="DH33" s="639"/>
      <c r="DI33" s="639"/>
      <c r="DJ33" s="639"/>
      <c r="DK33" s="640"/>
      <c r="DL33" s="626">
        <v>12818237</v>
      </c>
      <c r="DM33" s="639"/>
      <c r="DN33" s="639"/>
      <c r="DO33" s="639"/>
      <c r="DP33" s="639"/>
      <c r="DQ33" s="639"/>
      <c r="DR33" s="639"/>
      <c r="DS33" s="639"/>
      <c r="DT33" s="639"/>
      <c r="DU33" s="639"/>
      <c r="DV33" s="640"/>
      <c r="DW33" s="643">
        <v>33.9</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11269288</v>
      </c>
      <c r="CS34" s="621"/>
      <c r="CT34" s="621"/>
      <c r="CU34" s="621"/>
      <c r="CV34" s="621"/>
      <c r="CW34" s="621"/>
      <c r="CX34" s="621"/>
      <c r="CY34" s="622"/>
      <c r="CZ34" s="623">
        <v>14.6</v>
      </c>
      <c r="DA34" s="641"/>
      <c r="DB34" s="641"/>
      <c r="DC34" s="642"/>
      <c r="DD34" s="626">
        <v>7323073</v>
      </c>
      <c r="DE34" s="621"/>
      <c r="DF34" s="621"/>
      <c r="DG34" s="621"/>
      <c r="DH34" s="621"/>
      <c r="DI34" s="621"/>
      <c r="DJ34" s="621"/>
      <c r="DK34" s="622"/>
      <c r="DL34" s="626">
        <v>6410448</v>
      </c>
      <c r="DM34" s="621"/>
      <c r="DN34" s="621"/>
      <c r="DO34" s="621"/>
      <c r="DP34" s="621"/>
      <c r="DQ34" s="621"/>
      <c r="DR34" s="621"/>
      <c r="DS34" s="621"/>
      <c r="DT34" s="621"/>
      <c r="DU34" s="621"/>
      <c r="DV34" s="622"/>
      <c r="DW34" s="643">
        <v>17</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2000000</v>
      </c>
      <c r="S35" s="621"/>
      <c r="T35" s="621"/>
      <c r="U35" s="621"/>
      <c r="V35" s="621"/>
      <c r="W35" s="621"/>
      <c r="X35" s="621"/>
      <c r="Y35" s="622"/>
      <c r="Z35" s="673">
        <v>2.5</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6845350</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8646</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411079</v>
      </c>
      <c r="CS35" s="639"/>
      <c r="CT35" s="639"/>
      <c r="CU35" s="639"/>
      <c r="CV35" s="639"/>
      <c r="CW35" s="639"/>
      <c r="CX35" s="639"/>
      <c r="CY35" s="640"/>
      <c r="CZ35" s="623">
        <v>0.5</v>
      </c>
      <c r="DA35" s="641"/>
      <c r="DB35" s="641"/>
      <c r="DC35" s="642"/>
      <c r="DD35" s="626">
        <v>217270</v>
      </c>
      <c r="DE35" s="639"/>
      <c r="DF35" s="639"/>
      <c r="DG35" s="639"/>
      <c r="DH35" s="639"/>
      <c r="DI35" s="639"/>
      <c r="DJ35" s="639"/>
      <c r="DK35" s="640"/>
      <c r="DL35" s="626">
        <v>217270</v>
      </c>
      <c r="DM35" s="639"/>
      <c r="DN35" s="639"/>
      <c r="DO35" s="639"/>
      <c r="DP35" s="639"/>
      <c r="DQ35" s="639"/>
      <c r="DR35" s="639"/>
      <c r="DS35" s="639"/>
      <c r="DT35" s="639"/>
      <c r="DU35" s="639"/>
      <c r="DV35" s="640"/>
      <c r="DW35" s="643">
        <v>0.6</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80918589</v>
      </c>
      <c r="S36" s="661"/>
      <c r="T36" s="661"/>
      <c r="U36" s="661"/>
      <c r="V36" s="661"/>
      <c r="W36" s="661"/>
      <c r="X36" s="661"/>
      <c r="Y36" s="664"/>
      <c r="Z36" s="665">
        <v>100</v>
      </c>
      <c r="AA36" s="665"/>
      <c r="AB36" s="665"/>
      <c r="AC36" s="665"/>
      <c r="AD36" s="666">
        <v>35803241</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1202768</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-132135</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3476443</v>
      </c>
      <c r="CS36" s="621"/>
      <c r="CT36" s="621"/>
      <c r="CU36" s="621"/>
      <c r="CV36" s="621"/>
      <c r="CW36" s="621"/>
      <c r="CX36" s="621"/>
      <c r="CY36" s="622"/>
      <c r="CZ36" s="623">
        <v>4.5</v>
      </c>
      <c r="DA36" s="641"/>
      <c r="DB36" s="641"/>
      <c r="DC36" s="642"/>
      <c r="DD36" s="626">
        <v>3161926</v>
      </c>
      <c r="DE36" s="621"/>
      <c r="DF36" s="621"/>
      <c r="DG36" s="621"/>
      <c r="DH36" s="621"/>
      <c r="DI36" s="621"/>
      <c r="DJ36" s="621"/>
      <c r="DK36" s="622"/>
      <c r="DL36" s="626">
        <v>1782612</v>
      </c>
      <c r="DM36" s="621"/>
      <c r="DN36" s="621"/>
      <c r="DO36" s="621"/>
      <c r="DP36" s="621"/>
      <c r="DQ36" s="621"/>
      <c r="DR36" s="621"/>
      <c r="DS36" s="621"/>
      <c r="DT36" s="621"/>
      <c r="DU36" s="621"/>
      <c r="DV36" s="622"/>
      <c r="DW36" s="643">
        <v>4.7</v>
      </c>
      <c r="DX36" s="644"/>
      <c r="DY36" s="644"/>
      <c r="DZ36" s="644"/>
      <c r="EA36" s="644"/>
      <c r="EB36" s="644"/>
      <c r="EC36" s="645"/>
    </row>
    <row r="37" spans="2:133" ht="11.25" customHeight="1">
      <c r="AQ37" s="646" t="s">
        <v>315</v>
      </c>
      <c r="AR37" s="647"/>
      <c r="AS37" s="647"/>
      <c r="AT37" s="647"/>
      <c r="AU37" s="647"/>
      <c r="AV37" s="647"/>
      <c r="AW37" s="647"/>
      <c r="AX37" s="647"/>
      <c r="AY37" s="648"/>
      <c r="AZ37" s="620">
        <v>128176</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24061</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29741</v>
      </c>
      <c r="CS37" s="639"/>
      <c r="CT37" s="639"/>
      <c r="CU37" s="639"/>
      <c r="CV37" s="639"/>
      <c r="CW37" s="639"/>
      <c r="CX37" s="639"/>
      <c r="CY37" s="640"/>
      <c r="CZ37" s="623">
        <v>0</v>
      </c>
      <c r="DA37" s="641"/>
      <c r="DB37" s="641"/>
      <c r="DC37" s="642"/>
      <c r="DD37" s="626">
        <v>9549</v>
      </c>
      <c r="DE37" s="639"/>
      <c r="DF37" s="639"/>
      <c r="DG37" s="639"/>
      <c r="DH37" s="639"/>
      <c r="DI37" s="639"/>
      <c r="DJ37" s="639"/>
      <c r="DK37" s="640"/>
      <c r="DL37" s="626">
        <v>9549</v>
      </c>
      <c r="DM37" s="639"/>
      <c r="DN37" s="639"/>
      <c r="DO37" s="639"/>
      <c r="DP37" s="639"/>
      <c r="DQ37" s="639"/>
      <c r="DR37" s="639"/>
      <c r="DS37" s="639"/>
      <c r="DT37" s="639"/>
      <c r="DU37" s="639"/>
      <c r="DV37" s="640"/>
      <c r="DW37" s="643">
        <v>0</v>
      </c>
      <c r="DX37" s="644"/>
      <c r="DY37" s="644"/>
      <c r="DZ37" s="644"/>
      <c r="EA37" s="644"/>
      <c r="EB37" s="644"/>
      <c r="EC37" s="645"/>
    </row>
    <row r="38" spans="2:133" ht="11.25" customHeight="1">
      <c r="AQ38" s="646" t="s">
        <v>318</v>
      </c>
      <c r="AR38" s="647"/>
      <c r="AS38" s="647"/>
      <c r="AT38" s="647"/>
      <c r="AU38" s="647"/>
      <c r="AV38" s="647"/>
      <c r="AW38" s="647"/>
      <c r="AX38" s="647"/>
      <c r="AY38" s="648"/>
      <c r="AZ38" s="620">
        <v>87484</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37288</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5548907</v>
      </c>
      <c r="CS38" s="621"/>
      <c r="CT38" s="621"/>
      <c r="CU38" s="621"/>
      <c r="CV38" s="621"/>
      <c r="CW38" s="621"/>
      <c r="CX38" s="621"/>
      <c r="CY38" s="622"/>
      <c r="CZ38" s="623">
        <v>7.2</v>
      </c>
      <c r="DA38" s="641"/>
      <c r="DB38" s="641"/>
      <c r="DC38" s="642"/>
      <c r="DD38" s="626">
        <v>4605647</v>
      </c>
      <c r="DE38" s="621"/>
      <c r="DF38" s="621"/>
      <c r="DG38" s="621"/>
      <c r="DH38" s="621"/>
      <c r="DI38" s="621"/>
      <c r="DJ38" s="621"/>
      <c r="DK38" s="622"/>
      <c r="DL38" s="626">
        <v>4370828</v>
      </c>
      <c r="DM38" s="621"/>
      <c r="DN38" s="621"/>
      <c r="DO38" s="621"/>
      <c r="DP38" s="621"/>
      <c r="DQ38" s="621"/>
      <c r="DR38" s="621"/>
      <c r="DS38" s="621"/>
      <c r="DT38" s="621"/>
      <c r="DU38" s="621"/>
      <c r="DV38" s="622"/>
      <c r="DW38" s="643">
        <v>11.6</v>
      </c>
      <c r="DX38" s="644"/>
      <c r="DY38" s="644"/>
      <c r="DZ38" s="644"/>
      <c r="EA38" s="644"/>
      <c r="EB38" s="644"/>
      <c r="EC38" s="645"/>
    </row>
    <row r="39" spans="2:133" ht="11.25" customHeight="1">
      <c r="AQ39" s="646" t="s">
        <v>321</v>
      </c>
      <c r="AR39" s="647"/>
      <c r="AS39" s="647"/>
      <c r="AT39" s="647"/>
      <c r="AU39" s="647"/>
      <c r="AV39" s="647"/>
      <c r="AW39" s="647"/>
      <c r="AX39" s="647"/>
      <c r="AY39" s="648"/>
      <c r="AZ39" s="620">
        <v>4318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89</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2526091</v>
      </c>
      <c r="CS39" s="639"/>
      <c r="CT39" s="639"/>
      <c r="CU39" s="639"/>
      <c r="CV39" s="639"/>
      <c r="CW39" s="639"/>
      <c r="CX39" s="639"/>
      <c r="CY39" s="640"/>
      <c r="CZ39" s="623">
        <v>3.3</v>
      </c>
      <c r="DA39" s="641"/>
      <c r="DB39" s="641"/>
      <c r="DC39" s="642"/>
      <c r="DD39" s="626">
        <v>1505957</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1348982</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109</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841198</v>
      </c>
      <c r="CS40" s="621"/>
      <c r="CT40" s="621"/>
      <c r="CU40" s="621"/>
      <c r="CV40" s="621"/>
      <c r="CW40" s="621"/>
      <c r="CX40" s="621"/>
      <c r="CY40" s="622"/>
      <c r="CZ40" s="623">
        <v>1.1000000000000001</v>
      </c>
      <c r="DA40" s="641"/>
      <c r="DB40" s="641"/>
      <c r="DC40" s="642"/>
      <c r="DD40" s="626">
        <v>483198</v>
      </c>
      <c r="DE40" s="621"/>
      <c r="DF40" s="621"/>
      <c r="DG40" s="621"/>
      <c r="DH40" s="621"/>
      <c r="DI40" s="621"/>
      <c r="DJ40" s="621"/>
      <c r="DK40" s="622"/>
      <c r="DL40" s="626">
        <v>37079</v>
      </c>
      <c r="DM40" s="621"/>
      <c r="DN40" s="621"/>
      <c r="DO40" s="621"/>
      <c r="DP40" s="621"/>
      <c r="DQ40" s="621"/>
      <c r="DR40" s="621"/>
      <c r="DS40" s="621"/>
      <c r="DT40" s="621"/>
      <c r="DU40" s="621"/>
      <c r="DV40" s="622"/>
      <c r="DW40" s="643">
        <v>0.1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4073622</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292</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20584826</v>
      </c>
      <c r="CS42" s="621"/>
      <c r="CT42" s="621"/>
      <c r="CU42" s="621"/>
      <c r="CV42" s="621"/>
      <c r="CW42" s="621"/>
      <c r="CX42" s="621"/>
      <c r="CY42" s="622"/>
      <c r="CZ42" s="623">
        <v>26.7</v>
      </c>
      <c r="DA42" s="624"/>
      <c r="DB42" s="624"/>
      <c r="DC42" s="625"/>
      <c r="DD42" s="626">
        <v>8142437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584227</v>
      </c>
      <c r="CS43" s="639"/>
      <c r="CT43" s="639"/>
      <c r="CU43" s="639"/>
      <c r="CV43" s="639"/>
      <c r="CW43" s="639"/>
      <c r="CX43" s="639"/>
      <c r="CY43" s="640"/>
      <c r="CZ43" s="623">
        <v>0.8</v>
      </c>
      <c r="DA43" s="641"/>
      <c r="DB43" s="641"/>
      <c r="DC43" s="642"/>
      <c r="DD43" s="626">
        <v>579557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20572457</v>
      </c>
      <c r="CS44" s="621"/>
      <c r="CT44" s="621"/>
      <c r="CU44" s="621"/>
      <c r="CV44" s="621"/>
      <c r="CW44" s="621"/>
      <c r="CX44" s="621"/>
      <c r="CY44" s="622"/>
      <c r="CZ44" s="623">
        <v>26.7</v>
      </c>
      <c r="DA44" s="624"/>
      <c r="DB44" s="624"/>
      <c r="DC44" s="625"/>
      <c r="DD44" s="626">
        <v>8140505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7096828</v>
      </c>
      <c r="CS45" s="639"/>
      <c r="CT45" s="639"/>
      <c r="CU45" s="639"/>
      <c r="CV45" s="639"/>
      <c r="CW45" s="639"/>
      <c r="CX45" s="639"/>
      <c r="CY45" s="640"/>
      <c r="CZ45" s="623">
        <v>9.1999999999999993</v>
      </c>
      <c r="DA45" s="641"/>
      <c r="DB45" s="641"/>
      <c r="DC45" s="642"/>
      <c r="DD45" s="626">
        <v>614108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13330630</v>
      </c>
      <c r="CS46" s="621"/>
      <c r="CT46" s="621"/>
      <c r="CU46" s="621"/>
      <c r="CV46" s="621"/>
      <c r="CW46" s="621"/>
      <c r="CX46" s="621"/>
      <c r="CY46" s="622"/>
      <c r="CZ46" s="623">
        <v>17.3</v>
      </c>
      <c r="DA46" s="624"/>
      <c r="DB46" s="624"/>
      <c r="DC46" s="625"/>
      <c r="DD46" s="626">
        <v>7413618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12369</v>
      </c>
      <c r="CS47" s="639"/>
      <c r="CT47" s="639"/>
      <c r="CU47" s="639"/>
      <c r="CV47" s="639"/>
      <c r="CW47" s="639"/>
      <c r="CX47" s="639"/>
      <c r="CY47" s="640"/>
      <c r="CZ47" s="623">
        <v>0</v>
      </c>
      <c r="DA47" s="641"/>
      <c r="DB47" s="641"/>
      <c r="DC47" s="642"/>
      <c r="DD47" s="626">
        <v>1932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77046594</v>
      </c>
      <c r="CS49" s="605"/>
      <c r="CT49" s="605"/>
      <c r="CU49" s="605"/>
      <c r="CV49" s="605"/>
      <c r="CW49" s="605"/>
      <c r="CX49" s="605"/>
      <c r="CY49" s="606"/>
      <c r="CZ49" s="607">
        <v>100</v>
      </c>
      <c r="DA49" s="608"/>
      <c r="DB49" s="608"/>
      <c r="DC49" s="609"/>
      <c r="DD49" s="610">
        <v>46640854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81126</v>
      </c>
      <c r="R7" s="1134"/>
      <c r="S7" s="1134"/>
      <c r="T7" s="1134"/>
      <c r="U7" s="1134"/>
      <c r="V7" s="1134">
        <v>77254</v>
      </c>
      <c r="W7" s="1134"/>
      <c r="X7" s="1134"/>
      <c r="Y7" s="1134"/>
      <c r="Z7" s="1134"/>
      <c r="AA7" s="1134">
        <v>3872</v>
      </c>
      <c r="AB7" s="1134"/>
      <c r="AC7" s="1134"/>
      <c r="AD7" s="1134"/>
      <c r="AE7" s="1135"/>
      <c r="AF7" s="1136">
        <v>2741</v>
      </c>
      <c r="AG7" s="1137"/>
      <c r="AH7" s="1137"/>
      <c r="AI7" s="1137"/>
      <c r="AJ7" s="1138"/>
      <c r="AK7" s="1120">
        <v>2650</v>
      </c>
      <c r="AL7" s="1121"/>
      <c r="AM7" s="1121"/>
      <c r="AN7" s="1121"/>
      <c r="AO7" s="1121"/>
      <c r="AP7" s="1121">
        <v>55728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-2</v>
      </c>
      <c r="CI7" s="1118"/>
      <c r="CJ7" s="1118"/>
      <c r="CK7" s="1118"/>
      <c r="CL7" s="1119"/>
      <c r="CM7" s="1117">
        <v>246</v>
      </c>
      <c r="CN7" s="1118"/>
      <c r="CO7" s="1118"/>
      <c r="CP7" s="1118"/>
      <c r="CQ7" s="1119"/>
      <c r="CR7" s="1117">
        <v>50</v>
      </c>
      <c r="CS7" s="1118"/>
      <c r="CT7" s="1118"/>
      <c r="CU7" s="1118"/>
      <c r="CV7" s="1119"/>
      <c r="CW7" s="1117" t="s">
        <v>480</v>
      </c>
      <c r="CX7" s="1118"/>
      <c r="CY7" s="1118"/>
      <c r="CZ7" s="1118"/>
      <c r="DA7" s="1119"/>
      <c r="DB7" s="1117" t="s">
        <v>480</v>
      </c>
      <c r="DC7" s="1118"/>
      <c r="DD7" s="1118"/>
      <c r="DE7" s="1118"/>
      <c r="DF7" s="1119"/>
      <c r="DG7" s="1117" t="s">
        <v>480</v>
      </c>
      <c r="DH7" s="1118"/>
      <c r="DI7" s="1118"/>
      <c r="DJ7" s="1118"/>
      <c r="DK7" s="1119"/>
      <c r="DL7" s="1117" t="s">
        <v>480</v>
      </c>
      <c r="DM7" s="1118"/>
      <c r="DN7" s="1118"/>
      <c r="DO7" s="1118"/>
      <c r="DP7" s="1119"/>
      <c r="DQ7" s="1117" t="s">
        <v>480</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v>10</v>
      </c>
      <c r="CI8" s="1019"/>
      <c r="CJ8" s="1019"/>
      <c r="CK8" s="1019"/>
      <c r="CL8" s="1020"/>
      <c r="CM8" s="1018">
        <v>209</v>
      </c>
      <c r="CN8" s="1019"/>
      <c r="CO8" s="1019"/>
      <c r="CP8" s="1019"/>
      <c r="CQ8" s="1020"/>
      <c r="CR8" s="1018">
        <v>65</v>
      </c>
      <c r="CS8" s="1019"/>
      <c r="CT8" s="1019"/>
      <c r="CU8" s="1019"/>
      <c r="CV8" s="1020"/>
      <c r="CW8" s="1018">
        <v>33</v>
      </c>
      <c r="CX8" s="1019"/>
      <c r="CY8" s="1019"/>
      <c r="CZ8" s="1019"/>
      <c r="DA8" s="1020"/>
      <c r="DB8" s="1018" t="s">
        <v>480</v>
      </c>
      <c r="DC8" s="1019"/>
      <c r="DD8" s="1019"/>
      <c r="DE8" s="1019"/>
      <c r="DF8" s="1020"/>
      <c r="DG8" s="1018" t="s">
        <v>480</v>
      </c>
      <c r="DH8" s="1019"/>
      <c r="DI8" s="1019"/>
      <c r="DJ8" s="1019"/>
      <c r="DK8" s="1020"/>
      <c r="DL8" s="1018" t="s">
        <v>480</v>
      </c>
      <c r="DM8" s="1019"/>
      <c r="DN8" s="1019"/>
      <c r="DO8" s="1019"/>
      <c r="DP8" s="1020"/>
      <c r="DQ8" s="1018" t="s">
        <v>480</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551</v>
      </c>
      <c r="BT9" s="1044"/>
      <c r="BU9" s="1044"/>
      <c r="BV9" s="1044"/>
      <c r="BW9" s="1044"/>
      <c r="BX9" s="1044"/>
      <c r="BY9" s="1044"/>
      <c r="BZ9" s="1044"/>
      <c r="CA9" s="1044"/>
      <c r="CB9" s="1044"/>
      <c r="CC9" s="1044"/>
      <c r="CD9" s="1044"/>
      <c r="CE9" s="1044"/>
      <c r="CF9" s="1044"/>
      <c r="CG9" s="1045"/>
      <c r="CH9" s="1018">
        <v>-12</v>
      </c>
      <c r="CI9" s="1019"/>
      <c r="CJ9" s="1019"/>
      <c r="CK9" s="1019"/>
      <c r="CL9" s="1020"/>
      <c r="CM9" s="1018">
        <v>155</v>
      </c>
      <c r="CN9" s="1019"/>
      <c r="CO9" s="1019"/>
      <c r="CP9" s="1019"/>
      <c r="CQ9" s="1020"/>
      <c r="CR9" s="1018">
        <v>100</v>
      </c>
      <c r="CS9" s="1019"/>
      <c r="CT9" s="1019"/>
      <c r="CU9" s="1019"/>
      <c r="CV9" s="1020"/>
      <c r="CW9" s="1018">
        <v>66</v>
      </c>
      <c r="CX9" s="1019"/>
      <c r="CY9" s="1019"/>
      <c r="CZ9" s="1019"/>
      <c r="DA9" s="1020"/>
      <c r="DB9" s="1018" t="s">
        <v>480</v>
      </c>
      <c r="DC9" s="1019"/>
      <c r="DD9" s="1019"/>
      <c r="DE9" s="1019"/>
      <c r="DF9" s="1020"/>
      <c r="DG9" s="1018" t="s">
        <v>480</v>
      </c>
      <c r="DH9" s="1019"/>
      <c r="DI9" s="1019"/>
      <c r="DJ9" s="1019"/>
      <c r="DK9" s="1020"/>
      <c r="DL9" s="1018" t="s">
        <v>480</v>
      </c>
      <c r="DM9" s="1019"/>
      <c r="DN9" s="1019"/>
      <c r="DO9" s="1019"/>
      <c r="DP9" s="1020"/>
      <c r="DQ9" s="1018" t="s">
        <v>480</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552</v>
      </c>
      <c r="BT10" s="1044"/>
      <c r="BU10" s="1044"/>
      <c r="BV10" s="1044"/>
      <c r="BW10" s="1044"/>
      <c r="BX10" s="1044"/>
      <c r="BY10" s="1044"/>
      <c r="BZ10" s="1044"/>
      <c r="CA10" s="1044"/>
      <c r="CB10" s="1044"/>
      <c r="CC10" s="1044"/>
      <c r="CD10" s="1044"/>
      <c r="CE10" s="1044"/>
      <c r="CF10" s="1044"/>
      <c r="CG10" s="1045"/>
      <c r="CH10" s="1018">
        <v>-2</v>
      </c>
      <c r="CI10" s="1019"/>
      <c r="CJ10" s="1019"/>
      <c r="CK10" s="1019"/>
      <c r="CL10" s="1020"/>
      <c r="CM10" s="1018">
        <v>5</v>
      </c>
      <c r="CN10" s="1019"/>
      <c r="CO10" s="1019"/>
      <c r="CP10" s="1019"/>
      <c r="CQ10" s="1020"/>
      <c r="CR10" s="1018">
        <v>3</v>
      </c>
      <c r="CS10" s="1019"/>
      <c r="CT10" s="1019"/>
      <c r="CU10" s="1019"/>
      <c r="CV10" s="1020"/>
      <c r="CW10" s="1018" t="s">
        <v>480</v>
      </c>
      <c r="CX10" s="1019"/>
      <c r="CY10" s="1019"/>
      <c r="CZ10" s="1019"/>
      <c r="DA10" s="1020"/>
      <c r="DB10" s="1018" t="s">
        <v>480</v>
      </c>
      <c r="DC10" s="1019"/>
      <c r="DD10" s="1019"/>
      <c r="DE10" s="1019"/>
      <c r="DF10" s="1020"/>
      <c r="DG10" s="1018" t="s">
        <v>480</v>
      </c>
      <c r="DH10" s="1019"/>
      <c r="DI10" s="1019"/>
      <c r="DJ10" s="1019"/>
      <c r="DK10" s="1020"/>
      <c r="DL10" s="1018" t="s">
        <v>480</v>
      </c>
      <c r="DM10" s="1019"/>
      <c r="DN10" s="1019"/>
      <c r="DO10" s="1019"/>
      <c r="DP10" s="1020"/>
      <c r="DQ10" s="1018" t="s">
        <v>480</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t="s">
        <v>554</v>
      </c>
      <c r="BS11" s="1043" t="s">
        <v>548</v>
      </c>
      <c r="BT11" s="1044"/>
      <c r="BU11" s="1044"/>
      <c r="BV11" s="1044"/>
      <c r="BW11" s="1044"/>
      <c r="BX11" s="1044"/>
      <c r="BY11" s="1044"/>
      <c r="BZ11" s="1044"/>
      <c r="CA11" s="1044"/>
      <c r="CB11" s="1044"/>
      <c r="CC11" s="1044"/>
      <c r="CD11" s="1044"/>
      <c r="CE11" s="1044"/>
      <c r="CF11" s="1044"/>
      <c r="CG11" s="1045"/>
      <c r="CH11" s="1018">
        <v>0</v>
      </c>
      <c r="CI11" s="1019"/>
      <c r="CJ11" s="1019"/>
      <c r="CK11" s="1019"/>
      <c r="CL11" s="1020"/>
      <c r="CM11" s="1018">
        <v>7</v>
      </c>
      <c r="CN11" s="1019"/>
      <c r="CO11" s="1019"/>
      <c r="CP11" s="1019"/>
      <c r="CQ11" s="1020"/>
      <c r="CR11" s="1018">
        <v>5</v>
      </c>
      <c r="CS11" s="1019"/>
      <c r="CT11" s="1019"/>
      <c r="CU11" s="1019"/>
      <c r="CV11" s="1020"/>
      <c r="CW11" s="1018" t="s">
        <v>480</v>
      </c>
      <c r="CX11" s="1019"/>
      <c r="CY11" s="1019"/>
      <c r="CZ11" s="1019"/>
      <c r="DA11" s="1020"/>
      <c r="DB11" s="1018" t="s">
        <v>480</v>
      </c>
      <c r="DC11" s="1019"/>
      <c r="DD11" s="1019"/>
      <c r="DE11" s="1019"/>
      <c r="DF11" s="1020"/>
      <c r="DG11" s="1018">
        <v>632</v>
      </c>
      <c r="DH11" s="1019"/>
      <c r="DI11" s="1019"/>
      <c r="DJ11" s="1019"/>
      <c r="DK11" s="1020"/>
      <c r="DL11" s="1018" t="s">
        <v>480</v>
      </c>
      <c r="DM11" s="1019"/>
      <c r="DN11" s="1019"/>
      <c r="DO11" s="1019"/>
      <c r="DP11" s="1020"/>
      <c r="DQ11" s="1018" t="s">
        <v>480</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549</v>
      </c>
      <c r="BT12" s="1044"/>
      <c r="BU12" s="1044"/>
      <c r="BV12" s="1044"/>
      <c r="BW12" s="1044"/>
      <c r="BX12" s="1044"/>
      <c r="BY12" s="1044"/>
      <c r="BZ12" s="1044"/>
      <c r="CA12" s="1044"/>
      <c r="CB12" s="1044"/>
      <c r="CC12" s="1044"/>
      <c r="CD12" s="1044"/>
      <c r="CE12" s="1044"/>
      <c r="CF12" s="1044"/>
      <c r="CG12" s="1045"/>
      <c r="CH12" s="1018">
        <v>154</v>
      </c>
      <c r="CI12" s="1019"/>
      <c r="CJ12" s="1019"/>
      <c r="CK12" s="1019"/>
      <c r="CL12" s="1020"/>
      <c r="CM12" s="1018">
        <v>956</v>
      </c>
      <c r="CN12" s="1019"/>
      <c r="CO12" s="1019"/>
      <c r="CP12" s="1019"/>
      <c r="CQ12" s="1020"/>
      <c r="CR12" s="1018">
        <v>3</v>
      </c>
      <c r="CS12" s="1019"/>
      <c r="CT12" s="1019"/>
      <c r="CU12" s="1019"/>
      <c r="CV12" s="1020"/>
      <c r="CW12" s="1018" t="s">
        <v>480</v>
      </c>
      <c r="CX12" s="1019"/>
      <c r="CY12" s="1019"/>
      <c r="CZ12" s="1019"/>
      <c r="DA12" s="1020"/>
      <c r="DB12" s="1018">
        <v>150</v>
      </c>
      <c r="DC12" s="1019"/>
      <c r="DD12" s="1019"/>
      <c r="DE12" s="1019"/>
      <c r="DF12" s="1020"/>
      <c r="DG12" s="1018" t="s">
        <v>480</v>
      </c>
      <c r="DH12" s="1019"/>
      <c r="DI12" s="1019"/>
      <c r="DJ12" s="1019"/>
      <c r="DK12" s="1020"/>
      <c r="DL12" s="1018" t="s">
        <v>480</v>
      </c>
      <c r="DM12" s="1019"/>
      <c r="DN12" s="1019"/>
      <c r="DO12" s="1019"/>
      <c r="DP12" s="1020"/>
      <c r="DQ12" s="1018" t="s">
        <v>480</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550</v>
      </c>
      <c r="BT13" s="1044"/>
      <c r="BU13" s="1044"/>
      <c r="BV13" s="1044"/>
      <c r="BW13" s="1044"/>
      <c r="BX13" s="1044"/>
      <c r="BY13" s="1044"/>
      <c r="BZ13" s="1044"/>
      <c r="CA13" s="1044"/>
      <c r="CB13" s="1044"/>
      <c r="CC13" s="1044"/>
      <c r="CD13" s="1044"/>
      <c r="CE13" s="1044"/>
      <c r="CF13" s="1044"/>
      <c r="CG13" s="1045"/>
      <c r="CH13" s="1018">
        <v>142</v>
      </c>
      <c r="CI13" s="1019"/>
      <c r="CJ13" s="1019"/>
      <c r="CK13" s="1019"/>
      <c r="CL13" s="1020"/>
      <c r="CM13" s="1018">
        <v>985</v>
      </c>
      <c r="CN13" s="1019"/>
      <c r="CO13" s="1019"/>
      <c r="CP13" s="1019"/>
      <c r="CQ13" s="1020"/>
      <c r="CR13" s="1018">
        <v>55</v>
      </c>
      <c r="CS13" s="1019"/>
      <c r="CT13" s="1019"/>
      <c r="CU13" s="1019"/>
      <c r="CV13" s="1020"/>
      <c r="CW13" s="1018" t="s">
        <v>555</v>
      </c>
      <c r="CX13" s="1019"/>
      <c r="CY13" s="1019"/>
      <c r="CZ13" s="1019"/>
      <c r="DA13" s="1020"/>
      <c r="DB13" s="1018">
        <v>270</v>
      </c>
      <c r="DC13" s="1019"/>
      <c r="DD13" s="1019"/>
      <c r="DE13" s="1019"/>
      <c r="DF13" s="1020"/>
      <c r="DG13" s="1018" t="s">
        <v>480</v>
      </c>
      <c r="DH13" s="1019"/>
      <c r="DI13" s="1019"/>
      <c r="DJ13" s="1019"/>
      <c r="DK13" s="1020"/>
      <c r="DL13" s="1018" t="s">
        <v>480</v>
      </c>
      <c r="DM13" s="1019"/>
      <c r="DN13" s="1019"/>
      <c r="DO13" s="1019"/>
      <c r="DP13" s="1020"/>
      <c r="DQ13" s="1018" t="s">
        <v>480</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553</v>
      </c>
      <c r="BT14" s="1044"/>
      <c r="BU14" s="1044"/>
      <c r="BV14" s="1044"/>
      <c r="BW14" s="1044"/>
      <c r="BX14" s="1044"/>
      <c r="BY14" s="1044"/>
      <c r="BZ14" s="1044"/>
      <c r="CA14" s="1044"/>
      <c r="CB14" s="1044"/>
      <c r="CC14" s="1044"/>
      <c r="CD14" s="1044"/>
      <c r="CE14" s="1044"/>
      <c r="CF14" s="1044"/>
      <c r="CG14" s="1045"/>
      <c r="CH14" s="1018">
        <v>10</v>
      </c>
      <c r="CI14" s="1019"/>
      <c r="CJ14" s="1019"/>
      <c r="CK14" s="1019"/>
      <c r="CL14" s="1020"/>
      <c r="CM14" s="1018">
        <v>458</v>
      </c>
      <c r="CN14" s="1019"/>
      <c r="CO14" s="1019"/>
      <c r="CP14" s="1019"/>
      <c r="CQ14" s="1020"/>
      <c r="CR14" s="1018">
        <v>120</v>
      </c>
      <c r="CS14" s="1019"/>
      <c r="CT14" s="1019"/>
      <c r="CU14" s="1019"/>
      <c r="CV14" s="1020"/>
      <c r="CW14" s="1018">
        <v>68</v>
      </c>
      <c r="CX14" s="1019"/>
      <c r="CY14" s="1019"/>
      <c r="CZ14" s="1019"/>
      <c r="DA14" s="1020"/>
      <c r="DB14" s="1018" t="s">
        <v>480</v>
      </c>
      <c r="DC14" s="1019"/>
      <c r="DD14" s="1019"/>
      <c r="DE14" s="1019"/>
      <c r="DF14" s="1020"/>
      <c r="DG14" s="1018" t="s">
        <v>480</v>
      </c>
      <c r="DH14" s="1019"/>
      <c r="DI14" s="1019"/>
      <c r="DJ14" s="1019"/>
      <c r="DK14" s="1020"/>
      <c r="DL14" s="1018" t="s">
        <v>480</v>
      </c>
      <c r="DM14" s="1019"/>
      <c r="DN14" s="1019"/>
      <c r="DO14" s="1019"/>
      <c r="DP14" s="1020"/>
      <c r="DQ14" s="1018" t="s">
        <v>480</v>
      </c>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81125</v>
      </c>
      <c r="R23" s="1098"/>
      <c r="S23" s="1098"/>
      <c r="T23" s="1098"/>
      <c r="U23" s="1098"/>
      <c r="V23" s="1098">
        <v>77253</v>
      </c>
      <c r="W23" s="1098"/>
      <c r="X23" s="1098"/>
      <c r="Y23" s="1098"/>
      <c r="Z23" s="1098"/>
      <c r="AA23" s="1098">
        <v>3872</v>
      </c>
      <c r="AB23" s="1098"/>
      <c r="AC23" s="1098"/>
      <c r="AD23" s="1098"/>
      <c r="AE23" s="1099"/>
      <c r="AF23" s="1100">
        <v>2741</v>
      </c>
      <c r="AG23" s="1098"/>
      <c r="AH23" s="1098"/>
      <c r="AI23" s="1098"/>
      <c r="AJ23" s="1101"/>
      <c r="AK23" s="1102"/>
      <c r="AL23" s="1103"/>
      <c r="AM23" s="1103"/>
      <c r="AN23" s="1103"/>
      <c r="AO23" s="1103"/>
      <c r="AP23" s="1098">
        <v>55728</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18227</v>
      </c>
      <c r="R28" s="1083"/>
      <c r="S28" s="1083"/>
      <c r="T28" s="1083"/>
      <c r="U28" s="1083"/>
      <c r="V28" s="1083">
        <v>18218</v>
      </c>
      <c r="W28" s="1083"/>
      <c r="X28" s="1083"/>
      <c r="Y28" s="1083"/>
      <c r="Z28" s="1083"/>
      <c r="AA28" s="1083">
        <v>9</v>
      </c>
      <c r="AB28" s="1083"/>
      <c r="AC28" s="1083"/>
      <c r="AD28" s="1083"/>
      <c r="AE28" s="1084"/>
      <c r="AF28" s="1085">
        <v>9</v>
      </c>
      <c r="AG28" s="1083"/>
      <c r="AH28" s="1083"/>
      <c r="AI28" s="1083"/>
      <c r="AJ28" s="1086"/>
      <c r="AK28" s="1087">
        <v>1918</v>
      </c>
      <c r="AL28" s="1075"/>
      <c r="AM28" s="1075"/>
      <c r="AN28" s="1075"/>
      <c r="AO28" s="1075"/>
      <c r="AP28" s="1075" t="s">
        <v>537</v>
      </c>
      <c r="AQ28" s="1075"/>
      <c r="AR28" s="1075"/>
      <c r="AS28" s="1075"/>
      <c r="AT28" s="1075"/>
      <c r="AU28" s="1075" t="s">
        <v>537</v>
      </c>
      <c r="AV28" s="1075"/>
      <c r="AW28" s="1075"/>
      <c r="AX28" s="1075"/>
      <c r="AY28" s="1075"/>
      <c r="AZ28" s="1076" t="s">
        <v>563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14370</v>
      </c>
      <c r="R29" s="1073"/>
      <c r="S29" s="1073"/>
      <c r="T29" s="1073"/>
      <c r="U29" s="1073"/>
      <c r="V29" s="1073">
        <v>13854</v>
      </c>
      <c r="W29" s="1073"/>
      <c r="X29" s="1073"/>
      <c r="Y29" s="1073"/>
      <c r="Z29" s="1073"/>
      <c r="AA29" s="1073">
        <v>517</v>
      </c>
      <c r="AB29" s="1073"/>
      <c r="AC29" s="1073"/>
      <c r="AD29" s="1073"/>
      <c r="AE29" s="1074"/>
      <c r="AF29" s="1048">
        <v>517</v>
      </c>
      <c r="AG29" s="1049"/>
      <c r="AH29" s="1049"/>
      <c r="AI29" s="1049"/>
      <c r="AJ29" s="1050"/>
      <c r="AK29" s="1009">
        <v>1367</v>
      </c>
      <c r="AL29" s="1000"/>
      <c r="AM29" s="1000"/>
      <c r="AN29" s="1000"/>
      <c r="AO29" s="1000"/>
      <c r="AP29" s="1000" t="s">
        <v>537</v>
      </c>
      <c r="AQ29" s="1000"/>
      <c r="AR29" s="1000"/>
      <c r="AS29" s="1000"/>
      <c r="AT29" s="1000"/>
      <c r="AU29" s="1000" t="s">
        <v>537</v>
      </c>
      <c r="AV29" s="1000"/>
      <c r="AW29" s="1000"/>
      <c r="AX29" s="1000"/>
      <c r="AY29" s="1000"/>
      <c r="AZ29" s="1071" t="s">
        <v>563</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2404</v>
      </c>
      <c r="R30" s="1073"/>
      <c r="S30" s="1073"/>
      <c r="T30" s="1073"/>
      <c r="U30" s="1073"/>
      <c r="V30" s="1073">
        <v>2393</v>
      </c>
      <c r="W30" s="1073"/>
      <c r="X30" s="1073"/>
      <c r="Y30" s="1073"/>
      <c r="Z30" s="1073"/>
      <c r="AA30" s="1073">
        <v>11</v>
      </c>
      <c r="AB30" s="1073"/>
      <c r="AC30" s="1073"/>
      <c r="AD30" s="1073"/>
      <c r="AE30" s="1074"/>
      <c r="AF30" s="1048">
        <v>11</v>
      </c>
      <c r="AG30" s="1049"/>
      <c r="AH30" s="1049"/>
      <c r="AI30" s="1049"/>
      <c r="AJ30" s="1050"/>
      <c r="AK30" s="1009">
        <v>361</v>
      </c>
      <c r="AL30" s="1000"/>
      <c r="AM30" s="1000"/>
      <c r="AN30" s="1000"/>
      <c r="AO30" s="1000"/>
      <c r="AP30" s="1000" t="s">
        <v>537</v>
      </c>
      <c r="AQ30" s="1000"/>
      <c r="AR30" s="1000"/>
      <c r="AS30" s="1000"/>
      <c r="AT30" s="1000"/>
      <c r="AU30" s="1000" t="s">
        <v>537</v>
      </c>
      <c r="AV30" s="1000"/>
      <c r="AW30" s="1000"/>
      <c r="AX30" s="1000"/>
      <c r="AY30" s="1000"/>
      <c r="AZ30" s="1071" t="s">
        <v>563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640</v>
      </c>
      <c r="R31" s="1073"/>
      <c r="S31" s="1073"/>
      <c r="T31" s="1073"/>
      <c r="U31" s="1073"/>
      <c r="V31" s="1073">
        <v>639</v>
      </c>
      <c r="W31" s="1073"/>
      <c r="X31" s="1073"/>
      <c r="Y31" s="1073"/>
      <c r="Z31" s="1073"/>
      <c r="AA31" s="1073">
        <v>2</v>
      </c>
      <c r="AB31" s="1073"/>
      <c r="AC31" s="1073"/>
      <c r="AD31" s="1073"/>
      <c r="AE31" s="1074"/>
      <c r="AF31" s="1048">
        <v>2</v>
      </c>
      <c r="AG31" s="1049"/>
      <c r="AH31" s="1049"/>
      <c r="AI31" s="1049"/>
      <c r="AJ31" s="1050"/>
      <c r="AK31" s="1009">
        <v>133</v>
      </c>
      <c r="AL31" s="1000"/>
      <c r="AM31" s="1000"/>
      <c r="AN31" s="1000"/>
      <c r="AO31" s="1000"/>
      <c r="AP31" s="1000" t="s">
        <v>537</v>
      </c>
      <c r="AQ31" s="1000"/>
      <c r="AR31" s="1000"/>
      <c r="AS31" s="1000"/>
      <c r="AT31" s="1000"/>
      <c r="AU31" s="1000" t="s">
        <v>537</v>
      </c>
      <c r="AV31" s="1000"/>
      <c r="AW31" s="1000"/>
      <c r="AX31" s="1000"/>
      <c r="AY31" s="1000"/>
      <c r="AZ31" s="1071" t="s">
        <v>564</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3572</v>
      </c>
      <c r="R32" s="1073"/>
      <c r="S32" s="1073"/>
      <c r="T32" s="1073"/>
      <c r="U32" s="1073"/>
      <c r="V32" s="1073">
        <v>3144</v>
      </c>
      <c r="W32" s="1073"/>
      <c r="X32" s="1073"/>
      <c r="Y32" s="1073"/>
      <c r="Z32" s="1073"/>
      <c r="AA32" s="1073">
        <v>427</v>
      </c>
      <c r="AB32" s="1073"/>
      <c r="AC32" s="1073"/>
      <c r="AD32" s="1073"/>
      <c r="AE32" s="1074"/>
      <c r="AF32" s="1048">
        <v>2298</v>
      </c>
      <c r="AG32" s="1049"/>
      <c r="AH32" s="1049"/>
      <c r="AI32" s="1049"/>
      <c r="AJ32" s="1050"/>
      <c r="AK32" s="1009">
        <v>235</v>
      </c>
      <c r="AL32" s="1000"/>
      <c r="AM32" s="1000"/>
      <c r="AN32" s="1000"/>
      <c r="AO32" s="1000"/>
      <c r="AP32" s="1000">
        <v>15397</v>
      </c>
      <c r="AQ32" s="1000"/>
      <c r="AR32" s="1000"/>
      <c r="AS32" s="1000"/>
      <c r="AT32" s="1000"/>
      <c r="AU32" s="1000">
        <v>508</v>
      </c>
      <c r="AV32" s="1000"/>
      <c r="AW32" s="1000"/>
      <c r="AX32" s="1000"/>
      <c r="AY32" s="1000"/>
      <c r="AZ32" s="1071" t="s">
        <v>538</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3991</v>
      </c>
      <c r="R33" s="1073"/>
      <c r="S33" s="1073"/>
      <c r="T33" s="1073"/>
      <c r="U33" s="1073"/>
      <c r="V33" s="1073">
        <v>3639</v>
      </c>
      <c r="W33" s="1073"/>
      <c r="X33" s="1073"/>
      <c r="Y33" s="1073"/>
      <c r="Z33" s="1073"/>
      <c r="AA33" s="1073">
        <v>351</v>
      </c>
      <c r="AB33" s="1073"/>
      <c r="AC33" s="1073"/>
      <c r="AD33" s="1073"/>
      <c r="AE33" s="1074"/>
      <c r="AF33" s="1048">
        <v>124</v>
      </c>
      <c r="AG33" s="1049"/>
      <c r="AH33" s="1049"/>
      <c r="AI33" s="1049"/>
      <c r="AJ33" s="1050"/>
      <c r="AK33" s="1009">
        <v>103</v>
      </c>
      <c r="AL33" s="1000"/>
      <c r="AM33" s="1000"/>
      <c r="AN33" s="1000"/>
      <c r="AO33" s="1000"/>
      <c r="AP33" s="1000">
        <v>13711</v>
      </c>
      <c r="AQ33" s="1000"/>
      <c r="AR33" s="1000"/>
      <c r="AS33" s="1000"/>
      <c r="AT33" s="1000"/>
      <c r="AU33" s="1000">
        <v>4017</v>
      </c>
      <c r="AV33" s="1000"/>
      <c r="AW33" s="1000"/>
      <c r="AX33" s="1000"/>
      <c r="AY33" s="1000"/>
      <c r="AZ33" s="1071" t="s">
        <v>537</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22</v>
      </c>
      <c r="R34" s="1073"/>
      <c r="S34" s="1073"/>
      <c r="T34" s="1073"/>
      <c r="U34" s="1073"/>
      <c r="V34" s="1073">
        <v>22</v>
      </c>
      <c r="W34" s="1073"/>
      <c r="X34" s="1073"/>
      <c r="Y34" s="1073"/>
      <c r="Z34" s="1073"/>
      <c r="AA34" s="1073" t="s">
        <v>537</v>
      </c>
      <c r="AB34" s="1073"/>
      <c r="AC34" s="1073"/>
      <c r="AD34" s="1073"/>
      <c r="AE34" s="1074"/>
      <c r="AF34" s="1048" t="s">
        <v>112</v>
      </c>
      <c r="AG34" s="1049"/>
      <c r="AH34" s="1049"/>
      <c r="AI34" s="1049"/>
      <c r="AJ34" s="1050"/>
      <c r="AK34" s="1009">
        <v>13</v>
      </c>
      <c r="AL34" s="1000"/>
      <c r="AM34" s="1000"/>
      <c r="AN34" s="1000"/>
      <c r="AO34" s="1000"/>
      <c r="AP34" s="1000">
        <v>128</v>
      </c>
      <c r="AQ34" s="1000"/>
      <c r="AR34" s="1000"/>
      <c r="AS34" s="1000"/>
      <c r="AT34" s="1000"/>
      <c r="AU34" s="1000">
        <v>128</v>
      </c>
      <c r="AV34" s="1000"/>
      <c r="AW34" s="1000"/>
      <c r="AX34" s="1000"/>
      <c r="AY34" s="1000"/>
      <c r="AZ34" s="1071" t="s">
        <v>537</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565</v>
      </c>
      <c r="C35" s="1067"/>
      <c r="D35" s="1067"/>
      <c r="E35" s="1067"/>
      <c r="F35" s="1067"/>
      <c r="G35" s="1067"/>
      <c r="H35" s="1067"/>
      <c r="I35" s="1067"/>
      <c r="J35" s="1067"/>
      <c r="K35" s="1067"/>
      <c r="L35" s="1067"/>
      <c r="M35" s="1067"/>
      <c r="N35" s="1067"/>
      <c r="O35" s="1067"/>
      <c r="P35" s="1068"/>
      <c r="Q35" s="1072">
        <v>0</v>
      </c>
      <c r="R35" s="1073"/>
      <c r="S35" s="1073"/>
      <c r="T35" s="1073"/>
      <c r="U35" s="1073"/>
      <c r="V35" s="1073">
        <v>0</v>
      </c>
      <c r="W35" s="1073"/>
      <c r="X35" s="1073"/>
      <c r="Y35" s="1073"/>
      <c r="Z35" s="1073"/>
      <c r="AA35" s="1073" t="s">
        <v>557</v>
      </c>
      <c r="AB35" s="1073"/>
      <c r="AC35" s="1073"/>
      <c r="AD35" s="1073"/>
      <c r="AE35" s="1074"/>
      <c r="AF35" s="1048" t="s">
        <v>558</v>
      </c>
      <c r="AG35" s="1049"/>
      <c r="AH35" s="1049"/>
      <c r="AI35" s="1049"/>
      <c r="AJ35" s="1050"/>
      <c r="AK35" s="1009">
        <v>0</v>
      </c>
      <c r="AL35" s="1000"/>
      <c r="AM35" s="1000"/>
      <c r="AN35" s="1000"/>
      <c r="AO35" s="1000"/>
      <c r="AP35" s="1000">
        <v>5</v>
      </c>
      <c r="AQ35" s="1000"/>
      <c r="AR35" s="1000"/>
      <c r="AS35" s="1000"/>
      <c r="AT35" s="1000"/>
      <c r="AU35" s="1000" t="s">
        <v>537</v>
      </c>
      <c r="AV35" s="1000"/>
      <c r="AW35" s="1000"/>
      <c r="AX35" s="1000"/>
      <c r="AY35" s="1000"/>
      <c r="AZ35" s="1000" t="s">
        <v>537</v>
      </c>
      <c r="BA35" s="1000"/>
      <c r="BB35" s="1000"/>
      <c r="BC35" s="1000"/>
      <c r="BD35" s="1000"/>
      <c r="BE35" s="1061" t="s">
        <v>562</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2960</v>
      </c>
      <c r="AG63" s="988"/>
      <c r="AH63" s="988"/>
      <c r="AI63" s="988"/>
      <c r="AJ63" s="1059"/>
      <c r="AK63" s="1060"/>
      <c r="AL63" s="992"/>
      <c r="AM63" s="992"/>
      <c r="AN63" s="992"/>
      <c r="AO63" s="992"/>
      <c r="AP63" s="988">
        <f>SUM(AP28:AT62)</f>
        <v>29241</v>
      </c>
      <c r="AQ63" s="988"/>
      <c r="AR63" s="988"/>
      <c r="AS63" s="988"/>
      <c r="AT63" s="988"/>
      <c r="AU63" s="988">
        <f>SUM(AU28:AY62)</f>
        <v>4653</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392</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393</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566</v>
      </c>
      <c r="C68" s="1015"/>
      <c r="D68" s="1015"/>
      <c r="E68" s="1015"/>
      <c r="F68" s="1015"/>
      <c r="G68" s="1015"/>
      <c r="H68" s="1015"/>
      <c r="I68" s="1015"/>
      <c r="J68" s="1015"/>
      <c r="K68" s="1015"/>
      <c r="L68" s="1015"/>
      <c r="M68" s="1015"/>
      <c r="N68" s="1015"/>
      <c r="O68" s="1015"/>
      <c r="P68" s="1016"/>
      <c r="Q68" s="1017">
        <v>21621</v>
      </c>
      <c r="R68" s="1011"/>
      <c r="S68" s="1011"/>
      <c r="T68" s="1011"/>
      <c r="U68" s="1011"/>
      <c r="V68" s="1011">
        <v>21598</v>
      </c>
      <c r="W68" s="1011"/>
      <c r="X68" s="1011"/>
      <c r="Y68" s="1011"/>
      <c r="Z68" s="1011"/>
      <c r="AA68" s="1011">
        <v>23</v>
      </c>
      <c r="AB68" s="1011"/>
      <c r="AC68" s="1011"/>
      <c r="AD68" s="1011"/>
      <c r="AE68" s="1011"/>
      <c r="AF68" s="1011">
        <v>23</v>
      </c>
      <c r="AG68" s="1011"/>
      <c r="AH68" s="1011"/>
      <c r="AI68" s="1011"/>
      <c r="AJ68" s="1011"/>
      <c r="AK68" s="1011">
        <v>44</v>
      </c>
      <c r="AL68" s="1011"/>
      <c r="AM68" s="1011"/>
      <c r="AN68" s="1011"/>
      <c r="AO68" s="1011"/>
      <c r="AP68" s="1011" t="s">
        <v>542</v>
      </c>
      <c r="AQ68" s="1011"/>
      <c r="AR68" s="1011"/>
      <c r="AS68" s="1011"/>
      <c r="AT68" s="1011"/>
      <c r="AU68" s="1011" t="s">
        <v>543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567</v>
      </c>
      <c r="C69" s="1004"/>
      <c r="D69" s="1004"/>
      <c r="E69" s="1004"/>
      <c r="F69" s="1004"/>
      <c r="G69" s="1004"/>
      <c r="H69" s="1004"/>
      <c r="I69" s="1004"/>
      <c r="J69" s="1004"/>
      <c r="K69" s="1004"/>
      <c r="L69" s="1004"/>
      <c r="M69" s="1004"/>
      <c r="N69" s="1004"/>
      <c r="O69" s="1004"/>
      <c r="P69" s="1005"/>
      <c r="Q69" s="1006">
        <v>197</v>
      </c>
      <c r="R69" s="1000"/>
      <c r="S69" s="1000"/>
      <c r="T69" s="1000"/>
      <c r="U69" s="1000"/>
      <c r="V69" s="1000">
        <v>196</v>
      </c>
      <c r="W69" s="1000"/>
      <c r="X69" s="1000"/>
      <c r="Y69" s="1000"/>
      <c r="Z69" s="1000"/>
      <c r="AA69" s="1000">
        <v>1</v>
      </c>
      <c r="AB69" s="1000"/>
      <c r="AC69" s="1000"/>
      <c r="AD69" s="1000"/>
      <c r="AE69" s="1000"/>
      <c r="AF69" s="1000">
        <v>1</v>
      </c>
      <c r="AG69" s="1000"/>
      <c r="AH69" s="1000"/>
      <c r="AI69" s="1000"/>
      <c r="AJ69" s="1000"/>
      <c r="AK69" s="1000">
        <v>54</v>
      </c>
      <c r="AL69" s="1000"/>
      <c r="AM69" s="1000"/>
      <c r="AN69" s="1000"/>
      <c r="AO69" s="1000"/>
      <c r="AP69" s="1000" t="s">
        <v>544</v>
      </c>
      <c r="AQ69" s="1000"/>
      <c r="AR69" s="1000"/>
      <c r="AS69" s="1000"/>
      <c r="AT69" s="1000"/>
      <c r="AU69" s="1000" t="s">
        <v>544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539</v>
      </c>
      <c r="C70" s="1004"/>
      <c r="D70" s="1004"/>
      <c r="E70" s="1004"/>
      <c r="F70" s="1004"/>
      <c r="G70" s="1004"/>
      <c r="H70" s="1004"/>
      <c r="I70" s="1004"/>
      <c r="J70" s="1004"/>
      <c r="K70" s="1004"/>
      <c r="L70" s="1004"/>
      <c r="M70" s="1004"/>
      <c r="N70" s="1004"/>
      <c r="O70" s="1004"/>
      <c r="P70" s="1005"/>
      <c r="Q70" s="1006">
        <v>558</v>
      </c>
      <c r="R70" s="1000"/>
      <c r="S70" s="1000"/>
      <c r="T70" s="1000"/>
      <c r="U70" s="1000"/>
      <c r="V70" s="1000">
        <v>387</v>
      </c>
      <c r="W70" s="1000"/>
      <c r="X70" s="1000"/>
      <c r="Y70" s="1000"/>
      <c r="Z70" s="1000"/>
      <c r="AA70" s="1000">
        <v>170</v>
      </c>
      <c r="AB70" s="1000"/>
      <c r="AC70" s="1000"/>
      <c r="AD70" s="1000"/>
      <c r="AE70" s="1000"/>
      <c r="AF70" s="1000">
        <v>170</v>
      </c>
      <c r="AG70" s="1000"/>
      <c r="AH70" s="1000"/>
      <c r="AI70" s="1000"/>
      <c r="AJ70" s="1000"/>
      <c r="AK70" s="1000" t="s">
        <v>545</v>
      </c>
      <c r="AL70" s="1000"/>
      <c r="AM70" s="1000"/>
      <c r="AN70" s="1000"/>
      <c r="AO70" s="1000"/>
      <c r="AP70" s="1000" t="s">
        <v>544</v>
      </c>
      <c r="AQ70" s="1000"/>
      <c r="AR70" s="1000"/>
      <c r="AS70" s="1000"/>
      <c r="AT70" s="1000"/>
      <c r="AU70" s="1000" t="s">
        <v>544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568</v>
      </c>
      <c r="C71" s="1004"/>
      <c r="D71" s="1004"/>
      <c r="E71" s="1004"/>
      <c r="F71" s="1004"/>
      <c r="G71" s="1004"/>
      <c r="H71" s="1004"/>
      <c r="I71" s="1004"/>
      <c r="J71" s="1004"/>
      <c r="K71" s="1004"/>
      <c r="L71" s="1004"/>
      <c r="M71" s="1004"/>
      <c r="N71" s="1004"/>
      <c r="O71" s="1004"/>
      <c r="P71" s="1005"/>
      <c r="Q71" s="1006">
        <v>898</v>
      </c>
      <c r="R71" s="1000"/>
      <c r="S71" s="1000"/>
      <c r="T71" s="1000"/>
      <c r="U71" s="1000"/>
      <c r="V71" s="1000">
        <v>893</v>
      </c>
      <c r="W71" s="1000"/>
      <c r="X71" s="1000"/>
      <c r="Y71" s="1000"/>
      <c r="Z71" s="1000"/>
      <c r="AA71" s="1000">
        <v>5</v>
      </c>
      <c r="AB71" s="1000"/>
      <c r="AC71" s="1000"/>
      <c r="AD71" s="1000"/>
      <c r="AE71" s="1000"/>
      <c r="AF71" s="1000">
        <v>5</v>
      </c>
      <c r="AG71" s="1000"/>
      <c r="AH71" s="1000"/>
      <c r="AI71" s="1000"/>
      <c r="AJ71" s="1000"/>
      <c r="AK71" s="1000" t="s">
        <v>544</v>
      </c>
      <c r="AL71" s="1000"/>
      <c r="AM71" s="1000"/>
      <c r="AN71" s="1000"/>
      <c r="AO71" s="1000"/>
      <c r="AP71" s="1000" t="s">
        <v>544</v>
      </c>
      <c r="AQ71" s="1000"/>
      <c r="AR71" s="1000"/>
      <c r="AS71" s="1000"/>
      <c r="AT71" s="1000"/>
      <c r="AU71" s="1000" t="s">
        <v>544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569</v>
      </c>
      <c r="C72" s="1004"/>
      <c r="D72" s="1004"/>
      <c r="E72" s="1004"/>
      <c r="F72" s="1004"/>
      <c r="G72" s="1004"/>
      <c r="H72" s="1004"/>
      <c r="I72" s="1004"/>
      <c r="J72" s="1004"/>
      <c r="K72" s="1004"/>
      <c r="L72" s="1004"/>
      <c r="M72" s="1004"/>
      <c r="N72" s="1004"/>
      <c r="O72" s="1004"/>
      <c r="P72" s="1005"/>
      <c r="Q72" s="1006">
        <v>310260</v>
      </c>
      <c r="R72" s="1000"/>
      <c r="S72" s="1000"/>
      <c r="T72" s="1000"/>
      <c r="U72" s="1000"/>
      <c r="V72" s="1000">
        <v>303786</v>
      </c>
      <c r="W72" s="1000"/>
      <c r="X72" s="1000"/>
      <c r="Y72" s="1000"/>
      <c r="Z72" s="1000"/>
      <c r="AA72" s="1000">
        <v>6474</v>
      </c>
      <c r="AB72" s="1000"/>
      <c r="AC72" s="1000"/>
      <c r="AD72" s="1000"/>
      <c r="AE72" s="1000"/>
      <c r="AF72" s="1000">
        <v>6474</v>
      </c>
      <c r="AG72" s="1000"/>
      <c r="AH72" s="1000"/>
      <c r="AI72" s="1000"/>
      <c r="AJ72" s="1000"/>
      <c r="AK72" s="1000">
        <v>2340</v>
      </c>
      <c r="AL72" s="1000"/>
      <c r="AM72" s="1000"/>
      <c r="AN72" s="1000"/>
      <c r="AO72" s="1000"/>
      <c r="AP72" s="1000" t="s">
        <v>544</v>
      </c>
      <c r="AQ72" s="1000"/>
      <c r="AR72" s="1000"/>
      <c r="AS72" s="1000"/>
      <c r="AT72" s="1000"/>
      <c r="AU72" s="1000" t="s">
        <v>544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540</v>
      </c>
      <c r="C73" s="1004"/>
      <c r="D73" s="1004"/>
      <c r="E73" s="1004"/>
      <c r="F73" s="1004"/>
      <c r="G73" s="1004"/>
      <c r="H73" s="1004"/>
      <c r="I73" s="1004"/>
      <c r="J73" s="1004"/>
      <c r="K73" s="1004"/>
      <c r="L73" s="1004"/>
      <c r="M73" s="1004"/>
      <c r="N73" s="1004"/>
      <c r="O73" s="1004"/>
      <c r="P73" s="1005"/>
      <c r="Q73" s="1006">
        <v>2427</v>
      </c>
      <c r="R73" s="1000"/>
      <c r="S73" s="1000"/>
      <c r="T73" s="1000"/>
      <c r="U73" s="1000"/>
      <c r="V73" s="1000">
        <v>2407</v>
      </c>
      <c r="W73" s="1000"/>
      <c r="X73" s="1000"/>
      <c r="Y73" s="1000"/>
      <c r="Z73" s="1000"/>
      <c r="AA73" s="1000">
        <v>21</v>
      </c>
      <c r="AB73" s="1000"/>
      <c r="AC73" s="1000"/>
      <c r="AD73" s="1000"/>
      <c r="AE73" s="1000"/>
      <c r="AF73" s="1000">
        <v>40</v>
      </c>
      <c r="AG73" s="1000"/>
      <c r="AH73" s="1000"/>
      <c r="AI73" s="1000"/>
      <c r="AJ73" s="1000"/>
      <c r="AK73" s="1000" t="s">
        <v>559</v>
      </c>
      <c r="AL73" s="1000"/>
      <c r="AM73" s="1000"/>
      <c r="AN73" s="1000"/>
      <c r="AO73" s="1000"/>
      <c r="AP73" s="1000">
        <v>12257</v>
      </c>
      <c r="AQ73" s="1000"/>
      <c r="AR73" s="1000"/>
      <c r="AS73" s="1000"/>
      <c r="AT73" s="1000"/>
      <c r="AU73" s="1000">
        <v>3603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541</v>
      </c>
      <c r="C74" s="1004"/>
      <c r="D74" s="1004"/>
      <c r="E74" s="1004"/>
      <c r="F74" s="1004"/>
      <c r="G74" s="1004"/>
      <c r="H74" s="1004"/>
      <c r="I74" s="1004"/>
      <c r="J74" s="1004"/>
      <c r="K74" s="1004"/>
      <c r="L74" s="1004"/>
      <c r="M74" s="1004"/>
      <c r="N74" s="1004"/>
      <c r="O74" s="1004"/>
      <c r="P74" s="1005"/>
      <c r="Q74" s="1006">
        <v>867</v>
      </c>
      <c r="R74" s="1000"/>
      <c r="S74" s="1000"/>
      <c r="T74" s="1000"/>
      <c r="U74" s="1000"/>
      <c r="V74" s="1000">
        <v>865</v>
      </c>
      <c r="W74" s="1000"/>
      <c r="X74" s="1000"/>
      <c r="Y74" s="1000"/>
      <c r="Z74" s="1000"/>
      <c r="AA74" s="1000">
        <v>2</v>
      </c>
      <c r="AB74" s="1000"/>
      <c r="AC74" s="1000"/>
      <c r="AD74" s="1000"/>
      <c r="AE74" s="1000"/>
      <c r="AF74" s="1000">
        <v>1413</v>
      </c>
      <c r="AG74" s="1000"/>
      <c r="AH74" s="1000"/>
      <c r="AI74" s="1000"/>
      <c r="AJ74" s="1000"/>
      <c r="AK74" s="1000" t="s">
        <v>560</v>
      </c>
      <c r="AL74" s="1000"/>
      <c r="AM74" s="1000"/>
      <c r="AN74" s="1000"/>
      <c r="AO74" s="1000"/>
      <c r="AP74" s="1000" t="s">
        <v>556</v>
      </c>
      <c r="AQ74" s="1000"/>
      <c r="AR74" s="1000"/>
      <c r="AS74" s="1000"/>
      <c r="AT74" s="1000"/>
      <c r="AU74" s="1000" t="s">
        <v>556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8127</v>
      </c>
      <c r="AG88" s="988"/>
      <c r="AH88" s="988"/>
      <c r="AI88" s="988"/>
      <c r="AJ88" s="988"/>
      <c r="AK88" s="992"/>
      <c r="AL88" s="992"/>
      <c r="AM88" s="992"/>
      <c r="AN88" s="992"/>
      <c r="AO88" s="992"/>
      <c r="AP88" s="988">
        <v>12257</v>
      </c>
      <c r="AQ88" s="988"/>
      <c r="AR88" s="988"/>
      <c r="AS88" s="988"/>
      <c r="AT88" s="988"/>
      <c r="AU88" s="988">
        <v>3603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400</v>
      </c>
      <c r="CS102" s="980"/>
      <c r="CT102" s="980"/>
      <c r="CU102" s="980"/>
      <c r="CV102" s="981"/>
      <c r="CW102" s="979">
        <v>167</v>
      </c>
      <c r="CX102" s="980"/>
      <c r="CY102" s="980"/>
      <c r="CZ102" s="980"/>
      <c r="DA102" s="981"/>
      <c r="DB102" s="979">
        <v>420</v>
      </c>
      <c r="DC102" s="980"/>
      <c r="DD102" s="980"/>
      <c r="DE102" s="980"/>
      <c r="DF102" s="981"/>
      <c r="DG102" s="979">
        <v>632</v>
      </c>
      <c r="DH102" s="980"/>
      <c r="DI102" s="980"/>
      <c r="DJ102" s="980"/>
      <c r="DK102" s="981"/>
      <c r="DL102" s="979" t="s">
        <v>561</v>
      </c>
      <c r="DM102" s="980"/>
      <c r="DN102" s="980"/>
      <c r="DO102" s="980"/>
      <c r="DP102" s="981"/>
      <c r="DQ102" s="979" t="s">
        <v>558</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288</v>
      </c>
      <c r="AG109" s="923"/>
      <c r="AH109" s="923"/>
      <c r="AI109" s="923"/>
      <c r="AJ109" s="924"/>
      <c r="AK109" s="925" t="s">
        <v>287</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288</v>
      </c>
      <c r="BW109" s="923"/>
      <c r="BX109" s="923"/>
      <c r="BY109" s="923"/>
      <c r="BZ109" s="924"/>
      <c r="CA109" s="925" t="s">
        <v>287</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288</v>
      </c>
      <c r="DM109" s="923"/>
      <c r="DN109" s="923"/>
      <c r="DO109" s="923"/>
      <c r="DP109" s="924"/>
      <c r="DQ109" s="925" t="s">
        <v>287</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6218768</v>
      </c>
      <c r="AB110" s="916"/>
      <c r="AC110" s="916"/>
      <c r="AD110" s="916"/>
      <c r="AE110" s="917"/>
      <c r="AF110" s="918">
        <v>5740480</v>
      </c>
      <c r="AG110" s="916"/>
      <c r="AH110" s="916"/>
      <c r="AI110" s="916"/>
      <c r="AJ110" s="917"/>
      <c r="AK110" s="918">
        <v>5453979</v>
      </c>
      <c r="AL110" s="916"/>
      <c r="AM110" s="916"/>
      <c r="AN110" s="916"/>
      <c r="AO110" s="917"/>
      <c r="AP110" s="919">
        <v>16.600000000000001</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49538986</v>
      </c>
      <c r="BR110" s="863"/>
      <c r="BS110" s="863"/>
      <c r="BT110" s="863"/>
      <c r="BU110" s="863"/>
      <c r="BV110" s="863">
        <v>51117309</v>
      </c>
      <c r="BW110" s="863"/>
      <c r="BX110" s="863"/>
      <c r="BY110" s="863"/>
      <c r="BZ110" s="863"/>
      <c r="CA110" s="863">
        <v>55728277</v>
      </c>
      <c r="CB110" s="863"/>
      <c r="CC110" s="863"/>
      <c r="CD110" s="863"/>
      <c r="CE110" s="863"/>
      <c r="CF110" s="887">
        <v>169.4</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162923</v>
      </c>
      <c r="BR111" s="835"/>
      <c r="BS111" s="835"/>
      <c r="BT111" s="835"/>
      <c r="BU111" s="835"/>
      <c r="BV111" s="835">
        <v>492917</v>
      </c>
      <c r="BW111" s="835"/>
      <c r="BX111" s="835"/>
      <c r="BY111" s="835"/>
      <c r="BZ111" s="835"/>
      <c r="CA111" s="835">
        <v>632233</v>
      </c>
      <c r="CB111" s="835"/>
      <c r="CC111" s="835"/>
      <c r="CD111" s="835"/>
      <c r="CE111" s="835"/>
      <c r="CF111" s="896">
        <v>1.9</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8195096</v>
      </c>
      <c r="BR112" s="835"/>
      <c r="BS112" s="835"/>
      <c r="BT112" s="835"/>
      <c r="BU112" s="835"/>
      <c r="BV112" s="835">
        <v>6707538</v>
      </c>
      <c r="BW112" s="835"/>
      <c r="BX112" s="835"/>
      <c r="BY112" s="835"/>
      <c r="BZ112" s="835"/>
      <c r="CA112" s="835">
        <v>4653421</v>
      </c>
      <c r="CB112" s="835"/>
      <c r="CC112" s="835"/>
      <c r="CD112" s="835"/>
      <c r="CE112" s="835"/>
      <c r="CF112" s="896">
        <v>14.1</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627360</v>
      </c>
      <c r="AB113" s="944"/>
      <c r="AC113" s="944"/>
      <c r="AD113" s="944"/>
      <c r="AE113" s="945"/>
      <c r="AF113" s="946">
        <v>636040</v>
      </c>
      <c r="AG113" s="944"/>
      <c r="AH113" s="944"/>
      <c r="AI113" s="944"/>
      <c r="AJ113" s="945"/>
      <c r="AK113" s="946">
        <v>493701</v>
      </c>
      <c r="AL113" s="944"/>
      <c r="AM113" s="944"/>
      <c r="AN113" s="944"/>
      <c r="AO113" s="945"/>
      <c r="AP113" s="947">
        <v>1.5</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5343583</v>
      </c>
      <c r="BR113" s="835"/>
      <c r="BS113" s="835"/>
      <c r="BT113" s="835"/>
      <c r="BU113" s="835"/>
      <c r="BV113" s="835">
        <v>4931808</v>
      </c>
      <c r="BW113" s="835"/>
      <c r="BX113" s="835"/>
      <c r="BY113" s="835"/>
      <c r="BZ113" s="835"/>
      <c r="CA113" s="835">
        <v>3603498</v>
      </c>
      <c r="CB113" s="835"/>
      <c r="CC113" s="835"/>
      <c r="CD113" s="835"/>
      <c r="CE113" s="835"/>
      <c r="CF113" s="896">
        <v>11</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728259</v>
      </c>
      <c r="AB114" s="798"/>
      <c r="AC114" s="798"/>
      <c r="AD114" s="798"/>
      <c r="AE114" s="799"/>
      <c r="AF114" s="800">
        <v>740546</v>
      </c>
      <c r="AG114" s="798"/>
      <c r="AH114" s="798"/>
      <c r="AI114" s="798"/>
      <c r="AJ114" s="799"/>
      <c r="AK114" s="800">
        <v>288990</v>
      </c>
      <c r="AL114" s="798"/>
      <c r="AM114" s="798"/>
      <c r="AN114" s="798"/>
      <c r="AO114" s="799"/>
      <c r="AP114" s="845">
        <v>0.9</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15481811</v>
      </c>
      <c r="BR114" s="835"/>
      <c r="BS114" s="835"/>
      <c r="BT114" s="835"/>
      <c r="BU114" s="835"/>
      <c r="BV114" s="835">
        <v>14535163</v>
      </c>
      <c r="BW114" s="835"/>
      <c r="BX114" s="835"/>
      <c r="BY114" s="835"/>
      <c r="BZ114" s="835"/>
      <c r="CA114" s="835">
        <v>14399214</v>
      </c>
      <c r="CB114" s="835"/>
      <c r="CC114" s="835"/>
      <c r="CD114" s="835"/>
      <c r="CE114" s="835"/>
      <c r="CF114" s="896">
        <v>43.8</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v>23245</v>
      </c>
      <c r="BW115" s="835"/>
      <c r="BX115" s="835"/>
      <c r="BY115" s="835"/>
      <c r="BZ115" s="835"/>
      <c r="CA115" s="835">
        <v>29622</v>
      </c>
      <c r="CB115" s="835"/>
      <c r="CC115" s="835"/>
      <c r="CD115" s="835"/>
      <c r="CE115" s="835"/>
      <c r="CF115" s="896">
        <v>0.1</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162923</v>
      </c>
      <c r="DH115" s="798"/>
      <c r="DI115" s="798"/>
      <c r="DJ115" s="798"/>
      <c r="DK115" s="799"/>
      <c r="DL115" s="800">
        <v>492917</v>
      </c>
      <c r="DM115" s="798"/>
      <c r="DN115" s="798"/>
      <c r="DO115" s="798"/>
      <c r="DP115" s="799"/>
      <c r="DQ115" s="800">
        <v>632233</v>
      </c>
      <c r="DR115" s="798"/>
      <c r="DS115" s="798"/>
      <c r="DT115" s="798"/>
      <c r="DU115" s="799"/>
      <c r="DV115" s="845">
        <v>1.9</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7574387</v>
      </c>
      <c r="AB117" s="930"/>
      <c r="AC117" s="930"/>
      <c r="AD117" s="930"/>
      <c r="AE117" s="931"/>
      <c r="AF117" s="932">
        <v>7117066</v>
      </c>
      <c r="AG117" s="930"/>
      <c r="AH117" s="930"/>
      <c r="AI117" s="930"/>
      <c r="AJ117" s="931"/>
      <c r="AK117" s="932">
        <v>6236670</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288</v>
      </c>
      <c r="AG118" s="923"/>
      <c r="AH118" s="923"/>
      <c r="AI118" s="923"/>
      <c r="AJ118" s="924"/>
      <c r="AK118" s="925" t="s">
        <v>287</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434</v>
      </c>
      <c r="BP119" s="899"/>
      <c r="BQ119" s="903">
        <v>78722399</v>
      </c>
      <c r="BR119" s="866"/>
      <c r="BS119" s="866"/>
      <c r="BT119" s="866"/>
      <c r="BU119" s="866"/>
      <c r="BV119" s="866">
        <v>77807980</v>
      </c>
      <c r="BW119" s="866"/>
      <c r="BX119" s="866"/>
      <c r="BY119" s="866"/>
      <c r="BZ119" s="866"/>
      <c r="CA119" s="866">
        <v>79046265</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23346848</v>
      </c>
      <c r="BR120" s="863"/>
      <c r="BS120" s="863"/>
      <c r="BT120" s="863"/>
      <c r="BU120" s="863"/>
      <c r="BV120" s="863">
        <v>26095974</v>
      </c>
      <c r="BW120" s="863"/>
      <c r="BX120" s="863"/>
      <c r="BY120" s="863"/>
      <c r="BZ120" s="863"/>
      <c r="CA120" s="863">
        <v>26646071</v>
      </c>
      <c r="CB120" s="863"/>
      <c r="CC120" s="863"/>
      <c r="CD120" s="863"/>
      <c r="CE120" s="863"/>
      <c r="CF120" s="887">
        <v>81</v>
      </c>
      <c r="CG120" s="888"/>
      <c r="CH120" s="888"/>
      <c r="CI120" s="888"/>
      <c r="CJ120" s="888"/>
      <c r="CK120" s="889" t="s">
        <v>438</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6942072</v>
      </c>
      <c r="DH120" s="863"/>
      <c r="DI120" s="863"/>
      <c r="DJ120" s="863"/>
      <c r="DK120" s="863"/>
      <c r="DL120" s="863">
        <v>5250067</v>
      </c>
      <c r="DM120" s="863"/>
      <c r="DN120" s="863"/>
      <c r="DO120" s="863"/>
      <c r="DP120" s="863"/>
      <c r="DQ120" s="863">
        <v>4017256</v>
      </c>
      <c r="DR120" s="863"/>
      <c r="DS120" s="863"/>
      <c r="DT120" s="863"/>
      <c r="DU120" s="863"/>
      <c r="DV120" s="864">
        <v>12.2</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14386297</v>
      </c>
      <c r="BR121" s="835"/>
      <c r="BS121" s="835"/>
      <c r="BT121" s="835"/>
      <c r="BU121" s="835"/>
      <c r="BV121" s="835">
        <v>13160423</v>
      </c>
      <c r="BW121" s="835"/>
      <c r="BX121" s="835"/>
      <c r="BY121" s="835"/>
      <c r="BZ121" s="835"/>
      <c r="CA121" s="835">
        <v>11233622</v>
      </c>
      <c r="CB121" s="835"/>
      <c r="CC121" s="835"/>
      <c r="CD121" s="835"/>
      <c r="CE121" s="835"/>
      <c r="CF121" s="896">
        <v>34.1</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456549</v>
      </c>
      <c r="DH121" s="835"/>
      <c r="DI121" s="835"/>
      <c r="DJ121" s="835"/>
      <c r="DK121" s="835"/>
      <c r="DL121" s="835">
        <v>436248</v>
      </c>
      <c r="DM121" s="835"/>
      <c r="DN121" s="835"/>
      <c r="DO121" s="835"/>
      <c r="DP121" s="835"/>
      <c r="DQ121" s="835">
        <v>508098</v>
      </c>
      <c r="DR121" s="835"/>
      <c r="DS121" s="835"/>
      <c r="DT121" s="835"/>
      <c r="DU121" s="835"/>
      <c r="DV121" s="812">
        <v>1.5</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58812684</v>
      </c>
      <c r="BR122" s="866"/>
      <c r="BS122" s="866"/>
      <c r="BT122" s="866"/>
      <c r="BU122" s="866"/>
      <c r="BV122" s="866">
        <v>61327382</v>
      </c>
      <c r="BW122" s="866"/>
      <c r="BX122" s="866"/>
      <c r="BY122" s="866"/>
      <c r="BZ122" s="866"/>
      <c r="CA122" s="866">
        <v>64462567</v>
      </c>
      <c r="CB122" s="866"/>
      <c r="CC122" s="866"/>
      <c r="CD122" s="866"/>
      <c r="CE122" s="866"/>
      <c r="CF122" s="867">
        <v>195.9</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137569</v>
      </c>
      <c r="DH122" s="835"/>
      <c r="DI122" s="835"/>
      <c r="DJ122" s="835"/>
      <c r="DK122" s="835"/>
      <c r="DL122" s="835">
        <v>132955</v>
      </c>
      <c r="DM122" s="835"/>
      <c r="DN122" s="835"/>
      <c r="DO122" s="835"/>
      <c r="DP122" s="835"/>
      <c r="DQ122" s="835">
        <v>128067</v>
      </c>
      <c r="DR122" s="835"/>
      <c r="DS122" s="835"/>
      <c r="DT122" s="835"/>
      <c r="DU122" s="835"/>
      <c r="DV122" s="812">
        <v>0.4</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442</v>
      </c>
      <c r="BP123" s="899"/>
      <c r="BQ123" s="853">
        <v>96545829</v>
      </c>
      <c r="BR123" s="854"/>
      <c r="BS123" s="854"/>
      <c r="BT123" s="854"/>
      <c r="BU123" s="854"/>
      <c r="BV123" s="854">
        <v>100583779</v>
      </c>
      <c r="BW123" s="854"/>
      <c r="BX123" s="854"/>
      <c r="BY123" s="854"/>
      <c r="BZ123" s="854"/>
      <c r="CA123" s="854">
        <v>102342260</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v>658906</v>
      </c>
      <c r="DH124" s="781"/>
      <c r="DI124" s="781"/>
      <c r="DJ124" s="781"/>
      <c r="DK124" s="782"/>
      <c r="DL124" s="783">
        <v>888268</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1806284</v>
      </c>
      <c r="AB128" s="819"/>
      <c r="AC128" s="819"/>
      <c r="AD128" s="819"/>
      <c r="AE128" s="820"/>
      <c r="AF128" s="821">
        <v>1682031</v>
      </c>
      <c r="AG128" s="819"/>
      <c r="AH128" s="819"/>
      <c r="AI128" s="819"/>
      <c r="AJ128" s="820"/>
      <c r="AK128" s="821">
        <v>1143692</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v>23245</v>
      </c>
      <c r="DM128" s="809"/>
      <c r="DN128" s="809"/>
      <c r="DO128" s="809"/>
      <c r="DP128" s="809"/>
      <c r="DQ128" s="809">
        <v>29622</v>
      </c>
      <c r="DR128" s="809"/>
      <c r="DS128" s="809"/>
      <c r="DT128" s="809"/>
      <c r="DU128" s="809"/>
      <c r="DV128" s="810">
        <v>0.1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38539581</v>
      </c>
      <c r="AB129" s="798"/>
      <c r="AC129" s="798"/>
      <c r="AD129" s="798"/>
      <c r="AE129" s="799"/>
      <c r="AF129" s="800">
        <v>39123088</v>
      </c>
      <c r="AG129" s="798"/>
      <c r="AH129" s="798"/>
      <c r="AI129" s="798"/>
      <c r="AJ129" s="799"/>
      <c r="AK129" s="800">
        <v>38591183</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16.5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5935231</v>
      </c>
      <c r="AB130" s="798"/>
      <c r="AC130" s="798"/>
      <c r="AD130" s="798"/>
      <c r="AE130" s="799"/>
      <c r="AF130" s="800">
        <v>5801127</v>
      </c>
      <c r="AG130" s="798"/>
      <c r="AH130" s="798"/>
      <c r="AI130" s="798"/>
      <c r="AJ130" s="799"/>
      <c r="AK130" s="800">
        <v>5692163</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-1.1000000000000001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32604350</v>
      </c>
      <c r="AB131" s="781"/>
      <c r="AC131" s="781"/>
      <c r="AD131" s="781"/>
      <c r="AE131" s="782"/>
      <c r="AF131" s="783">
        <v>33321961</v>
      </c>
      <c r="AG131" s="781"/>
      <c r="AH131" s="781"/>
      <c r="AI131" s="781"/>
      <c r="AJ131" s="782"/>
      <c r="AK131" s="783">
        <v>32899020</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-0.51259417799999996</v>
      </c>
      <c r="AB132" s="761"/>
      <c r="AC132" s="761"/>
      <c r="AD132" s="761"/>
      <c r="AE132" s="762"/>
      <c r="AF132" s="763">
        <v>-1.0986508269999999</v>
      </c>
      <c r="AG132" s="761"/>
      <c r="AH132" s="761"/>
      <c r="AI132" s="761"/>
      <c r="AJ132" s="762"/>
      <c r="AK132" s="763">
        <v>-1.821285254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1.2</v>
      </c>
      <c r="AB133" s="740"/>
      <c r="AC133" s="740"/>
      <c r="AD133" s="740"/>
      <c r="AE133" s="741"/>
      <c r="AF133" s="739">
        <v>0</v>
      </c>
      <c r="AG133" s="740"/>
      <c r="AH133" s="740"/>
      <c r="AI133" s="740"/>
      <c r="AJ133" s="741"/>
      <c r="AK133" s="739">
        <v>-1.1000000000000001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2" t="s">
        <v>470</v>
      </c>
      <c r="L7" s="256"/>
      <c r="M7" s="257" t="s">
        <v>471</v>
      </c>
      <c r="N7" s="258"/>
    </row>
    <row r="8" spans="1:16">
      <c r="A8" s="250"/>
      <c r="B8" s="246"/>
      <c r="C8" s="246"/>
      <c r="D8" s="246"/>
      <c r="E8" s="246"/>
      <c r="F8" s="246"/>
      <c r="G8" s="259"/>
      <c r="H8" s="260"/>
      <c r="I8" s="260"/>
      <c r="J8" s="261"/>
      <c r="K8" s="1153"/>
      <c r="L8" s="262" t="s">
        <v>472</v>
      </c>
      <c r="M8" s="263" t="s">
        <v>473</v>
      </c>
      <c r="N8" s="264" t="s">
        <v>474</v>
      </c>
    </row>
    <row r="9" spans="1:16">
      <c r="A9" s="250"/>
      <c r="B9" s="246"/>
      <c r="C9" s="246"/>
      <c r="D9" s="246"/>
      <c r="E9" s="246"/>
      <c r="F9" s="246"/>
      <c r="G9" s="1166" t="s">
        <v>475</v>
      </c>
      <c r="H9" s="1167"/>
      <c r="I9" s="1167"/>
      <c r="J9" s="1168"/>
      <c r="K9" s="265">
        <v>12382084</v>
      </c>
      <c r="L9" s="266">
        <v>67085</v>
      </c>
      <c r="M9" s="267">
        <v>59123</v>
      </c>
      <c r="N9" s="268">
        <v>13.5</v>
      </c>
    </row>
    <row r="10" spans="1:16">
      <c r="A10" s="250"/>
      <c r="B10" s="246"/>
      <c r="C10" s="246"/>
      <c r="D10" s="246"/>
      <c r="E10" s="246"/>
      <c r="F10" s="246"/>
      <c r="G10" s="1166" t="s">
        <v>476</v>
      </c>
      <c r="H10" s="1167"/>
      <c r="I10" s="1167"/>
      <c r="J10" s="1168"/>
      <c r="K10" s="269">
        <v>138964</v>
      </c>
      <c r="L10" s="270">
        <v>753</v>
      </c>
      <c r="M10" s="271">
        <v>3893</v>
      </c>
      <c r="N10" s="272">
        <v>-80.7</v>
      </c>
    </row>
    <row r="11" spans="1:16" ht="13.5" customHeight="1">
      <c r="A11" s="250"/>
      <c r="B11" s="246"/>
      <c r="C11" s="246"/>
      <c r="D11" s="246"/>
      <c r="E11" s="246"/>
      <c r="F11" s="246"/>
      <c r="G11" s="1166" t="s">
        <v>477</v>
      </c>
      <c r="H11" s="1167"/>
      <c r="I11" s="1167"/>
      <c r="J11" s="1168"/>
      <c r="K11" s="269">
        <v>4832</v>
      </c>
      <c r="L11" s="270">
        <v>26</v>
      </c>
      <c r="M11" s="271">
        <v>2316</v>
      </c>
      <c r="N11" s="272">
        <v>-98.9</v>
      </c>
    </row>
    <row r="12" spans="1:16" ht="13.5" customHeight="1">
      <c r="A12" s="250"/>
      <c r="B12" s="246"/>
      <c r="C12" s="246"/>
      <c r="D12" s="246"/>
      <c r="E12" s="246"/>
      <c r="F12" s="246"/>
      <c r="G12" s="1166" t="s">
        <v>478</v>
      </c>
      <c r="H12" s="1167"/>
      <c r="I12" s="1167"/>
      <c r="J12" s="1168"/>
      <c r="K12" s="269">
        <v>38627</v>
      </c>
      <c r="L12" s="270">
        <v>209</v>
      </c>
      <c r="M12" s="271">
        <v>531</v>
      </c>
      <c r="N12" s="272">
        <v>-60.6</v>
      </c>
    </row>
    <row r="13" spans="1:16" ht="13.5" customHeight="1">
      <c r="A13" s="250"/>
      <c r="B13" s="246"/>
      <c r="C13" s="246"/>
      <c r="D13" s="246"/>
      <c r="E13" s="246"/>
      <c r="F13" s="246"/>
      <c r="G13" s="1166" t="s">
        <v>479</v>
      </c>
      <c r="H13" s="1167"/>
      <c r="I13" s="1167"/>
      <c r="J13" s="1168"/>
      <c r="K13" s="269" t="s">
        <v>480</v>
      </c>
      <c r="L13" s="270" t="s">
        <v>480</v>
      </c>
      <c r="M13" s="271" t="s">
        <v>480</v>
      </c>
      <c r="N13" s="272" t="s">
        <v>480</v>
      </c>
    </row>
    <row r="14" spans="1:16" ht="13.5" customHeight="1">
      <c r="A14" s="250"/>
      <c r="B14" s="246"/>
      <c r="C14" s="246"/>
      <c r="D14" s="246"/>
      <c r="E14" s="246"/>
      <c r="F14" s="246"/>
      <c r="G14" s="1166" t="s">
        <v>481</v>
      </c>
      <c r="H14" s="1167"/>
      <c r="I14" s="1167"/>
      <c r="J14" s="1168"/>
      <c r="K14" s="269">
        <v>395355</v>
      </c>
      <c r="L14" s="270">
        <v>2142</v>
      </c>
      <c r="M14" s="271">
        <v>1924</v>
      </c>
      <c r="N14" s="272">
        <v>11.3</v>
      </c>
    </row>
    <row r="15" spans="1:16" ht="13.5" customHeight="1">
      <c r="A15" s="250"/>
      <c r="B15" s="246"/>
      <c r="C15" s="246"/>
      <c r="D15" s="246"/>
      <c r="E15" s="246"/>
      <c r="F15" s="246"/>
      <c r="G15" s="1166" t="s">
        <v>482</v>
      </c>
      <c r="H15" s="1167"/>
      <c r="I15" s="1167"/>
      <c r="J15" s="1168"/>
      <c r="K15" s="269">
        <v>584227</v>
      </c>
      <c r="L15" s="270">
        <v>3165</v>
      </c>
      <c r="M15" s="271">
        <v>1706</v>
      </c>
      <c r="N15" s="272">
        <v>85.5</v>
      </c>
    </row>
    <row r="16" spans="1:16">
      <c r="A16" s="250"/>
      <c r="B16" s="246"/>
      <c r="C16" s="246"/>
      <c r="D16" s="246"/>
      <c r="E16" s="246"/>
      <c r="F16" s="246"/>
      <c r="G16" s="1169" t="s">
        <v>483</v>
      </c>
      <c r="H16" s="1170"/>
      <c r="I16" s="1170"/>
      <c r="J16" s="1171"/>
      <c r="K16" s="270">
        <v>-1015086</v>
      </c>
      <c r="L16" s="270">
        <v>-5500</v>
      </c>
      <c r="M16" s="271">
        <v>-5771</v>
      </c>
      <c r="N16" s="272">
        <v>-4.7</v>
      </c>
    </row>
    <row r="17" spans="1:16">
      <c r="A17" s="250"/>
      <c r="B17" s="246"/>
      <c r="C17" s="246"/>
      <c r="D17" s="246"/>
      <c r="E17" s="246"/>
      <c r="F17" s="246"/>
      <c r="G17" s="1169" t="s">
        <v>171</v>
      </c>
      <c r="H17" s="1170"/>
      <c r="I17" s="1170"/>
      <c r="J17" s="1171"/>
      <c r="K17" s="270">
        <v>12529003</v>
      </c>
      <c r="L17" s="270">
        <v>67881</v>
      </c>
      <c r="M17" s="271">
        <v>63723</v>
      </c>
      <c r="N17" s="272">
        <v>6.5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3" t="s">
        <v>488</v>
      </c>
      <c r="H21" s="1164"/>
      <c r="I21" s="1164"/>
      <c r="J21" s="1165"/>
      <c r="K21" s="282">
        <v>6.93</v>
      </c>
      <c r="L21" s="283">
        <v>6.58</v>
      </c>
      <c r="M21" s="284">
        <v>0.35</v>
      </c>
      <c r="N21" s="251"/>
      <c r="O21" s="285"/>
      <c r="P21" s="281"/>
    </row>
    <row r="22" spans="1:16" s="286" customFormat="1">
      <c r="A22" s="281"/>
      <c r="B22" s="251"/>
      <c r="C22" s="251"/>
      <c r="D22" s="251"/>
      <c r="E22" s="251"/>
      <c r="F22" s="251"/>
      <c r="G22" s="1163" t="s">
        <v>489</v>
      </c>
      <c r="H22" s="1164"/>
      <c r="I22" s="1164"/>
      <c r="J22" s="1165"/>
      <c r="K22" s="287">
        <v>98</v>
      </c>
      <c r="L22" s="288">
        <v>99.5</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2" t="s">
        <v>470</v>
      </c>
      <c r="L30" s="256"/>
      <c r="M30" s="257" t="s">
        <v>471</v>
      </c>
      <c r="N30" s="258"/>
    </row>
    <row r="31" spans="1:16">
      <c r="A31" s="250"/>
      <c r="B31" s="246"/>
      <c r="C31" s="246"/>
      <c r="D31" s="246"/>
      <c r="E31" s="246"/>
      <c r="F31" s="246"/>
      <c r="G31" s="259"/>
      <c r="H31" s="260"/>
      <c r="I31" s="260"/>
      <c r="J31" s="261"/>
      <c r="K31" s="1153"/>
      <c r="L31" s="262" t="s">
        <v>472</v>
      </c>
      <c r="M31" s="263" t="s">
        <v>473</v>
      </c>
      <c r="N31" s="264" t="s">
        <v>474</v>
      </c>
    </row>
    <row r="32" spans="1:16" ht="27" customHeight="1">
      <c r="A32" s="250"/>
      <c r="B32" s="246"/>
      <c r="C32" s="246"/>
      <c r="D32" s="246"/>
      <c r="E32" s="246"/>
      <c r="F32" s="246"/>
      <c r="G32" s="1154" t="s">
        <v>493</v>
      </c>
      <c r="H32" s="1155"/>
      <c r="I32" s="1155"/>
      <c r="J32" s="1156"/>
      <c r="K32" s="296">
        <v>5453979</v>
      </c>
      <c r="L32" s="296">
        <v>29549</v>
      </c>
      <c r="M32" s="297">
        <v>36761</v>
      </c>
      <c r="N32" s="298">
        <v>-19.600000000000001</v>
      </c>
    </row>
    <row r="33" spans="1:16" ht="13.5" customHeight="1">
      <c r="A33" s="250"/>
      <c r="B33" s="246"/>
      <c r="C33" s="246"/>
      <c r="D33" s="246"/>
      <c r="E33" s="246"/>
      <c r="F33" s="246"/>
      <c r="G33" s="1154" t="s">
        <v>494</v>
      </c>
      <c r="H33" s="1155"/>
      <c r="I33" s="1155"/>
      <c r="J33" s="1156"/>
      <c r="K33" s="296" t="s">
        <v>480</v>
      </c>
      <c r="L33" s="296" t="s">
        <v>480</v>
      </c>
      <c r="M33" s="297" t="s">
        <v>480</v>
      </c>
      <c r="N33" s="298" t="s">
        <v>480</v>
      </c>
    </row>
    <row r="34" spans="1:16" ht="27" customHeight="1">
      <c r="A34" s="250"/>
      <c r="B34" s="246"/>
      <c r="C34" s="246"/>
      <c r="D34" s="246"/>
      <c r="E34" s="246"/>
      <c r="F34" s="246"/>
      <c r="G34" s="1154" t="s">
        <v>495</v>
      </c>
      <c r="H34" s="1155"/>
      <c r="I34" s="1155"/>
      <c r="J34" s="1156"/>
      <c r="K34" s="296" t="s">
        <v>480</v>
      </c>
      <c r="L34" s="296" t="s">
        <v>480</v>
      </c>
      <c r="M34" s="297">
        <v>32</v>
      </c>
      <c r="N34" s="298" t="s">
        <v>480</v>
      </c>
    </row>
    <row r="35" spans="1:16" ht="27" customHeight="1">
      <c r="A35" s="250"/>
      <c r="B35" s="246"/>
      <c r="C35" s="246"/>
      <c r="D35" s="246"/>
      <c r="E35" s="246"/>
      <c r="F35" s="246"/>
      <c r="G35" s="1154" t="s">
        <v>496</v>
      </c>
      <c r="H35" s="1155"/>
      <c r="I35" s="1155"/>
      <c r="J35" s="1156"/>
      <c r="K35" s="296">
        <v>493701</v>
      </c>
      <c r="L35" s="296">
        <v>2675</v>
      </c>
      <c r="M35" s="297">
        <v>11976</v>
      </c>
      <c r="N35" s="298">
        <v>-77.7</v>
      </c>
    </row>
    <row r="36" spans="1:16" ht="27" customHeight="1">
      <c r="A36" s="250"/>
      <c r="B36" s="246"/>
      <c r="C36" s="246"/>
      <c r="D36" s="246"/>
      <c r="E36" s="246"/>
      <c r="F36" s="246"/>
      <c r="G36" s="1154" t="s">
        <v>497</v>
      </c>
      <c r="H36" s="1155"/>
      <c r="I36" s="1155"/>
      <c r="J36" s="1156"/>
      <c r="K36" s="296">
        <v>288990</v>
      </c>
      <c r="L36" s="296">
        <v>1566</v>
      </c>
      <c r="M36" s="297">
        <v>629</v>
      </c>
      <c r="N36" s="298">
        <v>149</v>
      </c>
    </row>
    <row r="37" spans="1:16" ht="13.5" customHeight="1">
      <c r="A37" s="250"/>
      <c r="B37" s="246"/>
      <c r="C37" s="246"/>
      <c r="D37" s="246"/>
      <c r="E37" s="246"/>
      <c r="F37" s="246"/>
      <c r="G37" s="1154" t="s">
        <v>498</v>
      </c>
      <c r="H37" s="1155"/>
      <c r="I37" s="1155"/>
      <c r="J37" s="1156"/>
      <c r="K37" s="296" t="s">
        <v>480</v>
      </c>
      <c r="L37" s="296" t="s">
        <v>480</v>
      </c>
      <c r="M37" s="297">
        <v>959</v>
      </c>
      <c r="N37" s="298" t="s">
        <v>480</v>
      </c>
    </row>
    <row r="38" spans="1:16" ht="27" customHeight="1">
      <c r="A38" s="250"/>
      <c r="B38" s="246"/>
      <c r="C38" s="246"/>
      <c r="D38" s="246"/>
      <c r="E38" s="246"/>
      <c r="F38" s="246"/>
      <c r="G38" s="1157" t="s">
        <v>499</v>
      </c>
      <c r="H38" s="1158"/>
      <c r="I38" s="1158"/>
      <c r="J38" s="1159"/>
      <c r="K38" s="299" t="s">
        <v>480</v>
      </c>
      <c r="L38" s="299" t="s">
        <v>480</v>
      </c>
      <c r="M38" s="300">
        <v>1</v>
      </c>
      <c r="N38" s="301" t="s">
        <v>480</v>
      </c>
      <c r="O38" s="295"/>
    </row>
    <row r="39" spans="1:16">
      <c r="A39" s="250"/>
      <c r="B39" s="246"/>
      <c r="C39" s="246"/>
      <c r="D39" s="246"/>
      <c r="E39" s="246"/>
      <c r="F39" s="246"/>
      <c r="G39" s="1157" t="s">
        <v>500</v>
      </c>
      <c r="H39" s="1158"/>
      <c r="I39" s="1158"/>
      <c r="J39" s="1159"/>
      <c r="K39" s="302">
        <v>-1143692</v>
      </c>
      <c r="L39" s="302">
        <v>-6196</v>
      </c>
      <c r="M39" s="303">
        <v>-6628</v>
      </c>
      <c r="N39" s="304">
        <v>-6.5</v>
      </c>
      <c r="O39" s="295"/>
    </row>
    <row r="40" spans="1:16" ht="27" customHeight="1">
      <c r="A40" s="250"/>
      <c r="B40" s="246"/>
      <c r="C40" s="246"/>
      <c r="D40" s="246"/>
      <c r="E40" s="246"/>
      <c r="F40" s="246"/>
      <c r="G40" s="1154" t="s">
        <v>501</v>
      </c>
      <c r="H40" s="1155"/>
      <c r="I40" s="1155"/>
      <c r="J40" s="1156"/>
      <c r="K40" s="302">
        <v>-5692163</v>
      </c>
      <c r="L40" s="302">
        <v>-30839</v>
      </c>
      <c r="M40" s="303">
        <v>-33128</v>
      </c>
      <c r="N40" s="304">
        <v>-6.9</v>
      </c>
      <c r="O40" s="295"/>
    </row>
    <row r="41" spans="1:16">
      <c r="A41" s="250"/>
      <c r="B41" s="246"/>
      <c r="C41" s="246"/>
      <c r="D41" s="246"/>
      <c r="E41" s="246"/>
      <c r="F41" s="246"/>
      <c r="G41" s="1160" t="s">
        <v>282</v>
      </c>
      <c r="H41" s="1161"/>
      <c r="I41" s="1161"/>
      <c r="J41" s="1162"/>
      <c r="K41" s="296">
        <v>-599185</v>
      </c>
      <c r="L41" s="302">
        <v>-3246</v>
      </c>
      <c r="M41" s="303">
        <v>10602</v>
      </c>
      <c r="N41" s="304">
        <v>-130.6</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7" t="s">
        <v>470</v>
      </c>
      <c r="J49" s="1149" t="s">
        <v>505</v>
      </c>
      <c r="K49" s="1150"/>
      <c r="L49" s="1150"/>
      <c r="M49" s="1150"/>
      <c r="N49" s="1151"/>
    </row>
    <row r="50" spans="1:14">
      <c r="A50" s="250"/>
      <c r="B50" s="246"/>
      <c r="C50" s="246"/>
      <c r="D50" s="246"/>
      <c r="E50" s="246"/>
      <c r="F50" s="246"/>
      <c r="G50" s="314"/>
      <c r="H50" s="315"/>
      <c r="I50" s="1148"/>
      <c r="J50" s="316" t="s">
        <v>506</v>
      </c>
      <c r="K50" s="317" t="s">
        <v>507</v>
      </c>
      <c r="L50" s="318" t="s">
        <v>508</v>
      </c>
      <c r="M50" s="319" t="s">
        <v>509</v>
      </c>
      <c r="N50" s="320" t="s">
        <v>510</v>
      </c>
    </row>
    <row r="51" spans="1:14">
      <c r="A51" s="250"/>
      <c r="B51" s="246"/>
      <c r="C51" s="246"/>
      <c r="D51" s="246"/>
      <c r="E51" s="246"/>
      <c r="F51" s="246"/>
      <c r="G51" s="312" t="s">
        <v>511</v>
      </c>
      <c r="H51" s="313"/>
      <c r="I51" s="321">
        <v>9126645</v>
      </c>
      <c r="J51" s="322">
        <v>47395</v>
      </c>
      <c r="K51" s="323">
        <v>-7.2</v>
      </c>
      <c r="L51" s="324">
        <v>37981</v>
      </c>
      <c r="M51" s="325">
        <v>-5.6</v>
      </c>
      <c r="N51" s="326">
        <v>-1.6</v>
      </c>
    </row>
    <row r="52" spans="1:14">
      <c r="A52" s="250"/>
      <c r="B52" s="246"/>
      <c r="C52" s="246"/>
      <c r="D52" s="246"/>
      <c r="E52" s="246"/>
      <c r="F52" s="246"/>
      <c r="G52" s="327"/>
      <c r="H52" s="328" t="s">
        <v>512</v>
      </c>
      <c r="I52" s="329">
        <v>4229192</v>
      </c>
      <c r="J52" s="330">
        <v>21963</v>
      </c>
      <c r="K52" s="331">
        <v>26.6</v>
      </c>
      <c r="L52" s="332">
        <v>20316</v>
      </c>
      <c r="M52" s="333">
        <v>15</v>
      </c>
      <c r="N52" s="334">
        <v>11.6</v>
      </c>
    </row>
    <row r="53" spans="1:14">
      <c r="A53" s="250"/>
      <c r="B53" s="246"/>
      <c r="C53" s="246"/>
      <c r="D53" s="246"/>
      <c r="E53" s="246"/>
      <c r="F53" s="246"/>
      <c r="G53" s="312" t="s">
        <v>513</v>
      </c>
      <c r="H53" s="313"/>
      <c r="I53" s="321">
        <v>13483869</v>
      </c>
      <c r="J53" s="322">
        <v>70488</v>
      </c>
      <c r="K53" s="323">
        <v>48.7</v>
      </c>
      <c r="L53" s="324">
        <v>54874</v>
      </c>
      <c r="M53" s="325">
        <v>44.5</v>
      </c>
      <c r="N53" s="326">
        <v>4.2</v>
      </c>
    </row>
    <row r="54" spans="1:14">
      <c r="A54" s="250"/>
      <c r="B54" s="246"/>
      <c r="C54" s="246"/>
      <c r="D54" s="246"/>
      <c r="E54" s="246"/>
      <c r="F54" s="246"/>
      <c r="G54" s="327"/>
      <c r="H54" s="328" t="s">
        <v>512</v>
      </c>
      <c r="I54" s="329">
        <v>6123359</v>
      </c>
      <c r="J54" s="330">
        <v>32010</v>
      </c>
      <c r="K54" s="331">
        <v>45.7</v>
      </c>
      <c r="L54" s="332">
        <v>25571</v>
      </c>
      <c r="M54" s="333">
        <v>25.9</v>
      </c>
      <c r="N54" s="334">
        <v>19.8</v>
      </c>
    </row>
    <row r="55" spans="1:14">
      <c r="A55" s="250"/>
      <c r="B55" s="246"/>
      <c r="C55" s="246"/>
      <c r="D55" s="246"/>
      <c r="E55" s="246"/>
      <c r="F55" s="246"/>
      <c r="G55" s="312" t="s">
        <v>514</v>
      </c>
      <c r="H55" s="313"/>
      <c r="I55" s="321">
        <v>11119397</v>
      </c>
      <c r="J55" s="322">
        <v>58852</v>
      </c>
      <c r="K55" s="323">
        <v>-16.5</v>
      </c>
      <c r="L55" s="324">
        <v>46504</v>
      </c>
      <c r="M55" s="325">
        <v>-15.3</v>
      </c>
      <c r="N55" s="326">
        <v>-1.2</v>
      </c>
    </row>
    <row r="56" spans="1:14">
      <c r="A56" s="250"/>
      <c r="B56" s="246"/>
      <c r="C56" s="246"/>
      <c r="D56" s="246"/>
      <c r="E56" s="246"/>
      <c r="F56" s="246"/>
      <c r="G56" s="327"/>
      <c r="H56" s="328" t="s">
        <v>512</v>
      </c>
      <c r="I56" s="329">
        <v>4562640</v>
      </c>
      <c r="J56" s="330">
        <v>24149</v>
      </c>
      <c r="K56" s="331">
        <v>-24.6</v>
      </c>
      <c r="L56" s="332">
        <v>19984</v>
      </c>
      <c r="M56" s="333">
        <v>-21.8</v>
      </c>
      <c r="N56" s="334">
        <v>-2.8</v>
      </c>
    </row>
    <row r="57" spans="1:14">
      <c r="A57" s="250"/>
      <c r="B57" s="246"/>
      <c r="C57" s="246"/>
      <c r="D57" s="246"/>
      <c r="E57" s="246"/>
      <c r="F57" s="246"/>
      <c r="G57" s="312" t="s">
        <v>515</v>
      </c>
      <c r="H57" s="313"/>
      <c r="I57" s="321">
        <v>13601051</v>
      </c>
      <c r="J57" s="322">
        <v>72860</v>
      </c>
      <c r="K57" s="323">
        <v>23.8</v>
      </c>
      <c r="L57" s="324">
        <v>52496</v>
      </c>
      <c r="M57" s="325">
        <v>12.9</v>
      </c>
      <c r="N57" s="326">
        <v>10.9</v>
      </c>
    </row>
    <row r="58" spans="1:14">
      <c r="A58" s="250"/>
      <c r="B58" s="246"/>
      <c r="C58" s="246"/>
      <c r="D58" s="246"/>
      <c r="E58" s="246"/>
      <c r="F58" s="246"/>
      <c r="G58" s="327"/>
      <c r="H58" s="328" t="s">
        <v>512</v>
      </c>
      <c r="I58" s="329">
        <v>6732935</v>
      </c>
      <c r="J58" s="330">
        <v>36068</v>
      </c>
      <c r="K58" s="331">
        <v>49.4</v>
      </c>
      <c r="L58" s="332">
        <v>29467</v>
      </c>
      <c r="M58" s="333">
        <v>47.5</v>
      </c>
      <c r="N58" s="334">
        <v>1.9</v>
      </c>
    </row>
    <row r="59" spans="1:14">
      <c r="A59" s="250"/>
      <c r="B59" s="246"/>
      <c r="C59" s="246"/>
      <c r="D59" s="246"/>
      <c r="E59" s="246"/>
      <c r="F59" s="246"/>
      <c r="G59" s="312" t="s">
        <v>516</v>
      </c>
      <c r="H59" s="313"/>
      <c r="I59" s="321">
        <v>20572457</v>
      </c>
      <c r="J59" s="322">
        <v>111459</v>
      </c>
      <c r="K59" s="323">
        <v>53</v>
      </c>
      <c r="L59" s="324">
        <v>52619</v>
      </c>
      <c r="M59" s="325">
        <v>0.2</v>
      </c>
      <c r="N59" s="326">
        <v>52.8</v>
      </c>
    </row>
    <row r="60" spans="1:14">
      <c r="A60" s="250"/>
      <c r="B60" s="246"/>
      <c r="C60" s="246"/>
      <c r="D60" s="246"/>
      <c r="E60" s="246"/>
      <c r="F60" s="246"/>
      <c r="G60" s="327"/>
      <c r="H60" s="328" t="s">
        <v>512</v>
      </c>
      <c r="I60" s="335">
        <v>13330630</v>
      </c>
      <c r="J60" s="330">
        <v>72224</v>
      </c>
      <c r="K60" s="331">
        <v>100.2</v>
      </c>
      <c r="L60" s="332">
        <v>31149</v>
      </c>
      <c r="M60" s="333">
        <v>5.7</v>
      </c>
      <c r="N60" s="334">
        <v>94.5</v>
      </c>
    </row>
    <row r="61" spans="1:14">
      <c r="A61" s="250"/>
      <c r="B61" s="246"/>
      <c r="C61" s="246"/>
      <c r="D61" s="246"/>
      <c r="E61" s="246"/>
      <c r="F61" s="246"/>
      <c r="G61" s="312" t="s">
        <v>517</v>
      </c>
      <c r="H61" s="336"/>
      <c r="I61" s="337">
        <v>13580684</v>
      </c>
      <c r="J61" s="338">
        <v>72211</v>
      </c>
      <c r="K61" s="339">
        <v>20.399999999999999</v>
      </c>
      <c r="L61" s="340">
        <v>48895</v>
      </c>
      <c r="M61" s="341">
        <v>7.3</v>
      </c>
      <c r="N61" s="326">
        <v>13.1</v>
      </c>
    </row>
    <row r="62" spans="1:14">
      <c r="A62" s="250"/>
      <c r="B62" s="246"/>
      <c r="C62" s="246"/>
      <c r="D62" s="246"/>
      <c r="E62" s="246"/>
      <c r="F62" s="246"/>
      <c r="G62" s="327"/>
      <c r="H62" s="328" t="s">
        <v>512</v>
      </c>
      <c r="I62" s="329">
        <v>6995751</v>
      </c>
      <c r="J62" s="330">
        <v>37283</v>
      </c>
      <c r="K62" s="331">
        <v>39.5</v>
      </c>
      <c r="L62" s="332">
        <v>25297</v>
      </c>
      <c r="M62" s="333">
        <v>14.5</v>
      </c>
      <c r="N62" s="334">
        <v>25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12.11</v>
      </c>
      <c r="G47" s="12">
        <v>13.22</v>
      </c>
      <c r="H47" s="12">
        <v>12.56</v>
      </c>
      <c r="I47" s="12">
        <v>16.78</v>
      </c>
      <c r="J47" s="13">
        <v>14.47</v>
      </c>
    </row>
    <row r="48" spans="2:10" ht="57.75" customHeight="1">
      <c r="B48" s="14"/>
      <c r="C48" s="1174" t="s">
        <v>4</v>
      </c>
      <c r="D48" s="1174"/>
      <c r="E48" s="1175"/>
      <c r="F48" s="15">
        <v>11.27</v>
      </c>
      <c r="G48" s="16">
        <v>7.55</v>
      </c>
      <c r="H48" s="16">
        <v>7.66</v>
      </c>
      <c r="I48" s="16">
        <v>9.73</v>
      </c>
      <c r="J48" s="17">
        <v>7.1</v>
      </c>
    </row>
    <row r="49" spans="2:10" ht="57.75" customHeight="1" thickBot="1">
      <c r="B49" s="18"/>
      <c r="C49" s="1176" t="s">
        <v>5</v>
      </c>
      <c r="D49" s="1176"/>
      <c r="E49" s="1177"/>
      <c r="F49" s="19">
        <v>6.81</v>
      </c>
      <c r="G49" s="20" t="s">
        <v>524</v>
      </c>
      <c r="H49" s="20" t="s">
        <v>525</v>
      </c>
      <c r="I49" s="20">
        <v>6.58</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2018-11-28T09:41:56Z</cp:lastPrinted>
  <dcterms:created xsi:type="dcterms:W3CDTF">2018-01-24T03:59:50Z</dcterms:created>
  <dcterms:modified xsi:type="dcterms:W3CDTF">2018-11-28T09:42:00Z</dcterms:modified>
  <cp:category/>
</cp:coreProperties>
</file>