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4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BW34" i="9"/>
  <c r="BW35" i="9" s="1"/>
  <c r="BW36" i="9" s="1"/>
  <c r="BW37" i="9" s="1"/>
  <c r="BW38" i="9" s="1"/>
  <c r="BW39" i="9" s="1"/>
  <c r="BW40" i="9" s="1"/>
  <c r="BW41" i="9" s="1"/>
  <c r="BW42" i="9" s="1"/>
  <c r="BW43" i="9" s="1"/>
  <c r="C34" i="9"/>
  <c r="CO34" i="9" l="1"/>
  <c r="AM34"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<sst xmlns="http://schemas.openxmlformats.org/spreadsheetml/2006/main" count="1049" uniqueCount="576">
  <si>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</si>
  <si>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</si>
  <si>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</si>
  <si>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</si>
  <si>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</si>
  <si>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</si>
  <si>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</si>
  <si>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</si>
  <si>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</si>
  <si>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</si>
  <si>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</si>
  <si>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</si>
  <si>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</si>
  <si>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</si>
  <si>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</si>
  <si>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</si>
  <si>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</si>
  <si>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</si>
  <si>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</si>
  <si>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</si>
  <si>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</si>
  <si>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</si>
  <si>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</si>
  <si>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</si>
  <si>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</si>
  <si>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</si>
  <si>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</si>
  <si>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</si>
  <si>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</si>
  <si>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</si>
  <si>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</si>
  <si>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</si>
  <si>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</si>
  <si>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</si>
  <si>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</si>
  <si>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</si>
  <si>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</si>
  <si>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</si>
  <si>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</si>
  <si>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</si>
  <si>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</si>
  <si>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</si>
  <si>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</si>
  <si>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</si>
  <si>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</si>
  <si>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</si>
  <si>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</si>
  <si>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</si>
  <si>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</si>
  <si>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</si>
  <si>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</si>
  <si>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</si>
  <si>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</si>
  <si>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</si>
  <si>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</si>
  <si>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</si>
  <si>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</si>
  <si>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</si>
  <si>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</si>
  <si>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</si>
  <si>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</si>
  <si>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</si>
  <si>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</si>
  <si>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</si>
  <si>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</si>
  <si>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</si>
  <si>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</si>
  <si>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</si>
  <si>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</si>
  <si>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</si>
  <si>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</si>
  <si>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</si>
  <si>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</si>
  <si>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</si>
  <si>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</si>
  <si>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</si>
  <si>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</si>
  <si>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</si>
  <si>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</si>
  <si>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</si>
  <si>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</si>
  <si>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</si>
  <si>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坂東市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</si>
  <si>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</si>
  <si>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</si>
  <si>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</si>
  <si>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</si>
  <si>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</si>
  <si>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</si>
  <si>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</si>
  <si>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</si>
  <si>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</si>
  <si>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</si>
  <si>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</si>
  <si>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</si>
  <si>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</si>
  <si>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</si>
  <si>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</si>
  <si>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</si>
  <si>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</si>
  <si>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</si>
  <si>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</si>
  <si>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</si>
  <si>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</si>
  <si>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</si>
  <si>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</si>
  <si>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</si>
  <si>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</si>
  <si>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</si>
  <si>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</si>
  <si>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</si>
  <si>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</si>
  <si>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</si>
  <si>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</si>
  <si>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</si>
  <si>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</si>
  <si>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</si>
  <si>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</si>
  <si>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</si>
  <si>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</si>
  <si>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</si>
  <si>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</si>
  <si>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</si>
  <si>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</si>
  <si>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</si>
  <si>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</si>
  <si>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</si>
  <si>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</si>
  <si>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</si>
  <si>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</si>
  <si>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</si>
  <si>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</si>
  <si>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</si>
  <si>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</si>
  <si>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</si>
  <si>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</si>
  <si>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</si>
  <si>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</si>
  <si>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</si>
  <si>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</si>
  <si>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</si>
  <si>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</si>
  <si>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</si>
  <si>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</si>
  <si>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</si>
  <si>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</si>
  <si>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</si>
  <si>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</si>
  <si>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</si>
  <si>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</si>
  <si>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</si>
  <si>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</si>
  <si>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</si>
  <si>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</si>
  <si>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</si>
  <si>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</si>
  <si>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</si>
  <si>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</si>
  <si>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</si>
  <si>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</si>
  <si>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</si>
  <si>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</si>
  <si>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</si>
  <si>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</si>
  <si>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</si>
  <si>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</si>
  <si>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</si>
  <si>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</si>
  <si>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</si>
  <si>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</si>
  <si>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</si>
  <si>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</si>
  <si>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</si>
  <si>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</si>
  <si>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</si>
  <si>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</si>
  <si>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</si>
  <si>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</si>
  <si>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</si>
  <si>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</si>
  <si>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</si>
  <si>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</si>
  <si>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</si>
  <si>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</si>
  <si>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</si>
  <si>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</si>
  <si>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</si>
  <si>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</si>
  <si>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</si>
  <si>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</si>
  <si>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</si>
  <si>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</si>
  <si>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</si>
  <si>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</si>
  <si>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</si>
  <si>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</si>
  <si>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茨城県坂東市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</si>
  <si>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</si>
  <si>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</si>
  <si>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</si>
  <si>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</si>
  <si>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</si>
  <si>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</si>
  <si>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</si>
  <si>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</si>
  <si>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</si>
  <si>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</si>
  <si>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</si>
  <si>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</si>
  <si>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</si>
  <si>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</si>
  <si>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</si>
  <si>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</si>
  <si>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</si>
  <si>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</si>
  <si>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</si>
  <si>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</si>
  <si>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</si>
  <si>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</si>
  <si>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</si>
  <si>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</si>
  <si>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</si>
  <si>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</si>
  <si>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</si>
  <si>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</si>
  <si>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</si>
  <si>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</si>
  <si>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</si>
  <si>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</si>
  <si>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</si>
  <si>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</si>
  <si>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</si>
  <si>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</si>
  <si>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</si>
  <si>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</si>
  <si>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</si>
  <si>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</si>
  <si>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</si>
  <si>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</si>
  <si>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</si>
  <si>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</si>
  <si>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</si>
  <si>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</si>
  <si>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</si>
  <si>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</si>
  <si>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</si>
  <si>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</si>
  <si>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</si>
  <si>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</si>
  <si>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</si>
  <si>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</si>
  <si>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</si>
  <si>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</si>
  <si>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</si>
  <si>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</si>
  <si>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</si>
  <si>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</si>
  <si>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</si>
  <si>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</si>
  <si>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</si>
  <si>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</si>
  <si>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</si>
  <si>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</si>
  <si>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</si>
  <si>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</si>
  <si>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</si>
  <si>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</si>
  <si>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</si>
  <si>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</si>
  <si>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</si>
  <si>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</si>
  <si>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</si>
  <si>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</si>
  <si>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</si>
  <si>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</si>
  <si>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</si>
  <si>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</si>
  <si>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</si>
  <si>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</si>
  <si>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</si>
  <si>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</si>
  <si>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</si>
  <si>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</si>
  <si>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</si>
  <si>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</si>
  <si>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</si>
  <si>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</si>
  <si>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</si>
  <si>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</si>
  <si>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</si>
  <si>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</si>
  <si>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</si>
  <si>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</si>
  <si>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</si>
  <si>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</si>
  <si>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</si>
  <si>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</si>
  <si>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</si>
  <si>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</si>
  <si>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</si>
  <si>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</si>
  <si>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</si>
  <si>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</si>
  <si>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</si>
  <si>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</si>
  <si>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</si>
  <si>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</si>
  <si>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</si>
  <si>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</si>
  <si>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</si>
  <si>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</si>
  <si>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</si>
  <si>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</si>
  <si>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</si>
  <si>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</si>
  <si>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</si>
  <si>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</si>
  <si>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</si>
  <si>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</si>
  <si>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</si>
  <si>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</si>
  <si>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</si>
  <si>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</si>
  <si>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</si>
  <si>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</si>
  <si>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</si>
  <si>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</si>
  <si>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</si>
  <si>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</si>
  <si>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</si>
  <si>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</si>
  <si>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</si>
  <si>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</si>
  <si>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</si>
  <si>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</si>
  <si>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</si>
  <si>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</si>
  <si>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</si>
  <si>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</si>
  <si>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</si>
  <si>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</si>
  <si>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</si>
  <si>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</si>
  <si>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</si>
  <si>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</si>
  <si>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</si>
  <si>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茨城県坂東市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</si>
  <si>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</si>
  <si>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</si>
  <si>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</si>
  <si>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</si>
  <si>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</si>
  <si>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</si>
  <si>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</si>
  <si>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</si>
  <si>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</si>
  <si>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</si>
  <si>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</si>
  <si>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</si>
  <si>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</si>
  <si>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</si>
  <si>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</si>
  <si>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</si>
  <si>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</si>
  <si>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</si>
  <si>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</si>
  <si>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</si>
  <si>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</si>
  <si>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</si>
  <si>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</si>
  <si>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</si>
  <si>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</si>
  <si>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</si>
  <si>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</si>
  <si>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</si>
  <si>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</si>
  <si>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</si>
  <si>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</si>
  <si>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</si>
  <si>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</si>
  <si>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</si>
  <si>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</si>
  <si>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</si>
  <si>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</si>
  <si>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</si>
  <si>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</si>
  <si>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</si>
  <si>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</si>
  <si>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</si>
  <si>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</si>
  <si>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</si>
  <si>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</si>
  <si>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</si>
  <si>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</si>
  <si>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</si>
  <si>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</si>
  <si>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</si>
  <si>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</si>
  <si>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</si>
  <si>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</si>
  <si>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</si>
  <si>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</si>
  <si>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</si>
  <si>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</si>
  <si>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</si>
  <si>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</si>
  <si>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</si>
  <si>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</si>
  <si>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</si>
  <si>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</si>
  <si>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</si>
  <si>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</si>
  <si>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</si>
  <si>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</si>
  <si>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</si>
  <si>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</si>
  <si>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</si>
  <si>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</si>
  <si>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</si>
  <si>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</si>
  <si>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</si>
  <si>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</si>
  <si>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</si>
  <si>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</si>
  <si>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</si>
  <si>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</si>
  <si>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</si>
  <si>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</si>
  <si>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</si>
  <si>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</si>
  <si>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</si>
  <si>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</si>
  <si>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</si>
  <si>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</si>
  <si>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</si>
  <si>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</si>
  <si>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</si>
  <si>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</si>
  <si>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</si>
  <si>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</si>
  <si>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</si>
  <si>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</si>
  <si>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</si>
  <si>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</si>
  <si>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</si>
  <si>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</si>
  <si>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</si>
  <si>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</si>
  <si>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</si>
  <si>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</si>
  <si>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</si>
  <si>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</si>
  <si>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</si>
  <si>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</si>
  <si>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</si>
  <si>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</si>
  <si>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</si>
  <si>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</si>
  <si>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</si>
  <si>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</si>
  <si>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</si>
  <si>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</si>
  <si>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</si>
  <si>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</si>
  <si>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</si>
  <si>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</si>
  <si>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</si>
  <si>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</si>
  <si>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</si>
  <si>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</si>
  <si>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</si>
  <si>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</si>
  <si>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</si>
  <si>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</si>
  <si>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</si>
  <si>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</si>
  <si>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</si>
  <si>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</si>
  <si>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</si>
  <si>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</si>
  <si>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</si>
  <si>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</si>
  <si>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</si>
  <si>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</si>
  <si>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</si>
  <si>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</si>
  <si>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</si>
  <si>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</si>
  <si>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</si>
  <si>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</si>
  <si>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</si>
  <si>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</si>
  <si>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</si>
  <si>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</si>
  <si>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</si>
  <si>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</si>
  <si>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</si>
  <si>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</si>
  <si>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</si>
  <si>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</si>
  <si>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</si>
  <si>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</si>
  <si>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</si>
  <si>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</si>
  <si>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</si>
  <si>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</si>
  <si>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</si>
  <si>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</si>
  <si>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</si>
  <si>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</si>
  <si>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</si>
  <si>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</si>
  <si>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</si>
  <si>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</si>
  <si>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</si>
  <si>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</si>
  <si>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</si>
  <si>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</si>
  <si>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</si>
  <si>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</si>
  <si>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</si>
  <si>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</si>
  <si>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</si>
  <si>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</si>
  <si>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</si>
  <si>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</si>
  <si>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</si>
  <si>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</si>
  <si>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</si>
  <si>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</si>
  <si>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</si>
  <si>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</si>
  <si>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</si>
  <si>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</si>
  <si>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3.40</t>
  </si>
  <si>
    <t>▲ 1.14</t>
  </si>
  <si>
    <t>水道事業会計</t>
  </si>
  <si>
    <t>一般会計</t>
  </si>
  <si>
    <t>国民健康保険特別会計</t>
  </si>
  <si>
    <t>介護保険特別会計</t>
  </si>
  <si>
    <t>公共下水道事業特別会計</t>
  </si>
  <si>
    <t>農業集落排水事業特別会計</t>
  </si>
  <si>
    <t>後期高齢者医療特別会計</t>
  </si>
  <si>
    <t>介護事業特別会計</t>
  </si>
  <si>
    <t>その他会計（赤字）</t>
  </si>
  <si>
    <t>その他会計（黒字）</t>
  </si>
  <si>
    <t>-</t>
    <phoneticPr fontId="2"/>
  </si>
  <si>
    <t>-</t>
    <phoneticPr fontId="2"/>
  </si>
  <si>
    <t>-</t>
    <phoneticPr fontId="2"/>
  </si>
  <si>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2"/>
  </si>
  <si>
    <t>茨城西南地方広域市町村圏事務組合　利根老人ホーム事業特別会計</t>
    <rPh sb="17" eb="19">
      <t>トネ</t>
    </rPh>
    <rPh sb="19" eb="21">
      <t>ロウジン</t>
    </rPh>
    <rPh sb="24" eb="26">
      <t>ジギョウ</t>
    </rPh>
    <rPh sb="26" eb="28">
      <t>トクベツ</t>
    </rPh>
    <rPh sb="28" eb="30">
      <t>カイケイ</t>
    </rPh>
    <phoneticPr fontId="22"/>
  </si>
  <si>
    <t>茨城西南地方広域市町村圏事務組合　特殊湛水防除事業特別会計</t>
    <rPh sb="17" eb="19">
      <t>トクシュ</t>
    </rPh>
    <rPh sb="19" eb="21">
      <t>タンスイ</t>
    </rPh>
    <rPh sb="21" eb="23">
      <t>ボウジョ</t>
    </rPh>
    <rPh sb="23" eb="25">
      <t>ジギョウ</t>
    </rPh>
    <rPh sb="25" eb="27">
      <t>トクベツ</t>
    </rPh>
    <rPh sb="27" eb="29">
      <t>カイケイ</t>
    </rPh>
    <phoneticPr fontId="22"/>
  </si>
  <si>
    <t>清水丘診療所事務組合　国民健康保険事業</t>
    <rPh sb="11" eb="13">
      <t>コクミン</t>
    </rPh>
    <rPh sb="13" eb="15">
      <t>ケンコウ</t>
    </rPh>
    <rPh sb="15" eb="17">
      <t>ホケン</t>
    </rPh>
    <rPh sb="17" eb="19">
      <t>ジギョウ</t>
    </rPh>
    <phoneticPr fontId="22"/>
  </si>
  <si>
    <t>常総衛生組合　一般会計</t>
    <rPh sb="7" eb="9">
      <t>イッパン</t>
    </rPh>
    <rPh sb="9" eb="11">
      <t>カイケイ</t>
    </rPh>
    <phoneticPr fontId="22"/>
  </si>
  <si>
    <t>茨城県市町村総合事務組合　一般会計</t>
    <rPh sb="13" eb="15">
      <t>イッパン</t>
    </rPh>
    <rPh sb="15" eb="17">
      <t>カイケイ</t>
    </rPh>
    <phoneticPr fontId="22"/>
  </si>
  <si>
    <t>茨城県市町村総合事務組合　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2"/>
  </si>
  <si>
    <t>さしま環境管理事務組合　一般会計</t>
    <rPh sb="12" eb="14">
      <t>イッパン</t>
    </rPh>
    <rPh sb="14" eb="16">
      <t>カイケイ</t>
    </rPh>
    <phoneticPr fontId="22"/>
  </si>
  <si>
    <t>さしま環境管理事務組合　清水丘聖地霊園管理事業特別会計</t>
    <rPh sb="12" eb="15">
      <t>シミズオカ</t>
    </rPh>
    <rPh sb="15" eb="17">
      <t>セイチ</t>
    </rPh>
    <rPh sb="17" eb="19">
      <t>レイエン</t>
    </rPh>
    <rPh sb="19" eb="21">
      <t>カンリ</t>
    </rPh>
    <rPh sb="21" eb="23">
      <t>ジギョウ</t>
    </rPh>
    <rPh sb="23" eb="25">
      <t>トクベツ</t>
    </rPh>
    <rPh sb="25" eb="27">
      <t>カイケイ</t>
    </rPh>
    <phoneticPr fontId="22"/>
  </si>
  <si>
    <t>茨城県後期高齢者医療広域連合　一般会計</t>
    <rPh sb="15" eb="17">
      <t>イッパン</t>
    </rPh>
    <rPh sb="17" eb="19">
      <t>カイケイ</t>
    </rPh>
    <phoneticPr fontId="22"/>
  </si>
  <si>
    <t>茨城県後期高齢者医療広域連合　後期高齢者医療特別会計</t>
    <rPh sb="15" eb="17">
      <t>コウキ</t>
    </rPh>
    <rPh sb="17" eb="19">
      <t>コウレイ</t>
    </rPh>
    <rPh sb="19" eb="20">
      <t>シャ</t>
    </rPh>
    <rPh sb="20" eb="22">
      <t>イリョウ</t>
    </rPh>
    <rPh sb="22" eb="24">
      <t>トクベツ</t>
    </rPh>
    <rPh sb="24" eb="26">
      <t>カイケイ</t>
    </rPh>
    <phoneticPr fontId="22"/>
  </si>
  <si>
    <t>-</t>
    <phoneticPr fontId="2"/>
  </si>
  <si>
    <t>坂東市土地開発公社</t>
  </si>
  <si>
    <t>茨城租税債権管理機構　一般会計</t>
    <rPh sb="11" eb="13">
      <t>イッパン</t>
    </rPh>
    <rPh sb="13" eb="15">
      <t>カイケイ</t>
    </rPh>
    <phoneticPr fontId="2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</si>
  <si>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</si>
  <si>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</si>
  <si>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</si>
  <si>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</si>
  <si>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</si>
  <si>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</si>
  <si>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</si>
  <si>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</si>
  <si>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</si>
  <si>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</si>
  <si>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</si>
  <si>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</si>
  <si>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低下傾向にあるが、将来負担比率は上昇傾向にある。また、実質公債費比率は類似団体と比較して低い水準にあるが、将来負担比率は類似団体と比較して高い水準にある。将来負担比率は、平成28年度に大きく上昇しており、その主な要因としては、本庁舎の建替え事業に際し、約28.6億円の地方債を発行したことが考えられる。平成25年度から行っている本庁舎の建替え事業に係る地方債の償還は平成30年度から始まり、実質公債費比率が上昇していくことが考えられるため、これまで以上に公債費の適正化に取り組んで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</si>
</sst>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77507</c:v>
                </c:pt>
                <c:pt idx="4">
                  <c:v>86564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51315</c:v>
                </c:pt>
                <c:pt idx="1">
                  <c:v>79735</c:v>
                </c:pt>
                <c:pt idx="2">
                  <c:v>78173</c:v>
                </c:pt>
                <c:pt idx="3">
                  <c:v>85231</c:v>
                </c:pt>
                <c:pt idx="4">
                  <c:v>132576</c:v>
                </c:pt>
              </c:numCache>
            </c:numRef>
          </c:val>
          <c:smooth val="0"/>
        </c:ser>
        <c:dLbls>
          <c:showLegendKey val="0"/>
          <c:showVal val="0"/>
          <c:showCatName val="0"/>
          <c:showSerName val="0"/>
          <c:showPercent val="0"/>
          <c:showBubbleSize val="0"/>
        </c:dLbls>
        <c:marker val="1"/>
        <c:smooth val="0"/>
        <c:axId val="106601472"/>
        <c:axId val="106599552"/>
      </c:lineChart>
      <c:catAx>
        <c:axId val="106601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99552"/>
        <c:crosses val="autoZero"/>
        <c:auto val="1"/>
        <c:lblAlgn val="ctr"/>
        <c:lblOffset val="100"/>
        <c:tickLblSkip val="1"/>
        <c:tickMarkSkip val="1"/>
        <c:noMultiLvlLbl val="0"/>
      </c:catAx>
      <c:valAx>
        <c:axId val="1065995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601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6.39</c:v>
                </c:pt>
                <c:pt idx="1">
                  <c:v>7.18</c:v>
                </c:pt>
                <c:pt idx="2">
                  <c:v>5.0199999999999996</c:v>
                </c:pt>
                <c:pt idx="3">
                  <c:v>7.86</c:v>
                </c:pt>
                <c:pt idx="4">
                  <c:v>7.17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5.81</c:v>
                </c:pt>
                <c:pt idx="1">
                  <c:v>6.83</c:v>
                </c:pt>
                <c:pt idx="2">
                  <c:v>8.06</c:v>
                </c:pt>
                <c:pt idx="3">
                  <c:v>10.53</c:v>
                </c:pt>
                <c:pt idx="4">
                  <c:v>13.08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6570880"/>
        <c:axId val="106572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c:v>
                </c:pt>
                <c:pt idx="1">
                  <c:v>1.9</c:v>
                </c:pt>
                <c:pt idx="2">
                  <c:v>-1.1399999999999999</c:v>
                </c:pt>
                <c:pt idx="3">
                  <c:v>5.5</c:v>
                </c:pt>
                <c:pt idx="4">
                  <c:v>1.42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6570880"/>
        <c:axId val="106572800"/>
      </c:lineChart>
      <c:catAx>
        <c:axId val="10657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572800"/>
        <c:crosses val="autoZero"/>
        <c:auto val="1"/>
        <c:lblAlgn val="ctr"/>
        <c:lblOffset val="100"/>
        <c:tickLblSkip val="1"/>
        <c:tickMarkSkip val="1"/>
        <c:noMultiLvlLbl val="0"/>
      </c:catAx>
      <c:valAx>
        <c:axId val="10657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7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0.06</c:v>
                </c:pt>
                <c:pt idx="4">
                  <c:v>#N/A</c:v>
                </c:pt>
                <c:pt idx="5">
                  <c:v>0.05</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0.46</c:v>
                </c:pt>
                <c:pt idx="2">
                  <c:v>#N/A</c:v>
                </c:pt>
                <c:pt idx="3">
                  <c:v>0.28999999999999998</c:v>
                </c:pt>
                <c:pt idx="4">
                  <c:v>#N/A</c:v>
                </c:pt>
                <c:pt idx="5">
                  <c:v>0.26</c:v>
                </c:pt>
                <c:pt idx="6">
                  <c:v>#N/A</c:v>
                </c:pt>
                <c:pt idx="7">
                  <c:v>0.37</c:v>
                </c:pt>
                <c:pt idx="8">
                  <c:v>#N/A</c:v>
                </c:pt>
                <c:pt idx="9">
                  <c:v>0.31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0.42</c:v>
                </c:pt>
                <c:pt idx="2">
                  <c:v>#N/A</c:v>
                </c:pt>
                <c:pt idx="3">
                  <c:v>0.08</c:v>
                </c:pt>
                <c:pt idx="4">
                  <c:v>#N/A</c:v>
                </c:pt>
                <c:pt idx="5">
                  <c:v>0.19</c:v>
                </c:pt>
                <c:pt idx="6">
                  <c:v>#N/A</c:v>
                </c:pt>
                <c:pt idx="7">
                  <c:v>0.59</c:v>
                </c:pt>
                <c:pt idx="8">
                  <c:v>#N/A</c:v>
                </c:pt>
                <c:pt idx="9">
                  <c:v>0.86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1.22</c:v>
                </c:pt>
                <c:pt idx="2">
                  <c:v>#N/A</c:v>
                </c:pt>
                <c:pt idx="3">
                  <c:v>2.21</c:v>
                </c:pt>
                <c:pt idx="4">
                  <c:v>#N/A</c:v>
                </c:pt>
                <c:pt idx="5">
                  <c:v>4.34</c:v>
                </c:pt>
                <c:pt idx="6">
                  <c:v>#N/A</c:v>
                </c:pt>
                <c:pt idx="7">
                  <c:v>2.61</c:v>
                </c:pt>
                <c:pt idx="8">
                  <c:v>#N/A</c:v>
                </c:pt>
                <c:pt idx="9">
                  <c:v>4.01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6.39</c:v>
                </c:pt>
                <c:pt idx="2">
                  <c:v>#N/A</c:v>
                </c:pt>
                <c:pt idx="3">
                  <c:v>7.18</c:v>
                </c:pt>
                <c:pt idx="4">
                  <c:v>#N/A</c:v>
                </c:pt>
                <c:pt idx="5">
                  <c:v>5.0199999999999996</c:v>
                </c:pt>
                <c:pt idx="6">
                  <c:v>#N/A</c:v>
                </c:pt>
                <c:pt idx="7">
                  <c:v>7.86</c:v>
                </c:pt>
                <c:pt idx="8">
                  <c:v>#N/A</c:v>
                </c:pt>
                <c:pt idx="9">
                  <c:v>7.17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20.12</c:v>
                </c:pt>
                <c:pt idx="2">
                  <c:v>#N/A</c:v>
                </c:pt>
                <c:pt idx="3">
                  <c:v>20.54</c:v>
                </c:pt>
                <c:pt idx="4">
                  <c:v>#N/A</c:v>
                </c:pt>
                <c:pt idx="5">
                  <c:v>21.44</c:v>
                </c:pt>
                <c:pt idx="6">
                  <c:v>#N/A</c:v>
                </c:pt>
                <c:pt idx="7">
                  <c:v>22.22</c:v>
                </c:pt>
                <c:pt idx="8">
                  <c:v>#N/A</c:v>
                </c:pt>
                <c:pt idx="9">
                  <c:v>23.48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457024"/>
        <c:axId val="115467008"/>
      </c:barChart>
      <c:catAx>
        <c:axId val="11545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467008"/>
        <c:crosses val="autoZero"/>
        <c:auto val="1"/>
        <c:lblAlgn val="ctr"/>
        <c:lblOffset val="100"/>
        <c:tickLblSkip val="1"/>
        <c:tickMarkSkip val="1"/>
        <c:noMultiLvlLbl val="0"/>
      </c:catAx>
      <c:valAx>
        <c:axId val="115467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57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2171</c:v>
                </c:pt>
                <c:pt idx="5">
                  <c:v>2215</c:v>
                </c:pt>
                <c:pt idx="8">
                  <c:v>2259</c:v>
                </c:pt>
                <c:pt idx="11">
                  <c:v>2221</c:v>
                </c:pt>
                <c:pt idx="14">
                  <c:v>2257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128</c:v>
                </c:pt>
                <c:pt idx="3">
                  <c:v>113</c:v>
                </c:pt>
                <c:pt idx="6">
                  <c:v>97</c:v>
                </c:pt>
                <c:pt idx="9">
                  <c:v>83</c:v>
                </c:pt>
                <c:pt idx="12">
                  <c:v>63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261</c:v>
                </c:pt>
                <c:pt idx="3">
                  <c:v>224</c:v>
                </c:pt>
                <c:pt idx="6">
                  <c:v>213</c:v>
                </c:pt>
                <c:pt idx="9">
                  <c:v>211</c:v>
                </c:pt>
                <c:pt idx="12">
                  <c:v>224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769</c:v>
                </c:pt>
                <c:pt idx="3">
                  <c:v>789</c:v>
                </c:pt>
                <c:pt idx="6">
                  <c:v>791</c:v>
                </c:pt>
                <c:pt idx="9">
                  <c:v>780</c:v>
                </c:pt>
                <c:pt idx="12">
                  <c:v>761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1912</c:v>
                </c:pt>
                <c:pt idx="3">
                  <c:v>1915</c:v>
                </c:pt>
                <c:pt idx="6">
                  <c:v>1933</c:v>
                </c:pt>
                <c:pt idx="9">
                  <c:v>1940</c:v>
                </c:pt>
                <c:pt idx="12">
                  <c:v>1988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5133824"/>
        <c:axId val="106497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899</c:v>
                </c:pt>
                <c:pt idx="2">
                  <c:v>#N/A</c:v>
                </c:pt>
                <c:pt idx="3">
                  <c:v>#N/A</c:v>
                </c:pt>
                <c:pt idx="4">
                  <c:v>826</c:v>
                </c:pt>
                <c:pt idx="5">
                  <c:v>#N/A</c:v>
                </c:pt>
                <c:pt idx="6">
                  <c:v>#N/A</c:v>
                </c:pt>
                <c:pt idx="7">
                  <c:v>775</c:v>
                </c:pt>
                <c:pt idx="8">
                  <c:v>#N/A</c:v>
                </c:pt>
                <c:pt idx="9">
                  <c:v>#N/A</c:v>
                </c:pt>
                <c:pt idx="10">
                  <c:v>793</c:v>
                </c:pt>
                <c:pt idx="11">
                  <c:v>#N/A</c:v>
                </c:pt>
                <c:pt idx="12">
                  <c:v>#N/A</c:v>
                </c:pt>
                <c:pt idx="13">
                  <c:v>779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5133824"/>
        <c:axId val="106497152"/>
      </c:lineChart>
      <c:catAx>
        <c:axId val="11513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497152"/>
        <c:crosses val="autoZero"/>
        <c:auto val="1"/>
        <c:lblAlgn val="ctr"/>
        <c:lblOffset val="100"/>
        <c:tickLblSkip val="1"/>
        <c:tickMarkSkip val="1"/>
        <c:noMultiLvlLbl val="0"/>
      </c:catAx>
      <c:valAx>
        <c:axId val="10649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3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22616</c:v>
                </c:pt>
                <c:pt idx="5">
                  <c:v>22793</c:v>
                </c:pt>
                <c:pt idx="8">
                  <c:v>24103</c:v>
                </c:pt>
                <c:pt idx="11">
                  <c:v>26193</c:v>
                </c:pt>
                <c:pt idx="14">
                  <c:v>27353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3056</c:v>
                </c:pt>
                <c:pt idx="5">
                  <c:v>2981</c:v>
                </c:pt>
                <c:pt idx="8">
                  <c:v>2607</c:v>
                </c:pt>
                <c:pt idx="11">
                  <c:v>2758</c:v>
                </c:pt>
                <c:pt idx="14">
                  <c:v>2980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4305</c:v>
                </c:pt>
                <c:pt idx="5">
                  <c:v>4175</c:v>
                </c:pt>
                <c:pt idx="8">
                  <c:v>4083</c:v>
                </c:pt>
                <c:pt idx="11">
                  <c:v>3775</c:v>
                </c:pt>
                <c:pt idx="14">
                  <c:v>3897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c:v>
                </c:pt>
                <c:pt idx="3">
                  <c:v>160</c:v>
                </c:pt>
                <c:pt idx="6">
                  <c:v>222</c:v>
                </c:pt>
                <c:pt idx="9">
                  <c:v>8</c:v>
                </c:pt>
                <c:pt idx="12">
                  <c:v>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3303</c:v>
                </c:pt>
                <c:pt idx="3">
                  <c:v>3077</c:v>
                </c:pt>
                <c:pt idx="6">
                  <c:v>3028</c:v>
                </c:pt>
                <c:pt idx="9">
                  <c:v>3023</c:v>
                </c:pt>
                <c:pt idx="12">
                  <c:v>2808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1355</c:v>
                </c:pt>
                <c:pt idx="3">
                  <c:v>1286</c:v>
                </c:pt>
                <c:pt idx="6">
                  <c:v>1236</c:v>
                </c:pt>
                <c:pt idx="9">
                  <c:v>1139</c:v>
                </c:pt>
                <c:pt idx="12">
                  <c:v>993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10125</c:v>
                </c:pt>
                <c:pt idx="3">
                  <c:v>9831</c:v>
                </c:pt>
                <c:pt idx="6">
                  <c:v>9535</c:v>
                </c:pt>
                <c:pt idx="9">
                  <c:v>9419</c:v>
                </c:pt>
                <c:pt idx="12">
                  <c:v>8850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832</c:v>
                </c:pt>
                <c:pt idx="3">
                  <c:v>740</c:v>
                </c:pt>
                <c:pt idx="6">
                  <c:v>666</c:v>
                </c:pt>
                <c:pt idx="9">
                  <c:v>600</c:v>
                </c:pt>
                <c:pt idx="12">
                  <c:v>495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20248</c:v>
                </c:pt>
                <c:pt idx="3">
                  <c:v>21413</c:v>
                </c:pt>
                <c:pt idx="6">
                  <c:v>23240</c:v>
                </c:pt>
                <c:pt idx="9">
                  <c:v>26325</c:v>
                </c:pt>
                <c:pt idx="12">
                  <c:v>30987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043328"/>
        <c:axId val="115065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5890</c:v>
                </c:pt>
                <c:pt idx="2">
                  <c:v>#N/A</c:v>
                </c:pt>
                <c:pt idx="3">
                  <c:v>#N/A</c:v>
                </c:pt>
                <c:pt idx="4">
                  <c:v>6558</c:v>
                </c:pt>
                <c:pt idx="5">
                  <c:v>#N/A</c:v>
                </c:pt>
                <c:pt idx="6">
                  <c:v>#N/A</c:v>
                </c:pt>
                <c:pt idx="7">
                  <c:v>7134</c:v>
                </c:pt>
                <c:pt idx="8">
                  <c:v>#N/A</c:v>
                </c:pt>
                <c:pt idx="9">
                  <c:v>#N/A</c:v>
                </c:pt>
                <c:pt idx="10">
                  <c:v>7787</c:v>
                </c:pt>
                <c:pt idx="11">
                  <c:v>#N/A</c:v>
                </c:pt>
                <c:pt idx="12">
                  <c:v>#N/A</c:v>
                </c:pt>
                <c:pt idx="13">
                  <c:v>9913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043328"/>
        <c:axId val="115065984"/>
      </c:lineChart>
      <c:catAx>
        <c:axId val="11504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065984"/>
        <c:crosses val="autoZero"/>
        <c:auto val="1"/>
        <c:lblAlgn val="ctr"/>
        <c:lblOffset val="100"/>
        <c:tickLblSkip val="1"/>
        <c:tickMarkSkip val="1"/>
        <c:noMultiLvlLbl val="0"/>
      </c:catAx>
      <c:valAx>
        <c:axId val="11506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4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{3DE500CC-C913-47AD-A61E-E3C728A99BA6}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{CA52FC15-024E-4A3F-AF06-91432AEEA5D0}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{7BFEF4F2-E5E8-44E6-89EF-A12458E9749D}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{C22FB503-E6A9-4759-ABD4-FB7218C0901D}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{8E59C7B2-6D1E-4F17-9154-D8E566BA283F}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{A3F5D9CA-9B1F-4A16-9237-13D8F68EC097}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{267863B2-1BE6-4FE3-844E-38F7448F5506}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{600295A0-310C-4485-93F0-18E3533608C0}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{290E470F-CFE1-4052-A7A0-CDCF00147ED3}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{D237C471-27D8-440E-82A6-789A083E724E}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8980480"/>
        <c:axId val="116064640"/>
      </c:scatterChart>
      <c:valAx>
        <c:axId val="1089804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064640"/>
        <c:crosses val="autoZero"/>
        <c:crossBetween val="midCat"/>
      </c:valAx>
      <c:valAx>
        <c:axId val="1160646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980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{B702DE3B-CD28-4BE1-A4E8-921B825DC4A1}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{4A4DD116-E18A-4C88-9F26-6674D0D21AC6}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{55AC0CA0-8290-48EC-B610-067DDB85B718}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{054B91DB-0BF6-422F-B1F7-810CD11966D9}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{33FC972C-7C29-44E3-B0B8-2404C8463445}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8.4</c:v>
                </c:pt>
                <c:pt idx="1">
                  <c:v>7.8</c:v>
                </c:pt>
                <c:pt idx="2">
                  <c:v>7.3</c:v>
                </c:pt>
                <c:pt idx="3">
                  <c:v>7</c:v>
                </c:pt>
                <c:pt idx="4">
                  <c:v>7</c:v>
                </c:pt>
              </c:numCache>
            </c:numRef>
          </c:xVal>
          <c:yVal>
            <c:numRef>
              <c:f>公会計指標分析・財政指標組合せ分析表!$K$73:$O$73</c:f>
              <c:numCache>
                <c:formatCode>#,##0.0;"▲ "#,##0.0</c:formatCode>
                <c:ptCount val="5"/>
                <c:pt idx="0">
                  <c:v>51.9</c:v>
                </c:pt>
                <c:pt idx="1">
                  <c:v>57.5</c:v>
                </c:pt>
                <c:pt idx="2">
                  <c:v>64.3</c:v>
                </c:pt>
                <c:pt idx="3">
                  <c:v>68.599999999999994</c:v>
                </c:pt>
                <c:pt idx="4">
                  <c:v>90</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{26DE259E-DD87-493D-B4B2-08103B5CD999}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{27EE447D-81F2-445D-9DA9-3E5C90524F8F}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{CAB93AA2-7A2B-46FF-8DD5-F6C250CEE5FF}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{ACBBE03D-9CD4-4596-A772-AA85C5133337}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{E5C85A2C-6ACB-4078-9C28-2BFAF8EC448C}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8</c:v>
                </c:pt>
                <c:pt idx="4">
                  <c:v>7.4</c:v>
                </c:pt>
              </c:numCache>
            </c:numRef>
          </c:xVal>
          <c:yVal>
            <c:numRef>
              <c:f>公会計指標分析・財政指標組合せ分析表!$K$77:$O$77</c:f>
              <c:numCache>
                <c:formatCode>#,##0.0;"▲ "#,##0.0</c:formatCode>
                <c:ptCount val="5"/>
                <c:pt idx="0">
                  <c:v>52.6</c:v>
                </c:pt>
                <c:pt idx="1">
                  <c:v>41.3</c:v>
                </c:pt>
                <c:pt idx="2">
                  <c:v>33</c:v>
                </c:pt>
                <c:pt idx="3">
                  <c:v>35.700000000000003</c:v>
                </c:pt>
                <c:pt idx="4">
                  <c:v>33.9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123520"/>
        <c:axId val="116137984"/>
      </c:scatterChart>
      <c:valAx>
        <c:axId val="116123520"/>
        <c:scaling>
          <c:orientation val="minMax"/>
          <c:max val="10.7"/>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137984"/>
        <c:crosses val="autoZero"/>
        <c:crossBetween val="midCat"/>
      </c:valAx>
      <c:valAx>
        <c:axId val="116137984"/>
        <c:scaling>
          <c:orientation val="minMax"/>
          <c:max val="100"/>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1235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元利償還金については、臨時財政対策債及び小中学校体育館等大規模改造事業の元金償還開始による増となっている。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公営企業債の元利償還金に対する繰入金については、元利償還に対する繰入基準額の減等により減少している。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組合等が起こした地方債の元利償還金に対する負担金等については、一部事務組合で元金償還開始による増となっている。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債務負担行為に基づく支出額については、国営土地改良事業などの償還により減少となっている。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算入公債費等については、災害復旧費等に係る基準財政需要額である臨時財政対策債償還費により増加している。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一般会計等に係る地方債の現在高については、臨時財政対策債及び合併特例事業債の新規発行などにより増加している。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債務負担行為に基づく支出予定額については、国営土地改良事業などの償還により減少となっている。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公営企業繰入見込み額については、公共下水道事業特別会計の公債費繰入が減となったことにより減少となっている。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組合等負担等見込額については、さしま環境管理事務組合償還による負担金などの減により減少している。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退職手当負担見込額については、勤続年数の長い職員数が減となり、勤続年数の短い職員が増したことによる減少となっている。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充当可能基金については、財政調整基金などの積立により増加している。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充当可能特定歳入については、都市計画事業の地方債現在高などの充当可能額の増により増加している。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基準財政需要額算入見込額については、臨時財政対策債及び合併特例事業債の新規発行、地域振興費等により増加している。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茨城県坂東市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55,661
53,587
123.03
28,282,309
27,227,023
933,571
13,013,995
30,987,011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90.0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茨城県坂東市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55,661
53,587
123.03
28,282,309
27,227,023
933,571
13,013,995
30,987,011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90.0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茨城県坂東市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55,661
53,587
123.03
28,282,309
27,227,023
933,571
13,013,995
30,987,011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90.0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茨城県坂東市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55,661
53,587
123.03
28,282,309
27,227,023
933,571
13,013,995
30,987,011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90.0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財政力指数は、基準財政収入額について、地方消費税交付金の増等により増加したが、基準財政需要額についても地域振興費（人口）などにより増加したことから、単年度での積算では昨年度同数の</a:t>
          </a:r>
          <a:r>
            <a:rPr kumimoji="1" lang="en-US" altLang="ja-JP" sz="1300">
              <a:latin typeface="ＭＳ Ｐゴシック"/>
            </a:rPr>
            <a:t>0.638</a:t>
          </a:r>
          <a:r>
            <a:rPr kumimoji="1" lang="ja-JP" altLang="en-US" sz="1300">
              <a:latin typeface="ＭＳ Ｐゴシック"/>
            </a:rPr>
            <a:t>となり、</a:t>
          </a:r>
          <a:r>
            <a:rPr kumimoji="1" lang="en-US" altLang="ja-JP" sz="1300">
              <a:latin typeface="ＭＳ Ｐゴシック"/>
            </a:rPr>
            <a:t>3</a:t>
          </a:r>
          <a:r>
            <a:rPr kumimoji="1" lang="ja-JP" altLang="en-US" sz="1300">
              <a:latin typeface="ＭＳ Ｐゴシック"/>
            </a:rPr>
            <a:t>カ年平均でも昨年度同数の</a:t>
          </a:r>
          <a:r>
            <a:rPr kumimoji="1" lang="en-US" altLang="ja-JP" sz="1300">
              <a:latin typeface="ＭＳ Ｐゴシック"/>
            </a:rPr>
            <a:t>0.64</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全国平均を上回っているものの、類似団体内平均及び県平均を下回っているため、歳出全般にわたる経費の削減等の取り組みによる経常経費の縮減を図り、歳入では市税等経常一般財源の確保に努める。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71664</xdr:rowOff>
    </xdr:from>
    <xdr:to>
      <xdr:col>7</xdr:col>
      <xdr:colOff>152400</xdr:colOff>
      <xdr:row>46</xdr:row>
      <xdr:rowOff>29028</xdr:rowOff>
    </xdr:to>
    <xdr:cxnSp macro="">
      <xdr:nvCxnSpPr>
        <xdr:cNvPr id="65" name="直線コネクタ 64"/>
        <xdr:cNvCxnSpPr/>
      </xdr:nvCxnSpPr>
      <xdr:spPr>
        <a:xfrm flipV="1">
          <a:off x="4953000" y="624386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158041</xdr:rowOff>
    </xdr:from>
    <xdr:ext cx="762000" cy="259045"/>
    <xdr:sp macro="" textlink="">
      <xdr:nvSpPr>
        <xdr:cNvPr id="68"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71664</xdr:rowOff>
    </xdr:from>
    <xdr:to>
      <xdr:col>7</xdr:col>
      <xdr:colOff>241300</xdr:colOff>
      <xdr:row>36</xdr:row>
      <xdr:rowOff>71664</xdr:rowOff>
    </xdr:to>
    <xdr:cxnSp macro="">
      <xdr:nvCxnSpPr>
        <xdr:cNvPr id="69" name="直線コネクタ 68"/>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70" name="直線コネクタ 69"/>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129012</xdr:rowOff>
    </xdr:from>
    <xdr:ext cx="762000" cy="259045"/>
    <xdr:sp macro="" textlink="">
      <xdr:nvSpPr>
        <xdr:cNvPr id="71" name="財政力平均値テキスト"/>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72" name="フローチャート : 判断 71"/>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3" name="直線コネクタ 72"/>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78015</xdr:rowOff>
    </xdr:to>
    <xdr:cxnSp macro="">
      <xdr:nvCxnSpPr>
        <xdr:cNvPr id="76" name="直線コネクタ 75"/>
        <xdr:cNvCxnSpPr/>
      </xdr:nvCxnSpPr>
      <xdr:spPr>
        <a:xfrm flipV="1">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78" name="テキスト ボックス 77"/>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95250</xdr:rowOff>
    </xdr:to>
    <xdr:cxnSp macro="">
      <xdr:nvCxnSpPr>
        <xdr:cNvPr id="79" name="直線コネクタ 78"/>
        <xdr:cNvCxnSpPr/>
      </xdr:nvCxnSpPr>
      <xdr:spPr>
        <a:xfrm flipV="1">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9" name="円/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1" name="円/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3" name="円/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5" name="円/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96" name="テキスト ボックス 95"/>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7" name="円/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経常収支比率は、前年度から</a:t>
          </a:r>
          <a:r>
            <a:rPr kumimoji="1" lang="en-US" altLang="ja-JP" sz="1300">
              <a:latin typeface="ＭＳ Ｐゴシック"/>
            </a:rPr>
            <a:t>3.7</a:t>
          </a:r>
          <a:r>
            <a:rPr kumimoji="1" lang="ja-JP" altLang="en-US" sz="1300">
              <a:latin typeface="ＭＳ Ｐゴシック"/>
            </a:rPr>
            <a:t>ポイントの増となっている。これは、公債費等の増などから分子である経常経費充当一般財源が増加し、普通交付税等の減などにより分母である経常一般財源が減少したことが要因となっている。</a:t>
          </a:r>
          <a:endParaRPr kumimoji="1" lang="en-US" altLang="ja-JP" sz="1300">
            <a:latin typeface="ＭＳ Ｐゴシック"/>
          </a:endParaRPr>
        </a:p>
        <a:p>
          <a:r>
            <a:rPr kumimoji="1" lang="ja-JP" altLang="en-US" sz="1300">
              <a:latin typeface="ＭＳ Ｐゴシック"/>
            </a:rPr>
            <a:t>　類似団体平均を上回っているため、引き続き経常経費を全般的に見直し、財政構造の弾力性の確保に努める。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67</xdr:row>
      <xdr:rowOff>31750</xdr:rowOff>
    </xdr:to>
    <xdr:cxnSp macro="">
      <xdr:nvCxnSpPr>
        <xdr:cNvPr id="130" name="直線コネクタ 129"/>
        <xdr:cNvCxnSpPr/>
      </xdr:nvCxnSpPr>
      <xdr:spPr>
        <a:xfrm flipV="1">
          <a:off x="4953000" y="999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31"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32" name="直線コネクタ 131"/>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3"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4" name="直線コネクタ 133"/>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5141</xdr:rowOff>
    </xdr:from>
    <xdr:to>
      <xdr:col>7</xdr:col>
      <xdr:colOff>152400</xdr:colOff>
      <xdr:row>65</xdr:row>
      <xdr:rowOff>87388</xdr:rowOff>
    </xdr:to>
    <xdr:cxnSp macro="">
      <xdr:nvCxnSpPr>
        <xdr:cNvPr id="135" name="直線コネクタ 134"/>
        <xdr:cNvCxnSpPr/>
      </xdr:nvCxnSpPr>
      <xdr:spPr>
        <a:xfrm>
          <a:off x="4114800" y="10806491"/>
          <a:ext cx="838200" cy="4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6"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7" name="フローチャート : 判断 136"/>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5141</xdr:rowOff>
    </xdr:from>
    <xdr:to>
      <xdr:col>6</xdr:col>
      <xdr:colOff>0</xdr:colOff>
      <xdr:row>63</xdr:row>
      <xdr:rowOff>97065</xdr:rowOff>
    </xdr:to>
    <xdr:cxnSp macro="">
      <xdr:nvCxnSpPr>
        <xdr:cNvPr id="138" name="直線コネクタ 137"/>
        <xdr:cNvCxnSpPr/>
      </xdr:nvCxnSpPr>
      <xdr:spPr>
        <a:xfrm flipV="1">
          <a:off x="3225800" y="108064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21469</xdr:rowOff>
    </xdr:from>
    <xdr:to>
      <xdr:col>6</xdr:col>
      <xdr:colOff>50800</xdr:colOff>
      <xdr:row>61</xdr:row>
      <xdr:rowOff>123069</xdr:rowOff>
    </xdr:to>
    <xdr:sp macro="" textlink="">
      <xdr:nvSpPr>
        <xdr:cNvPr id="139" name="フローチャート : 判断 138"/>
        <xdr:cNvSpPr/>
      </xdr:nvSpPr>
      <xdr:spPr>
        <a:xfrm>
          <a:off x="4064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133246</xdr:rowOff>
    </xdr:from>
    <xdr:ext cx="736600" cy="259045"/>
    <xdr:sp macro="" textlink="">
      <xdr:nvSpPr>
        <xdr:cNvPr id="140" name="テキスト ボックス 139"/>
        <xdr:cNvSpPr txBox="1"/>
      </xdr:nvSpPr>
      <xdr:spPr>
        <a:xfrm>
          <a:off x="3733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97065</xdr:rowOff>
    </xdr:from>
    <xdr:to>
      <xdr:col>4</xdr:col>
      <xdr:colOff>482600</xdr:colOff>
      <xdr:row>64</xdr:row>
      <xdr:rowOff>29028</xdr:rowOff>
    </xdr:to>
    <xdr:cxnSp macro="">
      <xdr:nvCxnSpPr>
        <xdr:cNvPr id="141" name="直線コネクタ 140"/>
        <xdr:cNvCxnSpPr/>
      </xdr:nvCxnSpPr>
      <xdr:spPr>
        <a:xfrm flipV="1">
          <a:off x="2336800" y="108984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2" name="フローチャート : 判断 141"/>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3" name="テキスト ボックス 142"/>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29028</xdr:rowOff>
    </xdr:from>
    <xdr:to>
      <xdr:col>3</xdr:col>
      <xdr:colOff>279400</xdr:colOff>
      <xdr:row>64</xdr:row>
      <xdr:rowOff>29028</xdr:rowOff>
    </xdr:to>
    <xdr:cxnSp macro="">
      <xdr:nvCxnSpPr>
        <xdr:cNvPr id="144" name="直線コネクタ 143"/>
        <xdr:cNvCxnSpPr/>
      </xdr:nvCxnSpPr>
      <xdr:spPr>
        <a:xfrm>
          <a:off x="1447800" y="1100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67431</xdr:rowOff>
    </xdr:from>
    <xdr:to>
      <xdr:col>3</xdr:col>
      <xdr:colOff>330200</xdr:colOff>
      <xdr:row>61</xdr:row>
      <xdr:rowOff>169031</xdr:rowOff>
    </xdr:to>
    <xdr:sp macro="" textlink="">
      <xdr:nvSpPr>
        <xdr:cNvPr id="145" name="フローチャート : 判断 144"/>
        <xdr:cNvSpPr/>
      </xdr:nvSpPr>
      <xdr:spPr>
        <a:xfrm>
          <a:off x="2286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7758</xdr:rowOff>
    </xdr:from>
    <xdr:ext cx="762000" cy="259045"/>
    <xdr:sp macro="" textlink="">
      <xdr:nvSpPr>
        <xdr:cNvPr id="146" name="テキスト ボックス 145"/>
        <xdr:cNvSpPr txBox="1"/>
      </xdr:nvSpPr>
      <xdr:spPr>
        <a:xfrm>
          <a:off x="1955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159355</xdr:rowOff>
    </xdr:from>
    <xdr:to>
      <xdr:col>2</xdr:col>
      <xdr:colOff>127000</xdr:colOff>
      <xdr:row>62</xdr:row>
      <xdr:rowOff>89505</xdr:rowOff>
    </xdr:to>
    <xdr:sp macro="" textlink="">
      <xdr:nvSpPr>
        <xdr:cNvPr id="147" name="フローチャート : 判断 146"/>
        <xdr:cNvSpPr/>
      </xdr:nvSpPr>
      <xdr:spPr>
        <a:xfrm>
          <a:off x="1397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99682</xdr:rowOff>
    </xdr:from>
    <xdr:ext cx="762000" cy="259045"/>
    <xdr:sp macro="" textlink="">
      <xdr:nvSpPr>
        <xdr:cNvPr id="148" name="テキスト ボックス 147"/>
        <xdr:cNvSpPr txBox="1"/>
      </xdr:nvSpPr>
      <xdr:spPr>
        <a:xfrm>
          <a:off x="1066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36588</xdr:rowOff>
    </xdr:from>
    <xdr:to>
      <xdr:col>7</xdr:col>
      <xdr:colOff>203200</xdr:colOff>
      <xdr:row>65</xdr:row>
      <xdr:rowOff>138188</xdr:rowOff>
    </xdr:to>
    <xdr:sp macro="" textlink="">
      <xdr:nvSpPr>
        <xdr:cNvPr id="154" name="円/楕円 153"/>
        <xdr:cNvSpPr/>
      </xdr:nvSpPr>
      <xdr:spPr>
        <a:xfrm>
          <a:off x="4902200" y="111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8665</xdr:rowOff>
    </xdr:from>
    <xdr:ext cx="762000" cy="259045"/>
    <xdr:sp macro="" textlink="">
      <xdr:nvSpPr>
        <xdr:cNvPr id="155" name="財政構造の弾力性該当値テキスト"/>
        <xdr:cNvSpPr txBox="1"/>
      </xdr:nvSpPr>
      <xdr:spPr>
        <a:xfrm>
          <a:off x="5041900" y="1115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125791</xdr:rowOff>
    </xdr:from>
    <xdr:to>
      <xdr:col>6</xdr:col>
      <xdr:colOff>50800</xdr:colOff>
      <xdr:row>63</xdr:row>
      <xdr:rowOff>55941</xdr:rowOff>
    </xdr:to>
    <xdr:sp macro="" textlink="">
      <xdr:nvSpPr>
        <xdr:cNvPr id="156" name="円/楕円 155"/>
        <xdr:cNvSpPr/>
      </xdr:nvSpPr>
      <xdr:spPr>
        <a:xfrm>
          <a:off x="4064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40718</xdr:rowOff>
    </xdr:from>
    <xdr:ext cx="736600" cy="259045"/>
    <xdr:sp macro="" textlink="">
      <xdr:nvSpPr>
        <xdr:cNvPr id="157" name="テキスト ボックス 156"/>
        <xdr:cNvSpPr txBox="1"/>
      </xdr:nvSpPr>
      <xdr:spPr>
        <a:xfrm>
          <a:off x="3733800" y="1084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46265</xdr:rowOff>
    </xdr:from>
    <xdr:to>
      <xdr:col>4</xdr:col>
      <xdr:colOff>533400</xdr:colOff>
      <xdr:row>63</xdr:row>
      <xdr:rowOff>147865</xdr:rowOff>
    </xdr:to>
    <xdr:sp macro="" textlink="">
      <xdr:nvSpPr>
        <xdr:cNvPr id="158" name="円/楕円 157"/>
        <xdr:cNvSpPr/>
      </xdr:nvSpPr>
      <xdr:spPr>
        <a:xfrm>
          <a:off x="3175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132642</xdr:rowOff>
    </xdr:from>
    <xdr:ext cx="762000" cy="259045"/>
    <xdr:sp macro="" textlink="">
      <xdr:nvSpPr>
        <xdr:cNvPr id="159" name="テキスト ボックス 158"/>
        <xdr:cNvSpPr txBox="1"/>
      </xdr:nvSpPr>
      <xdr:spPr>
        <a:xfrm>
          <a:off x="2844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149678</xdr:rowOff>
    </xdr:from>
    <xdr:to>
      <xdr:col>3</xdr:col>
      <xdr:colOff>330200</xdr:colOff>
      <xdr:row>64</xdr:row>
      <xdr:rowOff>79828</xdr:rowOff>
    </xdr:to>
    <xdr:sp macro="" textlink="">
      <xdr:nvSpPr>
        <xdr:cNvPr id="160" name="円/楕円 159"/>
        <xdr:cNvSpPr/>
      </xdr:nvSpPr>
      <xdr:spPr>
        <a:xfrm>
          <a:off x="2286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64605</xdr:rowOff>
    </xdr:from>
    <xdr:ext cx="762000" cy="259045"/>
    <xdr:sp macro="" textlink="">
      <xdr:nvSpPr>
        <xdr:cNvPr id="161" name="テキスト ボックス 160"/>
        <xdr:cNvSpPr txBox="1"/>
      </xdr:nvSpPr>
      <xdr:spPr>
        <a:xfrm>
          <a:off x="1955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149678</xdr:rowOff>
    </xdr:from>
    <xdr:to>
      <xdr:col>2</xdr:col>
      <xdr:colOff>127000</xdr:colOff>
      <xdr:row>64</xdr:row>
      <xdr:rowOff>79828</xdr:rowOff>
    </xdr:to>
    <xdr:sp macro="" textlink="">
      <xdr:nvSpPr>
        <xdr:cNvPr id="162" name="円/楕円 161"/>
        <xdr:cNvSpPr/>
      </xdr:nvSpPr>
      <xdr:spPr>
        <a:xfrm>
          <a:off x="1397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64605</xdr:rowOff>
    </xdr:from>
    <xdr:ext cx="762000" cy="259045"/>
    <xdr:sp macro="" textlink="">
      <xdr:nvSpPr>
        <xdr:cNvPr id="163" name="テキスト ボックス 162"/>
        <xdr:cNvSpPr txBox="1"/>
      </xdr:nvSpPr>
      <xdr:spPr>
        <a:xfrm>
          <a:off x="1066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[108,534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a:t>
          </a:r>
          <a:r>
            <a:rPr kumimoji="1" lang="en-US" altLang="ja-JP" sz="1300">
              <a:latin typeface="ＭＳ Ｐゴシック"/>
            </a:rPr>
            <a:t>1</a:t>
          </a:r>
          <a:r>
            <a:rPr kumimoji="1" lang="ja-JP" altLang="en-US" sz="1300">
              <a:latin typeface="ＭＳ Ｐゴシック"/>
            </a:rPr>
            <a:t>人当たり金額は類似団体平均を下回っている。これは、ごみ処理業務や消防業務を一部事務組合で行っているためである。一部事務組合の人件費・物件費等に充てる負担金や下水道事業、介護保険事業などの公営企業会計の人件費・物件費等に充てる繰出金といった費用を合計した場合、人口</a:t>
          </a:r>
          <a:r>
            <a:rPr kumimoji="1" lang="en-US" altLang="ja-JP" sz="1300">
              <a:latin typeface="ＭＳ Ｐゴシック"/>
            </a:rPr>
            <a:t>1</a:t>
          </a:r>
          <a:r>
            <a:rPr kumimoji="1" lang="ja-JP" altLang="en-US" sz="1300">
              <a:latin typeface="ＭＳ Ｐゴシック"/>
            </a:rPr>
            <a:t>人当たりの金額は大幅に増加することになる。今後はこれらも含めた経費について、抑制していく必要がある。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80" name="直線コネクタ 179"/>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1" name="テキスト ボックス 180"/>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4" name="直線コネクタ 183"/>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5" name="テキスト ボックス 184"/>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73406</xdr:rowOff>
    </xdr:from>
    <xdr:to>
      <xdr:col>7</xdr:col>
      <xdr:colOff>152400</xdr:colOff>
      <xdr:row>88</xdr:row>
      <xdr:rowOff>90277</xdr:rowOff>
    </xdr:to>
    <xdr:cxnSp macro="">
      <xdr:nvCxnSpPr>
        <xdr:cNvPr id="189" name="直線コネクタ 188"/>
        <xdr:cNvCxnSpPr/>
      </xdr:nvCxnSpPr>
      <xdr:spPr>
        <a:xfrm flipV="1">
          <a:off x="4953000" y="13960856"/>
          <a:ext cx="0" cy="12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62354</xdr:rowOff>
    </xdr:from>
    <xdr:ext cx="762000" cy="259045"/>
    <xdr:sp macro="" textlink="">
      <xdr:nvSpPr>
        <xdr:cNvPr id="190" name="人件費・物件費等の状況最小値テキスト"/>
        <xdr:cNvSpPr txBox="1"/>
      </xdr:nvSpPr>
      <xdr:spPr>
        <a:xfrm>
          <a:off x="5041900" y="1514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294,965</a:t>
          </a:r>
          <a:endParaRPr kumimoji="1" lang="ja-JP" altLang="en-US" sz="1000" b="1">
            <a:latin typeface="ＭＳ Ｐゴシック"/>
          </a:endParaRPr>
        </a:p>
      </xdr:txBody>
    </xdr:sp>
    <xdr:clientData/>
  </xdr:oneCellAnchor>
  <xdr:twoCellAnchor>
    <xdr:from>
      <xdr:col>7</xdr:col>
      <xdr:colOff>63500</xdr:colOff>
      <xdr:row>88</xdr:row>
      <xdr:rowOff>90277</xdr:rowOff>
    </xdr:from>
    <xdr:to>
      <xdr:col>7</xdr:col>
      <xdr:colOff>241300</xdr:colOff>
      <xdr:row>88</xdr:row>
      <xdr:rowOff>90277</xdr:rowOff>
    </xdr:to>
    <xdr:cxnSp macro="">
      <xdr:nvCxnSpPr>
        <xdr:cNvPr id="191" name="直線コネクタ 190"/>
        <xdr:cNvCxnSpPr/>
      </xdr:nvCxnSpPr>
      <xdr:spPr>
        <a:xfrm>
          <a:off x="4864100" y="1517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159783</xdr:rowOff>
    </xdr:from>
    <xdr:ext cx="762000" cy="259045"/>
    <xdr:sp macro="" textlink="">
      <xdr:nvSpPr>
        <xdr:cNvPr id="192" name="人件費・物件費等の状況最大値テキスト"/>
        <xdr:cNvSpPr txBox="1"/>
      </xdr:nvSpPr>
      <xdr:spPr>
        <a:xfrm>
          <a:off x="5041900" y="1370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93,221</a:t>
          </a:r>
          <a:endParaRPr kumimoji="1" lang="ja-JP" altLang="en-US" sz="1000" b="1">
            <a:latin typeface="ＭＳ Ｐゴシック"/>
          </a:endParaRPr>
        </a:p>
      </xdr:txBody>
    </xdr:sp>
    <xdr:clientData/>
  </xdr:oneCellAnchor>
  <xdr:twoCellAnchor>
    <xdr:from>
      <xdr:col>7</xdr:col>
      <xdr:colOff>63500</xdr:colOff>
      <xdr:row>81</xdr:row>
      <xdr:rowOff>73406</xdr:rowOff>
    </xdr:from>
    <xdr:to>
      <xdr:col>7</xdr:col>
      <xdr:colOff>241300</xdr:colOff>
      <xdr:row>81</xdr:row>
      <xdr:rowOff>73406</xdr:rowOff>
    </xdr:to>
    <xdr:cxnSp macro="">
      <xdr:nvCxnSpPr>
        <xdr:cNvPr id="193" name="直線コネクタ 192"/>
        <xdr:cNvCxnSpPr/>
      </xdr:nvCxnSpPr>
      <xdr:spPr>
        <a:xfrm>
          <a:off x="4864100" y="1396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147678</xdr:rowOff>
    </xdr:from>
    <xdr:to>
      <xdr:col>7</xdr:col>
      <xdr:colOff>152400</xdr:colOff>
      <xdr:row>81</xdr:row>
      <xdr:rowOff>165782</xdr:rowOff>
    </xdr:to>
    <xdr:cxnSp macro="">
      <xdr:nvCxnSpPr>
        <xdr:cNvPr id="194" name="直線コネクタ 193"/>
        <xdr:cNvCxnSpPr/>
      </xdr:nvCxnSpPr>
      <xdr:spPr>
        <a:xfrm>
          <a:off x="4114800" y="14035128"/>
          <a:ext cx="838200" cy="1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130722</xdr:rowOff>
    </xdr:from>
    <xdr:ext cx="762000" cy="259045"/>
    <xdr:sp macro="" textlink="">
      <xdr:nvSpPr>
        <xdr:cNvPr id="195" name="人件費・物件費等の状況平均値テキスト"/>
        <xdr:cNvSpPr txBox="1"/>
      </xdr:nvSpPr>
      <xdr:spPr>
        <a:xfrm>
          <a:off x="5041900" y="141896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144,193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158645</xdr:rowOff>
    </xdr:from>
    <xdr:to>
      <xdr:col>7</xdr:col>
      <xdr:colOff>203200</xdr:colOff>
      <xdr:row>83</xdr:row>
      <xdr:rowOff>88795</xdr:rowOff>
    </xdr:to>
    <xdr:sp macro="" textlink="">
      <xdr:nvSpPr>
        <xdr:cNvPr id="196" name="フローチャート : 判断 195"/>
        <xdr:cNvSpPr/>
      </xdr:nvSpPr>
      <xdr:spPr>
        <a:xfrm>
          <a:off x="4902200" y="1421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128102</xdr:rowOff>
    </xdr:from>
    <xdr:to>
      <xdr:col>6</xdr:col>
      <xdr:colOff>0</xdr:colOff>
      <xdr:row>81</xdr:row>
      <xdr:rowOff>147678</xdr:rowOff>
    </xdr:to>
    <xdr:cxnSp macro="">
      <xdr:nvCxnSpPr>
        <xdr:cNvPr id="197" name="直線コネクタ 196"/>
        <xdr:cNvCxnSpPr/>
      </xdr:nvCxnSpPr>
      <xdr:spPr>
        <a:xfrm>
          <a:off x="3225800" y="14015552"/>
          <a:ext cx="889000" cy="1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25766</xdr:rowOff>
    </xdr:from>
    <xdr:to>
      <xdr:col>6</xdr:col>
      <xdr:colOff>50800</xdr:colOff>
      <xdr:row>83</xdr:row>
      <xdr:rowOff>127366</xdr:rowOff>
    </xdr:to>
    <xdr:sp macro="" textlink="">
      <xdr:nvSpPr>
        <xdr:cNvPr id="198" name="フローチャート : 判断 197"/>
        <xdr:cNvSpPr/>
      </xdr:nvSpPr>
      <xdr:spPr>
        <a:xfrm>
          <a:off x="4064000" y="1425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112143</xdr:rowOff>
    </xdr:from>
    <xdr:ext cx="736600" cy="259045"/>
    <xdr:sp macro="" textlink="">
      <xdr:nvSpPr>
        <xdr:cNvPr id="199" name="テキスト ボックス 198"/>
        <xdr:cNvSpPr txBox="1"/>
      </xdr:nvSpPr>
      <xdr:spPr>
        <a:xfrm>
          <a:off x="3733800" y="14342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117184</xdr:rowOff>
    </xdr:from>
    <xdr:to>
      <xdr:col>4</xdr:col>
      <xdr:colOff>482600</xdr:colOff>
      <xdr:row>81</xdr:row>
      <xdr:rowOff>128102</xdr:rowOff>
    </xdr:to>
    <xdr:cxnSp macro="">
      <xdr:nvCxnSpPr>
        <xdr:cNvPr id="200" name="直線コネクタ 199"/>
        <xdr:cNvCxnSpPr/>
      </xdr:nvCxnSpPr>
      <xdr:spPr>
        <a:xfrm>
          <a:off x="2336800" y="14004634"/>
          <a:ext cx="889000" cy="1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103646</xdr:rowOff>
    </xdr:from>
    <xdr:to>
      <xdr:col>4</xdr:col>
      <xdr:colOff>533400</xdr:colOff>
      <xdr:row>83</xdr:row>
      <xdr:rowOff>33796</xdr:rowOff>
    </xdr:to>
    <xdr:sp macro="" textlink="">
      <xdr:nvSpPr>
        <xdr:cNvPr id="201" name="フローチャート : 判断 200"/>
        <xdr:cNvSpPr/>
      </xdr:nvSpPr>
      <xdr:spPr>
        <a:xfrm>
          <a:off x="3175000" y="1416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18573</xdr:rowOff>
    </xdr:from>
    <xdr:ext cx="762000" cy="259045"/>
    <xdr:sp macro="" textlink="">
      <xdr:nvSpPr>
        <xdr:cNvPr id="202" name="テキスト ボックス 201"/>
        <xdr:cNvSpPr txBox="1"/>
      </xdr:nvSpPr>
      <xdr:spPr>
        <a:xfrm>
          <a:off x="2844800" y="1424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117184</xdr:rowOff>
    </xdr:from>
    <xdr:to>
      <xdr:col>3</xdr:col>
      <xdr:colOff>279400</xdr:colOff>
      <xdr:row>81</xdr:row>
      <xdr:rowOff>122281</xdr:rowOff>
    </xdr:to>
    <xdr:cxnSp macro="">
      <xdr:nvCxnSpPr>
        <xdr:cNvPr id="203" name="直線コネクタ 202"/>
        <xdr:cNvCxnSpPr/>
      </xdr:nvCxnSpPr>
      <xdr:spPr>
        <a:xfrm flipV="1">
          <a:off x="1447800" y="14004634"/>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92304</xdr:rowOff>
    </xdr:from>
    <xdr:to>
      <xdr:col>3</xdr:col>
      <xdr:colOff>330200</xdr:colOff>
      <xdr:row>83</xdr:row>
      <xdr:rowOff>22454</xdr:rowOff>
    </xdr:to>
    <xdr:sp macro="" textlink="">
      <xdr:nvSpPr>
        <xdr:cNvPr id="204" name="フローチャート : 判断 203"/>
        <xdr:cNvSpPr/>
      </xdr:nvSpPr>
      <xdr:spPr>
        <a:xfrm>
          <a:off x="2286000" y="141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7231</xdr:rowOff>
    </xdr:from>
    <xdr:ext cx="762000" cy="259045"/>
    <xdr:sp macro="" textlink="">
      <xdr:nvSpPr>
        <xdr:cNvPr id="205" name="テキスト ボックス 204"/>
        <xdr:cNvSpPr txBox="1"/>
      </xdr:nvSpPr>
      <xdr:spPr>
        <a:xfrm>
          <a:off x="1955800" y="1423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64802</xdr:rowOff>
    </xdr:from>
    <xdr:to>
      <xdr:col>2</xdr:col>
      <xdr:colOff>127000</xdr:colOff>
      <xdr:row>82</xdr:row>
      <xdr:rowOff>166402</xdr:rowOff>
    </xdr:to>
    <xdr:sp macro="" textlink="">
      <xdr:nvSpPr>
        <xdr:cNvPr id="206" name="フローチャート : 判断 205"/>
        <xdr:cNvSpPr/>
      </xdr:nvSpPr>
      <xdr:spPr>
        <a:xfrm>
          <a:off x="1397000" y="141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151179</xdr:rowOff>
    </xdr:from>
    <xdr:ext cx="762000" cy="259045"/>
    <xdr:sp macro="" textlink="">
      <xdr:nvSpPr>
        <xdr:cNvPr id="207" name="テキスト ボックス 206"/>
        <xdr:cNvSpPr txBox="1"/>
      </xdr:nvSpPr>
      <xdr:spPr>
        <a:xfrm>
          <a:off x="1066800" y="1421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114982</xdr:rowOff>
    </xdr:from>
    <xdr:to>
      <xdr:col>7</xdr:col>
      <xdr:colOff>203200</xdr:colOff>
      <xdr:row>82</xdr:row>
      <xdr:rowOff>45132</xdr:rowOff>
    </xdr:to>
    <xdr:sp macro="" textlink="">
      <xdr:nvSpPr>
        <xdr:cNvPr id="213" name="円/楕円 212"/>
        <xdr:cNvSpPr/>
      </xdr:nvSpPr>
      <xdr:spPr>
        <a:xfrm>
          <a:off x="4902200" y="140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36259</xdr:rowOff>
    </xdr:from>
    <xdr:ext cx="762000" cy="259045"/>
    <xdr:sp macro="" textlink="">
      <xdr:nvSpPr>
        <xdr:cNvPr id="214" name="人件費・物件費等の状況該当値テキスト"/>
        <xdr:cNvSpPr txBox="1"/>
      </xdr:nvSpPr>
      <xdr:spPr>
        <a:xfrm>
          <a:off x="5041900" y="139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108,534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96878</xdr:rowOff>
    </xdr:from>
    <xdr:to>
      <xdr:col>6</xdr:col>
      <xdr:colOff>50800</xdr:colOff>
      <xdr:row>82</xdr:row>
      <xdr:rowOff>27028</xdr:rowOff>
    </xdr:to>
    <xdr:sp macro="" textlink="">
      <xdr:nvSpPr>
        <xdr:cNvPr id="215" name="円/楕円 214"/>
        <xdr:cNvSpPr/>
      </xdr:nvSpPr>
      <xdr:spPr>
        <a:xfrm>
          <a:off x="4064000" y="139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37205</xdr:rowOff>
    </xdr:from>
    <xdr:ext cx="736600" cy="259045"/>
    <xdr:sp macro="" textlink="">
      <xdr:nvSpPr>
        <xdr:cNvPr id="216" name="テキスト ボックス 215"/>
        <xdr:cNvSpPr txBox="1"/>
      </xdr:nvSpPr>
      <xdr:spPr>
        <a:xfrm>
          <a:off x="3733800" y="13753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77302</xdr:rowOff>
    </xdr:from>
    <xdr:to>
      <xdr:col>4</xdr:col>
      <xdr:colOff>533400</xdr:colOff>
      <xdr:row>82</xdr:row>
      <xdr:rowOff>7452</xdr:rowOff>
    </xdr:to>
    <xdr:sp macro="" textlink="">
      <xdr:nvSpPr>
        <xdr:cNvPr id="217" name="円/楕円 216"/>
        <xdr:cNvSpPr/>
      </xdr:nvSpPr>
      <xdr:spPr>
        <a:xfrm>
          <a:off x="3175000" y="1396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17629</xdr:rowOff>
    </xdr:from>
    <xdr:ext cx="762000" cy="259045"/>
    <xdr:sp macro="" textlink="">
      <xdr:nvSpPr>
        <xdr:cNvPr id="218" name="テキスト ボックス 217"/>
        <xdr:cNvSpPr txBox="1"/>
      </xdr:nvSpPr>
      <xdr:spPr>
        <a:xfrm>
          <a:off x="2844800" y="1373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102,288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66384</xdr:rowOff>
    </xdr:from>
    <xdr:to>
      <xdr:col>3</xdr:col>
      <xdr:colOff>330200</xdr:colOff>
      <xdr:row>81</xdr:row>
      <xdr:rowOff>167984</xdr:rowOff>
    </xdr:to>
    <xdr:sp macro="" textlink="">
      <xdr:nvSpPr>
        <xdr:cNvPr id="219" name="円/楕円 218"/>
        <xdr:cNvSpPr/>
      </xdr:nvSpPr>
      <xdr:spPr>
        <a:xfrm>
          <a:off x="2286000" y="1395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6711</xdr:rowOff>
    </xdr:from>
    <xdr:ext cx="762000" cy="259045"/>
    <xdr:sp macro="" textlink="">
      <xdr:nvSpPr>
        <xdr:cNvPr id="220" name="テキスト ボックス 219"/>
        <xdr:cNvSpPr txBox="1"/>
      </xdr:nvSpPr>
      <xdr:spPr>
        <a:xfrm>
          <a:off x="1955800" y="137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71481</xdr:rowOff>
    </xdr:from>
    <xdr:to>
      <xdr:col>2</xdr:col>
      <xdr:colOff>127000</xdr:colOff>
      <xdr:row>82</xdr:row>
      <xdr:rowOff>1631</xdr:rowOff>
    </xdr:to>
    <xdr:sp macro="" textlink="">
      <xdr:nvSpPr>
        <xdr:cNvPr id="221" name="円/楕円 220"/>
        <xdr:cNvSpPr/>
      </xdr:nvSpPr>
      <xdr:spPr>
        <a:xfrm>
          <a:off x="1397000" y="1395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11808</xdr:rowOff>
    </xdr:from>
    <xdr:ext cx="762000" cy="259045"/>
    <xdr:sp macro="" textlink="">
      <xdr:nvSpPr>
        <xdr:cNvPr id="222" name="テキスト ボックス 221"/>
        <xdr:cNvSpPr txBox="1"/>
      </xdr:nvSpPr>
      <xdr:spPr>
        <a:xfrm>
          <a:off x="1066800" y="1372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本市におけるラスパイレス指数は、類似団体平均とほぼ同じ数値で推移しており、引き続き給与体系の適正化に努める。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85</xdr:row>
      <xdr:rowOff>152400</xdr:rowOff>
    </xdr:to>
    <xdr:cxnSp macro="">
      <xdr:nvCxnSpPr>
        <xdr:cNvPr id="251" name="直線コネクタ 250"/>
        <xdr:cNvCxnSpPr/>
      </xdr:nvCxnSpPr>
      <xdr:spPr>
        <a:xfrm flipV="1">
          <a:off x="17018000" y="13840884"/>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124477</xdr:rowOff>
    </xdr:from>
    <xdr:ext cx="762000" cy="259045"/>
    <xdr:sp macro="" textlink="">
      <xdr:nvSpPr>
        <xdr:cNvPr id="252" name="給与水準   （国との比較）最小値テキスト"/>
        <xdr:cNvSpPr txBox="1"/>
      </xdr:nvSpPr>
      <xdr:spPr>
        <a:xfrm>
          <a:off x="17106900" y="146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85</xdr:row>
      <xdr:rowOff>152400</xdr:rowOff>
    </xdr:from>
    <xdr:to>
      <xdr:col>24</xdr:col>
      <xdr:colOff>647700</xdr:colOff>
      <xdr:row>85</xdr:row>
      <xdr:rowOff>152400</xdr:rowOff>
    </xdr:to>
    <xdr:cxnSp macro="">
      <xdr:nvCxnSpPr>
        <xdr:cNvPr id="253" name="直線コネクタ 252"/>
        <xdr:cNvCxnSpPr/>
      </xdr:nvCxnSpPr>
      <xdr:spPr>
        <a:xfrm>
          <a:off x="169291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54"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5" name="直線コネクタ 254"/>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109361</xdr:rowOff>
    </xdr:to>
    <xdr:cxnSp macro="">
      <xdr:nvCxnSpPr>
        <xdr:cNvPr id="256" name="直線コネクタ 255"/>
        <xdr:cNvCxnSpPr/>
      </xdr:nvCxnSpPr>
      <xdr:spPr>
        <a:xfrm flipV="1">
          <a:off x="16179800" y="144843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34872</xdr:rowOff>
    </xdr:from>
    <xdr:ext cx="762000" cy="259045"/>
    <xdr:sp macro="" textlink="">
      <xdr:nvSpPr>
        <xdr:cNvPr id="257"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18345</xdr:rowOff>
    </xdr:from>
    <xdr:to>
      <xdr:col>24</xdr:col>
      <xdr:colOff>609600</xdr:colOff>
      <xdr:row>84</xdr:row>
      <xdr:rowOff>119945</xdr:rowOff>
    </xdr:to>
    <xdr:sp macro="" textlink="">
      <xdr:nvSpPr>
        <xdr:cNvPr id="258" name="フローチャート : 判断 257"/>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55739</xdr:rowOff>
    </xdr:from>
    <xdr:to>
      <xdr:col>23</xdr:col>
      <xdr:colOff>406400</xdr:colOff>
      <xdr:row>84</xdr:row>
      <xdr:rowOff>109361</xdr:rowOff>
    </xdr:to>
    <xdr:cxnSp macro="">
      <xdr:nvCxnSpPr>
        <xdr:cNvPr id="259" name="直線コネクタ 258"/>
        <xdr:cNvCxnSpPr/>
      </xdr:nvCxnSpPr>
      <xdr:spPr>
        <a:xfrm>
          <a:off x="15290800" y="144575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0" name="フローチャート : 判断 259"/>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1" name="テキスト ボックス 260"/>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160161</xdr:rowOff>
    </xdr:from>
    <xdr:to>
      <xdr:col>22</xdr:col>
      <xdr:colOff>203200</xdr:colOff>
      <xdr:row>84</xdr:row>
      <xdr:rowOff>55739</xdr:rowOff>
    </xdr:to>
    <xdr:cxnSp macro="">
      <xdr:nvCxnSpPr>
        <xdr:cNvPr id="262" name="直線コネクタ 261"/>
        <xdr:cNvCxnSpPr/>
      </xdr:nvCxnSpPr>
      <xdr:spPr>
        <a:xfrm>
          <a:off x="14401800" y="143905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149578</xdr:rowOff>
    </xdr:from>
    <xdr:to>
      <xdr:col>22</xdr:col>
      <xdr:colOff>254000</xdr:colOff>
      <xdr:row>84</xdr:row>
      <xdr:rowOff>79728</xdr:rowOff>
    </xdr:to>
    <xdr:sp macro="" textlink="">
      <xdr:nvSpPr>
        <xdr:cNvPr id="263" name="フローチャート : 判断 262"/>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89905</xdr:rowOff>
    </xdr:from>
    <xdr:ext cx="762000" cy="259045"/>
    <xdr:sp macro="" textlink="">
      <xdr:nvSpPr>
        <xdr:cNvPr id="264" name="テキスト ボックス 263"/>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160161</xdr:rowOff>
    </xdr:from>
    <xdr:to>
      <xdr:col>21</xdr:col>
      <xdr:colOff>0</xdr:colOff>
      <xdr:row>90</xdr:row>
      <xdr:rowOff>45861</xdr:rowOff>
    </xdr:to>
    <xdr:cxnSp macro="">
      <xdr:nvCxnSpPr>
        <xdr:cNvPr id="265" name="直線コネクタ 264"/>
        <xdr:cNvCxnSpPr/>
      </xdr:nvCxnSpPr>
      <xdr:spPr>
        <a:xfrm flipV="1">
          <a:off x="13512800" y="14390511"/>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95955</xdr:rowOff>
    </xdr:from>
    <xdr:to>
      <xdr:col>21</xdr:col>
      <xdr:colOff>50800</xdr:colOff>
      <xdr:row>84</xdr:row>
      <xdr:rowOff>26105</xdr:rowOff>
    </xdr:to>
    <xdr:sp macro="" textlink="">
      <xdr:nvSpPr>
        <xdr:cNvPr id="266" name="フローチャート : 判断 265"/>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36282</xdr:rowOff>
    </xdr:from>
    <xdr:ext cx="762000" cy="259045"/>
    <xdr:sp macro="" textlink="">
      <xdr:nvSpPr>
        <xdr:cNvPr id="267" name="テキスト ボックス 266"/>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80027</xdr:rowOff>
    </xdr:from>
    <xdr:ext cx="762000" cy="259045"/>
    <xdr:sp macro="" textlink="">
      <xdr:nvSpPr>
        <xdr:cNvPr id="269" name="テキスト ボックス 268"/>
        <xdr:cNvSpPr txBox="1"/>
      </xdr:nvSpPr>
      <xdr:spPr>
        <a:xfrm>
          <a:off x="13131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5" name="円/楕円 274"/>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3827</xdr:rowOff>
    </xdr:from>
    <xdr:ext cx="762000" cy="259045"/>
    <xdr:sp macro="" textlink="">
      <xdr:nvSpPr>
        <xdr:cNvPr id="276"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58561</xdr:rowOff>
    </xdr:from>
    <xdr:to>
      <xdr:col>23</xdr:col>
      <xdr:colOff>457200</xdr:colOff>
      <xdr:row>84</xdr:row>
      <xdr:rowOff>160161</xdr:rowOff>
    </xdr:to>
    <xdr:sp macro="" textlink="">
      <xdr:nvSpPr>
        <xdr:cNvPr id="277" name="円/楕円 276"/>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170338</xdr:rowOff>
    </xdr:from>
    <xdr:ext cx="736600" cy="259045"/>
    <xdr:sp macro="" textlink="">
      <xdr:nvSpPr>
        <xdr:cNvPr id="278" name="テキスト ボックス 277"/>
        <xdr:cNvSpPr txBox="1"/>
      </xdr:nvSpPr>
      <xdr:spPr>
        <a:xfrm>
          <a:off x="15798800" y="1422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4939</xdr:rowOff>
    </xdr:from>
    <xdr:to>
      <xdr:col>22</xdr:col>
      <xdr:colOff>254000</xdr:colOff>
      <xdr:row>84</xdr:row>
      <xdr:rowOff>106539</xdr:rowOff>
    </xdr:to>
    <xdr:sp macro="" textlink="">
      <xdr:nvSpPr>
        <xdr:cNvPr id="279" name="円/楕円 278"/>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80" name="テキスト ボックス 279"/>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109361</xdr:rowOff>
    </xdr:from>
    <xdr:to>
      <xdr:col>21</xdr:col>
      <xdr:colOff>50800</xdr:colOff>
      <xdr:row>84</xdr:row>
      <xdr:rowOff>39511</xdr:rowOff>
    </xdr:to>
    <xdr:sp macro="" textlink="">
      <xdr:nvSpPr>
        <xdr:cNvPr id="281" name="円/楕円 280"/>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24288</xdr:rowOff>
    </xdr:from>
    <xdr:ext cx="762000" cy="259045"/>
    <xdr:sp macro="" textlink="">
      <xdr:nvSpPr>
        <xdr:cNvPr id="282" name="テキスト ボックス 281"/>
        <xdr:cNvSpPr txBox="1"/>
      </xdr:nvSpPr>
      <xdr:spPr>
        <a:xfrm>
          <a:off x="14020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166511</xdr:rowOff>
    </xdr:from>
    <xdr:to>
      <xdr:col>19</xdr:col>
      <xdr:colOff>533400</xdr:colOff>
      <xdr:row>90</xdr:row>
      <xdr:rowOff>96661</xdr:rowOff>
    </xdr:to>
    <xdr:sp macro="" textlink="">
      <xdr:nvSpPr>
        <xdr:cNvPr id="283" name="円/楕円 282"/>
        <xdr:cNvSpPr/>
      </xdr:nvSpPr>
      <xdr:spPr>
        <a:xfrm>
          <a:off x="13462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81438</xdr:rowOff>
    </xdr:from>
    <xdr:ext cx="762000" cy="259045"/>
    <xdr:sp macro="" textlink="">
      <xdr:nvSpPr>
        <xdr:cNvPr id="284" name="テキスト ボックス 283"/>
        <xdr:cNvSpPr txBox="1"/>
      </xdr:nvSpPr>
      <xdr:spPr>
        <a:xfrm>
          <a:off x="13131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社会の変化とともに住民の行政に対するニーズが多様化していく中で、地域住民の要望を把握しながら適正な定員管理に取り組んでいる。また、企画部門における室の廃止や商工部門における課の統合などを実施し、事務の合理化も継続して行っている。平成２８年度の数値の上昇は、人口の減少のほか、社会福祉施設の開設等に伴い若干職員が増になっ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92287</xdr:rowOff>
    </xdr:from>
    <xdr:to>
      <xdr:col>24</xdr:col>
      <xdr:colOff>558800</xdr:colOff>
      <xdr:row>66</xdr:row>
      <xdr:rowOff>20214</xdr:rowOff>
    </xdr:to>
    <xdr:cxnSp macro="">
      <xdr:nvCxnSpPr>
        <xdr:cNvPr id="314" name="直線コネクタ 313"/>
        <xdr:cNvCxnSpPr/>
      </xdr:nvCxnSpPr>
      <xdr:spPr>
        <a:xfrm flipV="1">
          <a:off x="17018000" y="10207837"/>
          <a:ext cx="0" cy="1128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163741</xdr:rowOff>
    </xdr:from>
    <xdr:ext cx="762000" cy="259045"/>
    <xdr:sp macro="" textlink="">
      <xdr:nvSpPr>
        <xdr:cNvPr id="315" name="定員管理の状況最小値テキスト"/>
        <xdr:cNvSpPr txBox="1"/>
      </xdr:nvSpPr>
      <xdr:spPr>
        <a:xfrm>
          <a:off x="17106900" y="113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10.69</a:t>
          </a:r>
          <a:endParaRPr kumimoji="1" lang="ja-JP" altLang="en-US" sz="1000" b="1">
            <a:latin typeface="ＭＳ Ｐゴシック"/>
          </a:endParaRPr>
        </a:p>
      </xdr:txBody>
    </xdr:sp>
    <xdr:clientData/>
  </xdr:oneCellAnchor>
  <xdr:twoCellAnchor>
    <xdr:from>
      <xdr:col>24</xdr:col>
      <xdr:colOff>469900</xdr:colOff>
      <xdr:row>66</xdr:row>
      <xdr:rowOff>20214</xdr:rowOff>
    </xdr:from>
    <xdr:to>
      <xdr:col>24</xdr:col>
      <xdr:colOff>647700</xdr:colOff>
      <xdr:row>66</xdr:row>
      <xdr:rowOff>20214</xdr:rowOff>
    </xdr:to>
    <xdr:cxnSp macro="">
      <xdr:nvCxnSpPr>
        <xdr:cNvPr id="316" name="直線コネクタ 315"/>
        <xdr:cNvCxnSpPr/>
      </xdr:nvCxnSpPr>
      <xdr:spPr>
        <a:xfrm>
          <a:off x="16929100" y="1133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7214</xdr:rowOff>
    </xdr:from>
    <xdr:ext cx="762000" cy="259045"/>
    <xdr:sp macro="" textlink="">
      <xdr:nvSpPr>
        <xdr:cNvPr id="317" name="定員管理の状況最大値テキスト"/>
        <xdr:cNvSpPr txBox="1"/>
      </xdr:nvSpPr>
      <xdr:spPr>
        <a:xfrm>
          <a:off x="17106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59</xdr:row>
      <xdr:rowOff>92287</xdr:rowOff>
    </xdr:from>
    <xdr:to>
      <xdr:col>24</xdr:col>
      <xdr:colOff>647700</xdr:colOff>
      <xdr:row>59</xdr:row>
      <xdr:rowOff>92287</xdr:rowOff>
    </xdr:to>
    <xdr:cxnSp macro="">
      <xdr:nvCxnSpPr>
        <xdr:cNvPr id="318" name="直線コネクタ 317"/>
        <xdr:cNvCxnSpPr/>
      </xdr:nvCxnSpPr>
      <xdr:spPr>
        <a:xfrm>
          <a:off x="16929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14288</xdr:rowOff>
    </xdr:from>
    <xdr:to>
      <xdr:col>24</xdr:col>
      <xdr:colOff>558800</xdr:colOff>
      <xdr:row>62</xdr:row>
      <xdr:rowOff>48471</xdr:rowOff>
    </xdr:to>
    <xdr:cxnSp macro="">
      <xdr:nvCxnSpPr>
        <xdr:cNvPr id="319" name="直線コネクタ 318"/>
        <xdr:cNvCxnSpPr/>
      </xdr:nvCxnSpPr>
      <xdr:spPr>
        <a:xfrm>
          <a:off x="16179800" y="10644188"/>
          <a:ext cx="838200" cy="3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161307</xdr:rowOff>
    </xdr:from>
    <xdr:ext cx="762000" cy="259045"/>
    <xdr:sp macro="" textlink="">
      <xdr:nvSpPr>
        <xdr:cNvPr id="320" name="定員管理の状況平均値テキスト"/>
        <xdr:cNvSpPr txBox="1"/>
      </xdr:nvSpPr>
      <xdr:spPr>
        <a:xfrm>
          <a:off x="17106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1" name="フローチャート : 判断 320"/>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153564</xdr:rowOff>
    </xdr:from>
    <xdr:to>
      <xdr:col>23</xdr:col>
      <xdr:colOff>406400</xdr:colOff>
      <xdr:row>62</xdr:row>
      <xdr:rowOff>14288</xdr:rowOff>
    </xdr:to>
    <xdr:cxnSp macro="">
      <xdr:nvCxnSpPr>
        <xdr:cNvPr id="322" name="直線コネクタ 321"/>
        <xdr:cNvCxnSpPr/>
      </xdr:nvCxnSpPr>
      <xdr:spPr>
        <a:xfrm>
          <a:off x="15290800" y="10612014"/>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74083</xdr:rowOff>
    </xdr:from>
    <xdr:to>
      <xdr:col>23</xdr:col>
      <xdr:colOff>457200</xdr:colOff>
      <xdr:row>63</xdr:row>
      <xdr:rowOff>4233</xdr:rowOff>
    </xdr:to>
    <xdr:sp macro="" textlink="">
      <xdr:nvSpPr>
        <xdr:cNvPr id="323" name="フローチャート : 判断 322"/>
        <xdr:cNvSpPr/>
      </xdr:nvSpPr>
      <xdr:spPr>
        <a:xfrm>
          <a:off x="16129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160460</xdr:rowOff>
    </xdr:from>
    <xdr:ext cx="736600" cy="259045"/>
    <xdr:sp macro="" textlink="">
      <xdr:nvSpPr>
        <xdr:cNvPr id="324" name="テキスト ボックス 323"/>
        <xdr:cNvSpPr txBox="1"/>
      </xdr:nvSpPr>
      <xdr:spPr>
        <a:xfrm>
          <a:off x="15798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137478</xdr:rowOff>
    </xdr:from>
    <xdr:to>
      <xdr:col>22</xdr:col>
      <xdr:colOff>203200</xdr:colOff>
      <xdr:row>61</xdr:row>
      <xdr:rowOff>153564</xdr:rowOff>
    </xdr:to>
    <xdr:cxnSp macro="">
      <xdr:nvCxnSpPr>
        <xdr:cNvPr id="325" name="直線コネクタ 324"/>
        <xdr:cNvCxnSpPr/>
      </xdr:nvCxnSpPr>
      <xdr:spPr>
        <a:xfrm>
          <a:off x="14401800" y="1059592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26" name="フローチャート : 判断 325"/>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108179</xdr:rowOff>
    </xdr:from>
    <xdr:ext cx="762000" cy="259045"/>
    <xdr:sp macro="" textlink="">
      <xdr:nvSpPr>
        <xdr:cNvPr id="327" name="テキスト ボックス 326"/>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125413</xdr:rowOff>
    </xdr:from>
    <xdr:to>
      <xdr:col>21</xdr:col>
      <xdr:colOff>0</xdr:colOff>
      <xdr:row>61</xdr:row>
      <xdr:rowOff>137478</xdr:rowOff>
    </xdr:to>
    <xdr:cxnSp macro="">
      <xdr:nvCxnSpPr>
        <xdr:cNvPr id="328" name="直線コネクタ 327"/>
        <xdr:cNvCxnSpPr/>
      </xdr:nvCxnSpPr>
      <xdr:spPr>
        <a:xfrm>
          <a:off x="13512800" y="105838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29" name="フローチャート : 判断 328"/>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106168</xdr:rowOff>
    </xdr:from>
    <xdr:ext cx="762000" cy="259045"/>
    <xdr:sp macro="" textlink="">
      <xdr:nvSpPr>
        <xdr:cNvPr id="330" name="テキスト ボックス 329"/>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1" name="フローチャート : 判断 330"/>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112200</xdr:rowOff>
    </xdr:from>
    <xdr:ext cx="762000" cy="259045"/>
    <xdr:sp macro="" textlink="">
      <xdr:nvSpPr>
        <xdr:cNvPr id="332" name="テキスト ボックス 331"/>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169121</xdr:rowOff>
    </xdr:from>
    <xdr:to>
      <xdr:col>24</xdr:col>
      <xdr:colOff>609600</xdr:colOff>
      <xdr:row>62</xdr:row>
      <xdr:rowOff>99271</xdr:rowOff>
    </xdr:to>
    <xdr:sp macro="" textlink="">
      <xdr:nvSpPr>
        <xdr:cNvPr id="338" name="円/楕円 337"/>
        <xdr:cNvSpPr/>
      </xdr:nvSpPr>
      <xdr:spPr>
        <a:xfrm>
          <a:off x="169672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14198</xdr:rowOff>
    </xdr:from>
    <xdr:ext cx="762000" cy="259045"/>
    <xdr:sp macro="" textlink="">
      <xdr:nvSpPr>
        <xdr:cNvPr id="339" name="定員管理の状況該当値テキスト"/>
        <xdr:cNvSpPr txBox="1"/>
      </xdr:nvSpPr>
      <xdr:spPr>
        <a:xfrm>
          <a:off x="17106900" y="104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134938</xdr:rowOff>
    </xdr:from>
    <xdr:to>
      <xdr:col>23</xdr:col>
      <xdr:colOff>457200</xdr:colOff>
      <xdr:row>62</xdr:row>
      <xdr:rowOff>65088</xdr:rowOff>
    </xdr:to>
    <xdr:sp macro="" textlink="">
      <xdr:nvSpPr>
        <xdr:cNvPr id="340" name="円/楕円 339"/>
        <xdr:cNvSpPr/>
      </xdr:nvSpPr>
      <xdr:spPr>
        <a:xfrm>
          <a:off x="16129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75265</xdr:rowOff>
    </xdr:from>
    <xdr:ext cx="736600" cy="259045"/>
    <xdr:sp macro="" textlink="">
      <xdr:nvSpPr>
        <xdr:cNvPr id="341" name="テキスト ボックス 340"/>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102764</xdr:rowOff>
    </xdr:from>
    <xdr:to>
      <xdr:col>22</xdr:col>
      <xdr:colOff>254000</xdr:colOff>
      <xdr:row>62</xdr:row>
      <xdr:rowOff>32914</xdr:rowOff>
    </xdr:to>
    <xdr:sp macro="" textlink="">
      <xdr:nvSpPr>
        <xdr:cNvPr id="342" name="円/楕円 341"/>
        <xdr:cNvSpPr/>
      </xdr:nvSpPr>
      <xdr:spPr>
        <a:xfrm>
          <a:off x="15240000" y="105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43091</xdr:rowOff>
    </xdr:from>
    <xdr:ext cx="762000" cy="259045"/>
    <xdr:sp macro="" textlink="">
      <xdr:nvSpPr>
        <xdr:cNvPr id="343" name="テキスト ボックス 342"/>
        <xdr:cNvSpPr txBox="1"/>
      </xdr:nvSpPr>
      <xdr:spPr>
        <a:xfrm>
          <a:off x="14909800" y="1033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86678</xdr:rowOff>
    </xdr:from>
    <xdr:to>
      <xdr:col>21</xdr:col>
      <xdr:colOff>50800</xdr:colOff>
      <xdr:row>62</xdr:row>
      <xdr:rowOff>16828</xdr:rowOff>
    </xdr:to>
    <xdr:sp macro="" textlink="">
      <xdr:nvSpPr>
        <xdr:cNvPr id="344" name="円/楕円 343"/>
        <xdr:cNvSpPr/>
      </xdr:nvSpPr>
      <xdr:spPr>
        <a:xfrm>
          <a:off x="14351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27005</xdr:rowOff>
    </xdr:from>
    <xdr:ext cx="762000" cy="259045"/>
    <xdr:sp macro="" textlink="">
      <xdr:nvSpPr>
        <xdr:cNvPr id="345" name="テキスト ボックス 344"/>
        <xdr:cNvSpPr txBox="1"/>
      </xdr:nvSpPr>
      <xdr:spPr>
        <a:xfrm>
          <a:off x="14020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74613</xdr:rowOff>
    </xdr:from>
    <xdr:to>
      <xdr:col>19</xdr:col>
      <xdr:colOff>533400</xdr:colOff>
      <xdr:row>62</xdr:row>
      <xdr:rowOff>4763</xdr:rowOff>
    </xdr:to>
    <xdr:sp macro="" textlink="">
      <xdr:nvSpPr>
        <xdr:cNvPr id="346" name="円/楕円 345"/>
        <xdr:cNvSpPr/>
      </xdr:nvSpPr>
      <xdr:spPr>
        <a:xfrm>
          <a:off x="13462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14940</xdr:rowOff>
    </xdr:from>
    <xdr:ext cx="762000" cy="259045"/>
    <xdr:sp macro="" textlink="">
      <xdr:nvSpPr>
        <xdr:cNvPr id="347" name="テキスト ボックス 346"/>
        <xdr:cNvSpPr txBox="1"/>
      </xdr:nvSpPr>
      <xdr:spPr>
        <a:xfrm>
          <a:off x="13131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実質公債費比率は、前年度同数の</a:t>
          </a:r>
          <a:r>
            <a:rPr kumimoji="1" lang="en-US" altLang="ja-JP" sz="1300">
              <a:latin typeface="ＭＳ Ｐゴシック"/>
            </a:rPr>
            <a:t>7.0</a:t>
          </a:r>
          <a:r>
            <a:rPr kumimoji="1" lang="ja-JP" altLang="en-US" sz="1300">
              <a:latin typeface="ＭＳ Ｐゴシック"/>
            </a:rPr>
            <a:t>となっており、引き続き類似団体平均を下回っている。単年度では若干の増となっており、これは交付税に算入される充当財源の増に伴い分子となる公債費等が減し、分母となる標準財政規模も普通交付税・臨時財政対策債の減額により減となったが分母の減が分子の減よりも大きかったことが要因となっている。今後、事業内容の検討を行い、適量・適切な事業を実施することにより、引き続き水準を抑え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165100</xdr:rowOff>
    </xdr:to>
    <xdr:cxnSp macro="">
      <xdr:nvCxnSpPr>
        <xdr:cNvPr id="377" name="直線コネクタ 376"/>
        <xdr:cNvCxnSpPr/>
      </xdr:nvCxnSpPr>
      <xdr:spPr>
        <a:xfrm flipV="1">
          <a:off x="17018000" y="622088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8"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9" name="直線コネクタ 378"/>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0"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1" name="直線コネクタ 380"/>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97367</xdr:rowOff>
    </xdr:from>
    <xdr:to>
      <xdr:col>24</xdr:col>
      <xdr:colOff>558800</xdr:colOff>
      <xdr:row>39</xdr:row>
      <xdr:rowOff>97367</xdr:rowOff>
    </xdr:to>
    <xdr:cxnSp macro="">
      <xdr:nvCxnSpPr>
        <xdr:cNvPr id="382" name="直線コネクタ 381"/>
        <xdr:cNvCxnSpPr/>
      </xdr:nvCxnSpPr>
      <xdr:spPr>
        <a:xfrm>
          <a:off x="16179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99077</xdr:rowOff>
    </xdr:from>
    <xdr:ext cx="762000" cy="259045"/>
    <xdr:sp macro="" textlink="">
      <xdr:nvSpPr>
        <xdr:cNvPr id="383"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84" name="フローチャート : 判断 383"/>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97367</xdr:rowOff>
    </xdr:from>
    <xdr:to>
      <xdr:col>23</xdr:col>
      <xdr:colOff>406400</xdr:colOff>
      <xdr:row>39</xdr:row>
      <xdr:rowOff>157692</xdr:rowOff>
    </xdr:to>
    <xdr:cxnSp macro="">
      <xdr:nvCxnSpPr>
        <xdr:cNvPr id="385" name="直線コネクタ 384"/>
        <xdr:cNvCxnSpPr/>
      </xdr:nvCxnSpPr>
      <xdr:spPr>
        <a:xfrm flipV="1">
          <a:off x="15290800" y="67839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86" name="フローチャート :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157692</xdr:rowOff>
    </xdr:from>
    <xdr:to>
      <xdr:col>22</xdr:col>
      <xdr:colOff>203200</xdr:colOff>
      <xdr:row>40</xdr:row>
      <xdr:rowOff>86783</xdr:rowOff>
    </xdr:to>
    <xdr:cxnSp macro="">
      <xdr:nvCxnSpPr>
        <xdr:cNvPr id="388" name="直線コネクタ 387"/>
        <xdr:cNvCxnSpPr/>
      </xdr:nvCxnSpPr>
      <xdr:spPr>
        <a:xfrm flipV="1">
          <a:off x="14401800" y="68442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5292</xdr:rowOff>
    </xdr:from>
    <xdr:to>
      <xdr:col>22</xdr:col>
      <xdr:colOff>254000</xdr:colOff>
      <xdr:row>41</xdr:row>
      <xdr:rowOff>106892</xdr:rowOff>
    </xdr:to>
    <xdr:sp macro="" textlink="">
      <xdr:nvSpPr>
        <xdr:cNvPr id="389" name="フローチャート : 判断 388"/>
        <xdr:cNvSpPr/>
      </xdr:nvSpPr>
      <xdr:spPr>
        <a:xfrm>
          <a:off x="15240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91669</xdr:rowOff>
    </xdr:from>
    <xdr:ext cx="762000" cy="259045"/>
    <xdr:sp macro="" textlink="">
      <xdr:nvSpPr>
        <xdr:cNvPr id="390" name="テキスト ボックス 389"/>
        <xdr:cNvSpPr txBox="1"/>
      </xdr:nvSpPr>
      <xdr:spPr>
        <a:xfrm>
          <a:off x="14909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86783</xdr:rowOff>
    </xdr:from>
    <xdr:to>
      <xdr:col>21</xdr:col>
      <xdr:colOff>0</xdr:colOff>
      <xdr:row>41</xdr:row>
      <xdr:rowOff>35983</xdr:rowOff>
    </xdr:to>
    <xdr:cxnSp macro="">
      <xdr:nvCxnSpPr>
        <xdr:cNvPr id="391" name="直線コネクタ 390"/>
        <xdr:cNvCxnSpPr/>
      </xdr:nvCxnSpPr>
      <xdr:spPr>
        <a:xfrm flipV="1">
          <a:off x="13512800" y="69447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2" name="フローチャート : 判断 391"/>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3" name="テキスト ボックス 392"/>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4" name="フローチャート : 判断 393"/>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395" name="テキスト ボックス 394"/>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401" name="円/楕円 400"/>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63094</xdr:rowOff>
    </xdr:from>
    <xdr:ext cx="762000" cy="259045"/>
    <xdr:sp macro="" textlink="">
      <xdr:nvSpPr>
        <xdr:cNvPr id="402"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46567</xdr:rowOff>
    </xdr:from>
    <xdr:to>
      <xdr:col>23</xdr:col>
      <xdr:colOff>457200</xdr:colOff>
      <xdr:row>39</xdr:row>
      <xdr:rowOff>148167</xdr:rowOff>
    </xdr:to>
    <xdr:sp macro="" textlink="">
      <xdr:nvSpPr>
        <xdr:cNvPr id="403" name="円/楕円 402"/>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404" name="テキスト ボックス 403"/>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106892</xdr:rowOff>
    </xdr:from>
    <xdr:to>
      <xdr:col>22</xdr:col>
      <xdr:colOff>254000</xdr:colOff>
      <xdr:row>40</xdr:row>
      <xdr:rowOff>37042</xdr:rowOff>
    </xdr:to>
    <xdr:sp macro="" textlink="">
      <xdr:nvSpPr>
        <xdr:cNvPr id="405" name="円/楕円 404"/>
        <xdr:cNvSpPr/>
      </xdr:nvSpPr>
      <xdr:spPr>
        <a:xfrm>
          <a:off x="15240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47219</xdr:rowOff>
    </xdr:from>
    <xdr:ext cx="762000" cy="259045"/>
    <xdr:sp macro="" textlink="">
      <xdr:nvSpPr>
        <xdr:cNvPr id="406" name="テキスト ボックス 405"/>
        <xdr:cNvSpPr txBox="1"/>
      </xdr:nvSpPr>
      <xdr:spPr>
        <a:xfrm>
          <a:off x="14909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35983</xdr:rowOff>
    </xdr:from>
    <xdr:to>
      <xdr:col>21</xdr:col>
      <xdr:colOff>50800</xdr:colOff>
      <xdr:row>40</xdr:row>
      <xdr:rowOff>137583</xdr:rowOff>
    </xdr:to>
    <xdr:sp macro="" textlink="">
      <xdr:nvSpPr>
        <xdr:cNvPr id="407" name="円/楕円 406"/>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408" name="テキスト ボックス 407"/>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156633</xdr:rowOff>
    </xdr:from>
    <xdr:to>
      <xdr:col>19</xdr:col>
      <xdr:colOff>533400</xdr:colOff>
      <xdr:row>41</xdr:row>
      <xdr:rowOff>86783</xdr:rowOff>
    </xdr:to>
    <xdr:sp macro="" textlink="">
      <xdr:nvSpPr>
        <xdr:cNvPr id="409" name="円/楕円 408"/>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96960</xdr:rowOff>
    </xdr:from>
    <xdr:ext cx="762000" cy="259045"/>
    <xdr:sp macro="" textlink="">
      <xdr:nvSpPr>
        <xdr:cNvPr id="410" name="テキスト ボックス 409"/>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当市の将来負担比率は、</a:t>
          </a:r>
          <a:r>
            <a:rPr kumimoji="1" lang="en-US" altLang="ja-JP" sz="1300">
              <a:latin typeface="ＭＳ Ｐゴシック"/>
            </a:rPr>
            <a:t>90.0</a:t>
          </a:r>
          <a:r>
            <a:rPr kumimoji="1" lang="ja-JP" altLang="en-US" sz="1300">
              <a:latin typeface="ＭＳ Ｐゴシック"/>
            </a:rPr>
            <a:t>％と類似団体・県・全国平均を上回っている。前年度から</a:t>
          </a:r>
          <a:r>
            <a:rPr kumimoji="1" lang="en-US" altLang="ja-JP" sz="1300">
              <a:latin typeface="ＭＳ Ｐゴシック"/>
            </a:rPr>
            <a:t>21.4</a:t>
          </a:r>
          <a:r>
            <a:rPr kumimoji="1" lang="ja-JP" altLang="en-US" sz="1300">
              <a:latin typeface="ＭＳ Ｐゴシック"/>
            </a:rPr>
            <a:t>ポイント増加した主な要因は、将来負担額である合併特例事業債・公共事業等債の増、充当可能財源である基準財政需要額算入見込み額の増以上に地方債現在高が増していることにより分子が増し、普通交付税の減収により分母である標準財政規模が減少しているため比率が増加した。今後は将来の負担を軽減するよう財政の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24</xdr:col>
      <xdr:colOff>469900</xdr:colOff>
      <xdr:row>22</xdr:row>
      <xdr:rowOff>142512</xdr:rowOff>
    </xdr:from>
    <xdr:to>
      <xdr:col>24</xdr:col>
      <xdr:colOff>647700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66584</xdr:rowOff>
    </xdr:from>
    <xdr:to>
      <xdr:col>24</xdr:col>
      <xdr:colOff>558800</xdr:colOff>
      <xdr:row>22</xdr:row>
      <xdr:rowOff>92528</xdr:rowOff>
    </xdr:to>
    <xdr:cxnSp macro="">
      <xdr:nvCxnSpPr>
        <xdr:cNvPr id="446" name="直線コネクタ 445"/>
        <xdr:cNvCxnSpPr/>
      </xdr:nvCxnSpPr>
      <xdr:spPr>
        <a:xfrm>
          <a:off x="16179800" y="3495584"/>
          <a:ext cx="838200" cy="36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120032</xdr:rowOff>
    </xdr:from>
    <xdr:ext cx="762000" cy="259045"/>
    <xdr:sp macro="" textlink="">
      <xdr:nvSpPr>
        <xdr:cNvPr id="447" name="将来負担の状況平均値テキスト"/>
        <xdr:cNvSpPr txBox="1"/>
      </xdr:nvSpPr>
      <xdr:spPr>
        <a:xfrm>
          <a:off x="17106900" y="2691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103505</xdr:rowOff>
    </xdr:from>
    <xdr:to>
      <xdr:col>24</xdr:col>
      <xdr:colOff>609600</xdr:colOff>
      <xdr:row>17</xdr:row>
      <xdr:rowOff>33655</xdr:rowOff>
    </xdr:to>
    <xdr:sp macro="" textlink="">
      <xdr:nvSpPr>
        <xdr:cNvPr id="448" name="フローチャート : 判断 447"/>
        <xdr:cNvSpPr/>
      </xdr:nvSpPr>
      <xdr:spPr>
        <a:xfrm>
          <a:off x="169672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163921</xdr:rowOff>
    </xdr:from>
    <xdr:to>
      <xdr:col>23</xdr:col>
      <xdr:colOff>406400</xdr:colOff>
      <xdr:row>20</xdr:row>
      <xdr:rowOff>66584</xdr:rowOff>
    </xdr:to>
    <xdr:cxnSp macro="">
      <xdr:nvCxnSpPr>
        <xdr:cNvPr id="449" name="直線コネクタ 448"/>
        <xdr:cNvCxnSpPr/>
      </xdr:nvCxnSpPr>
      <xdr:spPr>
        <a:xfrm>
          <a:off x="15290800" y="3421471"/>
          <a:ext cx="889000" cy="7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134529</xdr:rowOff>
    </xdr:from>
    <xdr:to>
      <xdr:col>23</xdr:col>
      <xdr:colOff>457200</xdr:colOff>
      <xdr:row>17</xdr:row>
      <xdr:rowOff>64679</xdr:rowOff>
    </xdr:to>
    <xdr:sp macro="" textlink="">
      <xdr:nvSpPr>
        <xdr:cNvPr id="450" name="フローチャート : 判断 449"/>
        <xdr:cNvSpPr/>
      </xdr:nvSpPr>
      <xdr:spPr>
        <a:xfrm>
          <a:off x="16129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74856</xdr:rowOff>
    </xdr:from>
    <xdr:ext cx="736600" cy="259045"/>
    <xdr:sp macro="" textlink="">
      <xdr:nvSpPr>
        <xdr:cNvPr id="451" name="テキスト ボックス 450"/>
        <xdr:cNvSpPr txBox="1"/>
      </xdr:nvSpPr>
      <xdr:spPr>
        <a:xfrm>
          <a:off x="15798800" y="264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46718</xdr:rowOff>
    </xdr:from>
    <xdr:to>
      <xdr:col>22</xdr:col>
      <xdr:colOff>203200</xdr:colOff>
      <xdr:row>19</xdr:row>
      <xdr:rowOff>163921</xdr:rowOff>
    </xdr:to>
    <xdr:cxnSp macro="">
      <xdr:nvCxnSpPr>
        <xdr:cNvPr id="452" name="直線コネクタ 451"/>
        <xdr:cNvCxnSpPr/>
      </xdr:nvCxnSpPr>
      <xdr:spPr>
        <a:xfrm>
          <a:off x="14401800" y="3304268"/>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87993</xdr:rowOff>
    </xdr:from>
    <xdr:to>
      <xdr:col>22</xdr:col>
      <xdr:colOff>254000</xdr:colOff>
      <xdr:row>17</xdr:row>
      <xdr:rowOff>18143</xdr:rowOff>
    </xdr:to>
    <xdr:sp macro="" textlink="">
      <xdr:nvSpPr>
        <xdr:cNvPr id="453" name="フローチャート : 判断 452"/>
        <xdr:cNvSpPr/>
      </xdr:nvSpPr>
      <xdr:spPr>
        <a:xfrm>
          <a:off x="15240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28320</xdr:rowOff>
    </xdr:from>
    <xdr:ext cx="762000" cy="259045"/>
    <xdr:sp macro="" textlink="">
      <xdr:nvSpPr>
        <xdr:cNvPr id="454" name="テキスト ボックス 453"/>
        <xdr:cNvSpPr txBox="1"/>
      </xdr:nvSpPr>
      <xdr:spPr>
        <a:xfrm>
          <a:off x="14909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121648</xdr:rowOff>
    </xdr:from>
    <xdr:to>
      <xdr:col>21</xdr:col>
      <xdr:colOff>0</xdr:colOff>
      <xdr:row>19</xdr:row>
      <xdr:rowOff>46718</xdr:rowOff>
    </xdr:to>
    <xdr:cxnSp macro="">
      <xdr:nvCxnSpPr>
        <xdr:cNvPr id="455" name="直線コネクタ 454"/>
        <xdr:cNvCxnSpPr/>
      </xdr:nvCxnSpPr>
      <xdr:spPr>
        <a:xfrm>
          <a:off x="13512800" y="32077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59599</xdr:rowOff>
    </xdr:from>
    <xdr:to>
      <xdr:col>21</xdr:col>
      <xdr:colOff>50800</xdr:colOff>
      <xdr:row>17</xdr:row>
      <xdr:rowOff>161199</xdr:rowOff>
    </xdr:to>
    <xdr:sp macro="" textlink="">
      <xdr:nvSpPr>
        <xdr:cNvPr id="456" name="フローチャート : 判断 455"/>
        <xdr:cNvSpPr/>
      </xdr:nvSpPr>
      <xdr:spPr>
        <a:xfrm>
          <a:off x="14351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171376</xdr:rowOff>
    </xdr:from>
    <xdr:ext cx="762000" cy="259045"/>
    <xdr:sp macro="" textlink="">
      <xdr:nvSpPr>
        <xdr:cNvPr id="457" name="テキスト ボックス 456"/>
        <xdr:cNvSpPr txBox="1"/>
      </xdr:nvSpPr>
      <xdr:spPr>
        <a:xfrm>
          <a:off x="14020800" y="27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82913</xdr:rowOff>
    </xdr:from>
    <xdr:to>
      <xdr:col>19</xdr:col>
      <xdr:colOff>533400</xdr:colOff>
      <xdr:row>19</xdr:row>
      <xdr:rowOff>13063</xdr:rowOff>
    </xdr:to>
    <xdr:sp macro="" textlink="">
      <xdr:nvSpPr>
        <xdr:cNvPr id="458" name="フローチャート : 判断 457"/>
        <xdr:cNvSpPr/>
      </xdr:nvSpPr>
      <xdr:spPr>
        <a:xfrm>
          <a:off x="13462000" y="316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169290</xdr:rowOff>
    </xdr:from>
    <xdr:ext cx="762000" cy="259045"/>
    <xdr:sp macro="" textlink="">
      <xdr:nvSpPr>
        <xdr:cNvPr id="459" name="テキスト ボックス 458"/>
        <xdr:cNvSpPr txBox="1"/>
      </xdr:nvSpPr>
      <xdr:spPr>
        <a:xfrm>
          <a:off x="13131800" y="325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22</xdr:row>
      <xdr:rowOff>41728</xdr:rowOff>
    </xdr:from>
    <xdr:to>
      <xdr:col>24</xdr:col>
      <xdr:colOff>609600</xdr:colOff>
      <xdr:row>22</xdr:row>
      <xdr:rowOff>143328</xdr:rowOff>
    </xdr:to>
    <xdr:sp macro="" textlink="">
      <xdr:nvSpPr>
        <xdr:cNvPr id="465" name="円/楕円 464"/>
        <xdr:cNvSpPr/>
      </xdr:nvSpPr>
      <xdr:spPr>
        <a:xfrm>
          <a:off x="16967200" y="38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109055</xdr:rowOff>
    </xdr:from>
    <xdr:ext cx="762000" cy="259045"/>
    <xdr:sp macro="" textlink="">
      <xdr:nvSpPr>
        <xdr:cNvPr id="466" name="将来負担の状況該当値テキスト"/>
        <xdr:cNvSpPr txBox="1"/>
      </xdr:nvSpPr>
      <xdr:spPr>
        <a:xfrm>
          <a:off x="17106900" y="370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15784</xdr:rowOff>
    </xdr:from>
    <xdr:to>
      <xdr:col>23</xdr:col>
      <xdr:colOff>457200</xdr:colOff>
      <xdr:row>20</xdr:row>
      <xdr:rowOff>117384</xdr:rowOff>
    </xdr:to>
    <xdr:sp macro="" textlink="">
      <xdr:nvSpPr>
        <xdr:cNvPr id="467" name="円/楕円 466"/>
        <xdr:cNvSpPr/>
      </xdr:nvSpPr>
      <xdr:spPr>
        <a:xfrm>
          <a:off x="16129000" y="34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102161</xdr:rowOff>
    </xdr:from>
    <xdr:ext cx="736600" cy="259045"/>
    <xdr:sp macro="" textlink="">
      <xdr:nvSpPr>
        <xdr:cNvPr id="468" name="テキスト ボックス 467"/>
        <xdr:cNvSpPr txBox="1"/>
      </xdr:nvSpPr>
      <xdr:spPr>
        <a:xfrm>
          <a:off x="15798800" y="353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113121</xdr:rowOff>
    </xdr:from>
    <xdr:to>
      <xdr:col>22</xdr:col>
      <xdr:colOff>254000</xdr:colOff>
      <xdr:row>20</xdr:row>
      <xdr:rowOff>43271</xdr:rowOff>
    </xdr:to>
    <xdr:sp macro="" textlink="">
      <xdr:nvSpPr>
        <xdr:cNvPr id="469" name="円/楕円 468"/>
        <xdr:cNvSpPr/>
      </xdr:nvSpPr>
      <xdr:spPr>
        <a:xfrm>
          <a:off x="15240000" y="337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28048</xdr:rowOff>
    </xdr:from>
    <xdr:ext cx="762000" cy="259045"/>
    <xdr:sp macro="" textlink="">
      <xdr:nvSpPr>
        <xdr:cNvPr id="470" name="テキスト ボックス 469"/>
        <xdr:cNvSpPr txBox="1"/>
      </xdr:nvSpPr>
      <xdr:spPr>
        <a:xfrm>
          <a:off x="14909800" y="345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167368</xdr:rowOff>
    </xdr:from>
    <xdr:to>
      <xdr:col>21</xdr:col>
      <xdr:colOff>50800</xdr:colOff>
      <xdr:row>19</xdr:row>
      <xdr:rowOff>97518</xdr:rowOff>
    </xdr:to>
    <xdr:sp macro="" textlink="">
      <xdr:nvSpPr>
        <xdr:cNvPr id="471" name="円/楕円 470"/>
        <xdr:cNvSpPr/>
      </xdr:nvSpPr>
      <xdr:spPr>
        <a:xfrm>
          <a:off x="14351000" y="32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82295</xdr:rowOff>
    </xdr:from>
    <xdr:ext cx="762000" cy="259045"/>
    <xdr:sp macro="" textlink="">
      <xdr:nvSpPr>
        <xdr:cNvPr id="472" name="テキスト ボックス 471"/>
        <xdr:cNvSpPr txBox="1"/>
      </xdr:nvSpPr>
      <xdr:spPr>
        <a:xfrm>
          <a:off x="14020800" y="333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70848</xdr:rowOff>
    </xdr:from>
    <xdr:to>
      <xdr:col>19</xdr:col>
      <xdr:colOff>533400</xdr:colOff>
      <xdr:row>19</xdr:row>
      <xdr:rowOff>998</xdr:rowOff>
    </xdr:to>
    <xdr:sp macro="" textlink="">
      <xdr:nvSpPr>
        <xdr:cNvPr id="473" name="円/楕円 472"/>
        <xdr:cNvSpPr/>
      </xdr:nvSpPr>
      <xdr:spPr>
        <a:xfrm>
          <a:off x="13462000" y="315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11175</xdr:rowOff>
    </xdr:from>
    <xdr:ext cx="762000" cy="259045"/>
    <xdr:sp macro="" textlink="">
      <xdr:nvSpPr>
        <xdr:cNvPr id="474" name="テキスト ボックス 473"/>
        <xdr:cNvSpPr txBox="1"/>
      </xdr:nvSpPr>
      <xdr:spPr>
        <a:xfrm>
          <a:off x="13131800" y="292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茨城県坂東市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55,661
53,587
123.03
28,282,309
27,227,023
933,571
13,013,995
30,987,011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90.0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職員数は平均値を下回っているが、各種手当の水準が類似団体と比較して高いために、経常収支比率の人件費分が高くなっており、改善を図っていく。具体的には、時間外勤務手当の縮減や扶養手当の見直しなどの給与制度についての是正や、引き続き適正な職員数の管理など行財政改革への取組を通じて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151493</xdr:rowOff>
    </xdr:from>
    <xdr:to>
      <xdr:col>7</xdr:col>
      <xdr:colOff>15875</xdr:colOff>
      <xdr:row>41</xdr:row>
      <xdr:rowOff>102507</xdr:rowOff>
    </xdr:to>
    <xdr:cxnSp macro="">
      <xdr:nvCxnSpPr>
        <xdr:cNvPr id="63" name="直線コネクタ 62"/>
        <xdr:cNvCxnSpPr/>
      </xdr:nvCxnSpPr>
      <xdr:spPr>
        <a:xfrm flipV="1">
          <a:off x="4826000" y="58093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66420</xdr:rowOff>
    </xdr:from>
    <xdr:ext cx="762000" cy="259045"/>
    <xdr:sp macro="" textlink="">
      <xdr:nvSpPr>
        <xdr:cNvPr id="66" name="人件費最大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33</xdr:row>
      <xdr:rowOff>151493</xdr:rowOff>
    </xdr:from>
    <xdr:to>
      <xdr:col>7</xdr:col>
      <xdr:colOff>104775</xdr:colOff>
      <xdr:row>33</xdr:row>
      <xdr:rowOff>151493</xdr:rowOff>
    </xdr:to>
    <xdr:cxnSp macro="">
      <xdr:nvCxnSpPr>
        <xdr:cNvPr id="67" name="直線コネクタ 66"/>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135165</xdr:rowOff>
    </xdr:from>
    <xdr:to>
      <xdr:col>7</xdr:col>
      <xdr:colOff>15875</xdr:colOff>
      <xdr:row>40</xdr:row>
      <xdr:rowOff>78015</xdr:rowOff>
    </xdr:to>
    <xdr:cxnSp macro="">
      <xdr:nvCxnSpPr>
        <xdr:cNvPr id="68" name="直線コネクタ 67"/>
        <xdr:cNvCxnSpPr/>
      </xdr:nvCxnSpPr>
      <xdr:spPr>
        <a:xfrm>
          <a:off x="3987800" y="68217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11084</xdr:rowOff>
    </xdr:from>
    <xdr:ext cx="762000" cy="259045"/>
    <xdr:sp macro="" textlink="">
      <xdr:nvSpPr>
        <xdr:cNvPr id="69" name="人件費平均値テキスト"/>
        <xdr:cNvSpPr txBox="1"/>
      </xdr:nvSpPr>
      <xdr:spPr>
        <a:xfrm>
          <a:off x="4914900" y="635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166007</xdr:rowOff>
    </xdr:from>
    <xdr:to>
      <xdr:col>7</xdr:col>
      <xdr:colOff>66675</xdr:colOff>
      <xdr:row>38</xdr:row>
      <xdr:rowOff>96157</xdr:rowOff>
    </xdr:to>
    <xdr:sp macro="" textlink="">
      <xdr:nvSpPr>
        <xdr:cNvPr id="70" name="フローチャート : 判断 69"/>
        <xdr:cNvSpPr/>
      </xdr:nvSpPr>
      <xdr:spPr>
        <a:xfrm>
          <a:off x="47752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135165</xdr:rowOff>
    </xdr:from>
    <xdr:to>
      <xdr:col>5</xdr:col>
      <xdr:colOff>549275</xdr:colOff>
      <xdr:row>40</xdr:row>
      <xdr:rowOff>29028</xdr:rowOff>
    </xdr:to>
    <xdr:cxnSp macro="">
      <xdr:nvCxnSpPr>
        <xdr:cNvPr id="71" name="直線コネクタ 70"/>
        <xdr:cNvCxnSpPr/>
      </xdr:nvCxnSpPr>
      <xdr:spPr>
        <a:xfrm flipV="1">
          <a:off x="3098800" y="6821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166007</xdr:rowOff>
    </xdr:from>
    <xdr:to>
      <xdr:col>5</xdr:col>
      <xdr:colOff>600075</xdr:colOff>
      <xdr:row>38</xdr:row>
      <xdr:rowOff>96157</xdr:rowOff>
    </xdr:to>
    <xdr:sp macro="" textlink="">
      <xdr:nvSpPr>
        <xdr:cNvPr id="72" name="フローチャート : 判断 71"/>
        <xdr:cNvSpPr/>
      </xdr:nvSpPr>
      <xdr:spPr>
        <a:xfrm>
          <a:off x="3937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106334</xdr:rowOff>
    </xdr:from>
    <xdr:ext cx="736600" cy="259045"/>
    <xdr:sp macro="" textlink="">
      <xdr:nvSpPr>
        <xdr:cNvPr id="73" name="テキスト ボックス 72"/>
        <xdr:cNvSpPr txBox="1"/>
      </xdr:nvSpPr>
      <xdr:spPr>
        <a:xfrm>
          <a:off x="3606800" y="627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29028</xdr:rowOff>
    </xdr:from>
    <xdr:to>
      <xdr:col>4</xdr:col>
      <xdr:colOff>346075</xdr:colOff>
      <xdr:row>41</xdr:row>
      <xdr:rowOff>37193</xdr:rowOff>
    </xdr:to>
    <xdr:cxnSp macro="">
      <xdr:nvCxnSpPr>
        <xdr:cNvPr id="74" name="直線コネクタ 73"/>
        <xdr:cNvCxnSpPr/>
      </xdr:nvCxnSpPr>
      <xdr:spPr>
        <a:xfrm flipV="1">
          <a:off x="2209800" y="68870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27215</xdr:rowOff>
    </xdr:from>
    <xdr:to>
      <xdr:col>4</xdr:col>
      <xdr:colOff>396875</xdr:colOff>
      <xdr:row>38</xdr:row>
      <xdr:rowOff>128815</xdr:rowOff>
    </xdr:to>
    <xdr:sp macro="" textlink="">
      <xdr:nvSpPr>
        <xdr:cNvPr id="75" name="フローチャート : 判断 74"/>
        <xdr:cNvSpPr/>
      </xdr:nvSpPr>
      <xdr:spPr>
        <a:xfrm>
          <a:off x="30480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138991</xdr:rowOff>
    </xdr:from>
    <xdr:ext cx="762000" cy="259045"/>
    <xdr:sp macro="" textlink="">
      <xdr:nvSpPr>
        <xdr:cNvPr id="76" name="テキスト ボックス 75"/>
        <xdr:cNvSpPr txBox="1"/>
      </xdr:nvSpPr>
      <xdr:spPr>
        <a:xfrm>
          <a:off x="2717800" y="631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37193</xdr:rowOff>
    </xdr:from>
    <xdr:to>
      <xdr:col>3</xdr:col>
      <xdr:colOff>142875</xdr:colOff>
      <xdr:row>41</xdr:row>
      <xdr:rowOff>151493</xdr:rowOff>
    </xdr:to>
    <xdr:cxnSp macro="">
      <xdr:nvCxnSpPr>
        <xdr:cNvPr id="77" name="直線コネクタ 76"/>
        <xdr:cNvCxnSpPr/>
      </xdr:nvCxnSpPr>
      <xdr:spPr>
        <a:xfrm flipV="1">
          <a:off x="1320800" y="70666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59872</xdr:rowOff>
    </xdr:from>
    <xdr:to>
      <xdr:col>3</xdr:col>
      <xdr:colOff>193675</xdr:colOff>
      <xdr:row>38</xdr:row>
      <xdr:rowOff>161472</xdr:rowOff>
    </xdr:to>
    <xdr:sp macro="" textlink="">
      <xdr:nvSpPr>
        <xdr:cNvPr id="78" name="フローチャート : 判断 77"/>
        <xdr:cNvSpPr/>
      </xdr:nvSpPr>
      <xdr:spPr>
        <a:xfrm>
          <a:off x="2159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199</xdr:rowOff>
    </xdr:from>
    <xdr:ext cx="762000" cy="259045"/>
    <xdr:sp macro="" textlink="">
      <xdr:nvSpPr>
        <xdr:cNvPr id="79" name="テキスト ボックス 78"/>
        <xdr:cNvSpPr txBox="1"/>
      </xdr:nvSpPr>
      <xdr:spPr>
        <a:xfrm>
          <a:off x="1828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35378</xdr:rowOff>
    </xdr:from>
    <xdr:to>
      <xdr:col>1</xdr:col>
      <xdr:colOff>676275</xdr:colOff>
      <xdr:row>39</xdr:row>
      <xdr:rowOff>136978</xdr:rowOff>
    </xdr:to>
    <xdr:sp macro="" textlink="">
      <xdr:nvSpPr>
        <xdr:cNvPr id="80" name="フローチャート : 判断 79"/>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147155</xdr:rowOff>
    </xdr:from>
    <xdr:ext cx="762000" cy="259045"/>
    <xdr:sp macro="" textlink="">
      <xdr:nvSpPr>
        <xdr:cNvPr id="81" name="テキスト ボックス 80"/>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27215</xdr:rowOff>
    </xdr:from>
    <xdr:to>
      <xdr:col>7</xdr:col>
      <xdr:colOff>66675</xdr:colOff>
      <xdr:row>40</xdr:row>
      <xdr:rowOff>128815</xdr:rowOff>
    </xdr:to>
    <xdr:sp macro="" textlink="">
      <xdr:nvSpPr>
        <xdr:cNvPr id="87" name="円/楕円 86"/>
        <xdr:cNvSpPr/>
      </xdr:nvSpPr>
      <xdr:spPr>
        <a:xfrm>
          <a:off x="47752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170742</xdr:rowOff>
    </xdr:from>
    <xdr:ext cx="762000" cy="259045"/>
    <xdr:sp macro="" textlink="">
      <xdr:nvSpPr>
        <xdr:cNvPr id="88" name="人件費該当値テキスト"/>
        <xdr:cNvSpPr txBox="1"/>
      </xdr:nvSpPr>
      <xdr:spPr>
        <a:xfrm>
          <a:off x="49149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84365</xdr:rowOff>
    </xdr:from>
    <xdr:to>
      <xdr:col>5</xdr:col>
      <xdr:colOff>600075</xdr:colOff>
      <xdr:row>40</xdr:row>
      <xdr:rowOff>14515</xdr:rowOff>
    </xdr:to>
    <xdr:sp macro="" textlink="">
      <xdr:nvSpPr>
        <xdr:cNvPr id="89" name="円/楕円 88"/>
        <xdr:cNvSpPr/>
      </xdr:nvSpPr>
      <xdr:spPr>
        <a:xfrm>
          <a:off x="3937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170742</xdr:rowOff>
    </xdr:from>
    <xdr:ext cx="736600" cy="259045"/>
    <xdr:sp macro="" textlink="">
      <xdr:nvSpPr>
        <xdr:cNvPr id="90" name="テキスト ボックス 89"/>
        <xdr:cNvSpPr txBox="1"/>
      </xdr:nvSpPr>
      <xdr:spPr>
        <a:xfrm>
          <a:off x="3606800" y="685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149678</xdr:rowOff>
    </xdr:from>
    <xdr:to>
      <xdr:col>4</xdr:col>
      <xdr:colOff>396875</xdr:colOff>
      <xdr:row>40</xdr:row>
      <xdr:rowOff>79828</xdr:rowOff>
    </xdr:to>
    <xdr:sp macro="" textlink="">
      <xdr:nvSpPr>
        <xdr:cNvPr id="91" name="円/楕円 90"/>
        <xdr:cNvSpPr/>
      </xdr:nvSpPr>
      <xdr:spPr>
        <a:xfrm>
          <a:off x="30480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64605</xdr:rowOff>
    </xdr:from>
    <xdr:ext cx="762000" cy="259045"/>
    <xdr:sp macro="" textlink="">
      <xdr:nvSpPr>
        <xdr:cNvPr id="92" name="テキスト ボックス 91"/>
        <xdr:cNvSpPr txBox="1"/>
      </xdr:nvSpPr>
      <xdr:spPr>
        <a:xfrm>
          <a:off x="2717800" y="69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157843</xdr:rowOff>
    </xdr:from>
    <xdr:to>
      <xdr:col>3</xdr:col>
      <xdr:colOff>193675</xdr:colOff>
      <xdr:row>41</xdr:row>
      <xdr:rowOff>87993</xdr:rowOff>
    </xdr:to>
    <xdr:sp macro="" textlink="">
      <xdr:nvSpPr>
        <xdr:cNvPr id="93" name="円/楕円 92"/>
        <xdr:cNvSpPr/>
      </xdr:nvSpPr>
      <xdr:spPr>
        <a:xfrm>
          <a:off x="2159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72770</xdr:rowOff>
    </xdr:from>
    <xdr:ext cx="762000" cy="259045"/>
    <xdr:sp macro="" textlink="">
      <xdr:nvSpPr>
        <xdr:cNvPr id="94" name="テキスト ボックス 93"/>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100693</xdr:rowOff>
    </xdr:from>
    <xdr:to>
      <xdr:col>1</xdr:col>
      <xdr:colOff>676275</xdr:colOff>
      <xdr:row>42</xdr:row>
      <xdr:rowOff>30843</xdr:rowOff>
    </xdr:to>
    <xdr:sp macro="" textlink="">
      <xdr:nvSpPr>
        <xdr:cNvPr id="95" name="円/楕円 94"/>
        <xdr:cNvSpPr/>
      </xdr:nvSpPr>
      <xdr:spPr>
        <a:xfrm>
          <a:off x="1270000" y="71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15620</xdr:rowOff>
    </xdr:from>
    <xdr:ext cx="762000" cy="259045"/>
    <xdr:sp macro="" textlink="">
      <xdr:nvSpPr>
        <xdr:cNvPr id="96" name="テキスト ボックス 95"/>
        <xdr:cNvSpPr txBox="1"/>
      </xdr:nvSpPr>
      <xdr:spPr>
        <a:xfrm>
          <a:off x="9398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物件費の経常収支比率は、類似団体平均を下回っており、対前年度比は</a:t>
          </a:r>
          <a:r>
            <a:rPr kumimoji="1" lang="en-US" altLang="ja-JP" sz="1300">
              <a:latin typeface="ＭＳ Ｐゴシック"/>
            </a:rPr>
            <a:t>0.9</a:t>
          </a:r>
          <a:r>
            <a:rPr kumimoji="1" lang="ja-JP" altLang="en-US" sz="1300">
              <a:latin typeface="ＭＳ Ｐゴシック"/>
            </a:rPr>
            <a:t>ポイント増となっている。主な要因としては、自治体情報システムセキュリティ強靭化に伴う電算機器購入費などの増加のためである。今後も経常経費に対するマイナスシーリングの実施など、コスト削減に努める必要があ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88900</xdr:rowOff>
    </xdr:to>
    <xdr:cxnSp macro="">
      <xdr:nvCxnSpPr>
        <xdr:cNvPr id="124" name="直線コネクタ 123"/>
        <xdr:cNvCxnSpPr/>
      </xdr:nvCxnSpPr>
      <xdr:spPr>
        <a:xfrm flipV="1">
          <a:off x="16510000" y="2108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88900</xdr:rowOff>
    </xdr:from>
    <xdr:to>
      <xdr:col>24</xdr:col>
      <xdr:colOff>120650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31750</xdr:rowOff>
    </xdr:from>
    <xdr:to>
      <xdr:col>24</xdr:col>
      <xdr:colOff>31750</xdr:colOff>
      <xdr:row>15</xdr:row>
      <xdr:rowOff>31750</xdr:rowOff>
    </xdr:to>
    <xdr:cxnSp macro="">
      <xdr:nvCxnSpPr>
        <xdr:cNvPr id="129" name="直線コネクタ 128"/>
        <xdr:cNvCxnSpPr/>
      </xdr:nvCxnSpPr>
      <xdr:spPr>
        <a:xfrm>
          <a:off x="15671800" y="24320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31" name="フローチャート :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31750</xdr:rowOff>
    </xdr:from>
    <xdr:to>
      <xdr:col>22</xdr:col>
      <xdr:colOff>565150</xdr:colOff>
      <xdr:row>14</xdr:row>
      <xdr:rowOff>69850</xdr:rowOff>
    </xdr:to>
    <xdr:cxnSp macro="">
      <xdr:nvCxnSpPr>
        <xdr:cNvPr id="132" name="直線コネクタ 131"/>
        <xdr:cNvCxnSpPr/>
      </xdr:nvCxnSpPr>
      <xdr:spPr>
        <a:xfrm flipV="1">
          <a:off x="14782800" y="243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57150</xdr:rowOff>
    </xdr:from>
    <xdr:to>
      <xdr:col>22</xdr:col>
      <xdr:colOff>615950</xdr:colOff>
      <xdr:row>16</xdr:row>
      <xdr:rowOff>158750</xdr:rowOff>
    </xdr:to>
    <xdr:sp macro="" textlink="">
      <xdr:nvSpPr>
        <xdr:cNvPr id="133" name="フローチャート : 判断 132"/>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143527</xdr:rowOff>
    </xdr:from>
    <xdr:ext cx="736600" cy="259045"/>
    <xdr:sp macro="" textlink="">
      <xdr:nvSpPr>
        <xdr:cNvPr id="134" name="テキスト ボックス 133"/>
        <xdr:cNvSpPr txBox="1"/>
      </xdr:nvSpPr>
      <xdr:spPr>
        <a:xfrm>
          <a:off x="15290800" y="288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69850</xdr:rowOff>
    </xdr:from>
    <xdr:to>
      <xdr:col>21</xdr:col>
      <xdr:colOff>361950</xdr:colOff>
      <xdr:row>14</xdr:row>
      <xdr:rowOff>69850</xdr:rowOff>
    </xdr:to>
    <xdr:cxnSp macro="">
      <xdr:nvCxnSpPr>
        <xdr:cNvPr id="135" name="直線コネクタ 134"/>
        <xdr:cNvCxnSpPr/>
      </xdr:nvCxnSpPr>
      <xdr:spPr>
        <a:xfrm>
          <a:off x="13893800" y="2470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57150</xdr:rowOff>
    </xdr:from>
    <xdr:to>
      <xdr:col>21</xdr:col>
      <xdr:colOff>412750</xdr:colOff>
      <xdr:row>16</xdr:row>
      <xdr:rowOff>158750</xdr:rowOff>
    </xdr:to>
    <xdr:sp macro="" textlink="">
      <xdr:nvSpPr>
        <xdr:cNvPr id="136" name="フローチャート :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143527</xdr:rowOff>
    </xdr:from>
    <xdr:ext cx="762000" cy="259045"/>
    <xdr:sp macro="" textlink="">
      <xdr:nvSpPr>
        <xdr:cNvPr id="137" name="テキスト ボックス 136"/>
        <xdr:cNvSpPr txBox="1"/>
      </xdr:nvSpPr>
      <xdr:spPr>
        <a:xfrm>
          <a:off x="14401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69850</xdr:rowOff>
    </xdr:to>
    <xdr:cxnSp macro="">
      <xdr:nvCxnSpPr>
        <xdr:cNvPr id="138" name="直線コネクタ 137"/>
        <xdr:cNvCxnSpPr/>
      </xdr:nvCxnSpPr>
      <xdr:spPr>
        <a:xfrm>
          <a:off x="13004800" y="2374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9" name="フローチャート : 判断 138"/>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40" name="テキスト ボックス 139"/>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0</xdr:rowOff>
    </xdr:from>
    <xdr:to>
      <xdr:col>19</xdr:col>
      <xdr:colOff>6350</xdr:colOff>
      <xdr:row>15</xdr:row>
      <xdr:rowOff>101600</xdr:rowOff>
    </xdr:to>
    <xdr:sp macro="" textlink="">
      <xdr:nvSpPr>
        <xdr:cNvPr id="141" name="フローチャート : 判断 140"/>
        <xdr:cNvSpPr/>
      </xdr:nvSpPr>
      <xdr:spPr>
        <a:xfrm>
          <a:off x="12954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86377</xdr:rowOff>
    </xdr:from>
    <xdr:ext cx="762000" cy="259045"/>
    <xdr:sp macro="" textlink="">
      <xdr:nvSpPr>
        <xdr:cNvPr id="142" name="テキスト ボックス 141"/>
        <xdr:cNvSpPr txBox="1"/>
      </xdr:nvSpPr>
      <xdr:spPr>
        <a:xfrm>
          <a:off x="12623800" y="265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8" name="円/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152400</xdr:rowOff>
    </xdr:from>
    <xdr:to>
      <xdr:col>22</xdr:col>
      <xdr:colOff>615950</xdr:colOff>
      <xdr:row>14</xdr:row>
      <xdr:rowOff>82550</xdr:rowOff>
    </xdr:to>
    <xdr:sp macro="" textlink="">
      <xdr:nvSpPr>
        <xdr:cNvPr id="150" name="円/楕円 149"/>
        <xdr:cNvSpPr/>
      </xdr:nvSpPr>
      <xdr:spPr>
        <a:xfrm>
          <a:off x="15621000" y="23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92727</xdr:rowOff>
    </xdr:from>
    <xdr:ext cx="736600" cy="259045"/>
    <xdr:sp macro="" textlink="">
      <xdr:nvSpPr>
        <xdr:cNvPr id="151" name="テキスト ボックス 150"/>
        <xdr:cNvSpPr txBox="1"/>
      </xdr:nvSpPr>
      <xdr:spPr>
        <a:xfrm>
          <a:off x="15290800" y="21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19050</xdr:rowOff>
    </xdr:from>
    <xdr:to>
      <xdr:col>21</xdr:col>
      <xdr:colOff>412750</xdr:colOff>
      <xdr:row>14</xdr:row>
      <xdr:rowOff>120650</xdr:rowOff>
    </xdr:to>
    <xdr:sp macro="" textlink="">
      <xdr:nvSpPr>
        <xdr:cNvPr id="152" name="円/楕円 151"/>
        <xdr:cNvSpPr/>
      </xdr:nvSpPr>
      <xdr:spPr>
        <a:xfrm>
          <a:off x="14732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130827</xdr:rowOff>
    </xdr:from>
    <xdr:ext cx="762000" cy="259045"/>
    <xdr:sp macro="" textlink="">
      <xdr:nvSpPr>
        <xdr:cNvPr id="153" name="テキスト ボックス 152"/>
        <xdr:cNvSpPr txBox="1"/>
      </xdr:nvSpPr>
      <xdr:spPr>
        <a:xfrm>
          <a:off x="14401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19050</xdr:rowOff>
    </xdr:from>
    <xdr:to>
      <xdr:col>20</xdr:col>
      <xdr:colOff>209550</xdr:colOff>
      <xdr:row>14</xdr:row>
      <xdr:rowOff>120650</xdr:rowOff>
    </xdr:to>
    <xdr:sp macro="" textlink="">
      <xdr:nvSpPr>
        <xdr:cNvPr id="154" name="円/楕円 153"/>
        <xdr:cNvSpPr/>
      </xdr:nvSpPr>
      <xdr:spPr>
        <a:xfrm>
          <a:off x="13843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130827</xdr:rowOff>
    </xdr:from>
    <xdr:ext cx="762000" cy="259045"/>
    <xdr:sp macro="" textlink="">
      <xdr:nvSpPr>
        <xdr:cNvPr id="155" name="テキスト ボックス 154"/>
        <xdr:cNvSpPr txBox="1"/>
      </xdr:nvSpPr>
      <xdr:spPr>
        <a:xfrm>
          <a:off x="13512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6" name="円/楕円 155"/>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7" name="テキスト ボックス 156"/>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っている。これは、実際の被保護者の困窮の度合が高いことによる生活保護費が類似団体と比較して多いことが主な要因である。資格審査等の適正化、就労や自立支援の指導などにより扶助費の増加を抑える施策を推進す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83" name="直線コネクタ 182"/>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84"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85" name="直線コネクタ 184"/>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86"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7" name="直線コネクタ 186"/>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81280</xdr:rowOff>
    </xdr:from>
    <xdr:to>
      <xdr:col>7</xdr:col>
      <xdr:colOff>15875</xdr:colOff>
      <xdr:row>58</xdr:row>
      <xdr:rowOff>104140</xdr:rowOff>
    </xdr:to>
    <xdr:cxnSp macro="">
      <xdr:nvCxnSpPr>
        <xdr:cNvPr id="188" name="直線コネクタ 187"/>
        <xdr:cNvCxnSpPr/>
      </xdr:nvCxnSpPr>
      <xdr:spPr>
        <a:xfrm>
          <a:off x="3987800" y="10025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9"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90" name="フローチャート : 判断 189"/>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138430</xdr:rowOff>
    </xdr:from>
    <xdr:to>
      <xdr:col>5</xdr:col>
      <xdr:colOff>549275</xdr:colOff>
      <xdr:row>58</xdr:row>
      <xdr:rowOff>81280</xdr:rowOff>
    </xdr:to>
    <xdr:cxnSp macro="">
      <xdr:nvCxnSpPr>
        <xdr:cNvPr id="191" name="直線コネクタ 190"/>
        <xdr:cNvCxnSpPr/>
      </xdr:nvCxnSpPr>
      <xdr:spPr>
        <a:xfrm>
          <a:off x="3098800" y="9911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53340</xdr:rowOff>
    </xdr:from>
    <xdr:to>
      <xdr:col>5</xdr:col>
      <xdr:colOff>600075</xdr:colOff>
      <xdr:row>56</xdr:row>
      <xdr:rowOff>154940</xdr:rowOff>
    </xdr:to>
    <xdr:sp macro="" textlink="">
      <xdr:nvSpPr>
        <xdr:cNvPr id="192" name="フローチャート : 判断 191"/>
        <xdr:cNvSpPr/>
      </xdr:nvSpPr>
      <xdr:spPr>
        <a:xfrm>
          <a:off x="3937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165117</xdr:rowOff>
    </xdr:from>
    <xdr:ext cx="736600" cy="259045"/>
    <xdr:sp macro="" textlink="">
      <xdr:nvSpPr>
        <xdr:cNvPr id="193" name="テキスト ボックス 192"/>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138430</xdr:rowOff>
    </xdr:to>
    <xdr:cxnSp macro="">
      <xdr:nvCxnSpPr>
        <xdr:cNvPr id="194" name="直線コネクタ 193"/>
        <xdr:cNvCxnSpPr/>
      </xdr:nvCxnSpPr>
      <xdr:spPr>
        <a:xfrm>
          <a:off x="2209800" y="9842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95" name="フローチャート : 判断 194"/>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119397</xdr:rowOff>
    </xdr:from>
    <xdr:ext cx="762000" cy="259045"/>
    <xdr:sp macro="" textlink="">
      <xdr:nvSpPr>
        <xdr:cNvPr id="196" name="テキスト ボックス 195"/>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69850</xdr:rowOff>
    </xdr:to>
    <xdr:cxnSp macro="">
      <xdr:nvCxnSpPr>
        <xdr:cNvPr id="197" name="直線コネクタ 196"/>
        <xdr:cNvCxnSpPr/>
      </xdr:nvCxnSpPr>
      <xdr:spPr>
        <a:xfrm>
          <a:off x="1320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156210</xdr:rowOff>
    </xdr:from>
    <xdr:to>
      <xdr:col>3</xdr:col>
      <xdr:colOff>193675</xdr:colOff>
      <xdr:row>56</xdr:row>
      <xdr:rowOff>86360</xdr:rowOff>
    </xdr:to>
    <xdr:sp macro="" textlink="">
      <xdr:nvSpPr>
        <xdr:cNvPr id="198" name="フローチャート : 判断 197"/>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96537</xdr:rowOff>
    </xdr:from>
    <xdr:ext cx="762000" cy="259045"/>
    <xdr:sp macro="" textlink="">
      <xdr:nvSpPr>
        <xdr:cNvPr id="199" name="テキスト ボックス 198"/>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200" name="フローチャート : 判断 199"/>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119397</xdr:rowOff>
    </xdr:from>
    <xdr:ext cx="762000" cy="259045"/>
    <xdr:sp macro="" textlink="">
      <xdr:nvSpPr>
        <xdr:cNvPr id="201" name="テキスト ボックス 200"/>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53340</xdr:rowOff>
    </xdr:from>
    <xdr:to>
      <xdr:col>7</xdr:col>
      <xdr:colOff>66675</xdr:colOff>
      <xdr:row>58</xdr:row>
      <xdr:rowOff>154940</xdr:rowOff>
    </xdr:to>
    <xdr:sp macro="" textlink="">
      <xdr:nvSpPr>
        <xdr:cNvPr id="207" name="円/楕円 206"/>
        <xdr:cNvSpPr/>
      </xdr:nvSpPr>
      <xdr:spPr>
        <a:xfrm>
          <a:off x="4775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25417</xdr:rowOff>
    </xdr:from>
    <xdr:ext cx="762000" cy="259045"/>
    <xdr:sp macro="" textlink="">
      <xdr:nvSpPr>
        <xdr:cNvPr id="208" name="扶助費該当値テキスト"/>
        <xdr:cNvSpPr txBox="1"/>
      </xdr:nvSpPr>
      <xdr:spPr>
        <a:xfrm>
          <a:off x="4914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30480</xdr:rowOff>
    </xdr:from>
    <xdr:to>
      <xdr:col>5</xdr:col>
      <xdr:colOff>600075</xdr:colOff>
      <xdr:row>58</xdr:row>
      <xdr:rowOff>132080</xdr:rowOff>
    </xdr:to>
    <xdr:sp macro="" textlink="">
      <xdr:nvSpPr>
        <xdr:cNvPr id="209" name="円/楕円 208"/>
        <xdr:cNvSpPr/>
      </xdr:nvSpPr>
      <xdr:spPr>
        <a:xfrm>
          <a:off x="3937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116857</xdr:rowOff>
    </xdr:from>
    <xdr:ext cx="736600" cy="259045"/>
    <xdr:sp macro="" textlink="">
      <xdr:nvSpPr>
        <xdr:cNvPr id="210" name="テキスト ボックス 209"/>
        <xdr:cNvSpPr txBox="1"/>
      </xdr:nvSpPr>
      <xdr:spPr>
        <a:xfrm>
          <a:off x="3606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87630</xdr:rowOff>
    </xdr:from>
    <xdr:to>
      <xdr:col>4</xdr:col>
      <xdr:colOff>396875</xdr:colOff>
      <xdr:row>58</xdr:row>
      <xdr:rowOff>17780</xdr:rowOff>
    </xdr:to>
    <xdr:sp macro="" textlink="">
      <xdr:nvSpPr>
        <xdr:cNvPr id="211" name="円/楕円 210"/>
        <xdr:cNvSpPr/>
      </xdr:nvSpPr>
      <xdr:spPr>
        <a:xfrm>
          <a:off x="3048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2557</xdr:rowOff>
    </xdr:from>
    <xdr:ext cx="762000" cy="259045"/>
    <xdr:sp macro="" textlink="">
      <xdr:nvSpPr>
        <xdr:cNvPr id="212" name="テキスト ボックス 211"/>
        <xdr:cNvSpPr txBox="1"/>
      </xdr:nvSpPr>
      <xdr:spPr>
        <a:xfrm>
          <a:off x="2717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3" name="円/楕円 212"/>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4" name="テキスト ボックス 213"/>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5" name="円/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県・全国平均いずれも上回っている。これは、下水道施設の維持管理経費、公債費による下水道事業会計への繰出金、また高齢化に伴う介護保険事業会計への繰出金が多額となっていることや、国保保険料の収支が悪化していることによる国民健康保険事業会計への繰出金が増加していることによる。今後においても各事業会計の経営改善に向け積極的に取り組んで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61</xdr:row>
      <xdr:rowOff>115570</xdr:rowOff>
    </xdr:to>
    <xdr:cxnSp macro="">
      <xdr:nvCxnSpPr>
        <xdr:cNvPr id="242" name="直線コネクタ 241"/>
        <xdr:cNvCxnSpPr/>
      </xdr:nvCxnSpPr>
      <xdr:spPr>
        <a:xfrm flipV="1">
          <a:off x="16510000" y="90881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87647</xdr:rowOff>
    </xdr:from>
    <xdr:ext cx="762000" cy="259045"/>
    <xdr:sp macro="" textlink="">
      <xdr:nvSpPr>
        <xdr:cNvPr id="243"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23</xdr:col>
      <xdr:colOff>628650</xdr:colOff>
      <xdr:row>61</xdr:row>
      <xdr:rowOff>115570</xdr:rowOff>
    </xdr:from>
    <xdr:to>
      <xdr:col>24</xdr:col>
      <xdr:colOff>120650</xdr:colOff>
      <xdr:row>61</xdr:row>
      <xdr:rowOff>115570</xdr:rowOff>
    </xdr:to>
    <xdr:cxnSp macro="">
      <xdr:nvCxnSpPr>
        <xdr:cNvPr id="244" name="直線コネクタ 243"/>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5"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6" name="直線コネクタ 245"/>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81280</xdr:rowOff>
    </xdr:from>
    <xdr:to>
      <xdr:col>24</xdr:col>
      <xdr:colOff>31750</xdr:colOff>
      <xdr:row>61</xdr:row>
      <xdr:rowOff>46990</xdr:rowOff>
    </xdr:to>
    <xdr:cxnSp macro="">
      <xdr:nvCxnSpPr>
        <xdr:cNvPr id="247" name="直線コネクタ 246"/>
        <xdr:cNvCxnSpPr/>
      </xdr:nvCxnSpPr>
      <xdr:spPr>
        <a:xfrm>
          <a:off x="15671800" y="103682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69867</xdr:rowOff>
    </xdr:from>
    <xdr:ext cx="762000" cy="259045"/>
    <xdr:sp macro="" textlink="">
      <xdr:nvSpPr>
        <xdr:cNvPr id="248" name="その他平均値テキスト"/>
        <xdr:cNvSpPr txBox="1"/>
      </xdr:nvSpPr>
      <xdr:spPr>
        <a:xfrm>
          <a:off x="16598900" y="984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49" name="フローチャート : 判断 248"/>
        <xdr:cNvSpPr/>
      </xdr:nvSpPr>
      <xdr:spPr>
        <a:xfrm>
          <a:off x="16459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35560</xdr:rowOff>
    </xdr:from>
    <xdr:to>
      <xdr:col>22</xdr:col>
      <xdr:colOff>565150</xdr:colOff>
      <xdr:row>60</xdr:row>
      <xdr:rowOff>81280</xdr:rowOff>
    </xdr:to>
    <xdr:cxnSp macro="">
      <xdr:nvCxnSpPr>
        <xdr:cNvPr id="250" name="直線コネクタ 249"/>
        <xdr:cNvCxnSpPr/>
      </xdr:nvCxnSpPr>
      <xdr:spPr>
        <a:xfrm>
          <a:off x="14782800" y="1032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35560</xdr:rowOff>
    </xdr:from>
    <xdr:to>
      <xdr:col>21</xdr:col>
      <xdr:colOff>361950</xdr:colOff>
      <xdr:row>60</xdr:row>
      <xdr:rowOff>104140</xdr:rowOff>
    </xdr:to>
    <xdr:cxnSp macro="">
      <xdr:nvCxnSpPr>
        <xdr:cNvPr id="253" name="直線コネクタ 252"/>
        <xdr:cNvCxnSpPr/>
      </xdr:nvCxnSpPr>
      <xdr:spPr>
        <a:xfrm flipV="1">
          <a:off x="13893800" y="1032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4" name="フローチャート : 判断 253"/>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5" name="テキスト ボックス 254"/>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138430</xdr:rowOff>
    </xdr:from>
    <xdr:to>
      <xdr:col>20</xdr:col>
      <xdr:colOff>158750</xdr:colOff>
      <xdr:row>60</xdr:row>
      <xdr:rowOff>104140</xdr:rowOff>
    </xdr:to>
    <xdr:cxnSp macro="">
      <xdr:nvCxnSpPr>
        <xdr:cNvPr id="256" name="直線コネクタ 255"/>
        <xdr:cNvCxnSpPr/>
      </xdr:nvCxnSpPr>
      <xdr:spPr>
        <a:xfrm>
          <a:off x="13004800" y="10253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57" name="フローチャート : 判断 256"/>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58" name="テキスト ボックス 257"/>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59" name="フローチャート : 判断 258"/>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60" name="テキスト ボックス 259"/>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167640</xdr:rowOff>
    </xdr:from>
    <xdr:to>
      <xdr:col>24</xdr:col>
      <xdr:colOff>82550</xdr:colOff>
      <xdr:row>61</xdr:row>
      <xdr:rowOff>97790</xdr:rowOff>
    </xdr:to>
    <xdr:sp macro="" textlink="">
      <xdr:nvSpPr>
        <xdr:cNvPr id="266" name="円/楕円 265"/>
        <xdr:cNvSpPr/>
      </xdr:nvSpPr>
      <xdr:spPr>
        <a:xfrm>
          <a:off x="16459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76217</xdr:rowOff>
    </xdr:from>
    <xdr:ext cx="762000" cy="259045"/>
    <xdr:sp macro="" textlink="">
      <xdr:nvSpPr>
        <xdr:cNvPr id="267" name="その他該当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30480</xdr:rowOff>
    </xdr:from>
    <xdr:to>
      <xdr:col>22</xdr:col>
      <xdr:colOff>615950</xdr:colOff>
      <xdr:row>60</xdr:row>
      <xdr:rowOff>132080</xdr:rowOff>
    </xdr:to>
    <xdr:sp macro="" textlink="">
      <xdr:nvSpPr>
        <xdr:cNvPr id="268" name="円/楕円 267"/>
        <xdr:cNvSpPr/>
      </xdr:nvSpPr>
      <xdr:spPr>
        <a:xfrm>
          <a:off x="15621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116857</xdr:rowOff>
    </xdr:from>
    <xdr:ext cx="736600" cy="259045"/>
    <xdr:sp macro="" textlink="">
      <xdr:nvSpPr>
        <xdr:cNvPr id="269" name="テキスト ボックス 268"/>
        <xdr:cNvSpPr txBox="1"/>
      </xdr:nvSpPr>
      <xdr:spPr>
        <a:xfrm>
          <a:off x="15290800" y="1040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156210</xdr:rowOff>
    </xdr:from>
    <xdr:to>
      <xdr:col>21</xdr:col>
      <xdr:colOff>412750</xdr:colOff>
      <xdr:row>60</xdr:row>
      <xdr:rowOff>86360</xdr:rowOff>
    </xdr:to>
    <xdr:sp macro="" textlink="">
      <xdr:nvSpPr>
        <xdr:cNvPr id="270" name="円/楕円 269"/>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71137</xdr:rowOff>
    </xdr:from>
    <xdr:ext cx="762000" cy="259045"/>
    <xdr:sp macro="" textlink="">
      <xdr:nvSpPr>
        <xdr:cNvPr id="271" name="テキスト ボックス 270"/>
        <xdr:cNvSpPr txBox="1"/>
      </xdr:nvSpPr>
      <xdr:spPr>
        <a:xfrm>
          <a:off x="14401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53340</xdr:rowOff>
    </xdr:from>
    <xdr:to>
      <xdr:col>20</xdr:col>
      <xdr:colOff>209550</xdr:colOff>
      <xdr:row>60</xdr:row>
      <xdr:rowOff>154940</xdr:rowOff>
    </xdr:to>
    <xdr:sp macro="" textlink="">
      <xdr:nvSpPr>
        <xdr:cNvPr id="272" name="円/楕円 271"/>
        <xdr:cNvSpPr/>
      </xdr:nvSpPr>
      <xdr:spPr>
        <a:xfrm>
          <a:off x="13843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139717</xdr:rowOff>
    </xdr:from>
    <xdr:ext cx="762000" cy="259045"/>
    <xdr:sp macro="" textlink="">
      <xdr:nvSpPr>
        <xdr:cNvPr id="273" name="テキスト ボックス 272"/>
        <xdr:cNvSpPr txBox="1"/>
      </xdr:nvSpPr>
      <xdr:spPr>
        <a:xfrm>
          <a:off x="13512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87630</xdr:rowOff>
    </xdr:from>
    <xdr:to>
      <xdr:col>19</xdr:col>
      <xdr:colOff>6350</xdr:colOff>
      <xdr:row>60</xdr:row>
      <xdr:rowOff>17780</xdr:rowOff>
    </xdr:to>
    <xdr:sp macro="" textlink="">
      <xdr:nvSpPr>
        <xdr:cNvPr id="274" name="円/楕円 273"/>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2557</xdr:rowOff>
    </xdr:from>
    <xdr:ext cx="762000" cy="259045"/>
    <xdr:sp macro="" textlink="">
      <xdr:nvSpPr>
        <xdr:cNvPr id="275" name="テキスト ボックス 274"/>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が類似団体平均を上回っている。主な要因としては一部事務組合で行っている消防事務やごみ処理事務などの負担金が多額になっているためである。引き続き補助金の費用対効果、経費負担の在り方等について検討し、削減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41</xdr:row>
      <xdr:rowOff>95250</xdr:rowOff>
    </xdr:to>
    <xdr:cxnSp macro="">
      <xdr:nvCxnSpPr>
        <xdr:cNvPr id="303" name="直線コネクタ 302"/>
        <xdr:cNvCxnSpPr/>
      </xdr:nvCxnSpPr>
      <xdr:spPr>
        <a:xfrm flipV="1">
          <a:off x="16510000" y="55880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04"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05" name="直線コネクタ 304"/>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50800</xdr:rowOff>
    </xdr:from>
    <xdr:to>
      <xdr:col>24</xdr:col>
      <xdr:colOff>31750</xdr:colOff>
      <xdr:row>38</xdr:row>
      <xdr:rowOff>127000</xdr:rowOff>
    </xdr:to>
    <xdr:cxnSp macro="">
      <xdr:nvCxnSpPr>
        <xdr:cNvPr id="308" name="直線コネクタ 307"/>
        <xdr:cNvCxnSpPr/>
      </xdr:nvCxnSpPr>
      <xdr:spPr>
        <a:xfrm>
          <a:off x="15671800" y="6565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9"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31750</xdr:rowOff>
    </xdr:from>
    <xdr:to>
      <xdr:col>24</xdr:col>
      <xdr:colOff>82550</xdr:colOff>
      <xdr:row>37</xdr:row>
      <xdr:rowOff>133350</xdr:rowOff>
    </xdr:to>
    <xdr:sp macro="" textlink="">
      <xdr:nvSpPr>
        <xdr:cNvPr id="310" name="フローチャート : 判断 309"/>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50800</xdr:rowOff>
    </xdr:from>
    <xdr:to>
      <xdr:col>22</xdr:col>
      <xdr:colOff>565150</xdr:colOff>
      <xdr:row>38</xdr:row>
      <xdr:rowOff>152400</xdr:rowOff>
    </xdr:to>
    <xdr:cxnSp macro="">
      <xdr:nvCxnSpPr>
        <xdr:cNvPr id="311" name="直線コネクタ 310"/>
        <xdr:cNvCxnSpPr/>
      </xdr:nvCxnSpPr>
      <xdr:spPr>
        <a:xfrm flipV="1">
          <a:off x="14782800" y="6565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127000</xdr:rowOff>
    </xdr:from>
    <xdr:to>
      <xdr:col>21</xdr:col>
      <xdr:colOff>361950</xdr:colOff>
      <xdr:row>38</xdr:row>
      <xdr:rowOff>152400</xdr:rowOff>
    </xdr:to>
    <xdr:cxnSp macro="">
      <xdr:nvCxnSpPr>
        <xdr:cNvPr id="314" name="直線コネクタ 313"/>
        <xdr:cNvCxnSpPr/>
      </xdr:nvCxnSpPr>
      <xdr:spPr>
        <a:xfrm>
          <a:off x="13893800" y="664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165100</xdr:rowOff>
    </xdr:from>
    <xdr:to>
      <xdr:col>21</xdr:col>
      <xdr:colOff>412750</xdr:colOff>
      <xdr:row>37</xdr:row>
      <xdr:rowOff>95250</xdr:rowOff>
    </xdr:to>
    <xdr:sp macro="" textlink="">
      <xdr:nvSpPr>
        <xdr:cNvPr id="315" name="フローチャート : 判断 314"/>
        <xdr:cNvSpPr/>
      </xdr:nvSpPr>
      <xdr:spPr>
        <a:xfrm>
          <a:off x="14732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105427</xdr:rowOff>
    </xdr:from>
    <xdr:ext cx="762000" cy="259045"/>
    <xdr:sp macro="" textlink="">
      <xdr:nvSpPr>
        <xdr:cNvPr id="316" name="テキスト ボックス 315"/>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127000</xdr:rowOff>
    </xdr:from>
    <xdr:to>
      <xdr:col>20</xdr:col>
      <xdr:colOff>158750</xdr:colOff>
      <xdr:row>39</xdr:row>
      <xdr:rowOff>19050</xdr:rowOff>
    </xdr:to>
    <xdr:cxnSp macro="">
      <xdr:nvCxnSpPr>
        <xdr:cNvPr id="317" name="直線コネクタ 316"/>
        <xdr:cNvCxnSpPr/>
      </xdr:nvCxnSpPr>
      <xdr:spPr>
        <a:xfrm flipV="1">
          <a:off x="13004800" y="6642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19" name="テキスト ボックス 318"/>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44450</xdr:rowOff>
    </xdr:from>
    <xdr:to>
      <xdr:col>19</xdr:col>
      <xdr:colOff>6350</xdr:colOff>
      <xdr:row>37</xdr:row>
      <xdr:rowOff>146050</xdr:rowOff>
    </xdr:to>
    <xdr:sp macro="" textlink="">
      <xdr:nvSpPr>
        <xdr:cNvPr id="320" name="フローチャート : 判断 319"/>
        <xdr:cNvSpPr/>
      </xdr:nvSpPr>
      <xdr:spPr>
        <a:xfrm>
          <a:off x="12954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156227</xdr:rowOff>
    </xdr:from>
    <xdr:ext cx="762000" cy="259045"/>
    <xdr:sp macro="" textlink="">
      <xdr:nvSpPr>
        <xdr:cNvPr id="321" name="テキスト ボックス 320"/>
        <xdr:cNvSpPr txBox="1"/>
      </xdr:nvSpPr>
      <xdr:spPr>
        <a:xfrm>
          <a:off x="12623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76200</xdr:rowOff>
    </xdr:from>
    <xdr:to>
      <xdr:col>24</xdr:col>
      <xdr:colOff>82550</xdr:colOff>
      <xdr:row>39</xdr:row>
      <xdr:rowOff>6350</xdr:rowOff>
    </xdr:to>
    <xdr:sp macro="" textlink="">
      <xdr:nvSpPr>
        <xdr:cNvPr id="327" name="円/楕円 326"/>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48277</xdr:rowOff>
    </xdr:from>
    <xdr:ext cx="762000" cy="259045"/>
    <xdr:sp macro="" textlink="">
      <xdr:nvSpPr>
        <xdr:cNvPr id="328"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0</xdr:rowOff>
    </xdr:from>
    <xdr:to>
      <xdr:col>22</xdr:col>
      <xdr:colOff>615950</xdr:colOff>
      <xdr:row>38</xdr:row>
      <xdr:rowOff>101600</xdr:rowOff>
    </xdr:to>
    <xdr:sp macro="" textlink="">
      <xdr:nvSpPr>
        <xdr:cNvPr id="329" name="円/楕円 328"/>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86377</xdr:rowOff>
    </xdr:from>
    <xdr:ext cx="736600" cy="259045"/>
    <xdr:sp macro="" textlink="">
      <xdr:nvSpPr>
        <xdr:cNvPr id="330" name="テキスト ボックス 329"/>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101600</xdr:rowOff>
    </xdr:from>
    <xdr:to>
      <xdr:col>21</xdr:col>
      <xdr:colOff>412750</xdr:colOff>
      <xdr:row>39</xdr:row>
      <xdr:rowOff>31750</xdr:rowOff>
    </xdr:to>
    <xdr:sp macro="" textlink="">
      <xdr:nvSpPr>
        <xdr:cNvPr id="331" name="円/楕円 330"/>
        <xdr:cNvSpPr/>
      </xdr:nvSpPr>
      <xdr:spPr>
        <a:xfrm>
          <a:off x="14732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16527</xdr:rowOff>
    </xdr:from>
    <xdr:ext cx="762000" cy="259045"/>
    <xdr:sp macro="" textlink="">
      <xdr:nvSpPr>
        <xdr:cNvPr id="332" name="テキスト ボックス 331"/>
        <xdr:cNvSpPr txBox="1"/>
      </xdr:nvSpPr>
      <xdr:spPr>
        <a:xfrm>
          <a:off x="1440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76200</xdr:rowOff>
    </xdr:from>
    <xdr:to>
      <xdr:col>20</xdr:col>
      <xdr:colOff>209550</xdr:colOff>
      <xdr:row>39</xdr:row>
      <xdr:rowOff>6350</xdr:rowOff>
    </xdr:to>
    <xdr:sp macro="" textlink="">
      <xdr:nvSpPr>
        <xdr:cNvPr id="333" name="円/楕円 332"/>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162577</xdr:rowOff>
    </xdr:from>
    <xdr:ext cx="762000" cy="259045"/>
    <xdr:sp macro="" textlink="">
      <xdr:nvSpPr>
        <xdr:cNvPr id="334" name="テキスト ボックス 333"/>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139700</xdr:rowOff>
    </xdr:from>
    <xdr:to>
      <xdr:col>19</xdr:col>
      <xdr:colOff>6350</xdr:colOff>
      <xdr:row>39</xdr:row>
      <xdr:rowOff>69850</xdr:rowOff>
    </xdr:to>
    <xdr:sp macro="" textlink="">
      <xdr:nvSpPr>
        <xdr:cNvPr id="335" name="円/楕円 334"/>
        <xdr:cNvSpPr/>
      </xdr:nvSpPr>
      <xdr:spPr>
        <a:xfrm>
          <a:off x="12954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54627</xdr:rowOff>
    </xdr:from>
    <xdr:ext cx="762000" cy="259045"/>
    <xdr:sp macro="" textlink="">
      <xdr:nvSpPr>
        <xdr:cNvPr id="336" name="テキスト ボックス 335"/>
        <xdr:cNvSpPr txBox="1"/>
      </xdr:nvSpPr>
      <xdr:spPr>
        <a:xfrm>
          <a:off x="12623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決算額は類似団体平均と比較し低くなっているが、地方債現在高は臨時財政対策債・合併特例事業債等の新規発行により年々増加傾向にある。このため、新規市債の発行額を元金償還額より少なくするなどの制限を行い、引き続き水準を抑え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120650</xdr:rowOff>
    </xdr:from>
    <xdr:to>
      <xdr:col>7</xdr:col>
      <xdr:colOff>15875</xdr:colOff>
      <xdr:row>81</xdr:row>
      <xdr:rowOff>19050</xdr:rowOff>
    </xdr:to>
    <xdr:cxnSp macro="">
      <xdr:nvCxnSpPr>
        <xdr:cNvPr id="364" name="直線コネクタ 363"/>
        <xdr:cNvCxnSpPr/>
      </xdr:nvCxnSpPr>
      <xdr:spPr>
        <a:xfrm flipV="1">
          <a:off x="4826000" y="12636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162577</xdr:rowOff>
    </xdr:from>
    <xdr:ext cx="762000" cy="259045"/>
    <xdr:sp macro="" textlink="">
      <xdr:nvSpPr>
        <xdr:cNvPr id="365"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81</xdr:row>
      <xdr:rowOff>19050</xdr:rowOff>
    </xdr:from>
    <xdr:to>
      <xdr:col>7</xdr:col>
      <xdr:colOff>104775</xdr:colOff>
      <xdr:row>81</xdr:row>
      <xdr:rowOff>19050</xdr:rowOff>
    </xdr:to>
    <xdr:cxnSp macro="">
      <xdr:nvCxnSpPr>
        <xdr:cNvPr id="366" name="直線コネクタ 365"/>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35577</xdr:rowOff>
    </xdr:from>
    <xdr:ext cx="762000" cy="259045"/>
    <xdr:sp macro="" textlink="">
      <xdr:nvSpPr>
        <xdr:cNvPr id="367" name="公債費最大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73</xdr:row>
      <xdr:rowOff>120650</xdr:rowOff>
    </xdr:from>
    <xdr:to>
      <xdr:col>7</xdr:col>
      <xdr:colOff>104775</xdr:colOff>
      <xdr:row>73</xdr:row>
      <xdr:rowOff>120650</xdr:rowOff>
    </xdr:to>
    <xdr:cxnSp macro="">
      <xdr:nvCxnSpPr>
        <xdr:cNvPr id="368" name="直線コネクタ 367"/>
        <xdr:cNvCxnSpPr/>
      </xdr:nvCxnSpPr>
      <xdr:spPr>
        <a:xfrm>
          <a:off x="4737100" y="1263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76200</xdr:rowOff>
    </xdr:from>
    <xdr:to>
      <xdr:col>7</xdr:col>
      <xdr:colOff>15875</xdr:colOff>
      <xdr:row>77</xdr:row>
      <xdr:rowOff>6350</xdr:rowOff>
    </xdr:to>
    <xdr:cxnSp macro="">
      <xdr:nvCxnSpPr>
        <xdr:cNvPr id="369" name="直線コネクタ 368"/>
        <xdr:cNvCxnSpPr/>
      </xdr:nvCxnSpPr>
      <xdr:spPr>
        <a:xfrm>
          <a:off x="3987800" y="13106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54627</xdr:rowOff>
    </xdr:from>
    <xdr:ext cx="762000" cy="259045"/>
    <xdr:sp macro="" textlink="">
      <xdr:nvSpPr>
        <xdr:cNvPr id="370" name="公債費平均値テキスト"/>
        <xdr:cNvSpPr txBox="1"/>
      </xdr:nvSpPr>
      <xdr:spPr>
        <a:xfrm>
          <a:off x="4914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82550</xdr:rowOff>
    </xdr:from>
    <xdr:to>
      <xdr:col>7</xdr:col>
      <xdr:colOff>66675</xdr:colOff>
      <xdr:row>78</xdr:row>
      <xdr:rowOff>12700</xdr:rowOff>
    </xdr:to>
    <xdr:sp macro="" textlink="">
      <xdr:nvSpPr>
        <xdr:cNvPr id="371" name="フローチャート : 判断 370"/>
        <xdr:cNvSpPr/>
      </xdr:nvSpPr>
      <xdr:spPr>
        <a:xfrm>
          <a:off x="47752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76200</xdr:rowOff>
    </xdr:from>
    <xdr:to>
      <xdr:col>5</xdr:col>
      <xdr:colOff>549275</xdr:colOff>
      <xdr:row>76</xdr:row>
      <xdr:rowOff>88900</xdr:rowOff>
    </xdr:to>
    <xdr:cxnSp macro="">
      <xdr:nvCxnSpPr>
        <xdr:cNvPr id="372" name="直線コネクタ 371"/>
        <xdr:cNvCxnSpPr/>
      </xdr:nvCxnSpPr>
      <xdr:spPr>
        <a:xfrm flipV="1">
          <a:off x="3098800" y="1310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3" name="フローチャート : 判断 372"/>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4" name="テキスト ボックス 373"/>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88900</xdr:rowOff>
    </xdr:from>
    <xdr:to>
      <xdr:col>4</xdr:col>
      <xdr:colOff>346075</xdr:colOff>
      <xdr:row>76</xdr:row>
      <xdr:rowOff>88900</xdr:rowOff>
    </xdr:to>
    <xdr:cxnSp macro="">
      <xdr:nvCxnSpPr>
        <xdr:cNvPr id="375" name="直線コネクタ 374"/>
        <xdr:cNvCxnSpPr/>
      </xdr:nvCxnSpPr>
      <xdr:spPr>
        <a:xfrm>
          <a:off x="2209800" y="1311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25400</xdr:rowOff>
    </xdr:from>
    <xdr:to>
      <xdr:col>4</xdr:col>
      <xdr:colOff>396875</xdr:colOff>
      <xdr:row>78</xdr:row>
      <xdr:rowOff>127000</xdr:rowOff>
    </xdr:to>
    <xdr:sp macro="" textlink="">
      <xdr:nvSpPr>
        <xdr:cNvPr id="376" name="フローチャート : 判断 375"/>
        <xdr:cNvSpPr/>
      </xdr:nvSpPr>
      <xdr:spPr>
        <a:xfrm>
          <a:off x="3048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111777</xdr:rowOff>
    </xdr:from>
    <xdr:ext cx="762000" cy="259045"/>
    <xdr:sp macro="" textlink="">
      <xdr:nvSpPr>
        <xdr:cNvPr id="377" name="テキスト ボックス 376"/>
        <xdr:cNvSpPr txBox="1"/>
      </xdr:nvSpPr>
      <xdr:spPr>
        <a:xfrm>
          <a:off x="2717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76200</xdr:rowOff>
    </xdr:from>
    <xdr:to>
      <xdr:col>3</xdr:col>
      <xdr:colOff>142875</xdr:colOff>
      <xdr:row>76</xdr:row>
      <xdr:rowOff>88900</xdr:rowOff>
    </xdr:to>
    <xdr:cxnSp macro="">
      <xdr:nvCxnSpPr>
        <xdr:cNvPr id="378" name="直線コネクタ 377"/>
        <xdr:cNvCxnSpPr/>
      </xdr:nvCxnSpPr>
      <xdr:spPr>
        <a:xfrm>
          <a:off x="1320800" y="1310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76200</xdr:rowOff>
    </xdr:from>
    <xdr:to>
      <xdr:col>3</xdr:col>
      <xdr:colOff>193675</xdr:colOff>
      <xdr:row>79</xdr:row>
      <xdr:rowOff>6350</xdr:rowOff>
    </xdr:to>
    <xdr:sp macro="" textlink="">
      <xdr:nvSpPr>
        <xdr:cNvPr id="379" name="フローチャート : 判断 378"/>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80" name="テキスト ボックス 379"/>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101600</xdr:rowOff>
    </xdr:from>
    <xdr:to>
      <xdr:col>1</xdr:col>
      <xdr:colOff>676275</xdr:colOff>
      <xdr:row>79</xdr:row>
      <xdr:rowOff>31750</xdr:rowOff>
    </xdr:to>
    <xdr:sp macro="" textlink="">
      <xdr:nvSpPr>
        <xdr:cNvPr id="381" name="フローチャート : 判断 380"/>
        <xdr:cNvSpPr/>
      </xdr:nvSpPr>
      <xdr:spPr>
        <a:xfrm>
          <a:off x="1270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16527</xdr:rowOff>
    </xdr:from>
    <xdr:ext cx="762000" cy="259045"/>
    <xdr:sp macro="" textlink="">
      <xdr:nvSpPr>
        <xdr:cNvPr id="382" name="テキスト ボックス 381"/>
        <xdr:cNvSpPr txBox="1"/>
      </xdr:nvSpPr>
      <xdr:spPr>
        <a:xfrm>
          <a:off x="939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88" name="円/楕円 387"/>
        <xdr:cNvSpPr/>
      </xdr:nvSpPr>
      <xdr:spPr>
        <a:xfrm>
          <a:off x="47752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143527</xdr:rowOff>
    </xdr:from>
    <xdr:ext cx="762000" cy="259045"/>
    <xdr:sp macro="" textlink="">
      <xdr:nvSpPr>
        <xdr:cNvPr id="389" name="公債費該当値テキスト"/>
        <xdr:cNvSpPr txBox="1"/>
      </xdr:nvSpPr>
      <xdr:spPr>
        <a:xfrm>
          <a:off x="49149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25400</xdr:rowOff>
    </xdr:from>
    <xdr:to>
      <xdr:col>5</xdr:col>
      <xdr:colOff>600075</xdr:colOff>
      <xdr:row>76</xdr:row>
      <xdr:rowOff>127000</xdr:rowOff>
    </xdr:to>
    <xdr:sp macro="" textlink="">
      <xdr:nvSpPr>
        <xdr:cNvPr id="390" name="円/楕円 389"/>
        <xdr:cNvSpPr/>
      </xdr:nvSpPr>
      <xdr:spPr>
        <a:xfrm>
          <a:off x="39370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137177</xdr:rowOff>
    </xdr:from>
    <xdr:ext cx="736600" cy="259045"/>
    <xdr:sp macro="" textlink="">
      <xdr:nvSpPr>
        <xdr:cNvPr id="391" name="テキスト ボックス 390"/>
        <xdr:cNvSpPr txBox="1"/>
      </xdr:nvSpPr>
      <xdr:spPr>
        <a:xfrm>
          <a:off x="3606800" y="1282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38100</xdr:rowOff>
    </xdr:from>
    <xdr:to>
      <xdr:col>4</xdr:col>
      <xdr:colOff>396875</xdr:colOff>
      <xdr:row>76</xdr:row>
      <xdr:rowOff>139700</xdr:rowOff>
    </xdr:to>
    <xdr:sp macro="" textlink="">
      <xdr:nvSpPr>
        <xdr:cNvPr id="392" name="円/楕円 391"/>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149877</xdr:rowOff>
    </xdr:from>
    <xdr:ext cx="762000" cy="259045"/>
    <xdr:sp macro="" textlink="">
      <xdr:nvSpPr>
        <xdr:cNvPr id="393" name="テキスト ボックス 392"/>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38100</xdr:rowOff>
    </xdr:from>
    <xdr:to>
      <xdr:col>3</xdr:col>
      <xdr:colOff>193675</xdr:colOff>
      <xdr:row>76</xdr:row>
      <xdr:rowOff>139700</xdr:rowOff>
    </xdr:to>
    <xdr:sp macro="" textlink="">
      <xdr:nvSpPr>
        <xdr:cNvPr id="394" name="円/楕円 393"/>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149877</xdr:rowOff>
    </xdr:from>
    <xdr:ext cx="762000" cy="259045"/>
    <xdr:sp macro="" textlink="">
      <xdr:nvSpPr>
        <xdr:cNvPr id="395" name="テキスト ボックス 394"/>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25400</xdr:rowOff>
    </xdr:from>
    <xdr:to>
      <xdr:col>1</xdr:col>
      <xdr:colOff>676275</xdr:colOff>
      <xdr:row>76</xdr:row>
      <xdr:rowOff>127000</xdr:rowOff>
    </xdr:to>
    <xdr:sp macro="" textlink="">
      <xdr:nvSpPr>
        <xdr:cNvPr id="396" name="円/楕円 395"/>
        <xdr:cNvSpPr/>
      </xdr:nvSpPr>
      <xdr:spPr>
        <a:xfrm>
          <a:off x="12700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137177</xdr:rowOff>
    </xdr:from>
    <xdr:ext cx="762000" cy="259045"/>
    <xdr:sp macro="" textlink="">
      <xdr:nvSpPr>
        <xdr:cNvPr id="397" name="テキスト ボックス 396"/>
        <xdr:cNvSpPr txBox="1"/>
      </xdr:nvSpPr>
      <xdr:spPr>
        <a:xfrm>
          <a:off x="9398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公債費以外の占める割合は、</a:t>
          </a:r>
          <a:r>
            <a:rPr kumimoji="1" lang="en-US" altLang="ja-JP" sz="1300">
              <a:latin typeface="ＭＳ Ｐゴシック"/>
            </a:rPr>
            <a:t>77.8</a:t>
          </a:r>
          <a:r>
            <a:rPr kumimoji="1" lang="ja-JP" altLang="en-US" sz="1300">
              <a:latin typeface="ＭＳ Ｐゴシック"/>
            </a:rPr>
            <a:t>％と類似団体平均・県・全国平均をいずれも大きく上回っている。これは、人件費や繰出金の割合が高いことが主な要因であり、さらなる経費の削減に努め、類似団体等の割合に抑える必要がある。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88900</xdr:rowOff>
    </xdr:from>
    <xdr:to>
      <xdr:col>24</xdr:col>
      <xdr:colOff>31750</xdr:colOff>
      <xdr:row>81</xdr:row>
      <xdr:rowOff>107950</xdr:rowOff>
    </xdr:to>
    <xdr:cxnSp macro="">
      <xdr:nvCxnSpPr>
        <xdr:cNvPr id="425" name="直線コネクタ 424"/>
        <xdr:cNvCxnSpPr/>
      </xdr:nvCxnSpPr>
      <xdr:spPr>
        <a:xfrm flipV="1">
          <a:off x="16510000" y="12433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6"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7" name="直線コネクタ 426"/>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3827</xdr:rowOff>
    </xdr:from>
    <xdr:ext cx="762000" cy="259045"/>
    <xdr:sp macro="" textlink="">
      <xdr:nvSpPr>
        <xdr:cNvPr id="428" name="公債費以外最大値テキスト"/>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23</xdr:col>
      <xdr:colOff>628650</xdr:colOff>
      <xdr:row>72</xdr:row>
      <xdr:rowOff>88900</xdr:rowOff>
    </xdr:from>
    <xdr:to>
      <xdr:col>24</xdr:col>
      <xdr:colOff>120650</xdr:colOff>
      <xdr:row>72</xdr:row>
      <xdr:rowOff>88900</xdr:rowOff>
    </xdr:to>
    <xdr:cxnSp macro="">
      <xdr:nvCxnSpPr>
        <xdr:cNvPr id="429" name="直線コネクタ 428"/>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69850</xdr:rowOff>
    </xdr:from>
    <xdr:to>
      <xdr:col>24</xdr:col>
      <xdr:colOff>31750</xdr:colOff>
      <xdr:row>81</xdr:row>
      <xdr:rowOff>107950</xdr:rowOff>
    </xdr:to>
    <xdr:cxnSp macro="">
      <xdr:nvCxnSpPr>
        <xdr:cNvPr id="430" name="直線コネクタ 429"/>
        <xdr:cNvCxnSpPr/>
      </xdr:nvCxnSpPr>
      <xdr:spPr>
        <a:xfrm>
          <a:off x="15671800" y="13442950"/>
          <a:ext cx="8382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31"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2" name="フローチャート : 判断 431"/>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69850</xdr:rowOff>
    </xdr:from>
    <xdr:to>
      <xdr:col>22</xdr:col>
      <xdr:colOff>565150</xdr:colOff>
      <xdr:row>79</xdr:row>
      <xdr:rowOff>31750</xdr:rowOff>
    </xdr:to>
    <xdr:cxnSp macro="">
      <xdr:nvCxnSpPr>
        <xdr:cNvPr id="433" name="直線コネクタ 432"/>
        <xdr:cNvCxnSpPr/>
      </xdr:nvCxnSpPr>
      <xdr:spPr>
        <a:xfrm flipV="1">
          <a:off x="14782800" y="13442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72</xdr:row>
      <xdr:rowOff>114300</xdr:rowOff>
    </xdr:from>
    <xdr:to>
      <xdr:col>22</xdr:col>
      <xdr:colOff>615950</xdr:colOff>
      <xdr:row>73</xdr:row>
      <xdr:rowOff>44450</xdr:rowOff>
    </xdr:to>
    <xdr:sp macro="" textlink="">
      <xdr:nvSpPr>
        <xdr:cNvPr id="434" name="フローチャート : 判断 433"/>
        <xdr:cNvSpPr/>
      </xdr:nvSpPr>
      <xdr:spPr>
        <a:xfrm>
          <a:off x="15621000" y="1245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54627</xdr:rowOff>
    </xdr:from>
    <xdr:ext cx="736600" cy="259045"/>
    <xdr:sp macro="" textlink="">
      <xdr:nvSpPr>
        <xdr:cNvPr id="435" name="テキスト ボックス 434"/>
        <xdr:cNvSpPr txBox="1"/>
      </xdr:nvSpPr>
      <xdr:spPr>
        <a:xfrm>
          <a:off x="15290800" y="122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31750</xdr:rowOff>
    </xdr:from>
    <xdr:to>
      <xdr:col>21</xdr:col>
      <xdr:colOff>361950</xdr:colOff>
      <xdr:row>80</xdr:row>
      <xdr:rowOff>31750</xdr:rowOff>
    </xdr:to>
    <xdr:cxnSp macro="">
      <xdr:nvCxnSpPr>
        <xdr:cNvPr id="436" name="直線コネクタ 435"/>
        <xdr:cNvCxnSpPr/>
      </xdr:nvCxnSpPr>
      <xdr:spPr>
        <a:xfrm flipV="1">
          <a:off x="13893800" y="13576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73</xdr:row>
      <xdr:rowOff>0</xdr:rowOff>
    </xdr:from>
    <xdr:to>
      <xdr:col>21</xdr:col>
      <xdr:colOff>412750</xdr:colOff>
      <xdr:row>73</xdr:row>
      <xdr:rowOff>101600</xdr:rowOff>
    </xdr:to>
    <xdr:sp macro="" textlink="">
      <xdr:nvSpPr>
        <xdr:cNvPr id="437" name="フローチャート : 判断 436"/>
        <xdr:cNvSpPr/>
      </xdr:nvSpPr>
      <xdr:spPr>
        <a:xfrm>
          <a:off x="14732000" y="1251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111777</xdr:rowOff>
    </xdr:from>
    <xdr:ext cx="762000" cy="259045"/>
    <xdr:sp macro="" textlink="">
      <xdr:nvSpPr>
        <xdr:cNvPr id="438" name="テキスト ボックス 437"/>
        <xdr:cNvSpPr txBox="1"/>
      </xdr:nvSpPr>
      <xdr:spPr>
        <a:xfrm>
          <a:off x="14401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31750</xdr:rowOff>
    </xdr:from>
    <xdr:to>
      <xdr:col>20</xdr:col>
      <xdr:colOff>158750</xdr:colOff>
      <xdr:row>80</xdr:row>
      <xdr:rowOff>50800</xdr:rowOff>
    </xdr:to>
    <xdr:cxnSp macro="">
      <xdr:nvCxnSpPr>
        <xdr:cNvPr id="439" name="直線コネクタ 438"/>
        <xdr:cNvCxnSpPr/>
      </xdr:nvCxnSpPr>
      <xdr:spPr>
        <a:xfrm flipV="1">
          <a:off x="13004800" y="1374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72</xdr:row>
      <xdr:rowOff>76200</xdr:rowOff>
    </xdr:from>
    <xdr:to>
      <xdr:col>20</xdr:col>
      <xdr:colOff>209550</xdr:colOff>
      <xdr:row>73</xdr:row>
      <xdr:rowOff>6350</xdr:rowOff>
    </xdr:to>
    <xdr:sp macro="" textlink="">
      <xdr:nvSpPr>
        <xdr:cNvPr id="440" name="フローチャート : 判断 439"/>
        <xdr:cNvSpPr/>
      </xdr:nvSpPr>
      <xdr:spPr>
        <a:xfrm>
          <a:off x="13843000" y="1242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16527</xdr:rowOff>
    </xdr:from>
    <xdr:ext cx="762000" cy="259045"/>
    <xdr:sp macro="" textlink="">
      <xdr:nvSpPr>
        <xdr:cNvPr id="441" name="テキスト ボックス 440"/>
        <xdr:cNvSpPr txBox="1"/>
      </xdr:nvSpPr>
      <xdr:spPr>
        <a:xfrm>
          <a:off x="13512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19050</xdr:rowOff>
    </xdr:from>
    <xdr:to>
      <xdr:col>19</xdr:col>
      <xdr:colOff>6350</xdr:colOff>
      <xdr:row>73</xdr:row>
      <xdr:rowOff>120650</xdr:rowOff>
    </xdr:to>
    <xdr:sp macro="" textlink="">
      <xdr:nvSpPr>
        <xdr:cNvPr id="442" name="フローチャート : 判断 441"/>
        <xdr:cNvSpPr/>
      </xdr:nvSpPr>
      <xdr:spPr>
        <a:xfrm>
          <a:off x="12954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130827</xdr:rowOff>
    </xdr:from>
    <xdr:ext cx="762000" cy="259045"/>
    <xdr:sp macro="" textlink="">
      <xdr:nvSpPr>
        <xdr:cNvPr id="443" name="テキスト ボックス 442"/>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81</xdr:row>
      <xdr:rowOff>57150</xdr:rowOff>
    </xdr:from>
    <xdr:to>
      <xdr:col>24</xdr:col>
      <xdr:colOff>82550</xdr:colOff>
      <xdr:row>81</xdr:row>
      <xdr:rowOff>158750</xdr:rowOff>
    </xdr:to>
    <xdr:sp macro="" textlink="">
      <xdr:nvSpPr>
        <xdr:cNvPr id="449" name="円/楕円 448"/>
        <xdr:cNvSpPr/>
      </xdr:nvSpPr>
      <xdr:spPr>
        <a:xfrm>
          <a:off x="164592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137177</xdr:rowOff>
    </xdr:from>
    <xdr:ext cx="762000" cy="259045"/>
    <xdr:sp macro="" textlink="">
      <xdr:nvSpPr>
        <xdr:cNvPr id="450" name="公債費以外該当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19050</xdr:rowOff>
    </xdr:from>
    <xdr:to>
      <xdr:col>22</xdr:col>
      <xdr:colOff>615950</xdr:colOff>
      <xdr:row>78</xdr:row>
      <xdr:rowOff>120650</xdr:rowOff>
    </xdr:to>
    <xdr:sp macro="" textlink="">
      <xdr:nvSpPr>
        <xdr:cNvPr id="451" name="円/楕円 450"/>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105427</xdr:rowOff>
    </xdr:from>
    <xdr:ext cx="736600" cy="259045"/>
    <xdr:sp macro="" textlink="">
      <xdr:nvSpPr>
        <xdr:cNvPr id="452" name="テキスト ボックス 451"/>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152400</xdr:rowOff>
    </xdr:from>
    <xdr:to>
      <xdr:col>21</xdr:col>
      <xdr:colOff>412750</xdr:colOff>
      <xdr:row>79</xdr:row>
      <xdr:rowOff>82550</xdr:rowOff>
    </xdr:to>
    <xdr:sp macro="" textlink="">
      <xdr:nvSpPr>
        <xdr:cNvPr id="453" name="円/楕円 452"/>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67327</xdr:rowOff>
    </xdr:from>
    <xdr:ext cx="762000" cy="259045"/>
    <xdr:sp macro="" textlink="">
      <xdr:nvSpPr>
        <xdr:cNvPr id="454" name="テキスト ボックス 453"/>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152400</xdr:rowOff>
    </xdr:from>
    <xdr:to>
      <xdr:col>20</xdr:col>
      <xdr:colOff>209550</xdr:colOff>
      <xdr:row>80</xdr:row>
      <xdr:rowOff>82550</xdr:rowOff>
    </xdr:to>
    <xdr:sp macro="" textlink="">
      <xdr:nvSpPr>
        <xdr:cNvPr id="455" name="円/楕円 454"/>
        <xdr:cNvSpPr/>
      </xdr:nvSpPr>
      <xdr:spPr>
        <a:xfrm>
          <a:off x="13843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67327</xdr:rowOff>
    </xdr:from>
    <xdr:ext cx="762000" cy="259045"/>
    <xdr:sp macro="" textlink="">
      <xdr:nvSpPr>
        <xdr:cNvPr id="456" name="テキスト ボックス 455"/>
        <xdr:cNvSpPr txBox="1"/>
      </xdr:nvSpPr>
      <xdr:spPr>
        <a:xfrm>
          <a:off x="13512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0</xdr:rowOff>
    </xdr:from>
    <xdr:to>
      <xdr:col>19</xdr:col>
      <xdr:colOff>6350</xdr:colOff>
      <xdr:row>80</xdr:row>
      <xdr:rowOff>101600</xdr:rowOff>
    </xdr:to>
    <xdr:sp macro="" textlink="">
      <xdr:nvSpPr>
        <xdr:cNvPr id="457" name="円/楕円 456"/>
        <xdr:cNvSpPr/>
      </xdr:nvSpPr>
      <xdr:spPr>
        <a:xfrm>
          <a:off x="12954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86377</xdr:rowOff>
    </xdr:from>
    <xdr:ext cx="762000" cy="259045"/>
    <xdr:sp macro="" textlink="">
      <xdr:nvSpPr>
        <xdr:cNvPr id="458" name="テキスト ボックス 457"/>
        <xdr:cNvSpPr txBox="1"/>
      </xdr:nvSpPr>
      <xdr:spPr>
        <a:xfrm>
          <a:off x="12623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茨城県坂東市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81509</xdr:rowOff>
    </xdr:from>
    <xdr:to>
      <xdr:col>4</xdr:col>
      <xdr:colOff>1117600</xdr:colOff>
      <xdr:row>20</xdr:row>
      <xdr:rowOff>143802</xdr:rowOff>
    </xdr:to>
    <xdr:cxnSp macro="">
      <xdr:nvCxnSpPr>
        <xdr:cNvPr id="45" name="直線コネクタ 44"/>
        <xdr:cNvCxnSpPr/>
      </xdr:nvCxnSpPr>
      <xdr:spPr bwMode="auto">
        <a:xfrm flipV="1">
          <a:off x="5651500" y="2186534"/>
          <a:ext cx="0" cy="14338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115879</xdr:rowOff>
    </xdr:from>
    <xdr:ext cx="762000" cy="259045"/>
    <xdr:sp macro="" textlink="">
      <xdr:nvSpPr>
        <xdr:cNvPr id="46" name="人口1人当たり決算額の推移最小値テキスト130"/>
        <xdr:cNvSpPr txBox="1"/>
      </xdr:nvSpPr>
      <xdr:spPr>
        <a:xfrm>
          <a:off x="5740400" y="359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58,309</a:t>
          </a:r>
          <a:endParaRPr kumimoji="1" lang="ja-JP" altLang="en-US" sz="1000" b="1">
            <a:latin typeface="ＭＳ Ｐゴシック"/>
          </a:endParaRPr>
        </a:p>
      </xdr:txBody>
    </xdr:sp>
    <xdr:clientData/>
  </xdr:oneCellAnchor>
  <xdr:twoCellAnchor>
    <xdr:from>
      <xdr:col>4</xdr:col>
      <xdr:colOff>1028700</xdr:colOff>
      <xdr:row>20</xdr:row>
      <xdr:rowOff>143802</xdr:rowOff>
    </xdr:from>
    <xdr:to>
      <xdr:col>5</xdr:col>
      <xdr:colOff>73025</xdr:colOff>
      <xdr:row>20</xdr:row>
      <xdr:rowOff>143802</xdr:rowOff>
    </xdr:to>
    <xdr:cxnSp macro="">
      <xdr:nvCxnSpPr>
        <xdr:cNvPr id="47" name="直線コネクタ 46"/>
        <xdr:cNvCxnSpPr/>
      </xdr:nvCxnSpPr>
      <xdr:spPr bwMode="auto">
        <a:xfrm>
          <a:off x="5562600" y="3620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167886</xdr:rowOff>
    </xdr:from>
    <xdr:ext cx="762000" cy="259045"/>
    <xdr:sp macro="" textlink="">
      <xdr:nvSpPr>
        <xdr:cNvPr id="48" name="人口1人当たり決算額の推移最大値テキスト130"/>
        <xdr:cNvSpPr txBox="1"/>
      </xdr:nvSpPr>
      <xdr:spPr>
        <a:xfrm>
          <a:off x="5740400" y="193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95,944</a:t>
          </a:r>
          <a:endParaRPr kumimoji="1" lang="ja-JP" altLang="en-US" sz="1000" b="1">
            <a:latin typeface="ＭＳ Ｐゴシック"/>
          </a:endParaRPr>
        </a:p>
      </xdr:txBody>
    </xdr:sp>
    <xdr:clientData/>
  </xdr:oneCellAnchor>
  <xdr:twoCellAnchor>
    <xdr:from>
      <xdr:col>4</xdr:col>
      <xdr:colOff>1028700</xdr:colOff>
      <xdr:row>12</xdr:row>
      <xdr:rowOff>81509</xdr:rowOff>
    </xdr:from>
    <xdr:to>
      <xdr:col>5</xdr:col>
      <xdr:colOff>73025</xdr:colOff>
      <xdr:row>12</xdr:row>
      <xdr:rowOff>81509</xdr:rowOff>
    </xdr:to>
    <xdr:cxnSp macro="">
      <xdr:nvCxnSpPr>
        <xdr:cNvPr id="49" name="直線コネクタ 48"/>
        <xdr:cNvCxnSpPr/>
      </xdr:nvCxnSpPr>
      <xdr:spPr bwMode="auto">
        <a:xfrm>
          <a:off x="5562600" y="21865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133782</xdr:rowOff>
    </xdr:from>
    <xdr:to>
      <xdr:col>4</xdr:col>
      <xdr:colOff>1117600</xdr:colOff>
      <xdr:row>16</xdr:row>
      <xdr:rowOff>149479</xdr:rowOff>
    </xdr:to>
    <xdr:cxnSp macro="">
      <xdr:nvCxnSpPr>
        <xdr:cNvPr id="50" name="直線コネクタ 49"/>
        <xdr:cNvCxnSpPr/>
      </xdr:nvCxnSpPr>
      <xdr:spPr bwMode="auto">
        <a:xfrm flipV="1">
          <a:off x="5003800" y="2924607"/>
          <a:ext cx="647700" cy="1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9669</xdr:rowOff>
    </xdr:from>
    <xdr:ext cx="762000" cy="259045"/>
    <xdr:sp macro="" textlink="">
      <xdr:nvSpPr>
        <xdr:cNvPr id="51" name="人口1人当たり決算額の推移平均値テキスト130"/>
        <xdr:cNvSpPr txBox="1"/>
      </xdr:nvSpPr>
      <xdr:spPr>
        <a:xfrm>
          <a:off x="5740400" y="2629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78,930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164592</xdr:rowOff>
    </xdr:from>
    <xdr:to>
      <xdr:col>5</xdr:col>
      <xdr:colOff>34925</xdr:colOff>
      <xdr:row>16</xdr:row>
      <xdr:rowOff>94742</xdr:rowOff>
    </xdr:to>
    <xdr:sp macro="" textlink="">
      <xdr:nvSpPr>
        <xdr:cNvPr id="52" name="フローチャート : 判断 51"/>
        <xdr:cNvSpPr/>
      </xdr:nvSpPr>
      <xdr:spPr bwMode="auto">
        <a:xfrm>
          <a:off x="56007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149479</xdr:rowOff>
    </xdr:from>
    <xdr:to>
      <xdr:col>4</xdr:col>
      <xdr:colOff>469900</xdr:colOff>
      <xdr:row>16</xdr:row>
      <xdr:rowOff>170586</xdr:rowOff>
    </xdr:to>
    <xdr:cxnSp macro="">
      <xdr:nvCxnSpPr>
        <xdr:cNvPr id="53" name="直線コネクタ 52"/>
        <xdr:cNvCxnSpPr/>
      </xdr:nvCxnSpPr>
      <xdr:spPr bwMode="auto">
        <a:xfrm flipV="1">
          <a:off x="4305300" y="2940304"/>
          <a:ext cx="698500" cy="2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85496</xdr:rowOff>
    </xdr:from>
    <xdr:to>
      <xdr:col>4</xdr:col>
      <xdr:colOff>520700</xdr:colOff>
      <xdr:row>16</xdr:row>
      <xdr:rowOff>15646</xdr:rowOff>
    </xdr:to>
    <xdr:sp macro="" textlink="">
      <xdr:nvSpPr>
        <xdr:cNvPr id="54" name="フローチャート : 判断 53"/>
        <xdr:cNvSpPr/>
      </xdr:nvSpPr>
      <xdr:spPr bwMode="auto">
        <a:xfrm>
          <a:off x="49530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25823</xdr:rowOff>
    </xdr:from>
    <xdr:ext cx="736600" cy="259045"/>
    <xdr:sp macro="" textlink="">
      <xdr:nvSpPr>
        <xdr:cNvPr id="55" name="テキスト ボックス 54"/>
        <xdr:cNvSpPr txBox="1"/>
      </xdr:nvSpPr>
      <xdr:spPr>
        <a:xfrm>
          <a:off x="4622800" y="247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170586</xdr:rowOff>
    </xdr:from>
    <xdr:to>
      <xdr:col>3</xdr:col>
      <xdr:colOff>904875</xdr:colOff>
      <xdr:row>17</xdr:row>
      <xdr:rowOff>13919</xdr:rowOff>
    </xdr:to>
    <xdr:cxnSp macro="">
      <xdr:nvCxnSpPr>
        <xdr:cNvPr id="56" name="直線コネクタ 55"/>
        <xdr:cNvCxnSpPr/>
      </xdr:nvCxnSpPr>
      <xdr:spPr bwMode="auto">
        <a:xfrm flipV="1">
          <a:off x="3606800" y="2961411"/>
          <a:ext cx="698500" cy="1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11963</xdr:rowOff>
    </xdr:from>
    <xdr:to>
      <xdr:col>3</xdr:col>
      <xdr:colOff>955675</xdr:colOff>
      <xdr:row>16</xdr:row>
      <xdr:rowOff>113563</xdr:rowOff>
    </xdr:to>
    <xdr:sp macro="" textlink="">
      <xdr:nvSpPr>
        <xdr:cNvPr id="57" name="フローチャート : 判断 56"/>
        <xdr:cNvSpPr/>
      </xdr:nvSpPr>
      <xdr:spPr bwMode="auto">
        <a:xfrm>
          <a:off x="4254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123740</xdr:rowOff>
    </xdr:from>
    <xdr:ext cx="762000" cy="259045"/>
    <xdr:sp macro="" textlink="">
      <xdr:nvSpPr>
        <xdr:cNvPr id="58" name="テキスト ボックス 57"/>
        <xdr:cNvSpPr txBox="1"/>
      </xdr:nvSpPr>
      <xdr:spPr>
        <a:xfrm>
          <a:off x="3924300" y="257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148374</xdr:rowOff>
    </xdr:from>
    <xdr:to>
      <xdr:col>3</xdr:col>
      <xdr:colOff>206375</xdr:colOff>
      <xdr:row>17</xdr:row>
      <xdr:rowOff>13919</xdr:rowOff>
    </xdr:to>
    <xdr:cxnSp macro="">
      <xdr:nvCxnSpPr>
        <xdr:cNvPr id="59" name="直線コネクタ 58"/>
        <xdr:cNvCxnSpPr/>
      </xdr:nvCxnSpPr>
      <xdr:spPr bwMode="auto">
        <a:xfrm>
          <a:off x="2908300" y="2939199"/>
          <a:ext cx="698500" cy="3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68008</xdr:rowOff>
    </xdr:from>
    <xdr:to>
      <xdr:col>3</xdr:col>
      <xdr:colOff>257175</xdr:colOff>
      <xdr:row>16</xdr:row>
      <xdr:rowOff>169608</xdr:rowOff>
    </xdr:to>
    <xdr:sp macro="" textlink="">
      <xdr:nvSpPr>
        <xdr:cNvPr id="60" name="フローチャート : 判断 59"/>
        <xdr:cNvSpPr/>
      </xdr:nvSpPr>
      <xdr:spPr bwMode="auto">
        <a:xfrm>
          <a:off x="35560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8335</xdr:rowOff>
    </xdr:from>
    <xdr:ext cx="762000" cy="259045"/>
    <xdr:sp macro="" textlink="">
      <xdr:nvSpPr>
        <xdr:cNvPr id="61" name="テキスト ボックス 60"/>
        <xdr:cNvSpPr txBox="1"/>
      </xdr:nvSpPr>
      <xdr:spPr>
        <a:xfrm>
          <a:off x="3225800" y="262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153314</xdr:rowOff>
    </xdr:from>
    <xdr:to>
      <xdr:col>2</xdr:col>
      <xdr:colOff>692150</xdr:colOff>
      <xdr:row>16</xdr:row>
      <xdr:rowOff>83464</xdr:rowOff>
    </xdr:to>
    <xdr:sp macro="" textlink="">
      <xdr:nvSpPr>
        <xdr:cNvPr id="62" name="フローチャート : 判断 61"/>
        <xdr:cNvSpPr/>
      </xdr:nvSpPr>
      <xdr:spPr bwMode="auto">
        <a:xfrm>
          <a:off x="28575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93641</xdr:rowOff>
    </xdr:from>
    <xdr:ext cx="762000" cy="259045"/>
    <xdr:sp macro="" textlink="">
      <xdr:nvSpPr>
        <xdr:cNvPr id="63" name="テキスト ボックス 62"/>
        <xdr:cNvSpPr txBox="1"/>
      </xdr:nvSpPr>
      <xdr:spPr>
        <a:xfrm>
          <a:off x="2527300" y="254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82982</xdr:rowOff>
    </xdr:from>
    <xdr:to>
      <xdr:col>5</xdr:col>
      <xdr:colOff>34925</xdr:colOff>
      <xdr:row>17</xdr:row>
      <xdr:rowOff>13132</xdr:rowOff>
    </xdr:to>
    <xdr:sp macro="" textlink="">
      <xdr:nvSpPr>
        <xdr:cNvPr id="69" name="円/楕円 68"/>
        <xdr:cNvSpPr/>
      </xdr:nvSpPr>
      <xdr:spPr bwMode="auto">
        <a:xfrm>
          <a:off x="5600700" y="2873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55059</xdr:rowOff>
    </xdr:from>
    <xdr:ext cx="762000" cy="259045"/>
    <xdr:sp macro="" textlink="">
      <xdr:nvSpPr>
        <xdr:cNvPr id="70" name="人口1人当たり決算額の推移該当値テキスト130"/>
        <xdr:cNvSpPr txBox="1"/>
      </xdr:nvSpPr>
      <xdr:spPr>
        <a:xfrm>
          <a:off x="5740400" y="284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76,572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98679</xdr:rowOff>
    </xdr:from>
    <xdr:to>
      <xdr:col>4</xdr:col>
      <xdr:colOff>520700</xdr:colOff>
      <xdr:row>17</xdr:row>
      <xdr:rowOff>28829</xdr:rowOff>
    </xdr:to>
    <xdr:sp macro="" textlink="">
      <xdr:nvSpPr>
        <xdr:cNvPr id="71" name="円/楕円 70"/>
        <xdr:cNvSpPr/>
      </xdr:nvSpPr>
      <xdr:spPr bwMode="auto">
        <a:xfrm>
          <a:off x="4953000" y="2889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13606</xdr:rowOff>
    </xdr:from>
    <xdr:ext cx="736600" cy="259045"/>
    <xdr:sp macro="" textlink="">
      <xdr:nvSpPr>
        <xdr:cNvPr id="72" name="テキスト ボックス 71"/>
        <xdr:cNvSpPr txBox="1"/>
      </xdr:nvSpPr>
      <xdr:spPr>
        <a:xfrm>
          <a:off x="4622800" y="297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76,160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119786</xdr:rowOff>
    </xdr:from>
    <xdr:to>
      <xdr:col>3</xdr:col>
      <xdr:colOff>955675</xdr:colOff>
      <xdr:row>17</xdr:row>
      <xdr:rowOff>49936</xdr:rowOff>
    </xdr:to>
    <xdr:sp macro="" textlink="">
      <xdr:nvSpPr>
        <xdr:cNvPr id="73" name="円/楕円 72"/>
        <xdr:cNvSpPr/>
      </xdr:nvSpPr>
      <xdr:spPr bwMode="auto">
        <a:xfrm>
          <a:off x="4254500" y="2910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34713</xdr:rowOff>
    </xdr:from>
    <xdr:ext cx="762000" cy="259045"/>
    <xdr:sp macro="" textlink="">
      <xdr:nvSpPr>
        <xdr:cNvPr id="74" name="テキスト ボックス 73"/>
        <xdr:cNvSpPr txBox="1"/>
      </xdr:nvSpPr>
      <xdr:spPr>
        <a:xfrm>
          <a:off x="3924300" y="299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75,606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134569</xdr:rowOff>
    </xdr:from>
    <xdr:to>
      <xdr:col>3</xdr:col>
      <xdr:colOff>257175</xdr:colOff>
      <xdr:row>17</xdr:row>
      <xdr:rowOff>64719</xdr:rowOff>
    </xdr:to>
    <xdr:sp macro="" textlink="">
      <xdr:nvSpPr>
        <xdr:cNvPr id="75" name="円/楕円 74"/>
        <xdr:cNvSpPr/>
      </xdr:nvSpPr>
      <xdr:spPr bwMode="auto">
        <a:xfrm>
          <a:off x="3556000" y="292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49496</xdr:rowOff>
    </xdr:from>
    <xdr:ext cx="762000" cy="259045"/>
    <xdr:sp macro="" textlink="">
      <xdr:nvSpPr>
        <xdr:cNvPr id="76" name="テキスト ボックス 75"/>
        <xdr:cNvSpPr txBox="1"/>
      </xdr:nvSpPr>
      <xdr:spPr>
        <a:xfrm>
          <a:off x="3225800" y="301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75,218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97574</xdr:rowOff>
    </xdr:from>
    <xdr:to>
      <xdr:col>2</xdr:col>
      <xdr:colOff>692150</xdr:colOff>
      <xdr:row>17</xdr:row>
      <xdr:rowOff>27724</xdr:rowOff>
    </xdr:to>
    <xdr:sp macro="" textlink="">
      <xdr:nvSpPr>
        <xdr:cNvPr id="77" name="円/楕円 76"/>
        <xdr:cNvSpPr/>
      </xdr:nvSpPr>
      <xdr:spPr bwMode="auto">
        <a:xfrm>
          <a:off x="2857500" y="288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12501</xdr:rowOff>
    </xdr:from>
    <xdr:ext cx="762000" cy="259045"/>
    <xdr:sp macro="" textlink="">
      <xdr:nvSpPr>
        <xdr:cNvPr id="78" name="テキスト ボックス 77"/>
        <xdr:cNvSpPr txBox="1"/>
      </xdr:nvSpPr>
      <xdr:spPr>
        <a:xfrm>
          <a:off x="2527300" y="297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306680</xdr:rowOff>
    </xdr:from>
    <xdr:to>
      <xdr:col>4</xdr:col>
      <xdr:colOff>1117600</xdr:colOff>
      <xdr:row>38</xdr:row>
      <xdr:rowOff>101168</xdr:rowOff>
    </xdr:to>
    <xdr:cxnSp macro="">
      <xdr:nvCxnSpPr>
        <xdr:cNvPr id="108" name="直線コネクタ 107"/>
        <xdr:cNvCxnSpPr/>
      </xdr:nvCxnSpPr>
      <xdr:spPr bwMode="auto">
        <a:xfrm flipV="1">
          <a:off x="5651500" y="6231230"/>
          <a:ext cx="0" cy="13375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73245</xdr:rowOff>
    </xdr:from>
    <xdr:ext cx="762000" cy="259045"/>
    <xdr:sp macro="" textlink="">
      <xdr:nvSpPr>
        <xdr:cNvPr id="109" name="人口1人当たり決算額の推移最小値テキスト445"/>
        <xdr:cNvSpPr txBox="1"/>
      </xdr:nvSpPr>
      <xdr:spPr>
        <a:xfrm>
          <a:off x="5740400" y="754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9,839</a:t>
          </a:r>
          <a:endParaRPr kumimoji="1" lang="ja-JP" altLang="en-US" sz="1000" b="1">
            <a:latin typeface="ＭＳ Ｐゴシック"/>
          </a:endParaRPr>
        </a:p>
      </xdr:txBody>
    </xdr:sp>
    <xdr:clientData/>
  </xdr:oneCellAnchor>
  <xdr:twoCellAnchor>
    <xdr:from>
      <xdr:col>4</xdr:col>
      <xdr:colOff>1028700</xdr:colOff>
      <xdr:row>38</xdr:row>
      <xdr:rowOff>101168</xdr:rowOff>
    </xdr:from>
    <xdr:to>
      <xdr:col>5</xdr:col>
      <xdr:colOff>73025</xdr:colOff>
      <xdr:row>38</xdr:row>
      <xdr:rowOff>101168</xdr:rowOff>
    </xdr:to>
    <xdr:cxnSp macro="">
      <xdr:nvCxnSpPr>
        <xdr:cNvPr id="110" name="直線コネクタ 109"/>
        <xdr:cNvCxnSpPr/>
      </xdr:nvCxnSpPr>
      <xdr:spPr bwMode="auto">
        <a:xfrm>
          <a:off x="5562600" y="75687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50157</xdr:rowOff>
    </xdr:from>
    <xdr:ext cx="762000" cy="259045"/>
    <xdr:sp macro="" textlink="">
      <xdr:nvSpPr>
        <xdr:cNvPr id="111" name="人口1人当たり決算額の推移最大値テキスト445"/>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27,392</a:t>
          </a:r>
          <a:endParaRPr kumimoji="1" lang="ja-JP" altLang="en-US" sz="1000" b="1">
            <a:latin typeface="ＭＳ Ｐゴシック"/>
          </a:endParaRPr>
        </a:p>
      </xdr:txBody>
    </xdr:sp>
    <xdr:clientData/>
  </xdr:oneCellAnchor>
  <xdr:twoCellAnchor>
    <xdr:from>
      <xdr:col>4</xdr:col>
      <xdr:colOff>1028700</xdr:colOff>
      <xdr:row>33</xdr:row>
      <xdr:rowOff>306680</xdr:rowOff>
    </xdr:from>
    <xdr:to>
      <xdr:col>5</xdr:col>
      <xdr:colOff>73025</xdr:colOff>
      <xdr:row>33</xdr:row>
      <xdr:rowOff>306680</xdr:rowOff>
    </xdr:to>
    <xdr:cxnSp macro="">
      <xdr:nvCxnSpPr>
        <xdr:cNvPr id="112" name="直線コネクタ 111"/>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115036</xdr:rowOff>
    </xdr:from>
    <xdr:to>
      <xdr:col>4</xdr:col>
      <xdr:colOff>1117600</xdr:colOff>
      <xdr:row>37</xdr:row>
      <xdr:rowOff>126619</xdr:rowOff>
    </xdr:to>
    <xdr:cxnSp macro="">
      <xdr:nvCxnSpPr>
        <xdr:cNvPr id="113" name="直線コネクタ 112"/>
        <xdr:cNvCxnSpPr/>
      </xdr:nvCxnSpPr>
      <xdr:spPr bwMode="auto">
        <a:xfrm>
          <a:off x="5003800" y="7239736"/>
          <a:ext cx="647700" cy="11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226382</xdr:rowOff>
    </xdr:from>
    <xdr:ext cx="762000" cy="259045"/>
    <xdr:sp macro="" textlink="">
      <xdr:nvSpPr>
        <xdr:cNvPr id="114" name="人口1人当たり決算額の推移平均値テキスト445"/>
        <xdr:cNvSpPr txBox="1"/>
      </xdr:nvSpPr>
      <xdr:spPr>
        <a:xfrm>
          <a:off x="5740400" y="6836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38405</xdr:rowOff>
    </xdr:from>
    <xdr:to>
      <xdr:col>5</xdr:col>
      <xdr:colOff>34925</xdr:colOff>
      <xdr:row>36</xdr:row>
      <xdr:rowOff>140005</xdr:rowOff>
    </xdr:to>
    <xdr:sp macro="" textlink="">
      <xdr:nvSpPr>
        <xdr:cNvPr id="115" name="フローチャート : 判断 114"/>
        <xdr:cNvSpPr/>
      </xdr:nvSpPr>
      <xdr:spPr bwMode="auto">
        <a:xfrm>
          <a:off x="5600700" y="699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115036</xdr:rowOff>
    </xdr:from>
    <xdr:to>
      <xdr:col>4</xdr:col>
      <xdr:colOff>469900</xdr:colOff>
      <xdr:row>37</xdr:row>
      <xdr:rowOff>148946</xdr:rowOff>
    </xdr:to>
    <xdr:cxnSp macro="">
      <xdr:nvCxnSpPr>
        <xdr:cNvPr id="116" name="直線コネクタ 115"/>
        <xdr:cNvCxnSpPr/>
      </xdr:nvCxnSpPr>
      <xdr:spPr bwMode="auto">
        <a:xfrm flipV="1">
          <a:off x="4305300" y="7239736"/>
          <a:ext cx="698500" cy="33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278664</xdr:rowOff>
    </xdr:from>
    <xdr:to>
      <xdr:col>4</xdr:col>
      <xdr:colOff>520700</xdr:colOff>
      <xdr:row>36</xdr:row>
      <xdr:rowOff>37364</xdr:rowOff>
    </xdr:to>
    <xdr:sp macro="" textlink="">
      <xdr:nvSpPr>
        <xdr:cNvPr id="117" name="フローチャート : 判断 116"/>
        <xdr:cNvSpPr/>
      </xdr:nvSpPr>
      <xdr:spPr bwMode="auto">
        <a:xfrm>
          <a:off x="49530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47541</xdr:rowOff>
    </xdr:from>
    <xdr:ext cx="736600" cy="259045"/>
    <xdr:sp macro="" textlink="">
      <xdr:nvSpPr>
        <xdr:cNvPr id="118" name="テキスト ボックス 117"/>
        <xdr:cNvSpPr txBox="1"/>
      </xdr:nvSpPr>
      <xdr:spPr>
        <a:xfrm>
          <a:off x="4622800" y="665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86233</xdr:rowOff>
    </xdr:from>
    <xdr:to>
      <xdr:col>3</xdr:col>
      <xdr:colOff>904875</xdr:colOff>
      <xdr:row>37</xdr:row>
      <xdr:rowOff>148946</xdr:rowOff>
    </xdr:to>
    <xdr:cxnSp macro="">
      <xdr:nvCxnSpPr>
        <xdr:cNvPr id="119" name="直線コネクタ 118"/>
        <xdr:cNvCxnSpPr/>
      </xdr:nvCxnSpPr>
      <xdr:spPr bwMode="auto">
        <a:xfrm>
          <a:off x="3606800" y="7210933"/>
          <a:ext cx="698500" cy="62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38405</xdr:rowOff>
    </xdr:from>
    <xdr:to>
      <xdr:col>3</xdr:col>
      <xdr:colOff>955675</xdr:colOff>
      <xdr:row>36</xdr:row>
      <xdr:rowOff>140005</xdr:rowOff>
    </xdr:to>
    <xdr:sp macro="" textlink="">
      <xdr:nvSpPr>
        <xdr:cNvPr id="120" name="フローチャート : 判断 119"/>
        <xdr:cNvSpPr/>
      </xdr:nvSpPr>
      <xdr:spPr bwMode="auto">
        <a:xfrm>
          <a:off x="4254500" y="699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150182</xdr:rowOff>
    </xdr:from>
    <xdr:ext cx="762000" cy="259045"/>
    <xdr:sp macro="" textlink="">
      <xdr:nvSpPr>
        <xdr:cNvPr id="121" name="テキスト ボックス 120"/>
        <xdr:cNvSpPr txBox="1"/>
      </xdr:nvSpPr>
      <xdr:spPr>
        <a:xfrm>
          <a:off x="3924300" y="67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166243</xdr:rowOff>
    </xdr:from>
    <xdr:to>
      <xdr:col>3</xdr:col>
      <xdr:colOff>206375</xdr:colOff>
      <xdr:row>37</xdr:row>
      <xdr:rowOff>86233</xdr:rowOff>
    </xdr:to>
    <xdr:cxnSp macro="">
      <xdr:nvCxnSpPr>
        <xdr:cNvPr id="122" name="直線コネクタ 121"/>
        <xdr:cNvCxnSpPr/>
      </xdr:nvCxnSpPr>
      <xdr:spPr bwMode="auto">
        <a:xfrm>
          <a:off x="2908300" y="7119493"/>
          <a:ext cx="698500" cy="9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173355</xdr:rowOff>
    </xdr:from>
    <xdr:to>
      <xdr:col>3</xdr:col>
      <xdr:colOff>257175</xdr:colOff>
      <xdr:row>35</xdr:row>
      <xdr:rowOff>274955</xdr:rowOff>
    </xdr:to>
    <xdr:sp macro="" textlink="">
      <xdr:nvSpPr>
        <xdr:cNvPr id="123" name="フローチャート : 判断 122"/>
        <xdr:cNvSpPr/>
      </xdr:nvSpPr>
      <xdr:spPr bwMode="auto">
        <a:xfrm>
          <a:off x="3556000" y="678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285132</xdr:rowOff>
    </xdr:from>
    <xdr:ext cx="762000" cy="259045"/>
    <xdr:sp macro="" textlink="">
      <xdr:nvSpPr>
        <xdr:cNvPr id="124" name="テキスト ボックス 123"/>
        <xdr:cNvSpPr txBox="1"/>
      </xdr:nvSpPr>
      <xdr:spPr>
        <a:xfrm>
          <a:off x="3225800" y="655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64313</xdr:rowOff>
    </xdr:from>
    <xdr:to>
      <xdr:col>2</xdr:col>
      <xdr:colOff>692150</xdr:colOff>
      <xdr:row>35</xdr:row>
      <xdr:rowOff>165913</xdr:rowOff>
    </xdr:to>
    <xdr:sp macro="" textlink="">
      <xdr:nvSpPr>
        <xdr:cNvPr id="125" name="フローチャート : 判断 124"/>
        <xdr:cNvSpPr/>
      </xdr:nvSpPr>
      <xdr:spPr bwMode="auto">
        <a:xfrm>
          <a:off x="2857500" y="6674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176090</xdr:rowOff>
    </xdr:from>
    <xdr:ext cx="762000" cy="259045"/>
    <xdr:sp macro="" textlink="">
      <xdr:nvSpPr>
        <xdr:cNvPr id="126" name="テキスト ボックス 125"/>
        <xdr:cNvSpPr txBox="1"/>
      </xdr:nvSpPr>
      <xdr:spPr>
        <a:xfrm>
          <a:off x="2527300" y="644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75819</xdr:rowOff>
    </xdr:from>
    <xdr:to>
      <xdr:col>5</xdr:col>
      <xdr:colOff>34925</xdr:colOff>
      <xdr:row>37</xdr:row>
      <xdr:rowOff>177419</xdr:rowOff>
    </xdr:to>
    <xdr:sp macro="" textlink="">
      <xdr:nvSpPr>
        <xdr:cNvPr id="132" name="円/楕円 131"/>
        <xdr:cNvSpPr/>
      </xdr:nvSpPr>
      <xdr:spPr bwMode="auto">
        <a:xfrm>
          <a:off x="5600700" y="720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47896</xdr:rowOff>
    </xdr:from>
    <xdr:ext cx="762000" cy="259045"/>
    <xdr:sp macro="" textlink="">
      <xdr:nvSpPr>
        <xdr:cNvPr id="133" name="人口1人当たり決算額の推移該当値テキスト445"/>
        <xdr:cNvSpPr txBox="1"/>
      </xdr:nvSpPr>
      <xdr:spPr>
        <a:xfrm>
          <a:off x="5740400" y="717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14,005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64236</xdr:rowOff>
    </xdr:from>
    <xdr:to>
      <xdr:col>4</xdr:col>
      <xdr:colOff>520700</xdr:colOff>
      <xdr:row>37</xdr:row>
      <xdr:rowOff>165836</xdr:rowOff>
    </xdr:to>
    <xdr:sp macro="" textlink="">
      <xdr:nvSpPr>
        <xdr:cNvPr id="134" name="円/楕円 133"/>
        <xdr:cNvSpPr/>
      </xdr:nvSpPr>
      <xdr:spPr bwMode="auto">
        <a:xfrm>
          <a:off x="4953000" y="7188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150613</xdr:rowOff>
    </xdr:from>
    <xdr:ext cx="736600" cy="259045"/>
    <xdr:sp macro="" textlink="">
      <xdr:nvSpPr>
        <xdr:cNvPr id="135" name="テキスト ボックス 134"/>
        <xdr:cNvSpPr txBox="1"/>
      </xdr:nvSpPr>
      <xdr:spPr>
        <a:xfrm>
          <a:off x="4622800" y="7275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98146</xdr:rowOff>
    </xdr:from>
    <xdr:to>
      <xdr:col>3</xdr:col>
      <xdr:colOff>955675</xdr:colOff>
      <xdr:row>37</xdr:row>
      <xdr:rowOff>199746</xdr:rowOff>
    </xdr:to>
    <xdr:sp macro="" textlink="">
      <xdr:nvSpPr>
        <xdr:cNvPr id="136" name="円/楕円 135"/>
        <xdr:cNvSpPr/>
      </xdr:nvSpPr>
      <xdr:spPr bwMode="auto">
        <a:xfrm>
          <a:off x="4254500" y="72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184523</xdr:rowOff>
    </xdr:from>
    <xdr:ext cx="762000" cy="259045"/>
    <xdr:sp macro="" textlink="">
      <xdr:nvSpPr>
        <xdr:cNvPr id="137" name="テキスト ボックス 136"/>
        <xdr:cNvSpPr txBox="1"/>
      </xdr:nvSpPr>
      <xdr:spPr>
        <a:xfrm>
          <a:off x="3924300" y="73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35433</xdr:rowOff>
    </xdr:from>
    <xdr:to>
      <xdr:col>3</xdr:col>
      <xdr:colOff>257175</xdr:colOff>
      <xdr:row>37</xdr:row>
      <xdr:rowOff>137033</xdr:rowOff>
    </xdr:to>
    <xdr:sp macro="" textlink="">
      <xdr:nvSpPr>
        <xdr:cNvPr id="138" name="円/楕円 137"/>
        <xdr:cNvSpPr/>
      </xdr:nvSpPr>
      <xdr:spPr bwMode="auto">
        <a:xfrm>
          <a:off x="3556000" y="7160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121810</xdr:rowOff>
    </xdr:from>
    <xdr:ext cx="762000" cy="259045"/>
    <xdr:sp macro="" textlink="">
      <xdr:nvSpPr>
        <xdr:cNvPr id="139" name="テキスト ボックス 138"/>
        <xdr:cNvSpPr txBox="1"/>
      </xdr:nvSpPr>
      <xdr:spPr>
        <a:xfrm>
          <a:off x="3225800" y="724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115443</xdr:rowOff>
    </xdr:from>
    <xdr:to>
      <xdr:col>2</xdr:col>
      <xdr:colOff>692150</xdr:colOff>
      <xdr:row>37</xdr:row>
      <xdr:rowOff>45593</xdr:rowOff>
    </xdr:to>
    <xdr:sp macro="" textlink="">
      <xdr:nvSpPr>
        <xdr:cNvPr id="140" name="円/楕円 139"/>
        <xdr:cNvSpPr/>
      </xdr:nvSpPr>
      <xdr:spPr bwMode="auto">
        <a:xfrm>
          <a:off x="2857500" y="7068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30370</xdr:rowOff>
    </xdr:from>
    <xdr:ext cx="762000" cy="259045"/>
    <xdr:sp macro="" textlink="">
      <xdr:nvSpPr>
        <xdr:cNvPr id="141" name="テキスト ボックス 140"/>
        <xdr:cNvSpPr txBox="1"/>
      </xdr:nvSpPr>
      <xdr:spPr>
        <a:xfrm>
          <a:off x="2527300" y="715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茨城県坂東市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55,661
53,587
123.03
28,282,309
27,227,023
933,571
13,013,995
30,987,011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90.0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27163</xdr:rowOff>
    </xdr:from>
    <xdr:to>
      <xdr:col>6</xdr:col>
      <xdr:colOff>510540</xdr:colOff>
      <xdr:row>39</xdr:row>
      <xdr:rowOff>171377</xdr:rowOff>
    </xdr:to>
    <xdr:cxnSp macro="">
      <xdr:nvCxnSpPr>
        <xdr:cNvPr id="58" name="直線コネクタ 57"/>
        <xdr:cNvCxnSpPr/>
      </xdr:nvCxnSpPr>
      <xdr:spPr>
        <a:xfrm flipV="1">
          <a:off x="4633595" y="5342113"/>
          <a:ext cx="1270" cy="151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3754</xdr:rowOff>
    </xdr:from>
    <xdr:ext cx="534377" cy="259045"/>
    <xdr:sp macro="" textlink="">
      <xdr:nvSpPr>
        <xdr:cNvPr id="59" name="人件費最小値テキスト"/>
        <xdr:cNvSpPr txBox="1"/>
      </xdr:nvSpPr>
      <xdr:spPr>
        <a:xfrm>
          <a:off x="4686300" y="68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39</xdr:row>
      <xdr:rowOff>171377</xdr:rowOff>
    </xdr:from>
    <xdr:to>
      <xdr:col>6</xdr:col>
      <xdr:colOff>600075</xdr:colOff>
      <xdr:row>39</xdr:row>
      <xdr:rowOff>171377</xdr:rowOff>
    </xdr:to>
    <xdr:cxnSp macro="">
      <xdr:nvCxnSpPr>
        <xdr:cNvPr id="60" name="直線コネクタ 59"/>
        <xdr:cNvCxnSpPr/>
      </xdr:nvCxnSpPr>
      <xdr:spPr>
        <a:xfrm>
          <a:off x="4546600" y="68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145290</xdr:rowOff>
    </xdr:from>
    <xdr:ext cx="534377" cy="259045"/>
    <xdr:sp macro="" textlink="">
      <xdr:nvSpPr>
        <xdr:cNvPr id="61" name="人件費最大値テキスト"/>
        <xdr:cNvSpPr txBox="1"/>
      </xdr:nvSpPr>
      <xdr:spPr>
        <a:xfrm>
          <a:off x="4686300" y="511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94,196</a:t>
          </a:r>
          <a:endParaRPr kumimoji="1" lang="ja-JP" altLang="en-US" sz="1000" b="1">
            <a:latin typeface="ＭＳ Ｐゴシック"/>
          </a:endParaRPr>
        </a:p>
      </xdr:txBody>
    </xdr:sp>
    <xdr:clientData/>
  </xdr:oneCellAnchor>
  <xdr:twoCellAnchor>
    <xdr:from>
      <xdr:col>6</xdr:col>
      <xdr:colOff>422275</xdr:colOff>
      <xdr:row>31</xdr:row>
      <xdr:rowOff>27163</xdr:rowOff>
    </xdr:from>
    <xdr:to>
      <xdr:col>6</xdr:col>
      <xdr:colOff>600075</xdr:colOff>
      <xdr:row>31</xdr:row>
      <xdr:rowOff>27163</xdr:rowOff>
    </xdr:to>
    <xdr:cxnSp macro="">
      <xdr:nvCxnSpPr>
        <xdr:cNvPr id="62" name="直線コネクタ 61"/>
        <xdr:cNvCxnSpPr/>
      </xdr:nvCxnSpPr>
      <xdr:spPr>
        <a:xfrm>
          <a:off x="4546600" y="534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61388</xdr:rowOff>
    </xdr:from>
    <xdr:to>
      <xdr:col>6</xdr:col>
      <xdr:colOff>511175</xdr:colOff>
      <xdr:row>37</xdr:row>
      <xdr:rowOff>79937</xdr:rowOff>
    </xdr:to>
    <xdr:cxnSp macro="">
      <xdr:nvCxnSpPr>
        <xdr:cNvPr id="63" name="直線コネクタ 62"/>
        <xdr:cNvCxnSpPr/>
      </xdr:nvCxnSpPr>
      <xdr:spPr>
        <a:xfrm flipV="1">
          <a:off x="3797300" y="6405038"/>
          <a:ext cx="8382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99988</xdr:rowOff>
    </xdr:from>
    <xdr:ext cx="534377" cy="259045"/>
    <xdr:sp macro="" textlink="">
      <xdr:nvSpPr>
        <xdr:cNvPr id="64" name="人件費平均値テキスト"/>
        <xdr:cNvSpPr txBox="1"/>
      </xdr:nvSpPr>
      <xdr:spPr>
        <a:xfrm>
          <a:off x="4686300" y="6100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64,861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77111</xdr:rowOff>
    </xdr:from>
    <xdr:to>
      <xdr:col>6</xdr:col>
      <xdr:colOff>561975</xdr:colOff>
      <xdr:row>37</xdr:row>
      <xdr:rowOff>7261</xdr:rowOff>
    </xdr:to>
    <xdr:sp macro="" textlink="">
      <xdr:nvSpPr>
        <xdr:cNvPr id="65" name="フローチャート : 判断 64"/>
        <xdr:cNvSpPr/>
      </xdr:nvSpPr>
      <xdr:spPr>
        <a:xfrm>
          <a:off x="45847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79937</xdr:rowOff>
    </xdr:from>
    <xdr:to>
      <xdr:col>5</xdr:col>
      <xdr:colOff>358775</xdr:colOff>
      <xdr:row>37</xdr:row>
      <xdr:rowOff>92576</xdr:rowOff>
    </xdr:to>
    <xdr:cxnSp macro="">
      <xdr:nvCxnSpPr>
        <xdr:cNvPr id="66" name="直線コネクタ 65"/>
        <xdr:cNvCxnSpPr/>
      </xdr:nvCxnSpPr>
      <xdr:spPr>
        <a:xfrm flipV="1">
          <a:off x="2908300" y="6423587"/>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116528</xdr:rowOff>
    </xdr:from>
    <xdr:to>
      <xdr:col>5</xdr:col>
      <xdr:colOff>409575</xdr:colOff>
      <xdr:row>36</xdr:row>
      <xdr:rowOff>46678</xdr:rowOff>
    </xdr:to>
    <xdr:sp macro="" textlink="">
      <xdr:nvSpPr>
        <xdr:cNvPr id="67" name="フローチャート : 判断 66"/>
        <xdr:cNvSpPr/>
      </xdr:nvSpPr>
      <xdr:spPr>
        <a:xfrm>
          <a:off x="3746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63205</xdr:rowOff>
    </xdr:from>
    <xdr:ext cx="534377" cy="259045"/>
    <xdr:sp macro="" textlink="">
      <xdr:nvSpPr>
        <xdr:cNvPr id="68" name="テキスト ボックス 67"/>
        <xdr:cNvSpPr txBox="1"/>
      </xdr:nvSpPr>
      <xdr:spPr>
        <a:xfrm>
          <a:off x="3530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59070</xdr:rowOff>
    </xdr:from>
    <xdr:to>
      <xdr:col>4</xdr:col>
      <xdr:colOff>155575</xdr:colOff>
      <xdr:row>37</xdr:row>
      <xdr:rowOff>92576</xdr:rowOff>
    </xdr:to>
    <xdr:cxnSp macro="">
      <xdr:nvCxnSpPr>
        <xdr:cNvPr id="69" name="直線コネクタ 68"/>
        <xdr:cNvCxnSpPr/>
      </xdr:nvCxnSpPr>
      <xdr:spPr>
        <a:xfrm>
          <a:off x="2019300" y="6402720"/>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34428</xdr:rowOff>
    </xdr:from>
    <xdr:to>
      <xdr:col>4</xdr:col>
      <xdr:colOff>206375</xdr:colOff>
      <xdr:row>36</xdr:row>
      <xdr:rowOff>136028</xdr:rowOff>
    </xdr:to>
    <xdr:sp macro="" textlink="">
      <xdr:nvSpPr>
        <xdr:cNvPr id="70" name="フローチャート : 判断 69"/>
        <xdr:cNvSpPr/>
      </xdr:nvSpPr>
      <xdr:spPr>
        <a:xfrm>
          <a:off x="2857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152555</xdr:rowOff>
    </xdr:from>
    <xdr:ext cx="534377" cy="259045"/>
    <xdr:sp macro="" textlink="">
      <xdr:nvSpPr>
        <xdr:cNvPr id="71" name="テキスト ボックス 70"/>
        <xdr:cNvSpPr txBox="1"/>
      </xdr:nvSpPr>
      <xdr:spPr>
        <a:xfrm>
          <a:off x="2641111" y="5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137381</xdr:rowOff>
    </xdr:from>
    <xdr:to>
      <xdr:col>2</xdr:col>
      <xdr:colOff>638175</xdr:colOff>
      <xdr:row>37</xdr:row>
      <xdr:rowOff>59070</xdr:rowOff>
    </xdr:to>
    <xdr:cxnSp macro="">
      <xdr:nvCxnSpPr>
        <xdr:cNvPr id="72" name="直線コネクタ 71"/>
        <xdr:cNvCxnSpPr/>
      </xdr:nvCxnSpPr>
      <xdr:spPr>
        <a:xfrm>
          <a:off x="1130300" y="6309581"/>
          <a:ext cx="889000" cy="9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56961</xdr:rowOff>
    </xdr:from>
    <xdr:to>
      <xdr:col>3</xdr:col>
      <xdr:colOff>3175</xdr:colOff>
      <xdr:row>36</xdr:row>
      <xdr:rowOff>158561</xdr:rowOff>
    </xdr:to>
    <xdr:sp macro="" textlink="">
      <xdr:nvSpPr>
        <xdr:cNvPr id="73" name="フローチャート : 判断 72"/>
        <xdr:cNvSpPr/>
      </xdr:nvSpPr>
      <xdr:spPr>
        <a:xfrm>
          <a:off x="1968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3638</xdr:rowOff>
    </xdr:from>
    <xdr:ext cx="534377" cy="259045"/>
    <xdr:sp macro="" textlink="">
      <xdr:nvSpPr>
        <xdr:cNvPr id="74" name="テキスト ボックス 73"/>
        <xdr:cNvSpPr txBox="1"/>
      </xdr:nvSpPr>
      <xdr:spPr>
        <a:xfrm>
          <a:off x="1752111" y="6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153822</xdr:rowOff>
    </xdr:from>
    <xdr:to>
      <xdr:col>1</xdr:col>
      <xdr:colOff>485775</xdr:colOff>
      <xdr:row>36</xdr:row>
      <xdr:rowOff>83972</xdr:rowOff>
    </xdr:to>
    <xdr:sp macro="" textlink="">
      <xdr:nvSpPr>
        <xdr:cNvPr id="75" name="フローチャート : 判断 74"/>
        <xdr:cNvSpPr/>
      </xdr:nvSpPr>
      <xdr:spPr>
        <a:xfrm>
          <a:off x="1079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100499</xdr:rowOff>
    </xdr:from>
    <xdr:ext cx="534377" cy="259045"/>
    <xdr:sp macro="" textlink="">
      <xdr:nvSpPr>
        <xdr:cNvPr id="76" name="テキスト ボックス 75"/>
        <xdr:cNvSpPr txBox="1"/>
      </xdr:nvSpPr>
      <xdr:spPr>
        <a:xfrm>
          <a:off x="863111" y="59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10588</xdr:rowOff>
    </xdr:from>
    <xdr:to>
      <xdr:col>6</xdr:col>
      <xdr:colOff>561975</xdr:colOff>
      <xdr:row>37</xdr:row>
      <xdr:rowOff>112188</xdr:rowOff>
    </xdr:to>
    <xdr:sp macro="" textlink="">
      <xdr:nvSpPr>
        <xdr:cNvPr id="82" name="円/楕円 81"/>
        <xdr:cNvSpPr/>
      </xdr:nvSpPr>
      <xdr:spPr>
        <a:xfrm>
          <a:off x="4584700" y="63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160465</xdr:rowOff>
    </xdr:from>
    <xdr:ext cx="534377" cy="259045"/>
    <xdr:sp macro="" textlink="">
      <xdr:nvSpPr>
        <xdr:cNvPr id="83" name="人件費該当値テキスト"/>
        <xdr:cNvSpPr txBox="1"/>
      </xdr:nvSpPr>
      <xdr:spPr>
        <a:xfrm>
          <a:off x="4686300" y="633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61,648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29137</xdr:rowOff>
    </xdr:from>
    <xdr:to>
      <xdr:col>5</xdr:col>
      <xdr:colOff>409575</xdr:colOff>
      <xdr:row>37</xdr:row>
      <xdr:rowOff>130737</xdr:rowOff>
    </xdr:to>
    <xdr:sp macro="" textlink="">
      <xdr:nvSpPr>
        <xdr:cNvPr id="84" name="円/楕円 83"/>
        <xdr:cNvSpPr/>
      </xdr:nvSpPr>
      <xdr:spPr>
        <a:xfrm>
          <a:off x="3746500" y="63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121864</xdr:rowOff>
    </xdr:from>
    <xdr:ext cx="534377" cy="259045"/>
    <xdr:sp macro="" textlink="">
      <xdr:nvSpPr>
        <xdr:cNvPr id="85" name="テキスト ボックス 84"/>
        <xdr:cNvSpPr txBox="1"/>
      </xdr:nvSpPr>
      <xdr:spPr>
        <a:xfrm>
          <a:off x="3530111" y="646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41776</xdr:rowOff>
    </xdr:from>
    <xdr:to>
      <xdr:col>4</xdr:col>
      <xdr:colOff>206375</xdr:colOff>
      <xdr:row>37</xdr:row>
      <xdr:rowOff>143376</xdr:rowOff>
    </xdr:to>
    <xdr:sp macro="" textlink="">
      <xdr:nvSpPr>
        <xdr:cNvPr id="86" name="円/楕円 85"/>
        <xdr:cNvSpPr/>
      </xdr:nvSpPr>
      <xdr:spPr>
        <a:xfrm>
          <a:off x="2857500" y="63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134503</xdr:rowOff>
    </xdr:from>
    <xdr:ext cx="534377" cy="259045"/>
    <xdr:sp macro="" textlink="">
      <xdr:nvSpPr>
        <xdr:cNvPr id="87" name="テキスト ボックス 86"/>
        <xdr:cNvSpPr txBox="1"/>
      </xdr:nvSpPr>
      <xdr:spPr>
        <a:xfrm>
          <a:off x="2641111" y="64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8270</xdr:rowOff>
    </xdr:from>
    <xdr:to>
      <xdr:col>3</xdr:col>
      <xdr:colOff>3175</xdr:colOff>
      <xdr:row>37</xdr:row>
      <xdr:rowOff>109870</xdr:rowOff>
    </xdr:to>
    <xdr:sp macro="" textlink="">
      <xdr:nvSpPr>
        <xdr:cNvPr id="88" name="円/楕円 87"/>
        <xdr:cNvSpPr/>
      </xdr:nvSpPr>
      <xdr:spPr>
        <a:xfrm>
          <a:off x="1968500" y="63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100997</xdr:rowOff>
    </xdr:from>
    <xdr:ext cx="534377" cy="259045"/>
    <xdr:sp macro="" textlink="">
      <xdr:nvSpPr>
        <xdr:cNvPr id="89" name="テキスト ボックス 88"/>
        <xdr:cNvSpPr txBox="1"/>
      </xdr:nvSpPr>
      <xdr:spPr>
        <a:xfrm>
          <a:off x="1752111" y="644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86581</xdr:rowOff>
    </xdr:from>
    <xdr:to>
      <xdr:col>1</xdr:col>
      <xdr:colOff>485775</xdr:colOff>
      <xdr:row>37</xdr:row>
      <xdr:rowOff>16731</xdr:rowOff>
    </xdr:to>
    <xdr:sp macro="" textlink="">
      <xdr:nvSpPr>
        <xdr:cNvPr id="90" name="円/楕円 89"/>
        <xdr:cNvSpPr/>
      </xdr:nvSpPr>
      <xdr:spPr>
        <a:xfrm>
          <a:off x="1079500" y="625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7858</xdr:rowOff>
    </xdr:from>
    <xdr:ext cx="534377" cy="259045"/>
    <xdr:sp macro="" textlink="">
      <xdr:nvSpPr>
        <xdr:cNvPr id="91" name="テキスト ボックス 90"/>
        <xdr:cNvSpPr txBox="1"/>
      </xdr:nvSpPr>
      <xdr:spPr>
        <a:xfrm>
          <a:off x="863111" y="635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110767</xdr:rowOff>
    </xdr:from>
    <xdr:to>
      <xdr:col>6</xdr:col>
      <xdr:colOff>510540</xdr:colOff>
      <xdr:row>59</xdr:row>
      <xdr:rowOff>86847</xdr:rowOff>
    </xdr:to>
    <xdr:cxnSp macro="">
      <xdr:nvCxnSpPr>
        <xdr:cNvPr id="116" name="直線コネクタ 115"/>
        <xdr:cNvCxnSpPr/>
      </xdr:nvCxnSpPr>
      <xdr:spPr>
        <a:xfrm flipV="1">
          <a:off x="4633595" y="8854717"/>
          <a:ext cx="1270" cy="134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90674</xdr:rowOff>
    </xdr:from>
    <xdr:ext cx="534377" cy="259045"/>
    <xdr:sp macro="" textlink="">
      <xdr:nvSpPr>
        <xdr:cNvPr id="117" name="物件費最小値テキスト"/>
        <xdr:cNvSpPr txBox="1"/>
      </xdr:nvSpPr>
      <xdr:spPr>
        <a:xfrm>
          <a:off x="4686300" y="1020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44,436</a:t>
          </a:r>
          <a:endParaRPr kumimoji="1" lang="ja-JP" altLang="en-US" sz="1000" b="1">
            <a:latin typeface="ＭＳ Ｐゴシック"/>
          </a:endParaRPr>
        </a:p>
      </xdr:txBody>
    </xdr:sp>
    <xdr:clientData/>
  </xdr:oneCellAnchor>
  <xdr:twoCellAnchor>
    <xdr:from>
      <xdr:col>6</xdr:col>
      <xdr:colOff>422275</xdr:colOff>
      <xdr:row>59</xdr:row>
      <xdr:rowOff>86847</xdr:rowOff>
    </xdr:from>
    <xdr:to>
      <xdr:col>6</xdr:col>
      <xdr:colOff>600075</xdr:colOff>
      <xdr:row>59</xdr:row>
      <xdr:rowOff>86847</xdr:rowOff>
    </xdr:to>
    <xdr:cxnSp macro="">
      <xdr:nvCxnSpPr>
        <xdr:cNvPr id="118" name="直線コネクタ 117"/>
        <xdr:cNvCxnSpPr/>
      </xdr:nvCxnSpPr>
      <xdr:spPr>
        <a:xfrm>
          <a:off x="4546600" y="1020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57444</xdr:rowOff>
    </xdr:from>
    <xdr:ext cx="599010" cy="259045"/>
    <xdr:sp macro="" textlink="">
      <xdr:nvSpPr>
        <xdr:cNvPr id="119" name="物件費最大値テキスト"/>
        <xdr:cNvSpPr txBox="1"/>
      </xdr:nvSpPr>
      <xdr:spPr>
        <a:xfrm>
          <a:off x="4686300" y="862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221,297</a:t>
          </a:r>
          <a:endParaRPr kumimoji="1" lang="ja-JP" altLang="en-US" sz="1000" b="1">
            <a:latin typeface="ＭＳ Ｐゴシック"/>
          </a:endParaRPr>
        </a:p>
      </xdr:txBody>
    </xdr:sp>
    <xdr:clientData/>
  </xdr:oneCellAnchor>
  <xdr:twoCellAnchor>
    <xdr:from>
      <xdr:col>6</xdr:col>
      <xdr:colOff>422275</xdr:colOff>
      <xdr:row>51</xdr:row>
      <xdr:rowOff>110767</xdr:rowOff>
    </xdr:from>
    <xdr:to>
      <xdr:col>6</xdr:col>
      <xdr:colOff>600075</xdr:colOff>
      <xdr:row>51</xdr:row>
      <xdr:rowOff>110767</xdr:rowOff>
    </xdr:to>
    <xdr:cxnSp macro="">
      <xdr:nvCxnSpPr>
        <xdr:cNvPr id="120" name="直線コネクタ 119"/>
        <xdr:cNvCxnSpPr/>
      </xdr:nvCxnSpPr>
      <xdr:spPr>
        <a:xfrm>
          <a:off x="4546600" y="885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44488</xdr:rowOff>
    </xdr:from>
    <xdr:to>
      <xdr:col>6</xdr:col>
      <xdr:colOff>511175</xdr:colOff>
      <xdr:row>59</xdr:row>
      <xdr:rowOff>61321</xdr:rowOff>
    </xdr:to>
    <xdr:cxnSp macro="">
      <xdr:nvCxnSpPr>
        <xdr:cNvPr id="121" name="直線コネクタ 120"/>
        <xdr:cNvCxnSpPr/>
      </xdr:nvCxnSpPr>
      <xdr:spPr>
        <a:xfrm flipV="1">
          <a:off x="3797300" y="10160038"/>
          <a:ext cx="838200" cy="1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138995</xdr:rowOff>
    </xdr:from>
    <xdr:ext cx="534377" cy="259045"/>
    <xdr:sp macro="" textlink="">
      <xdr:nvSpPr>
        <xdr:cNvPr id="122" name="物件費平均値テキスト"/>
        <xdr:cNvSpPr txBox="1"/>
      </xdr:nvSpPr>
      <xdr:spPr>
        <a:xfrm>
          <a:off x="4686300" y="9740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116118</xdr:rowOff>
    </xdr:from>
    <xdr:to>
      <xdr:col>6</xdr:col>
      <xdr:colOff>561975</xdr:colOff>
      <xdr:row>58</xdr:row>
      <xdr:rowOff>46268</xdr:rowOff>
    </xdr:to>
    <xdr:sp macro="" textlink="">
      <xdr:nvSpPr>
        <xdr:cNvPr id="123" name="フローチャート : 判断 122"/>
        <xdr:cNvSpPr/>
      </xdr:nvSpPr>
      <xdr:spPr>
        <a:xfrm>
          <a:off x="4584700" y="988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61321</xdr:rowOff>
    </xdr:from>
    <xdr:to>
      <xdr:col>5</xdr:col>
      <xdr:colOff>358775</xdr:colOff>
      <xdr:row>59</xdr:row>
      <xdr:rowOff>85248</xdr:rowOff>
    </xdr:to>
    <xdr:cxnSp macro="">
      <xdr:nvCxnSpPr>
        <xdr:cNvPr id="124" name="直線コネクタ 123"/>
        <xdr:cNvCxnSpPr/>
      </xdr:nvCxnSpPr>
      <xdr:spPr>
        <a:xfrm flipV="1">
          <a:off x="2908300" y="10176871"/>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92451</xdr:rowOff>
    </xdr:from>
    <xdr:to>
      <xdr:col>5</xdr:col>
      <xdr:colOff>409575</xdr:colOff>
      <xdr:row>58</xdr:row>
      <xdr:rowOff>22601</xdr:rowOff>
    </xdr:to>
    <xdr:sp macro="" textlink="">
      <xdr:nvSpPr>
        <xdr:cNvPr id="125" name="フローチャート : 判断 124"/>
        <xdr:cNvSpPr/>
      </xdr:nvSpPr>
      <xdr:spPr>
        <a:xfrm>
          <a:off x="3746500" y="98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39128</xdr:rowOff>
    </xdr:from>
    <xdr:ext cx="534377" cy="259045"/>
    <xdr:sp macro="" textlink="">
      <xdr:nvSpPr>
        <xdr:cNvPr id="126" name="テキスト ボックス 125"/>
        <xdr:cNvSpPr txBox="1"/>
      </xdr:nvSpPr>
      <xdr:spPr>
        <a:xfrm>
          <a:off x="3530111" y="96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85248</xdr:rowOff>
    </xdr:from>
    <xdr:to>
      <xdr:col>4</xdr:col>
      <xdr:colOff>155575</xdr:colOff>
      <xdr:row>59</xdr:row>
      <xdr:rowOff>90848</xdr:rowOff>
    </xdr:to>
    <xdr:cxnSp macro="">
      <xdr:nvCxnSpPr>
        <xdr:cNvPr id="127" name="直線コネクタ 126"/>
        <xdr:cNvCxnSpPr/>
      </xdr:nvCxnSpPr>
      <xdr:spPr>
        <a:xfrm flipV="1">
          <a:off x="2019300" y="10200798"/>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21768</xdr:rowOff>
    </xdr:from>
    <xdr:to>
      <xdr:col>4</xdr:col>
      <xdr:colOff>206375</xdr:colOff>
      <xdr:row>58</xdr:row>
      <xdr:rowOff>123368</xdr:rowOff>
    </xdr:to>
    <xdr:sp macro="" textlink="">
      <xdr:nvSpPr>
        <xdr:cNvPr id="128" name="フローチャート : 判断 127"/>
        <xdr:cNvSpPr/>
      </xdr:nvSpPr>
      <xdr:spPr>
        <a:xfrm>
          <a:off x="28575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139895</xdr:rowOff>
    </xdr:from>
    <xdr:ext cx="534377" cy="259045"/>
    <xdr:sp macro="" textlink="">
      <xdr:nvSpPr>
        <xdr:cNvPr id="129" name="テキスト ボックス 128"/>
        <xdr:cNvSpPr txBox="1"/>
      </xdr:nvSpPr>
      <xdr:spPr>
        <a:xfrm>
          <a:off x="2641111" y="97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90848</xdr:rowOff>
    </xdr:from>
    <xdr:to>
      <xdr:col>2</xdr:col>
      <xdr:colOff>638175</xdr:colOff>
      <xdr:row>59</xdr:row>
      <xdr:rowOff>93127</xdr:rowOff>
    </xdr:to>
    <xdr:cxnSp macro="">
      <xdr:nvCxnSpPr>
        <xdr:cNvPr id="130" name="直線コネクタ 129"/>
        <xdr:cNvCxnSpPr/>
      </xdr:nvCxnSpPr>
      <xdr:spPr>
        <a:xfrm flipV="1">
          <a:off x="1130300" y="10206398"/>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19810</xdr:rowOff>
    </xdr:from>
    <xdr:to>
      <xdr:col>3</xdr:col>
      <xdr:colOff>3175</xdr:colOff>
      <xdr:row>58</xdr:row>
      <xdr:rowOff>121410</xdr:rowOff>
    </xdr:to>
    <xdr:sp macro="" textlink="">
      <xdr:nvSpPr>
        <xdr:cNvPr id="131" name="フローチャート : 判断 130"/>
        <xdr:cNvSpPr/>
      </xdr:nvSpPr>
      <xdr:spPr>
        <a:xfrm>
          <a:off x="1968500" y="996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137937</xdr:rowOff>
    </xdr:from>
    <xdr:ext cx="534377" cy="259045"/>
    <xdr:sp macro="" textlink="">
      <xdr:nvSpPr>
        <xdr:cNvPr id="132" name="テキスト ボックス 131"/>
        <xdr:cNvSpPr txBox="1"/>
      </xdr:nvSpPr>
      <xdr:spPr>
        <a:xfrm>
          <a:off x="1752111" y="973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64470</xdr:rowOff>
    </xdr:from>
    <xdr:to>
      <xdr:col>1</xdr:col>
      <xdr:colOff>485775</xdr:colOff>
      <xdr:row>58</xdr:row>
      <xdr:rowOff>166070</xdr:rowOff>
    </xdr:to>
    <xdr:sp macro="" textlink="">
      <xdr:nvSpPr>
        <xdr:cNvPr id="133" name="フローチャート : 判断 132"/>
        <xdr:cNvSpPr/>
      </xdr:nvSpPr>
      <xdr:spPr>
        <a:xfrm>
          <a:off x="1079500" y="100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11147</xdr:rowOff>
    </xdr:from>
    <xdr:ext cx="534377" cy="259045"/>
    <xdr:sp macro="" textlink="">
      <xdr:nvSpPr>
        <xdr:cNvPr id="134" name="テキスト ボックス 133"/>
        <xdr:cNvSpPr txBox="1"/>
      </xdr:nvSpPr>
      <xdr:spPr>
        <a:xfrm>
          <a:off x="863111" y="978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165138</xdr:rowOff>
    </xdr:from>
    <xdr:to>
      <xdr:col>6</xdr:col>
      <xdr:colOff>561975</xdr:colOff>
      <xdr:row>59</xdr:row>
      <xdr:rowOff>95288</xdr:rowOff>
    </xdr:to>
    <xdr:sp macro="" textlink="">
      <xdr:nvSpPr>
        <xdr:cNvPr id="140" name="円/楕円 139"/>
        <xdr:cNvSpPr/>
      </xdr:nvSpPr>
      <xdr:spPr>
        <a:xfrm>
          <a:off x="4584700" y="1010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80065</xdr:rowOff>
    </xdr:from>
    <xdr:ext cx="534377" cy="259045"/>
    <xdr:sp macro="" textlink="">
      <xdr:nvSpPr>
        <xdr:cNvPr id="141" name="物件費該当値テキスト"/>
        <xdr:cNvSpPr txBox="1"/>
      </xdr:nvSpPr>
      <xdr:spPr>
        <a:xfrm>
          <a:off x="4686300" y="1002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49,995</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10521</xdr:rowOff>
    </xdr:from>
    <xdr:to>
      <xdr:col>5</xdr:col>
      <xdr:colOff>409575</xdr:colOff>
      <xdr:row>59</xdr:row>
      <xdr:rowOff>112121</xdr:rowOff>
    </xdr:to>
    <xdr:sp macro="" textlink="">
      <xdr:nvSpPr>
        <xdr:cNvPr id="142" name="円/楕円 141"/>
        <xdr:cNvSpPr/>
      </xdr:nvSpPr>
      <xdr:spPr>
        <a:xfrm>
          <a:off x="3746500" y="101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103248</xdr:rowOff>
    </xdr:from>
    <xdr:ext cx="534377" cy="259045"/>
    <xdr:sp macro="" textlink="">
      <xdr:nvSpPr>
        <xdr:cNvPr id="143" name="テキスト ボックス 142"/>
        <xdr:cNvSpPr txBox="1"/>
      </xdr:nvSpPr>
      <xdr:spPr>
        <a:xfrm>
          <a:off x="3530111" y="1021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47,786</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34448</xdr:rowOff>
    </xdr:from>
    <xdr:to>
      <xdr:col>4</xdr:col>
      <xdr:colOff>206375</xdr:colOff>
      <xdr:row>59</xdr:row>
      <xdr:rowOff>136048</xdr:rowOff>
    </xdr:to>
    <xdr:sp macro="" textlink="">
      <xdr:nvSpPr>
        <xdr:cNvPr id="144" name="円/楕円 143"/>
        <xdr:cNvSpPr/>
      </xdr:nvSpPr>
      <xdr:spPr>
        <a:xfrm>
          <a:off x="2857500" y="101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127175</xdr:rowOff>
    </xdr:from>
    <xdr:ext cx="534377" cy="259045"/>
    <xdr:sp macro="" textlink="">
      <xdr:nvSpPr>
        <xdr:cNvPr id="145" name="テキスト ボックス 144"/>
        <xdr:cNvSpPr txBox="1"/>
      </xdr:nvSpPr>
      <xdr:spPr>
        <a:xfrm>
          <a:off x="2641111" y="1024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44,646</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40048</xdr:rowOff>
    </xdr:from>
    <xdr:to>
      <xdr:col>3</xdr:col>
      <xdr:colOff>3175</xdr:colOff>
      <xdr:row>59</xdr:row>
      <xdr:rowOff>141648</xdr:rowOff>
    </xdr:to>
    <xdr:sp macro="" textlink="">
      <xdr:nvSpPr>
        <xdr:cNvPr id="146" name="円/楕円 145"/>
        <xdr:cNvSpPr/>
      </xdr:nvSpPr>
      <xdr:spPr>
        <a:xfrm>
          <a:off x="1968500" y="101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132775</xdr:rowOff>
    </xdr:from>
    <xdr:ext cx="534377" cy="259045"/>
    <xdr:sp macro="" textlink="">
      <xdr:nvSpPr>
        <xdr:cNvPr id="147" name="テキスト ボックス 146"/>
        <xdr:cNvSpPr txBox="1"/>
      </xdr:nvSpPr>
      <xdr:spPr>
        <a:xfrm>
          <a:off x="1752111" y="1024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43,911</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42327</xdr:rowOff>
    </xdr:from>
    <xdr:to>
      <xdr:col>1</xdr:col>
      <xdr:colOff>485775</xdr:colOff>
      <xdr:row>59</xdr:row>
      <xdr:rowOff>143927</xdr:rowOff>
    </xdr:to>
    <xdr:sp macro="" textlink="">
      <xdr:nvSpPr>
        <xdr:cNvPr id="148" name="円/楕円 147"/>
        <xdr:cNvSpPr/>
      </xdr:nvSpPr>
      <xdr:spPr>
        <a:xfrm>
          <a:off x="1079500" y="1015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135054</xdr:rowOff>
    </xdr:from>
    <xdr:ext cx="534377" cy="259045"/>
    <xdr:sp macro="" textlink="">
      <xdr:nvSpPr>
        <xdr:cNvPr id="149" name="テキスト ボックス 148"/>
        <xdr:cNvSpPr txBox="1"/>
      </xdr:nvSpPr>
      <xdr:spPr>
        <a:xfrm>
          <a:off x="863111" y="1025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62" name="テキスト ボックス 161"/>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6" name="テキスト ボックス 16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8" name="テキスト ボックス 16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112649</xdr:rowOff>
    </xdr:from>
    <xdr:to>
      <xdr:col>6</xdr:col>
      <xdr:colOff>510540</xdr:colOff>
      <xdr:row>79</xdr:row>
      <xdr:rowOff>89599</xdr:rowOff>
    </xdr:to>
    <xdr:cxnSp macro="">
      <xdr:nvCxnSpPr>
        <xdr:cNvPr id="174" name="直線コネクタ 173"/>
        <xdr:cNvCxnSpPr/>
      </xdr:nvCxnSpPr>
      <xdr:spPr>
        <a:xfrm flipV="1">
          <a:off x="4633595" y="12114149"/>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93426</xdr:rowOff>
    </xdr:from>
    <xdr:ext cx="469744" cy="259045"/>
    <xdr:sp macro="" textlink="">
      <xdr:nvSpPr>
        <xdr:cNvPr id="175" name="維持補修費最小値テキスト"/>
        <xdr:cNvSpPr txBox="1"/>
      </xdr:nvSpPr>
      <xdr:spPr>
        <a:xfrm>
          <a:off x="4686300" y="1363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1,763</a:t>
          </a:r>
          <a:endParaRPr kumimoji="1" lang="ja-JP" altLang="en-US" sz="1000" b="1">
            <a:latin typeface="ＭＳ Ｐゴシック"/>
          </a:endParaRPr>
        </a:p>
      </xdr:txBody>
    </xdr:sp>
    <xdr:clientData/>
  </xdr:oneCellAnchor>
  <xdr:twoCellAnchor>
    <xdr:from>
      <xdr:col>6</xdr:col>
      <xdr:colOff>422275</xdr:colOff>
      <xdr:row>79</xdr:row>
      <xdr:rowOff>89599</xdr:rowOff>
    </xdr:from>
    <xdr:to>
      <xdr:col>6</xdr:col>
      <xdr:colOff>600075</xdr:colOff>
      <xdr:row>79</xdr:row>
      <xdr:rowOff>89599</xdr:rowOff>
    </xdr:to>
    <xdr:cxnSp macro="">
      <xdr:nvCxnSpPr>
        <xdr:cNvPr id="176" name="直線コネクタ 175"/>
        <xdr:cNvCxnSpPr/>
      </xdr:nvCxnSpPr>
      <xdr:spPr>
        <a:xfrm>
          <a:off x="4546600" y="136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59326</xdr:rowOff>
    </xdr:from>
    <xdr:ext cx="469744" cy="259045"/>
    <xdr:sp macro="" textlink="">
      <xdr:nvSpPr>
        <xdr:cNvPr id="177" name="維持補修費最大値テキスト"/>
        <xdr:cNvSpPr txBox="1"/>
      </xdr:nvSpPr>
      <xdr:spPr>
        <a:xfrm>
          <a:off x="4686300" y="1188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9,742</a:t>
          </a:r>
          <a:endParaRPr kumimoji="1" lang="ja-JP" altLang="en-US" sz="1000" b="1">
            <a:latin typeface="ＭＳ Ｐゴシック"/>
          </a:endParaRPr>
        </a:p>
      </xdr:txBody>
    </xdr:sp>
    <xdr:clientData/>
  </xdr:oneCellAnchor>
  <xdr:twoCellAnchor>
    <xdr:from>
      <xdr:col>6</xdr:col>
      <xdr:colOff>422275</xdr:colOff>
      <xdr:row>70</xdr:row>
      <xdr:rowOff>112649</xdr:rowOff>
    </xdr:from>
    <xdr:to>
      <xdr:col>6</xdr:col>
      <xdr:colOff>600075</xdr:colOff>
      <xdr:row>70</xdr:row>
      <xdr:rowOff>112649</xdr:rowOff>
    </xdr:to>
    <xdr:cxnSp macro="">
      <xdr:nvCxnSpPr>
        <xdr:cNvPr id="178" name="直線コネクタ 177"/>
        <xdr:cNvCxnSpPr/>
      </xdr:nvCxnSpPr>
      <xdr:spPr>
        <a:xfrm>
          <a:off x="4546600" y="1211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161417</xdr:rowOff>
    </xdr:from>
    <xdr:to>
      <xdr:col>6</xdr:col>
      <xdr:colOff>511175</xdr:colOff>
      <xdr:row>79</xdr:row>
      <xdr:rowOff>83502</xdr:rowOff>
    </xdr:to>
    <xdr:cxnSp macro="">
      <xdr:nvCxnSpPr>
        <xdr:cNvPr id="179" name="直線コネクタ 178"/>
        <xdr:cNvCxnSpPr/>
      </xdr:nvCxnSpPr>
      <xdr:spPr>
        <a:xfrm flipV="1">
          <a:off x="3797300" y="13534517"/>
          <a:ext cx="838200" cy="9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77868</xdr:rowOff>
    </xdr:from>
    <xdr:ext cx="469744" cy="259045"/>
    <xdr:sp macro="" textlink="">
      <xdr:nvSpPr>
        <xdr:cNvPr id="180" name="維持補修費平均値テキスト"/>
        <xdr:cNvSpPr txBox="1"/>
      </xdr:nvSpPr>
      <xdr:spPr>
        <a:xfrm>
          <a:off x="4686300" y="12765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54991</xdr:rowOff>
    </xdr:from>
    <xdr:to>
      <xdr:col>6</xdr:col>
      <xdr:colOff>561975</xdr:colOff>
      <xdr:row>75</xdr:row>
      <xdr:rowOff>156592</xdr:rowOff>
    </xdr:to>
    <xdr:sp macro="" textlink="">
      <xdr:nvSpPr>
        <xdr:cNvPr id="181" name="フローチャート : 判断 180"/>
        <xdr:cNvSpPr/>
      </xdr:nvSpPr>
      <xdr:spPr>
        <a:xfrm>
          <a:off x="45847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70549</xdr:rowOff>
    </xdr:from>
    <xdr:to>
      <xdr:col>5</xdr:col>
      <xdr:colOff>358775</xdr:colOff>
      <xdr:row>79</xdr:row>
      <xdr:rowOff>83502</xdr:rowOff>
    </xdr:to>
    <xdr:cxnSp macro="">
      <xdr:nvCxnSpPr>
        <xdr:cNvPr id="182" name="直線コネクタ 181"/>
        <xdr:cNvCxnSpPr/>
      </xdr:nvCxnSpPr>
      <xdr:spPr>
        <a:xfrm>
          <a:off x="2908300" y="13615099"/>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171196</xdr:rowOff>
    </xdr:from>
    <xdr:to>
      <xdr:col>5</xdr:col>
      <xdr:colOff>409575</xdr:colOff>
      <xdr:row>75</xdr:row>
      <xdr:rowOff>101346</xdr:rowOff>
    </xdr:to>
    <xdr:sp macro="" textlink="">
      <xdr:nvSpPr>
        <xdr:cNvPr id="183" name="フローチャート : 判断 182"/>
        <xdr:cNvSpPr/>
      </xdr:nvSpPr>
      <xdr:spPr>
        <a:xfrm>
          <a:off x="3746500" y="1285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117873</xdr:rowOff>
    </xdr:from>
    <xdr:ext cx="469744" cy="259045"/>
    <xdr:sp macro="" textlink="">
      <xdr:nvSpPr>
        <xdr:cNvPr id="184" name="テキスト ボックス 183"/>
        <xdr:cNvSpPr txBox="1"/>
      </xdr:nvSpPr>
      <xdr:spPr>
        <a:xfrm>
          <a:off x="3562427" y="1263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70549</xdr:rowOff>
    </xdr:from>
    <xdr:to>
      <xdr:col>4</xdr:col>
      <xdr:colOff>155575</xdr:colOff>
      <xdr:row>79</xdr:row>
      <xdr:rowOff>100076</xdr:rowOff>
    </xdr:to>
    <xdr:cxnSp macro="">
      <xdr:nvCxnSpPr>
        <xdr:cNvPr id="185" name="直線コネクタ 184"/>
        <xdr:cNvCxnSpPr/>
      </xdr:nvCxnSpPr>
      <xdr:spPr>
        <a:xfrm flipV="1">
          <a:off x="2019300" y="13615099"/>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60516</xdr:rowOff>
    </xdr:from>
    <xdr:to>
      <xdr:col>4</xdr:col>
      <xdr:colOff>206375</xdr:colOff>
      <xdr:row>75</xdr:row>
      <xdr:rowOff>162116</xdr:rowOff>
    </xdr:to>
    <xdr:sp macro="" textlink="">
      <xdr:nvSpPr>
        <xdr:cNvPr id="186" name="フローチャート : 判断 185"/>
        <xdr:cNvSpPr/>
      </xdr:nvSpPr>
      <xdr:spPr>
        <a:xfrm>
          <a:off x="2857500" y="1291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7193</xdr:rowOff>
    </xdr:from>
    <xdr:ext cx="469744" cy="259045"/>
    <xdr:sp macro="" textlink="">
      <xdr:nvSpPr>
        <xdr:cNvPr id="187" name="テキスト ボックス 186"/>
        <xdr:cNvSpPr txBox="1"/>
      </xdr:nvSpPr>
      <xdr:spPr>
        <a:xfrm>
          <a:off x="2673427" y="1269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69214</xdr:rowOff>
    </xdr:from>
    <xdr:to>
      <xdr:col>2</xdr:col>
      <xdr:colOff>638175</xdr:colOff>
      <xdr:row>79</xdr:row>
      <xdr:rowOff>100076</xdr:rowOff>
    </xdr:to>
    <xdr:cxnSp macro="">
      <xdr:nvCxnSpPr>
        <xdr:cNvPr id="188" name="直線コネクタ 187"/>
        <xdr:cNvCxnSpPr/>
      </xdr:nvCxnSpPr>
      <xdr:spPr>
        <a:xfrm>
          <a:off x="1130300" y="13613764"/>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162243</xdr:rowOff>
    </xdr:from>
    <xdr:to>
      <xdr:col>3</xdr:col>
      <xdr:colOff>3175</xdr:colOff>
      <xdr:row>76</xdr:row>
      <xdr:rowOff>92393</xdr:rowOff>
    </xdr:to>
    <xdr:sp macro="" textlink="">
      <xdr:nvSpPr>
        <xdr:cNvPr id="189" name="フローチャート : 判断 188"/>
        <xdr:cNvSpPr/>
      </xdr:nvSpPr>
      <xdr:spPr>
        <a:xfrm>
          <a:off x="1968500" y="130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108920</xdr:rowOff>
    </xdr:from>
    <xdr:ext cx="469744" cy="259045"/>
    <xdr:sp macro="" textlink="">
      <xdr:nvSpPr>
        <xdr:cNvPr id="190" name="テキスト ボックス 189"/>
        <xdr:cNvSpPr txBox="1"/>
      </xdr:nvSpPr>
      <xdr:spPr>
        <a:xfrm>
          <a:off x="1784427" y="127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34798</xdr:rowOff>
    </xdr:from>
    <xdr:to>
      <xdr:col>1</xdr:col>
      <xdr:colOff>485775</xdr:colOff>
      <xdr:row>76</xdr:row>
      <xdr:rowOff>136398</xdr:rowOff>
    </xdr:to>
    <xdr:sp macro="" textlink="">
      <xdr:nvSpPr>
        <xdr:cNvPr id="191" name="フローチャート : 判断 190"/>
        <xdr:cNvSpPr/>
      </xdr:nvSpPr>
      <xdr:spPr>
        <a:xfrm>
          <a:off x="1079500" y="1306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152925</xdr:rowOff>
    </xdr:from>
    <xdr:ext cx="469744" cy="259045"/>
    <xdr:sp macro="" textlink="">
      <xdr:nvSpPr>
        <xdr:cNvPr id="192" name="テキスト ボックス 191"/>
        <xdr:cNvSpPr txBox="1"/>
      </xdr:nvSpPr>
      <xdr:spPr>
        <a:xfrm>
          <a:off x="895427" y="1284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110617</xdr:rowOff>
    </xdr:from>
    <xdr:to>
      <xdr:col>6</xdr:col>
      <xdr:colOff>561975</xdr:colOff>
      <xdr:row>79</xdr:row>
      <xdr:rowOff>40767</xdr:rowOff>
    </xdr:to>
    <xdr:sp macro="" textlink="">
      <xdr:nvSpPr>
        <xdr:cNvPr id="198" name="円/楕円 197"/>
        <xdr:cNvSpPr/>
      </xdr:nvSpPr>
      <xdr:spPr>
        <a:xfrm>
          <a:off x="4584700" y="134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25544</xdr:rowOff>
    </xdr:from>
    <xdr:ext cx="469744" cy="259045"/>
    <xdr:sp macro="" textlink="">
      <xdr:nvSpPr>
        <xdr:cNvPr id="199" name="維持補修費該当値テキスト"/>
        <xdr:cNvSpPr txBox="1"/>
      </xdr:nvSpPr>
      <xdr:spPr>
        <a:xfrm>
          <a:off x="4686300" y="1339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2,286</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32702</xdr:rowOff>
    </xdr:from>
    <xdr:to>
      <xdr:col>5</xdr:col>
      <xdr:colOff>409575</xdr:colOff>
      <xdr:row>79</xdr:row>
      <xdr:rowOff>134302</xdr:rowOff>
    </xdr:to>
    <xdr:sp macro="" textlink="">
      <xdr:nvSpPr>
        <xdr:cNvPr id="200" name="円/楕円 199"/>
        <xdr:cNvSpPr/>
      </xdr:nvSpPr>
      <xdr:spPr>
        <a:xfrm>
          <a:off x="3746500" y="1357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125429</xdr:rowOff>
    </xdr:from>
    <xdr:ext cx="469744" cy="259045"/>
    <xdr:sp macro="" textlink="">
      <xdr:nvSpPr>
        <xdr:cNvPr id="201" name="テキスト ボックス 200"/>
        <xdr:cNvSpPr txBox="1"/>
      </xdr:nvSpPr>
      <xdr:spPr>
        <a:xfrm>
          <a:off x="3562427" y="1366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19749</xdr:rowOff>
    </xdr:from>
    <xdr:to>
      <xdr:col>4</xdr:col>
      <xdr:colOff>206375</xdr:colOff>
      <xdr:row>79</xdr:row>
      <xdr:rowOff>121349</xdr:rowOff>
    </xdr:to>
    <xdr:sp macro="" textlink="">
      <xdr:nvSpPr>
        <xdr:cNvPr id="202" name="円/楕円 201"/>
        <xdr:cNvSpPr/>
      </xdr:nvSpPr>
      <xdr:spPr>
        <a:xfrm>
          <a:off x="2857500" y="135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112476</xdr:rowOff>
    </xdr:from>
    <xdr:ext cx="469744" cy="259045"/>
    <xdr:sp macro="" textlink="">
      <xdr:nvSpPr>
        <xdr:cNvPr id="203" name="テキスト ボックス 202"/>
        <xdr:cNvSpPr txBox="1"/>
      </xdr:nvSpPr>
      <xdr:spPr>
        <a:xfrm>
          <a:off x="2673427" y="1365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49276</xdr:rowOff>
    </xdr:from>
    <xdr:to>
      <xdr:col>3</xdr:col>
      <xdr:colOff>3175</xdr:colOff>
      <xdr:row>79</xdr:row>
      <xdr:rowOff>150876</xdr:rowOff>
    </xdr:to>
    <xdr:sp macro="" textlink="">
      <xdr:nvSpPr>
        <xdr:cNvPr id="204" name="円/楕円 203"/>
        <xdr:cNvSpPr/>
      </xdr:nvSpPr>
      <xdr:spPr>
        <a:xfrm>
          <a:off x="1968500" y="1359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142003</xdr:rowOff>
    </xdr:from>
    <xdr:ext cx="469744" cy="259045"/>
    <xdr:sp macro="" textlink="">
      <xdr:nvSpPr>
        <xdr:cNvPr id="205" name="テキスト ボックス 204"/>
        <xdr:cNvSpPr txBox="1"/>
      </xdr:nvSpPr>
      <xdr:spPr>
        <a:xfrm>
          <a:off x="1784427" y="1368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18414</xdr:rowOff>
    </xdr:from>
    <xdr:to>
      <xdr:col>1</xdr:col>
      <xdr:colOff>485775</xdr:colOff>
      <xdr:row>79</xdr:row>
      <xdr:rowOff>120014</xdr:rowOff>
    </xdr:to>
    <xdr:sp macro="" textlink="">
      <xdr:nvSpPr>
        <xdr:cNvPr id="206" name="円/楕円 205"/>
        <xdr:cNvSpPr/>
      </xdr:nvSpPr>
      <xdr:spPr>
        <a:xfrm>
          <a:off x="1079500" y="135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111141</xdr:rowOff>
    </xdr:from>
    <xdr:ext cx="469744" cy="259045"/>
    <xdr:sp macro="" textlink="">
      <xdr:nvSpPr>
        <xdr:cNvPr id="207" name="テキスト ボックス 206"/>
        <xdr:cNvSpPr txBox="1"/>
      </xdr:nvSpPr>
      <xdr:spPr>
        <a:xfrm>
          <a:off x="895427" y="1365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150254</xdr:rowOff>
    </xdr:from>
    <xdr:to>
      <xdr:col>6</xdr:col>
      <xdr:colOff>510540</xdr:colOff>
      <xdr:row>97</xdr:row>
      <xdr:rowOff>143663</xdr:rowOff>
    </xdr:to>
    <xdr:cxnSp macro="">
      <xdr:nvCxnSpPr>
        <xdr:cNvPr id="232" name="直線コネクタ 231"/>
        <xdr:cNvCxnSpPr/>
      </xdr:nvCxnSpPr>
      <xdr:spPr>
        <a:xfrm flipV="1">
          <a:off x="4633595" y="15409304"/>
          <a:ext cx="1270" cy="1365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147490</xdr:rowOff>
    </xdr:from>
    <xdr:ext cx="534377" cy="259045"/>
    <xdr:sp macro="" textlink="">
      <xdr:nvSpPr>
        <xdr:cNvPr id="233" name="扶助費最小値テキスト"/>
        <xdr:cNvSpPr txBox="1"/>
      </xdr:nvSpPr>
      <xdr:spPr>
        <a:xfrm>
          <a:off x="4686300" y="167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56,396</a:t>
          </a:r>
          <a:endParaRPr kumimoji="1" lang="ja-JP" altLang="en-US" sz="1000" b="1">
            <a:latin typeface="ＭＳ Ｐゴシック"/>
          </a:endParaRPr>
        </a:p>
      </xdr:txBody>
    </xdr:sp>
    <xdr:clientData/>
  </xdr:oneCellAnchor>
  <xdr:twoCellAnchor>
    <xdr:from>
      <xdr:col>6</xdr:col>
      <xdr:colOff>422275</xdr:colOff>
      <xdr:row>97</xdr:row>
      <xdr:rowOff>143663</xdr:rowOff>
    </xdr:from>
    <xdr:to>
      <xdr:col>6</xdr:col>
      <xdr:colOff>600075</xdr:colOff>
      <xdr:row>97</xdr:row>
      <xdr:rowOff>143663</xdr:rowOff>
    </xdr:to>
    <xdr:cxnSp macro="">
      <xdr:nvCxnSpPr>
        <xdr:cNvPr id="234" name="直線コネクタ 233"/>
        <xdr:cNvCxnSpPr/>
      </xdr:nvCxnSpPr>
      <xdr:spPr>
        <a:xfrm>
          <a:off x="4546600" y="167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96931</xdr:rowOff>
    </xdr:from>
    <xdr:ext cx="534377" cy="259045"/>
    <xdr:sp macro="" textlink="">
      <xdr:nvSpPr>
        <xdr:cNvPr id="235" name="扶助費最大値テキスト"/>
        <xdr:cNvSpPr txBox="1"/>
      </xdr:nvSpPr>
      <xdr:spPr>
        <a:xfrm>
          <a:off x="4686300" y="151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92,223</a:t>
          </a:r>
          <a:endParaRPr kumimoji="1" lang="ja-JP" altLang="en-US" sz="1000" b="1">
            <a:latin typeface="ＭＳ Ｐゴシック"/>
          </a:endParaRPr>
        </a:p>
      </xdr:txBody>
    </xdr:sp>
    <xdr:clientData/>
  </xdr:oneCellAnchor>
  <xdr:twoCellAnchor>
    <xdr:from>
      <xdr:col>6</xdr:col>
      <xdr:colOff>422275</xdr:colOff>
      <xdr:row>89</xdr:row>
      <xdr:rowOff>150254</xdr:rowOff>
    </xdr:from>
    <xdr:to>
      <xdr:col>6</xdr:col>
      <xdr:colOff>600075</xdr:colOff>
      <xdr:row>89</xdr:row>
      <xdr:rowOff>150254</xdr:rowOff>
    </xdr:to>
    <xdr:cxnSp macro="">
      <xdr:nvCxnSpPr>
        <xdr:cNvPr id="236" name="直線コネクタ 235"/>
        <xdr:cNvCxnSpPr/>
      </xdr:nvCxnSpPr>
      <xdr:spPr>
        <a:xfrm>
          <a:off x="4546600" y="154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73368</xdr:rowOff>
    </xdr:from>
    <xdr:to>
      <xdr:col>6</xdr:col>
      <xdr:colOff>511175</xdr:colOff>
      <xdr:row>93</xdr:row>
      <xdr:rowOff>16142</xdr:rowOff>
    </xdr:to>
    <xdr:cxnSp macro="">
      <xdr:nvCxnSpPr>
        <xdr:cNvPr id="237" name="直線コネクタ 236"/>
        <xdr:cNvCxnSpPr/>
      </xdr:nvCxnSpPr>
      <xdr:spPr>
        <a:xfrm flipV="1">
          <a:off x="3797300" y="15846768"/>
          <a:ext cx="838200" cy="1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161244</xdr:rowOff>
    </xdr:from>
    <xdr:ext cx="534377" cy="259045"/>
    <xdr:sp macro="" textlink="">
      <xdr:nvSpPr>
        <xdr:cNvPr id="238" name="扶助費平均値テキスト"/>
        <xdr:cNvSpPr txBox="1"/>
      </xdr:nvSpPr>
      <xdr:spPr>
        <a:xfrm>
          <a:off x="4686300" y="1593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76,535</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11367</xdr:rowOff>
    </xdr:from>
    <xdr:to>
      <xdr:col>6</xdr:col>
      <xdr:colOff>561975</xdr:colOff>
      <xdr:row>93</xdr:row>
      <xdr:rowOff>112967</xdr:rowOff>
    </xdr:to>
    <xdr:sp macro="" textlink="">
      <xdr:nvSpPr>
        <xdr:cNvPr id="239" name="フローチャート : 判断 238"/>
        <xdr:cNvSpPr/>
      </xdr:nvSpPr>
      <xdr:spPr>
        <a:xfrm>
          <a:off x="4584700" y="159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16142</xdr:rowOff>
    </xdr:from>
    <xdr:to>
      <xdr:col>5</xdr:col>
      <xdr:colOff>358775</xdr:colOff>
      <xdr:row>93</xdr:row>
      <xdr:rowOff>130175</xdr:rowOff>
    </xdr:to>
    <xdr:cxnSp macro="">
      <xdr:nvCxnSpPr>
        <xdr:cNvPr id="240" name="直線コネクタ 239"/>
        <xdr:cNvCxnSpPr/>
      </xdr:nvCxnSpPr>
      <xdr:spPr>
        <a:xfrm flipV="1">
          <a:off x="2908300" y="15960992"/>
          <a:ext cx="889000" cy="1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20244</xdr:rowOff>
    </xdr:from>
    <xdr:to>
      <xdr:col>5</xdr:col>
      <xdr:colOff>409575</xdr:colOff>
      <xdr:row>94</xdr:row>
      <xdr:rowOff>121844</xdr:rowOff>
    </xdr:to>
    <xdr:sp macro="" textlink="">
      <xdr:nvSpPr>
        <xdr:cNvPr id="241" name="フローチャート : 判断 240"/>
        <xdr:cNvSpPr/>
      </xdr:nvSpPr>
      <xdr:spPr>
        <a:xfrm>
          <a:off x="37465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112971</xdr:rowOff>
    </xdr:from>
    <xdr:ext cx="534377" cy="259045"/>
    <xdr:sp macro="" textlink="">
      <xdr:nvSpPr>
        <xdr:cNvPr id="242" name="テキスト ボックス 241"/>
        <xdr:cNvSpPr txBox="1"/>
      </xdr:nvSpPr>
      <xdr:spPr>
        <a:xfrm>
          <a:off x="3530111" y="162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130175</xdr:rowOff>
    </xdr:from>
    <xdr:to>
      <xdr:col>4</xdr:col>
      <xdr:colOff>155575</xdr:colOff>
      <xdr:row>94</xdr:row>
      <xdr:rowOff>145835</xdr:rowOff>
    </xdr:to>
    <xdr:cxnSp macro="">
      <xdr:nvCxnSpPr>
        <xdr:cNvPr id="243" name="直線コネクタ 242"/>
        <xdr:cNvCxnSpPr/>
      </xdr:nvCxnSpPr>
      <xdr:spPr>
        <a:xfrm flipV="1">
          <a:off x="2019300" y="16075025"/>
          <a:ext cx="889000" cy="18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126428</xdr:rowOff>
    </xdr:from>
    <xdr:to>
      <xdr:col>4</xdr:col>
      <xdr:colOff>206375</xdr:colOff>
      <xdr:row>95</xdr:row>
      <xdr:rowOff>56578</xdr:rowOff>
    </xdr:to>
    <xdr:sp macro="" textlink="">
      <xdr:nvSpPr>
        <xdr:cNvPr id="244" name="フローチャート : 判断 243"/>
        <xdr:cNvSpPr/>
      </xdr:nvSpPr>
      <xdr:spPr>
        <a:xfrm>
          <a:off x="2857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47705</xdr:rowOff>
    </xdr:from>
    <xdr:ext cx="534377" cy="259045"/>
    <xdr:sp macro="" textlink="">
      <xdr:nvSpPr>
        <xdr:cNvPr id="245" name="テキスト ボックス 244"/>
        <xdr:cNvSpPr txBox="1"/>
      </xdr:nvSpPr>
      <xdr:spPr>
        <a:xfrm>
          <a:off x="2641111" y="163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145835</xdr:rowOff>
    </xdr:from>
    <xdr:to>
      <xdr:col>2</xdr:col>
      <xdr:colOff>638175</xdr:colOff>
      <xdr:row>94</xdr:row>
      <xdr:rowOff>157911</xdr:rowOff>
    </xdr:to>
    <xdr:cxnSp macro="">
      <xdr:nvCxnSpPr>
        <xdr:cNvPr id="246" name="直線コネクタ 245"/>
        <xdr:cNvCxnSpPr/>
      </xdr:nvCxnSpPr>
      <xdr:spPr>
        <a:xfrm flipV="1">
          <a:off x="1130300" y="16262135"/>
          <a:ext cx="889000" cy="1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124371</xdr:rowOff>
    </xdr:from>
    <xdr:to>
      <xdr:col>3</xdr:col>
      <xdr:colOff>3175</xdr:colOff>
      <xdr:row>96</xdr:row>
      <xdr:rowOff>54521</xdr:rowOff>
    </xdr:to>
    <xdr:sp macro="" textlink="">
      <xdr:nvSpPr>
        <xdr:cNvPr id="247" name="フローチャート : 判断 246"/>
        <xdr:cNvSpPr/>
      </xdr:nvSpPr>
      <xdr:spPr>
        <a:xfrm>
          <a:off x="1968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45648</xdr:rowOff>
    </xdr:from>
    <xdr:ext cx="534377" cy="259045"/>
    <xdr:sp macro="" textlink="">
      <xdr:nvSpPr>
        <xdr:cNvPr id="248" name="テキスト ボックス 247"/>
        <xdr:cNvSpPr txBox="1"/>
      </xdr:nvSpPr>
      <xdr:spPr>
        <a:xfrm>
          <a:off x="1752111" y="165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58382</xdr:rowOff>
    </xdr:from>
    <xdr:to>
      <xdr:col>1</xdr:col>
      <xdr:colOff>485775</xdr:colOff>
      <xdr:row>95</xdr:row>
      <xdr:rowOff>159982</xdr:rowOff>
    </xdr:to>
    <xdr:sp macro="" textlink="">
      <xdr:nvSpPr>
        <xdr:cNvPr id="249" name="フローチャート : 判断 248"/>
        <xdr:cNvSpPr/>
      </xdr:nvSpPr>
      <xdr:spPr>
        <a:xfrm>
          <a:off x="1079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151109</xdr:rowOff>
    </xdr:from>
    <xdr:ext cx="534377" cy="259045"/>
    <xdr:sp macro="" textlink="">
      <xdr:nvSpPr>
        <xdr:cNvPr id="250" name="テキスト ボックス 249"/>
        <xdr:cNvSpPr txBox="1"/>
      </xdr:nvSpPr>
      <xdr:spPr>
        <a:xfrm>
          <a:off x="863111" y="164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22568</xdr:rowOff>
    </xdr:from>
    <xdr:to>
      <xdr:col>6</xdr:col>
      <xdr:colOff>561975</xdr:colOff>
      <xdr:row>92</xdr:row>
      <xdr:rowOff>124168</xdr:rowOff>
    </xdr:to>
    <xdr:sp macro="" textlink="">
      <xdr:nvSpPr>
        <xdr:cNvPr id="256" name="円/楕円 255"/>
        <xdr:cNvSpPr/>
      </xdr:nvSpPr>
      <xdr:spPr>
        <a:xfrm>
          <a:off x="4584700" y="1579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45445</xdr:rowOff>
    </xdr:from>
    <xdr:ext cx="534377" cy="259045"/>
    <xdr:sp macro="" textlink="">
      <xdr:nvSpPr>
        <xdr:cNvPr id="257" name="扶助費該当値テキスト"/>
        <xdr:cNvSpPr txBox="1"/>
      </xdr:nvSpPr>
      <xdr:spPr>
        <a:xfrm>
          <a:off x="4686300" y="1564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80,741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136792</xdr:rowOff>
    </xdr:from>
    <xdr:to>
      <xdr:col>5</xdr:col>
      <xdr:colOff>409575</xdr:colOff>
      <xdr:row>93</xdr:row>
      <xdr:rowOff>66942</xdr:rowOff>
    </xdr:to>
    <xdr:sp macro="" textlink="">
      <xdr:nvSpPr>
        <xdr:cNvPr id="258" name="円/楕円 257"/>
        <xdr:cNvSpPr/>
      </xdr:nvSpPr>
      <xdr:spPr>
        <a:xfrm>
          <a:off x="3746500" y="159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83469</xdr:rowOff>
    </xdr:from>
    <xdr:ext cx="534377" cy="259045"/>
    <xdr:sp macro="" textlink="">
      <xdr:nvSpPr>
        <xdr:cNvPr id="259" name="テキスト ボックス 258"/>
        <xdr:cNvSpPr txBox="1"/>
      </xdr:nvSpPr>
      <xdr:spPr>
        <a:xfrm>
          <a:off x="3530111" y="1568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79375</xdr:rowOff>
    </xdr:from>
    <xdr:to>
      <xdr:col>4</xdr:col>
      <xdr:colOff>206375</xdr:colOff>
      <xdr:row>94</xdr:row>
      <xdr:rowOff>9525</xdr:rowOff>
    </xdr:to>
    <xdr:sp macro="" textlink="">
      <xdr:nvSpPr>
        <xdr:cNvPr id="260" name="円/楕円 259"/>
        <xdr:cNvSpPr/>
      </xdr:nvSpPr>
      <xdr:spPr>
        <a:xfrm>
          <a:off x="2857500" y="1602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26052</xdr:rowOff>
    </xdr:from>
    <xdr:ext cx="534377" cy="259045"/>
    <xdr:sp macro="" textlink="">
      <xdr:nvSpPr>
        <xdr:cNvPr id="261" name="テキスト ボックス 260"/>
        <xdr:cNvSpPr txBox="1"/>
      </xdr:nvSpPr>
      <xdr:spPr>
        <a:xfrm>
          <a:off x="2641111" y="1579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74,750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95035</xdr:rowOff>
    </xdr:from>
    <xdr:to>
      <xdr:col>3</xdr:col>
      <xdr:colOff>3175</xdr:colOff>
      <xdr:row>95</xdr:row>
      <xdr:rowOff>25185</xdr:rowOff>
    </xdr:to>
    <xdr:sp macro="" textlink="">
      <xdr:nvSpPr>
        <xdr:cNvPr id="262" name="円/楕円 261"/>
        <xdr:cNvSpPr/>
      </xdr:nvSpPr>
      <xdr:spPr>
        <a:xfrm>
          <a:off x="1968500" y="162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41712</xdr:rowOff>
    </xdr:from>
    <xdr:ext cx="534377" cy="259045"/>
    <xdr:sp macro="" textlink="">
      <xdr:nvSpPr>
        <xdr:cNvPr id="263" name="テキスト ボックス 262"/>
        <xdr:cNvSpPr txBox="1"/>
      </xdr:nvSpPr>
      <xdr:spPr>
        <a:xfrm>
          <a:off x="1752111" y="159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107111</xdr:rowOff>
    </xdr:from>
    <xdr:to>
      <xdr:col>1</xdr:col>
      <xdr:colOff>485775</xdr:colOff>
      <xdr:row>95</xdr:row>
      <xdr:rowOff>37261</xdr:rowOff>
    </xdr:to>
    <xdr:sp macro="" textlink="">
      <xdr:nvSpPr>
        <xdr:cNvPr id="264" name="円/楕円 263"/>
        <xdr:cNvSpPr/>
      </xdr:nvSpPr>
      <xdr:spPr>
        <a:xfrm>
          <a:off x="1079500" y="1622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53788</xdr:rowOff>
    </xdr:from>
    <xdr:ext cx="534377" cy="259045"/>
    <xdr:sp macro="" textlink="">
      <xdr:nvSpPr>
        <xdr:cNvPr id="265" name="テキスト ボックス 264"/>
        <xdr:cNvSpPr txBox="1"/>
      </xdr:nvSpPr>
      <xdr:spPr>
        <a:xfrm>
          <a:off x="863111" y="1599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6" name="テキスト ボックス 27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168927</xdr:rowOff>
    </xdr:from>
    <xdr:ext cx="531299" cy="259045"/>
    <xdr:sp macro="" textlink="">
      <xdr:nvSpPr>
        <xdr:cNvPr id="278" name="テキスト ボックス 277"/>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54627</xdr:rowOff>
    </xdr:from>
    <xdr:ext cx="531299" cy="259045"/>
    <xdr:sp macro="" textlink="">
      <xdr:nvSpPr>
        <xdr:cNvPr id="286" name="テキスト ボックス 28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88" name="テキスト ボックス 287"/>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28</xdr:row>
      <xdr:rowOff>168927</xdr:rowOff>
    </xdr:from>
    <xdr:ext cx="531299" cy="259045"/>
    <xdr:sp macro="" textlink="">
      <xdr:nvSpPr>
        <xdr:cNvPr id="290" name="テキスト ボックス 289"/>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139614</xdr:rowOff>
    </xdr:from>
    <xdr:to>
      <xdr:col>15</xdr:col>
      <xdr:colOff>180340</xdr:colOff>
      <xdr:row>38</xdr:row>
      <xdr:rowOff>147730</xdr:rowOff>
    </xdr:to>
    <xdr:cxnSp macro="">
      <xdr:nvCxnSpPr>
        <xdr:cNvPr id="294" name="直線コネクタ 293"/>
        <xdr:cNvCxnSpPr/>
      </xdr:nvCxnSpPr>
      <xdr:spPr>
        <a:xfrm flipV="1">
          <a:off x="10475595" y="5283114"/>
          <a:ext cx="1270" cy="137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151557</xdr:rowOff>
    </xdr:from>
    <xdr:ext cx="534377" cy="259045"/>
    <xdr:sp macro="" textlink="">
      <xdr:nvSpPr>
        <xdr:cNvPr id="295" name="補助費等最小値テキスト"/>
        <xdr:cNvSpPr txBox="1"/>
      </xdr:nvSpPr>
      <xdr:spPr>
        <a:xfrm>
          <a:off x="10528300" y="66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35,719</a:t>
          </a:r>
          <a:endParaRPr kumimoji="1" lang="ja-JP" altLang="en-US" sz="1000" b="1">
            <a:latin typeface="ＭＳ Ｐゴシック"/>
          </a:endParaRPr>
        </a:p>
      </xdr:txBody>
    </xdr:sp>
    <xdr:clientData/>
  </xdr:oneCellAnchor>
  <xdr:twoCellAnchor>
    <xdr:from>
      <xdr:col>15</xdr:col>
      <xdr:colOff>92075</xdr:colOff>
      <xdr:row>38</xdr:row>
      <xdr:rowOff>147730</xdr:rowOff>
    </xdr:from>
    <xdr:to>
      <xdr:col>15</xdr:col>
      <xdr:colOff>269875</xdr:colOff>
      <xdr:row>38</xdr:row>
      <xdr:rowOff>147730</xdr:rowOff>
    </xdr:to>
    <xdr:cxnSp macro="">
      <xdr:nvCxnSpPr>
        <xdr:cNvPr id="296" name="直線コネクタ 295"/>
        <xdr:cNvCxnSpPr/>
      </xdr:nvCxnSpPr>
      <xdr:spPr>
        <a:xfrm>
          <a:off x="10388600" y="666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86291</xdr:rowOff>
    </xdr:from>
    <xdr:ext cx="534377" cy="259045"/>
    <xdr:sp macro="" textlink="">
      <xdr:nvSpPr>
        <xdr:cNvPr id="297" name="補助費等最大値テキスト"/>
        <xdr:cNvSpPr txBox="1"/>
      </xdr:nvSpPr>
      <xdr:spPr>
        <a:xfrm>
          <a:off x="10528300" y="50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84,003</a:t>
          </a:r>
          <a:endParaRPr kumimoji="1" lang="ja-JP" altLang="en-US" sz="1000" b="1">
            <a:latin typeface="ＭＳ Ｐゴシック"/>
          </a:endParaRPr>
        </a:p>
      </xdr:txBody>
    </xdr:sp>
    <xdr:clientData/>
  </xdr:oneCellAnchor>
  <xdr:twoCellAnchor>
    <xdr:from>
      <xdr:col>15</xdr:col>
      <xdr:colOff>92075</xdr:colOff>
      <xdr:row>30</xdr:row>
      <xdr:rowOff>139614</xdr:rowOff>
    </xdr:from>
    <xdr:to>
      <xdr:col>15</xdr:col>
      <xdr:colOff>269875</xdr:colOff>
      <xdr:row>30</xdr:row>
      <xdr:rowOff>139614</xdr:rowOff>
    </xdr:to>
    <xdr:cxnSp macro="">
      <xdr:nvCxnSpPr>
        <xdr:cNvPr id="298" name="直線コネクタ 297"/>
        <xdr:cNvCxnSpPr/>
      </xdr:nvCxnSpPr>
      <xdr:spPr>
        <a:xfrm>
          <a:off x="10388600" y="528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103696</xdr:rowOff>
    </xdr:from>
    <xdr:to>
      <xdr:col>15</xdr:col>
      <xdr:colOff>180975</xdr:colOff>
      <xdr:row>37</xdr:row>
      <xdr:rowOff>135871</xdr:rowOff>
    </xdr:to>
    <xdr:cxnSp macro="">
      <xdr:nvCxnSpPr>
        <xdr:cNvPr id="299" name="直線コネクタ 298"/>
        <xdr:cNvCxnSpPr/>
      </xdr:nvCxnSpPr>
      <xdr:spPr>
        <a:xfrm flipV="1">
          <a:off x="9639300" y="6447346"/>
          <a:ext cx="838200" cy="3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143695</xdr:rowOff>
    </xdr:from>
    <xdr:ext cx="534377" cy="259045"/>
    <xdr:sp macro="" textlink="">
      <xdr:nvSpPr>
        <xdr:cNvPr id="300" name="補助費等平均値テキスト"/>
        <xdr:cNvSpPr txBox="1"/>
      </xdr:nvSpPr>
      <xdr:spPr>
        <a:xfrm>
          <a:off x="10528300" y="597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52,883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120818</xdr:rowOff>
    </xdr:from>
    <xdr:to>
      <xdr:col>15</xdr:col>
      <xdr:colOff>231775</xdr:colOff>
      <xdr:row>36</xdr:row>
      <xdr:rowOff>50968</xdr:rowOff>
    </xdr:to>
    <xdr:sp macro="" textlink="">
      <xdr:nvSpPr>
        <xdr:cNvPr id="301" name="フローチャート : 判断 300"/>
        <xdr:cNvSpPr/>
      </xdr:nvSpPr>
      <xdr:spPr>
        <a:xfrm>
          <a:off x="10426700" y="612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102638</xdr:rowOff>
    </xdr:from>
    <xdr:to>
      <xdr:col>14</xdr:col>
      <xdr:colOff>28575</xdr:colOff>
      <xdr:row>37</xdr:row>
      <xdr:rowOff>135871</xdr:rowOff>
    </xdr:to>
    <xdr:cxnSp macro="">
      <xdr:nvCxnSpPr>
        <xdr:cNvPr id="302" name="直線コネクタ 301"/>
        <xdr:cNvCxnSpPr/>
      </xdr:nvCxnSpPr>
      <xdr:spPr>
        <a:xfrm>
          <a:off x="8750300" y="6446288"/>
          <a:ext cx="889000" cy="3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18177</xdr:rowOff>
    </xdr:from>
    <xdr:to>
      <xdr:col>14</xdr:col>
      <xdr:colOff>79375</xdr:colOff>
      <xdr:row>35</xdr:row>
      <xdr:rowOff>119777</xdr:rowOff>
    </xdr:to>
    <xdr:sp macro="" textlink="">
      <xdr:nvSpPr>
        <xdr:cNvPr id="303" name="フローチャート : 判断 302"/>
        <xdr:cNvSpPr/>
      </xdr:nvSpPr>
      <xdr:spPr>
        <a:xfrm>
          <a:off x="9588500" y="60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136304</xdr:rowOff>
    </xdr:from>
    <xdr:ext cx="534377" cy="259045"/>
    <xdr:sp macro="" textlink="">
      <xdr:nvSpPr>
        <xdr:cNvPr id="304" name="テキスト ボックス 303"/>
        <xdr:cNvSpPr txBox="1"/>
      </xdr:nvSpPr>
      <xdr:spPr>
        <a:xfrm>
          <a:off x="9372111" y="57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102638</xdr:rowOff>
    </xdr:from>
    <xdr:to>
      <xdr:col>12</xdr:col>
      <xdr:colOff>511175</xdr:colOff>
      <xdr:row>38</xdr:row>
      <xdr:rowOff>48746</xdr:rowOff>
    </xdr:to>
    <xdr:cxnSp macro="">
      <xdr:nvCxnSpPr>
        <xdr:cNvPr id="305" name="直線コネクタ 304"/>
        <xdr:cNvCxnSpPr/>
      </xdr:nvCxnSpPr>
      <xdr:spPr>
        <a:xfrm flipV="1">
          <a:off x="7861300" y="6446288"/>
          <a:ext cx="889000" cy="11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56924</xdr:rowOff>
    </xdr:from>
    <xdr:to>
      <xdr:col>12</xdr:col>
      <xdr:colOff>561975</xdr:colOff>
      <xdr:row>36</xdr:row>
      <xdr:rowOff>158524</xdr:rowOff>
    </xdr:to>
    <xdr:sp macro="" textlink="">
      <xdr:nvSpPr>
        <xdr:cNvPr id="306" name="フローチャート : 判断 305"/>
        <xdr:cNvSpPr/>
      </xdr:nvSpPr>
      <xdr:spPr>
        <a:xfrm>
          <a:off x="8699500" y="622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3601</xdr:rowOff>
    </xdr:from>
    <xdr:ext cx="534377" cy="259045"/>
    <xdr:sp macro="" textlink="">
      <xdr:nvSpPr>
        <xdr:cNvPr id="307" name="テキスト ボックス 306"/>
        <xdr:cNvSpPr txBox="1"/>
      </xdr:nvSpPr>
      <xdr:spPr>
        <a:xfrm>
          <a:off x="8483111" y="600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48746</xdr:rowOff>
    </xdr:from>
    <xdr:to>
      <xdr:col>11</xdr:col>
      <xdr:colOff>307975</xdr:colOff>
      <xdr:row>38</xdr:row>
      <xdr:rowOff>75835</xdr:rowOff>
    </xdr:to>
    <xdr:cxnSp macro="">
      <xdr:nvCxnSpPr>
        <xdr:cNvPr id="308" name="直線コネクタ 307"/>
        <xdr:cNvCxnSpPr/>
      </xdr:nvCxnSpPr>
      <xdr:spPr>
        <a:xfrm flipV="1">
          <a:off x="6972300" y="6563846"/>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57210</xdr:rowOff>
    </xdr:from>
    <xdr:to>
      <xdr:col>11</xdr:col>
      <xdr:colOff>358775</xdr:colOff>
      <xdr:row>36</xdr:row>
      <xdr:rowOff>158810</xdr:rowOff>
    </xdr:to>
    <xdr:sp macro="" textlink="">
      <xdr:nvSpPr>
        <xdr:cNvPr id="309" name="フローチャート : 判断 308"/>
        <xdr:cNvSpPr/>
      </xdr:nvSpPr>
      <xdr:spPr>
        <a:xfrm>
          <a:off x="7810500" y="62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3887</xdr:rowOff>
    </xdr:from>
    <xdr:ext cx="534377" cy="259045"/>
    <xdr:sp macro="" textlink="">
      <xdr:nvSpPr>
        <xdr:cNvPr id="310" name="テキスト ボックス 309"/>
        <xdr:cNvSpPr txBox="1"/>
      </xdr:nvSpPr>
      <xdr:spPr>
        <a:xfrm>
          <a:off x="7594111" y="60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138106</xdr:rowOff>
    </xdr:from>
    <xdr:to>
      <xdr:col>10</xdr:col>
      <xdr:colOff>155575</xdr:colOff>
      <xdr:row>37</xdr:row>
      <xdr:rowOff>68256</xdr:rowOff>
    </xdr:to>
    <xdr:sp macro="" textlink="">
      <xdr:nvSpPr>
        <xdr:cNvPr id="311" name="フローチャート : 判断 310"/>
        <xdr:cNvSpPr/>
      </xdr:nvSpPr>
      <xdr:spPr>
        <a:xfrm>
          <a:off x="6921500" y="631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84783</xdr:rowOff>
    </xdr:from>
    <xdr:ext cx="534377" cy="259045"/>
    <xdr:sp macro="" textlink="">
      <xdr:nvSpPr>
        <xdr:cNvPr id="312" name="テキスト ボックス 311"/>
        <xdr:cNvSpPr txBox="1"/>
      </xdr:nvSpPr>
      <xdr:spPr>
        <a:xfrm>
          <a:off x="6705111" y="608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52896</xdr:rowOff>
    </xdr:from>
    <xdr:to>
      <xdr:col>15</xdr:col>
      <xdr:colOff>231775</xdr:colOff>
      <xdr:row>37</xdr:row>
      <xdr:rowOff>154496</xdr:rowOff>
    </xdr:to>
    <xdr:sp macro="" textlink="">
      <xdr:nvSpPr>
        <xdr:cNvPr id="318" name="円/楕円 317"/>
        <xdr:cNvSpPr/>
      </xdr:nvSpPr>
      <xdr:spPr>
        <a:xfrm>
          <a:off x="10426700" y="639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31323</xdr:rowOff>
    </xdr:from>
    <xdr:ext cx="534377" cy="259045"/>
    <xdr:sp macro="" textlink="">
      <xdr:nvSpPr>
        <xdr:cNvPr id="319" name="補助費等該当値テキスト"/>
        <xdr:cNvSpPr txBox="1"/>
      </xdr:nvSpPr>
      <xdr:spPr>
        <a:xfrm>
          <a:off x="10528300" y="637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43,260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85071</xdr:rowOff>
    </xdr:from>
    <xdr:to>
      <xdr:col>14</xdr:col>
      <xdr:colOff>79375</xdr:colOff>
      <xdr:row>38</xdr:row>
      <xdr:rowOff>15221</xdr:rowOff>
    </xdr:to>
    <xdr:sp macro="" textlink="">
      <xdr:nvSpPr>
        <xdr:cNvPr id="320" name="円/楕円 319"/>
        <xdr:cNvSpPr/>
      </xdr:nvSpPr>
      <xdr:spPr>
        <a:xfrm>
          <a:off x="9588500" y="64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6348</xdr:rowOff>
    </xdr:from>
    <xdr:ext cx="534377" cy="259045"/>
    <xdr:sp macro="" textlink="">
      <xdr:nvSpPr>
        <xdr:cNvPr id="321" name="テキスト ボックス 320"/>
        <xdr:cNvSpPr txBox="1"/>
      </xdr:nvSpPr>
      <xdr:spPr>
        <a:xfrm>
          <a:off x="9372111" y="65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51838</xdr:rowOff>
    </xdr:from>
    <xdr:to>
      <xdr:col>12</xdr:col>
      <xdr:colOff>561975</xdr:colOff>
      <xdr:row>37</xdr:row>
      <xdr:rowOff>153438</xdr:rowOff>
    </xdr:to>
    <xdr:sp macro="" textlink="">
      <xdr:nvSpPr>
        <xdr:cNvPr id="322" name="円/楕円 321"/>
        <xdr:cNvSpPr/>
      </xdr:nvSpPr>
      <xdr:spPr>
        <a:xfrm>
          <a:off x="8699500" y="639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144565</xdr:rowOff>
    </xdr:from>
    <xdr:ext cx="534377" cy="259045"/>
    <xdr:sp macro="" textlink="">
      <xdr:nvSpPr>
        <xdr:cNvPr id="323" name="テキスト ボックス 322"/>
        <xdr:cNvSpPr txBox="1"/>
      </xdr:nvSpPr>
      <xdr:spPr>
        <a:xfrm>
          <a:off x="8483111" y="648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169396</xdr:rowOff>
    </xdr:from>
    <xdr:to>
      <xdr:col>11</xdr:col>
      <xdr:colOff>358775</xdr:colOff>
      <xdr:row>38</xdr:row>
      <xdr:rowOff>99546</xdr:rowOff>
    </xdr:to>
    <xdr:sp macro="" textlink="">
      <xdr:nvSpPr>
        <xdr:cNvPr id="324" name="円/楕円 323"/>
        <xdr:cNvSpPr/>
      </xdr:nvSpPr>
      <xdr:spPr>
        <a:xfrm>
          <a:off x="7810500" y="651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90673</xdr:rowOff>
    </xdr:from>
    <xdr:ext cx="534377" cy="259045"/>
    <xdr:sp macro="" textlink="">
      <xdr:nvSpPr>
        <xdr:cNvPr id="325" name="テキスト ボックス 324"/>
        <xdr:cNvSpPr txBox="1"/>
      </xdr:nvSpPr>
      <xdr:spPr>
        <a:xfrm>
          <a:off x="7594111" y="660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25035</xdr:rowOff>
    </xdr:from>
    <xdr:to>
      <xdr:col>10</xdr:col>
      <xdr:colOff>155575</xdr:colOff>
      <xdr:row>38</xdr:row>
      <xdr:rowOff>126635</xdr:rowOff>
    </xdr:to>
    <xdr:sp macro="" textlink="">
      <xdr:nvSpPr>
        <xdr:cNvPr id="326" name="円/楕円 325"/>
        <xdr:cNvSpPr/>
      </xdr:nvSpPr>
      <xdr:spPr>
        <a:xfrm>
          <a:off x="6921500" y="65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117762</xdr:rowOff>
    </xdr:from>
    <xdr:ext cx="534377" cy="259045"/>
    <xdr:sp macro="" textlink="">
      <xdr:nvSpPr>
        <xdr:cNvPr id="327" name="テキスト ボックス 326"/>
        <xdr:cNvSpPr txBox="1"/>
      </xdr:nvSpPr>
      <xdr:spPr>
        <a:xfrm>
          <a:off x="6705111" y="663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150147</xdr:rowOff>
    </xdr:from>
    <xdr:to>
      <xdr:col>15</xdr:col>
      <xdr:colOff>180340</xdr:colOff>
      <xdr:row>57</xdr:row>
      <xdr:rowOff>143845</xdr:rowOff>
    </xdr:to>
    <xdr:cxnSp macro="">
      <xdr:nvCxnSpPr>
        <xdr:cNvPr id="351" name="直線コネクタ 350"/>
        <xdr:cNvCxnSpPr/>
      </xdr:nvCxnSpPr>
      <xdr:spPr>
        <a:xfrm flipV="1">
          <a:off x="10475595" y="8722647"/>
          <a:ext cx="1270" cy="119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147672</xdr:rowOff>
    </xdr:from>
    <xdr:ext cx="534377" cy="259045"/>
    <xdr:sp macro="" textlink="">
      <xdr:nvSpPr>
        <xdr:cNvPr id="352" name="普通建設事業費最小値テキスト"/>
        <xdr:cNvSpPr txBox="1"/>
      </xdr:nvSpPr>
      <xdr:spPr>
        <a:xfrm>
          <a:off x="10528300" y="99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31,956</a:t>
          </a:r>
          <a:endParaRPr kumimoji="1" lang="ja-JP" altLang="en-US" sz="1000" b="1">
            <a:latin typeface="ＭＳ Ｐゴシック"/>
          </a:endParaRPr>
        </a:p>
      </xdr:txBody>
    </xdr:sp>
    <xdr:clientData/>
  </xdr:oneCellAnchor>
  <xdr:twoCellAnchor>
    <xdr:from>
      <xdr:col>15</xdr:col>
      <xdr:colOff>92075</xdr:colOff>
      <xdr:row>57</xdr:row>
      <xdr:rowOff>143845</xdr:rowOff>
    </xdr:from>
    <xdr:to>
      <xdr:col>15</xdr:col>
      <xdr:colOff>269875</xdr:colOff>
      <xdr:row>57</xdr:row>
      <xdr:rowOff>143845</xdr:rowOff>
    </xdr:to>
    <xdr:cxnSp macro="">
      <xdr:nvCxnSpPr>
        <xdr:cNvPr id="353" name="直線コネクタ 352"/>
        <xdr:cNvCxnSpPr/>
      </xdr:nvCxnSpPr>
      <xdr:spPr>
        <a:xfrm>
          <a:off x="10388600" y="9916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96824</xdr:rowOff>
    </xdr:from>
    <xdr:ext cx="599010" cy="259045"/>
    <xdr:sp macro="" textlink="">
      <xdr:nvSpPr>
        <xdr:cNvPr id="354" name="普通建設事業費最大値テキスト"/>
        <xdr:cNvSpPr txBox="1"/>
      </xdr:nvSpPr>
      <xdr:spPr>
        <a:xfrm>
          <a:off x="10528300" y="849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188,629</a:t>
          </a:r>
          <a:endParaRPr kumimoji="1" lang="ja-JP" altLang="en-US" sz="1000" b="1">
            <a:latin typeface="ＭＳ Ｐゴシック"/>
          </a:endParaRPr>
        </a:p>
      </xdr:txBody>
    </xdr:sp>
    <xdr:clientData/>
  </xdr:oneCellAnchor>
  <xdr:twoCellAnchor>
    <xdr:from>
      <xdr:col>15</xdr:col>
      <xdr:colOff>92075</xdr:colOff>
      <xdr:row>50</xdr:row>
      <xdr:rowOff>150147</xdr:rowOff>
    </xdr:from>
    <xdr:to>
      <xdr:col>15</xdr:col>
      <xdr:colOff>269875</xdr:colOff>
      <xdr:row>50</xdr:row>
      <xdr:rowOff>150147</xdr:rowOff>
    </xdr:to>
    <xdr:cxnSp macro="">
      <xdr:nvCxnSpPr>
        <xdr:cNvPr id="355" name="直線コネクタ 354"/>
        <xdr:cNvCxnSpPr/>
      </xdr:nvCxnSpPr>
      <xdr:spPr>
        <a:xfrm>
          <a:off x="10388600" y="872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62921</xdr:rowOff>
    </xdr:from>
    <xdr:to>
      <xdr:col>15</xdr:col>
      <xdr:colOff>180975</xdr:colOff>
      <xdr:row>55</xdr:row>
      <xdr:rowOff>80790</xdr:rowOff>
    </xdr:to>
    <xdr:cxnSp macro="">
      <xdr:nvCxnSpPr>
        <xdr:cNvPr id="356" name="直線コネクタ 355"/>
        <xdr:cNvCxnSpPr/>
      </xdr:nvCxnSpPr>
      <xdr:spPr>
        <a:xfrm flipV="1">
          <a:off x="9639300" y="9149771"/>
          <a:ext cx="838200" cy="3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169709</xdr:rowOff>
    </xdr:from>
    <xdr:ext cx="534377" cy="259045"/>
    <xdr:sp macro="" textlink="">
      <xdr:nvSpPr>
        <xdr:cNvPr id="357" name="普通建設事業費平均値テキスト"/>
        <xdr:cNvSpPr txBox="1"/>
      </xdr:nvSpPr>
      <xdr:spPr>
        <a:xfrm>
          <a:off x="10528300" y="9428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86,564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19832</xdr:rowOff>
    </xdr:from>
    <xdr:to>
      <xdr:col>15</xdr:col>
      <xdr:colOff>231775</xdr:colOff>
      <xdr:row>55</xdr:row>
      <xdr:rowOff>121432</xdr:rowOff>
    </xdr:to>
    <xdr:sp macro="" textlink="">
      <xdr:nvSpPr>
        <xdr:cNvPr id="358" name="フローチャート : 判断 357"/>
        <xdr:cNvSpPr/>
      </xdr:nvSpPr>
      <xdr:spPr>
        <a:xfrm>
          <a:off x="10426700" y="944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80790</xdr:rowOff>
    </xdr:from>
    <xdr:to>
      <xdr:col>14</xdr:col>
      <xdr:colOff>28575</xdr:colOff>
      <xdr:row>55</xdr:row>
      <xdr:rowOff>134572</xdr:rowOff>
    </xdr:to>
    <xdr:cxnSp macro="">
      <xdr:nvCxnSpPr>
        <xdr:cNvPr id="359" name="直線コネクタ 358"/>
        <xdr:cNvCxnSpPr/>
      </xdr:nvCxnSpPr>
      <xdr:spPr>
        <a:xfrm flipV="1">
          <a:off x="8750300" y="9510540"/>
          <a:ext cx="889000" cy="5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88847</xdr:rowOff>
    </xdr:from>
    <xdr:to>
      <xdr:col>14</xdr:col>
      <xdr:colOff>79375</xdr:colOff>
      <xdr:row>56</xdr:row>
      <xdr:rowOff>18997</xdr:rowOff>
    </xdr:to>
    <xdr:sp macro="" textlink="">
      <xdr:nvSpPr>
        <xdr:cNvPr id="360" name="フローチャート : 判断 359"/>
        <xdr:cNvSpPr/>
      </xdr:nvSpPr>
      <xdr:spPr>
        <a:xfrm>
          <a:off x="95885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10124</xdr:rowOff>
    </xdr:from>
    <xdr:ext cx="534377" cy="259045"/>
    <xdr:sp macro="" textlink="">
      <xdr:nvSpPr>
        <xdr:cNvPr id="361" name="テキスト ボックス 360"/>
        <xdr:cNvSpPr txBox="1"/>
      </xdr:nvSpPr>
      <xdr:spPr>
        <a:xfrm>
          <a:off x="9372111" y="961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122669</xdr:rowOff>
    </xdr:from>
    <xdr:to>
      <xdr:col>12</xdr:col>
      <xdr:colOff>511175</xdr:colOff>
      <xdr:row>55</xdr:row>
      <xdr:rowOff>134572</xdr:rowOff>
    </xdr:to>
    <xdr:cxnSp macro="">
      <xdr:nvCxnSpPr>
        <xdr:cNvPr id="362" name="直線コネクタ 361"/>
        <xdr:cNvCxnSpPr/>
      </xdr:nvCxnSpPr>
      <xdr:spPr>
        <a:xfrm>
          <a:off x="7861300" y="9552419"/>
          <a:ext cx="8890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5172</xdr:rowOff>
    </xdr:from>
    <xdr:to>
      <xdr:col>12</xdr:col>
      <xdr:colOff>561975</xdr:colOff>
      <xdr:row>56</xdr:row>
      <xdr:rowOff>106772</xdr:rowOff>
    </xdr:to>
    <xdr:sp macro="" textlink="">
      <xdr:nvSpPr>
        <xdr:cNvPr id="363" name="フローチャート : 判断 362"/>
        <xdr:cNvSpPr/>
      </xdr:nvSpPr>
      <xdr:spPr>
        <a:xfrm>
          <a:off x="8699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97899</xdr:rowOff>
    </xdr:from>
    <xdr:ext cx="534377" cy="259045"/>
    <xdr:sp macro="" textlink="">
      <xdr:nvSpPr>
        <xdr:cNvPr id="364" name="テキスト ボックス 363"/>
        <xdr:cNvSpPr txBox="1"/>
      </xdr:nvSpPr>
      <xdr:spPr>
        <a:xfrm>
          <a:off x="8483111" y="96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122669</xdr:rowOff>
    </xdr:from>
    <xdr:to>
      <xdr:col>11</xdr:col>
      <xdr:colOff>307975</xdr:colOff>
      <xdr:row>56</xdr:row>
      <xdr:rowOff>167780</xdr:rowOff>
    </xdr:to>
    <xdr:cxnSp macro="">
      <xdr:nvCxnSpPr>
        <xdr:cNvPr id="365" name="直線コネクタ 364"/>
        <xdr:cNvCxnSpPr/>
      </xdr:nvCxnSpPr>
      <xdr:spPr>
        <a:xfrm flipV="1">
          <a:off x="6972300" y="9552419"/>
          <a:ext cx="889000" cy="2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149403</xdr:rowOff>
    </xdr:from>
    <xdr:to>
      <xdr:col>11</xdr:col>
      <xdr:colOff>358775</xdr:colOff>
      <xdr:row>56</xdr:row>
      <xdr:rowOff>79553</xdr:rowOff>
    </xdr:to>
    <xdr:sp macro="" textlink="">
      <xdr:nvSpPr>
        <xdr:cNvPr id="366" name="フローチャート : 判断 365"/>
        <xdr:cNvSpPr/>
      </xdr:nvSpPr>
      <xdr:spPr>
        <a:xfrm>
          <a:off x="7810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70680</xdr:rowOff>
    </xdr:from>
    <xdr:ext cx="534377" cy="259045"/>
    <xdr:sp macro="" textlink="">
      <xdr:nvSpPr>
        <xdr:cNvPr id="367" name="テキスト ボックス 366"/>
        <xdr:cNvSpPr txBox="1"/>
      </xdr:nvSpPr>
      <xdr:spPr>
        <a:xfrm>
          <a:off x="7594111" y="967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106593</xdr:rowOff>
    </xdr:from>
    <xdr:to>
      <xdr:col>10</xdr:col>
      <xdr:colOff>155575</xdr:colOff>
      <xdr:row>57</xdr:row>
      <xdr:rowOff>36743</xdr:rowOff>
    </xdr:to>
    <xdr:sp macro="" textlink="">
      <xdr:nvSpPr>
        <xdr:cNvPr id="368" name="フローチャート : 判断 367"/>
        <xdr:cNvSpPr/>
      </xdr:nvSpPr>
      <xdr:spPr>
        <a:xfrm>
          <a:off x="6921500" y="970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53270</xdr:rowOff>
    </xdr:from>
    <xdr:ext cx="534377" cy="259045"/>
    <xdr:sp macro="" textlink="">
      <xdr:nvSpPr>
        <xdr:cNvPr id="369" name="テキスト ボックス 368"/>
        <xdr:cNvSpPr txBox="1"/>
      </xdr:nvSpPr>
      <xdr:spPr>
        <a:xfrm>
          <a:off x="6705111" y="948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12121</xdr:rowOff>
    </xdr:from>
    <xdr:to>
      <xdr:col>15</xdr:col>
      <xdr:colOff>231775</xdr:colOff>
      <xdr:row>53</xdr:row>
      <xdr:rowOff>113721</xdr:rowOff>
    </xdr:to>
    <xdr:sp macro="" textlink="">
      <xdr:nvSpPr>
        <xdr:cNvPr id="375" name="円/楕円 374"/>
        <xdr:cNvSpPr/>
      </xdr:nvSpPr>
      <xdr:spPr>
        <a:xfrm>
          <a:off x="10426700" y="90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34998</xdr:rowOff>
    </xdr:from>
    <xdr:ext cx="599010" cy="259045"/>
    <xdr:sp macro="" textlink="">
      <xdr:nvSpPr>
        <xdr:cNvPr id="376" name="普通建設事業費該当値テキスト"/>
        <xdr:cNvSpPr txBox="1"/>
      </xdr:nvSpPr>
      <xdr:spPr>
        <a:xfrm>
          <a:off x="10528300" y="895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132,576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29990</xdr:rowOff>
    </xdr:from>
    <xdr:to>
      <xdr:col>14</xdr:col>
      <xdr:colOff>79375</xdr:colOff>
      <xdr:row>55</xdr:row>
      <xdr:rowOff>131590</xdr:rowOff>
    </xdr:to>
    <xdr:sp macro="" textlink="">
      <xdr:nvSpPr>
        <xdr:cNvPr id="377" name="円/楕円 376"/>
        <xdr:cNvSpPr/>
      </xdr:nvSpPr>
      <xdr:spPr>
        <a:xfrm>
          <a:off x="9588500" y="94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148117</xdr:rowOff>
    </xdr:from>
    <xdr:ext cx="534377" cy="259045"/>
    <xdr:sp macro="" textlink="">
      <xdr:nvSpPr>
        <xdr:cNvPr id="378" name="テキスト ボックス 377"/>
        <xdr:cNvSpPr txBox="1"/>
      </xdr:nvSpPr>
      <xdr:spPr>
        <a:xfrm>
          <a:off x="9372111" y="923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85,231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83772</xdr:rowOff>
    </xdr:from>
    <xdr:to>
      <xdr:col>12</xdr:col>
      <xdr:colOff>561975</xdr:colOff>
      <xdr:row>56</xdr:row>
      <xdr:rowOff>13922</xdr:rowOff>
    </xdr:to>
    <xdr:sp macro="" textlink="">
      <xdr:nvSpPr>
        <xdr:cNvPr id="379" name="円/楕円 378"/>
        <xdr:cNvSpPr/>
      </xdr:nvSpPr>
      <xdr:spPr>
        <a:xfrm>
          <a:off x="8699500" y="951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30449</xdr:rowOff>
    </xdr:from>
    <xdr:ext cx="534377" cy="259045"/>
    <xdr:sp macro="" textlink="">
      <xdr:nvSpPr>
        <xdr:cNvPr id="380" name="テキスト ボックス 379"/>
        <xdr:cNvSpPr txBox="1"/>
      </xdr:nvSpPr>
      <xdr:spPr>
        <a:xfrm>
          <a:off x="8483111" y="928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78,173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71869</xdr:rowOff>
    </xdr:from>
    <xdr:to>
      <xdr:col>11</xdr:col>
      <xdr:colOff>358775</xdr:colOff>
      <xdr:row>56</xdr:row>
      <xdr:rowOff>2019</xdr:rowOff>
    </xdr:to>
    <xdr:sp macro="" textlink="">
      <xdr:nvSpPr>
        <xdr:cNvPr id="381" name="円/楕円 380"/>
        <xdr:cNvSpPr/>
      </xdr:nvSpPr>
      <xdr:spPr>
        <a:xfrm>
          <a:off x="7810500" y="950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18546</xdr:rowOff>
    </xdr:from>
    <xdr:ext cx="534377" cy="259045"/>
    <xdr:sp macro="" textlink="">
      <xdr:nvSpPr>
        <xdr:cNvPr id="382" name="テキスト ボックス 381"/>
        <xdr:cNvSpPr txBox="1"/>
      </xdr:nvSpPr>
      <xdr:spPr>
        <a:xfrm>
          <a:off x="7594111" y="927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116980</xdr:rowOff>
    </xdr:from>
    <xdr:to>
      <xdr:col>10</xdr:col>
      <xdr:colOff>155575</xdr:colOff>
      <xdr:row>57</xdr:row>
      <xdr:rowOff>47130</xdr:rowOff>
    </xdr:to>
    <xdr:sp macro="" textlink="">
      <xdr:nvSpPr>
        <xdr:cNvPr id="383" name="円/楕円 382"/>
        <xdr:cNvSpPr/>
      </xdr:nvSpPr>
      <xdr:spPr>
        <a:xfrm>
          <a:off x="6921500" y="971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38257</xdr:rowOff>
    </xdr:from>
    <xdr:ext cx="534377" cy="259045"/>
    <xdr:sp macro="" textlink="">
      <xdr:nvSpPr>
        <xdr:cNvPr id="384" name="テキスト ボックス 383"/>
        <xdr:cNvSpPr txBox="1"/>
      </xdr:nvSpPr>
      <xdr:spPr>
        <a:xfrm>
          <a:off x="6705111" y="981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159980</xdr:rowOff>
    </xdr:from>
    <xdr:to>
      <xdr:col>15</xdr:col>
      <xdr:colOff>180340</xdr:colOff>
      <xdr:row>79</xdr:row>
      <xdr:rowOff>40455</xdr:rowOff>
    </xdr:to>
    <xdr:cxnSp macro="">
      <xdr:nvCxnSpPr>
        <xdr:cNvPr id="410" name="直線コネクタ 409"/>
        <xdr:cNvCxnSpPr/>
      </xdr:nvCxnSpPr>
      <xdr:spPr>
        <a:xfrm flipV="1">
          <a:off x="10475595" y="11990030"/>
          <a:ext cx="1270" cy="1594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44282</xdr:rowOff>
    </xdr:from>
    <xdr:ext cx="469744" cy="259045"/>
    <xdr:sp macro="" textlink="">
      <xdr:nvSpPr>
        <xdr:cNvPr id="411" name="普通建設事業費 （ うち新規整備　）最小値テキスト"/>
        <xdr:cNvSpPr txBox="1"/>
      </xdr:nvSpPr>
      <xdr:spPr>
        <a:xfrm>
          <a:off x="10528300" y="1358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5,367</a:t>
          </a:r>
          <a:endParaRPr kumimoji="1" lang="ja-JP" altLang="en-US" sz="1000" b="1">
            <a:latin typeface="ＭＳ Ｐゴシック"/>
          </a:endParaRPr>
        </a:p>
      </xdr:txBody>
    </xdr:sp>
    <xdr:clientData/>
  </xdr:oneCellAnchor>
  <xdr:twoCellAnchor>
    <xdr:from>
      <xdr:col>15</xdr:col>
      <xdr:colOff>92075</xdr:colOff>
      <xdr:row>79</xdr:row>
      <xdr:rowOff>40455</xdr:rowOff>
    </xdr:from>
    <xdr:to>
      <xdr:col>15</xdr:col>
      <xdr:colOff>269875</xdr:colOff>
      <xdr:row>79</xdr:row>
      <xdr:rowOff>40455</xdr:rowOff>
    </xdr:to>
    <xdr:cxnSp macro="">
      <xdr:nvCxnSpPr>
        <xdr:cNvPr id="412" name="直線コネクタ 411"/>
        <xdr:cNvCxnSpPr/>
      </xdr:nvCxnSpPr>
      <xdr:spPr>
        <a:xfrm>
          <a:off x="10388600" y="1358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106657</xdr:rowOff>
    </xdr:from>
    <xdr:ext cx="599010" cy="259045"/>
    <xdr:sp macro="" textlink="">
      <xdr:nvSpPr>
        <xdr:cNvPr id="413" name="普通建設事業費 （ うち新規整備　）最大値テキスト"/>
        <xdr:cNvSpPr txBox="1"/>
      </xdr:nvSpPr>
      <xdr:spPr>
        <a:xfrm>
          <a:off x="10528300" y="117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151,887</a:t>
          </a:r>
          <a:endParaRPr kumimoji="1" lang="ja-JP" altLang="en-US" sz="1000" b="1">
            <a:latin typeface="ＭＳ Ｐゴシック"/>
          </a:endParaRPr>
        </a:p>
      </xdr:txBody>
    </xdr:sp>
    <xdr:clientData/>
  </xdr:oneCellAnchor>
  <xdr:twoCellAnchor>
    <xdr:from>
      <xdr:col>15</xdr:col>
      <xdr:colOff>92075</xdr:colOff>
      <xdr:row>69</xdr:row>
      <xdr:rowOff>159980</xdr:rowOff>
    </xdr:from>
    <xdr:to>
      <xdr:col>15</xdr:col>
      <xdr:colOff>269875</xdr:colOff>
      <xdr:row>69</xdr:row>
      <xdr:rowOff>159980</xdr:rowOff>
    </xdr:to>
    <xdr:cxnSp macro="">
      <xdr:nvCxnSpPr>
        <xdr:cNvPr id="414" name="直線コネクタ 413"/>
        <xdr:cNvCxnSpPr/>
      </xdr:nvCxnSpPr>
      <xdr:spPr>
        <a:xfrm>
          <a:off x="10388600" y="119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63805</xdr:rowOff>
    </xdr:from>
    <xdr:to>
      <xdr:col>15</xdr:col>
      <xdr:colOff>180975</xdr:colOff>
      <xdr:row>75</xdr:row>
      <xdr:rowOff>120400</xdr:rowOff>
    </xdr:to>
    <xdr:cxnSp macro="">
      <xdr:nvCxnSpPr>
        <xdr:cNvPr id="415" name="直線コネクタ 414"/>
        <xdr:cNvCxnSpPr/>
      </xdr:nvCxnSpPr>
      <xdr:spPr>
        <a:xfrm flipV="1">
          <a:off x="9639300" y="12579655"/>
          <a:ext cx="838200" cy="39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40059</xdr:rowOff>
    </xdr:from>
    <xdr:ext cx="534377" cy="259045"/>
    <xdr:sp macro="" textlink="">
      <xdr:nvSpPr>
        <xdr:cNvPr id="416" name="普通建設事業費 （ うち新規整備　）平均値テキスト"/>
        <xdr:cNvSpPr txBox="1"/>
      </xdr:nvSpPr>
      <xdr:spPr>
        <a:xfrm>
          <a:off x="10528300" y="1307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61632</xdr:rowOff>
    </xdr:from>
    <xdr:to>
      <xdr:col>15</xdr:col>
      <xdr:colOff>231775</xdr:colOff>
      <xdr:row>76</xdr:row>
      <xdr:rowOff>163232</xdr:rowOff>
    </xdr:to>
    <xdr:sp macro="" textlink="">
      <xdr:nvSpPr>
        <xdr:cNvPr id="417" name="フローチャート : 判断 416"/>
        <xdr:cNvSpPr/>
      </xdr:nvSpPr>
      <xdr:spPr>
        <a:xfrm>
          <a:off x="10426700" y="130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120400</xdr:rowOff>
    </xdr:from>
    <xdr:to>
      <xdr:col>14</xdr:col>
      <xdr:colOff>28575</xdr:colOff>
      <xdr:row>76</xdr:row>
      <xdr:rowOff>119311</xdr:rowOff>
    </xdr:to>
    <xdr:cxnSp macro="">
      <xdr:nvCxnSpPr>
        <xdr:cNvPr id="418" name="直線コネクタ 417"/>
        <xdr:cNvCxnSpPr/>
      </xdr:nvCxnSpPr>
      <xdr:spPr>
        <a:xfrm flipV="1">
          <a:off x="8750300" y="12979150"/>
          <a:ext cx="889000" cy="17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167909</xdr:rowOff>
    </xdr:from>
    <xdr:to>
      <xdr:col>14</xdr:col>
      <xdr:colOff>79375</xdr:colOff>
      <xdr:row>77</xdr:row>
      <xdr:rowOff>98059</xdr:rowOff>
    </xdr:to>
    <xdr:sp macro="" textlink="">
      <xdr:nvSpPr>
        <xdr:cNvPr id="419" name="フローチャート : 判断 418"/>
        <xdr:cNvSpPr/>
      </xdr:nvSpPr>
      <xdr:spPr>
        <a:xfrm>
          <a:off x="9588500" y="1319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89186</xdr:rowOff>
    </xdr:from>
    <xdr:ext cx="534377" cy="259045"/>
    <xdr:sp macro="" textlink="">
      <xdr:nvSpPr>
        <xdr:cNvPr id="420" name="テキスト ボックス 419"/>
        <xdr:cNvSpPr txBox="1"/>
      </xdr:nvSpPr>
      <xdr:spPr>
        <a:xfrm>
          <a:off x="9372111" y="132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95399</xdr:rowOff>
    </xdr:from>
    <xdr:to>
      <xdr:col>12</xdr:col>
      <xdr:colOff>561975</xdr:colOff>
      <xdr:row>78</xdr:row>
      <xdr:rowOff>25549</xdr:rowOff>
    </xdr:to>
    <xdr:sp macro="" textlink="">
      <xdr:nvSpPr>
        <xdr:cNvPr id="421" name="フローチャート : 判断 420"/>
        <xdr:cNvSpPr/>
      </xdr:nvSpPr>
      <xdr:spPr>
        <a:xfrm>
          <a:off x="8699500" y="1329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16676</xdr:rowOff>
    </xdr:from>
    <xdr:ext cx="534377" cy="259045"/>
    <xdr:sp macro="" textlink="">
      <xdr:nvSpPr>
        <xdr:cNvPr id="422" name="テキスト ボックス 421"/>
        <xdr:cNvSpPr txBox="1"/>
      </xdr:nvSpPr>
      <xdr:spPr>
        <a:xfrm>
          <a:off x="8483111" y="133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13005</xdr:rowOff>
    </xdr:from>
    <xdr:to>
      <xdr:col>15</xdr:col>
      <xdr:colOff>231775</xdr:colOff>
      <xdr:row>73</xdr:row>
      <xdr:rowOff>114605</xdr:rowOff>
    </xdr:to>
    <xdr:sp macro="" textlink="">
      <xdr:nvSpPr>
        <xdr:cNvPr id="428" name="円/楕円 427"/>
        <xdr:cNvSpPr/>
      </xdr:nvSpPr>
      <xdr:spPr>
        <a:xfrm>
          <a:off x="10426700" y="125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35882</xdr:rowOff>
    </xdr:from>
    <xdr:ext cx="534377" cy="259045"/>
    <xdr:sp macro="" textlink="">
      <xdr:nvSpPr>
        <xdr:cNvPr id="429" name="普通建設事業費 （ うち新規整備　）該当値テキスト"/>
        <xdr:cNvSpPr txBox="1"/>
      </xdr:nvSpPr>
      <xdr:spPr>
        <a:xfrm>
          <a:off x="10528300" y="123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97,722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69600</xdr:rowOff>
    </xdr:from>
    <xdr:to>
      <xdr:col>14</xdr:col>
      <xdr:colOff>79375</xdr:colOff>
      <xdr:row>75</xdr:row>
      <xdr:rowOff>171199</xdr:rowOff>
    </xdr:to>
    <xdr:sp macro="" textlink="">
      <xdr:nvSpPr>
        <xdr:cNvPr id="430" name="円/楕円 429"/>
        <xdr:cNvSpPr/>
      </xdr:nvSpPr>
      <xdr:spPr>
        <a:xfrm>
          <a:off x="9588500" y="129283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16277</xdr:rowOff>
    </xdr:from>
    <xdr:ext cx="534377" cy="259045"/>
    <xdr:sp macro="" textlink="">
      <xdr:nvSpPr>
        <xdr:cNvPr id="431" name="テキスト ボックス 430"/>
        <xdr:cNvSpPr txBox="1"/>
      </xdr:nvSpPr>
      <xdr:spPr>
        <a:xfrm>
          <a:off x="9372111" y="1270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61,023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68511</xdr:rowOff>
    </xdr:from>
    <xdr:to>
      <xdr:col>12</xdr:col>
      <xdr:colOff>561975</xdr:colOff>
      <xdr:row>76</xdr:row>
      <xdr:rowOff>170111</xdr:rowOff>
    </xdr:to>
    <xdr:sp macro="" textlink="">
      <xdr:nvSpPr>
        <xdr:cNvPr id="432" name="円/楕円 431"/>
        <xdr:cNvSpPr/>
      </xdr:nvSpPr>
      <xdr:spPr>
        <a:xfrm>
          <a:off x="8699500" y="130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15188</xdr:rowOff>
    </xdr:from>
    <xdr:ext cx="534377" cy="259045"/>
    <xdr:sp macro="" textlink="">
      <xdr:nvSpPr>
        <xdr:cNvPr id="433" name="テキスト ボックス 432"/>
        <xdr:cNvSpPr txBox="1"/>
      </xdr:nvSpPr>
      <xdr:spPr>
        <a:xfrm>
          <a:off x="8483111" y="128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22493</xdr:rowOff>
    </xdr:from>
    <xdr:to>
      <xdr:col>15</xdr:col>
      <xdr:colOff>180340</xdr:colOff>
      <xdr:row>98</xdr:row>
      <xdr:rowOff>134998</xdr:rowOff>
    </xdr:to>
    <xdr:cxnSp macro="">
      <xdr:nvCxnSpPr>
        <xdr:cNvPr id="459" name="直線コネクタ 458"/>
        <xdr:cNvCxnSpPr/>
      </xdr:nvCxnSpPr>
      <xdr:spPr>
        <a:xfrm flipV="1">
          <a:off x="10475595" y="15452993"/>
          <a:ext cx="1270" cy="148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138825</xdr:rowOff>
    </xdr:from>
    <xdr:ext cx="469744" cy="259045"/>
    <xdr:sp macro="" textlink="">
      <xdr:nvSpPr>
        <xdr:cNvPr id="460" name="普通建設事業費 （ うち更新整備　）最小値テキスト"/>
        <xdr:cNvSpPr txBox="1"/>
      </xdr:nvSpPr>
      <xdr:spPr>
        <a:xfrm>
          <a:off x="10528300" y="1694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8,288</a:t>
          </a:r>
          <a:endParaRPr kumimoji="1" lang="ja-JP" altLang="en-US" sz="1000" b="1">
            <a:latin typeface="ＭＳ Ｐゴシック"/>
          </a:endParaRPr>
        </a:p>
      </xdr:txBody>
    </xdr:sp>
    <xdr:clientData/>
  </xdr:oneCellAnchor>
  <xdr:twoCellAnchor>
    <xdr:from>
      <xdr:col>15</xdr:col>
      <xdr:colOff>92075</xdr:colOff>
      <xdr:row>98</xdr:row>
      <xdr:rowOff>134998</xdr:rowOff>
    </xdr:from>
    <xdr:to>
      <xdr:col>15</xdr:col>
      <xdr:colOff>269875</xdr:colOff>
      <xdr:row>98</xdr:row>
      <xdr:rowOff>134998</xdr:rowOff>
    </xdr:to>
    <xdr:cxnSp macro="">
      <xdr:nvCxnSpPr>
        <xdr:cNvPr id="461" name="直線コネクタ 460"/>
        <xdr:cNvCxnSpPr/>
      </xdr:nvCxnSpPr>
      <xdr:spPr>
        <a:xfrm>
          <a:off x="10388600" y="16937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140620</xdr:rowOff>
    </xdr:from>
    <xdr:ext cx="534377" cy="259045"/>
    <xdr:sp macro="" textlink="">
      <xdr:nvSpPr>
        <xdr:cNvPr id="462"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99,178</a:t>
          </a:r>
          <a:endParaRPr kumimoji="1" lang="ja-JP" altLang="en-US" sz="1000" b="1">
            <a:latin typeface="ＭＳ Ｐゴシック"/>
          </a:endParaRPr>
        </a:p>
      </xdr:txBody>
    </xdr:sp>
    <xdr:clientData/>
  </xdr:oneCellAnchor>
  <xdr:twoCellAnchor>
    <xdr:from>
      <xdr:col>15</xdr:col>
      <xdr:colOff>92075</xdr:colOff>
      <xdr:row>90</xdr:row>
      <xdr:rowOff>22493</xdr:rowOff>
    </xdr:from>
    <xdr:to>
      <xdr:col>15</xdr:col>
      <xdr:colOff>269875</xdr:colOff>
      <xdr:row>90</xdr:row>
      <xdr:rowOff>22493</xdr:rowOff>
    </xdr:to>
    <xdr:cxnSp macro="">
      <xdr:nvCxnSpPr>
        <xdr:cNvPr id="463" name="直線コネクタ 462"/>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92935</xdr:rowOff>
    </xdr:from>
    <xdr:to>
      <xdr:col>15</xdr:col>
      <xdr:colOff>180975</xdr:colOff>
      <xdr:row>98</xdr:row>
      <xdr:rowOff>126850</xdr:rowOff>
    </xdr:to>
    <xdr:cxnSp macro="">
      <xdr:nvCxnSpPr>
        <xdr:cNvPr id="464" name="直線コネクタ 463"/>
        <xdr:cNvCxnSpPr/>
      </xdr:nvCxnSpPr>
      <xdr:spPr>
        <a:xfrm flipV="1">
          <a:off x="9639300" y="16723585"/>
          <a:ext cx="838200" cy="20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145691</xdr:rowOff>
    </xdr:from>
    <xdr:ext cx="534377" cy="259045"/>
    <xdr:sp macro="" textlink="">
      <xdr:nvSpPr>
        <xdr:cNvPr id="465" name="普通建設事業費 （ うち更新整備　）平均値テキスト"/>
        <xdr:cNvSpPr txBox="1"/>
      </xdr:nvSpPr>
      <xdr:spPr>
        <a:xfrm>
          <a:off x="10528300" y="1643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122814</xdr:rowOff>
    </xdr:from>
    <xdr:to>
      <xdr:col>15</xdr:col>
      <xdr:colOff>231775</xdr:colOff>
      <xdr:row>97</xdr:row>
      <xdr:rowOff>52964</xdr:rowOff>
    </xdr:to>
    <xdr:sp macro="" textlink="">
      <xdr:nvSpPr>
        <xdr:cNvPr id="466" name="フローチャート : 判断 465"/>
        <xdr:cNvSpPr/>
      </xdr:nvSpPr>
      <xdr:spPr>
        <a:xfrm>
          <a:off x="104267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46806</xdr:rowOff>
    </xdr:from>
    <xdr:to>
      <xdr:col>14</xdr:col>
      <xdr:colOff>28575</xdr:colOff>
      <xdr:row>98</xdr:row>
      <xdr:rowOff>126850</xdr:rowOff>
    </xdr:to>
    <xdr:cxnSp macro="">
      <xdr:nvCxnSpPr>
        <xdr:cNvPr id="467" name="直線コネクタ 466"/>
        <xdr:cNvCxnSpPr/>
      </xdr:nvCxnSpPr>
      <xdr:spPr>
        <a:xfrm>
          <a:off x="8750300" y="16848906"/>
          <a:ext cx="889000" cy="8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74613</xdr:rowOff>
    </xdr:from>
    <xdr:to>
      <xdr:col>14</xdr:col>
      <xdr:colOff>79375</xdr:colOff>
      <xdr:row>97</xdr:row>
      <xdr:rowOff>4763</xdr:rowOff>
    </xdr:to>
    <xdr:sp macro="" textlink="">
      <xdr:nvSpPr>
        <xdr:cNvPr id="468" name="フローチャート : 判断 467"/>
        <xdr:cNvSpPr/>
      </xdr:nvSpPr>
      <xdr:spPr>
        <a:xfrm>
          <a:off x="9588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21290</xdr:rowOff>
    </xdr:from>
    <xdr:ext cx="534377" cy="259045"/>
    <xdr:sp macro="" textlink="">
      <xdr:nvSpPr>
        <xdr:cNvPr id="469" name="テキスト ボックス 468"/>
        <xdr:cNvSpPr txBox="1"/>
      </xdr:nvSpPr>
      <xdr:spPr>
        <a:xfrm>
          <a:off x="9372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101913</xdr:rowOff>
    </xdr:from>
    <xdr:to>
      <xdr:col>12</xdr:col>
      <xdr:colOff>561975</xdr:colOff>
      <xdr:row>97</xdr:row>
      <xdr:rowOff>32063</xdr:rowOff>
    </xdr:to>
    <xdr:sp macro="" textlink="">
      <xdr:nvSpPr>
        <xdr:cNvPr id="470" name="フローチャート : 判断 469"/>
        <xdr:cNvSpPr/>
      </xdr:nvSpPr>
      <xdr:spPr>
        <a:xfrm>
          <a:off x="8699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48590</xdr:rowOff>
    </xdr:from>
    <xdr:ext cx="534377" cy="259045"/>
    <xdr:sp macro="" textlink="">
      <xdr:nvSpPr>
        <xdr:cNvPr id="471" name="テキスト ボックス 470"/>
        <xdr:cNvSpPr txBox="1"/>
      </xdr:nvSpPr>
      <xdr:spPr>
        <a:xfrm>
          <a:off x="8483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42135</xdr:rowOff>
    </xdr:from>
    <xdr:to>
      <xdr:col>15</xdr:col>
      <xdr:colOff>231775</xdr:colOff>
      <xdr:row>97</xdr:row>
      <xdr:rowOff>143735</xdr:rowOff>
    </xdr:to>
    <xdr:sp macro="" textlink="">
      <xdr:nvSpPr>
        <xdr:cNvPr id="477" name="円/楕円 476"/>
        <xdr:cNvSpPr/>
      </xdr:nvSpPr>
      <xdr:spPr>
        <a:xfrm>
          <a:off x="10426700" y="166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20562</xdr:rowOff>
    </xdr:from>
    <xdr:ext cx="534377" cy="259045"/>
    <xdr:sp macro="" textlink="">
      <xdr:nvSpPr>
        <xdr:cNvPr id="478" name="普通建設事業費 （ うち更新整備　）該当値テキスト"/>
        <xdr:cNvSpPr txBox="1"/>
      </xdr:nvSpPr>
      <xdr:spPr>
        <a:xfrm>
          <a:off x="10528300" y="1665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76050</xdr:rowOff>
    </xdr:from>
    <xdr:to>
      <xdr:col>14</xdr:col>
      <xdr:colOff>79375</xdr:colOff>
      <xdr:row>99</xdr:row>
      <xdr:rowOff>6200</xdr:rowOff>
    </xdr:to>
    <xdr:sp macro="" textlink="">
      <xdr:nvSpPr>
        <xdr:cNvPr id="479" name="円/楕円 478"/>
        <xdr:cNvSpPr/>
      </xdr:nvSpPr>
      <xdr:spPr>
        <a:xfrm>
          <a:off x="9588500" y="168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168777</xdr:rowOff>
    </xdr:from>
    <xdr:ext cx="469744" cy="259045"/>
    <xdr:sp macro="" textlink="">
      <xdr:nvSpPr>
        <xdr:cNvPr id="480" name="テキスト ボックス 479"/>
        <xdr:cNvSpPr txBox="1"/>
      </xdr:nvSpPr>
      <xdr:spPr>
        <a:xfrm>
          <a:off x="9404427" y="1697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167456</xdr:rowOff>
    </xdr:from>
    <xdr:to>
      <xdr:col>12</xdr:col>
      <xdr:colOff>561975</xdr:colOff>
      <xdr:row>98</xdr:row>
      <xdr:rowOff>97606</xdr:rowOff>
    </xdr:to>
    <xdr:sp macro="" textlink="">
      <xdr:nvSpPr>
        <xdr:cNvPr id="481" name="円/楕円 480"/>
        <xdr:cNvSpPr/>
      </xdr:nvSpPr>
      <xdr:spPr>
        <a:xfrm>
          <a:off x="8699500" y="167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88733</xdr:rowOff>
    </xdr:from>
    <xdr:ext cx="534377" cy="259045"/>
    <xdr:sp macro="" textlink="">
      <xdr:nvSpPr>
        <xdr:cNvPr id="482" name="テキスト ボックス 481"/>
        <xdr:cNvSpPr txBox="1"/>
      </xdr:nvSpPr>
      <xdr:spPr>
        <a:xfrm>
          <a:off x="8483111" y="1689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156693</xdr:rowOff>
    </xdr:from>
    <xdr:to>
      <xdr:col>23</xdr:col>
      <xdr:colOff>516889</xdr:colOff>
      <xdr:row>39</xdr:row>
      <xdr:rowOff>44450</xdr:rowOff>
    </xdr:to>
    <xdr:cxnSp macro="">
      <xdr:nvCxnSpPr>
        <xdr:cNvPr id="506" name="直線コネクタ 505"/>
        <xdr:cNvCxnSpPr/>
      </xdr:nvCxnSpPr>
      <xdr:spPr>
        <a:xfrm flipV="1">
          <a:off x="16317595" y="5128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103370</xdr:rowOff>
    </xdr:from>
    <xdr:ext cx="534377" cy="259045"/>
    <xdr:sp macro="" textlink="">
      <xdr:nvSpPr>
        <xdr:cNvPr id="509" name="災害復旧事業費最大値テキスト"/>
        <xdr:cNvSpPr txBox="1"/>
      </xdr:nvSpPr>
      <xdr:spPr>
        <a:xfrm>
          <a:off x="16370300" y="49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29</xdr:row>
      <xdr:rowOff>156693</xdr:rowOff>
    </xdr:from>
    <xdr:to>
      <xdr:col>23</xdr:col>
      <xdr:colOff>606425</xdr:colOff>
      <xdr:row>29</xdr:row>
      <xdr:rowOff>156693</xdr:rowOff>
    </xdr:to>
    <xdr:cxnSp macro="">
      <xdr:nvCxnSpPr>
        <xdr:cNvPr id="510" name="直線コネクタ 509"/>
        <xdr:cNvCxnSpPr/>
      </xdr:nvCxnSpPr>
      <xdr:spPr>
        <a:xfrm>
          <a:off x="16230600" y="512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39992</xdr:rowOff>
    </xdr:from>
    <xdr:to>
      <xdr:col>23</xdr:col>
      <xdr:colOff>517525</xdr:colOff>
      <xdr:row>35</xdr:row>
      <xdr:rowOff>26924</xdr:rowOff>
    </xdr:to>
    <xdr:cxnSp macro="">
      <xdr:nvCxnSpPr>
        <xdr:cNvPr id="511" name="直線コネクタ 510"/>
        <xdr:cNvCxnSpPr/>
      </xdr:nvCxnSpPr>
      <xdr:spPr>
        <a:xfrm flipV="1">
          <a:off x="15481300" y="5697842"/>
          <a:ext cx="838200" cy="3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110799</xdr:rowOff>
    </xdr:from>
    <xdr:ext cx="469744" cy="259045"/>
    <xdr:sp macro="" textlink="">
      <xdr:nvSpPr>
        <xdr:cNvPr id="512" name="災害復旧事業費平均値テキスト"/>
        <xdr:cNvSpPr txBox="1"/>
      </xdr:nvSpPr>
      <xdr:spPr>
        <a:xfrm>
          <a:off x="16370300" y="628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132372</xdr:rowOff>
    </xdr:from>
    <xdr:to>
      <xdr:col>23</xdr:col>
      <xdr:colOff>568325</xdr:colOff>
      <xdr:row>37</xdr:row>
      <xdr:rowOff>62522</xdr:rowOff>
    </xdr:to>
    <xdr:sp macro="" textlink="">
      <xdr:nvSpPr>
        <xdr:cNvPr id="513" name="フローチャート : 判断 512"/>
        <xdr:cNvSpPr/>
      </xdr:nvSpPr>
      <xdr:spPr>
        <a:xfrm>
          <a:off x="162687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26924</xdr:rowOff>
    </xdr:from>
    <xdr:to>
      <xdr:col>22</xdr:col>
      <xdr:colOff>365125</xdr:colOff>
      <xdr:row>38</xdr:row>
      <xdr:rowOff>57823</xdr:rowOff>
    </xdr:to>
    <xdr:cxnSp macro="">
      <xdr:nvCxnSpPr>
        <xdr:cNvPr id="514" name="直線コネクタ 513"/>
        <xdr:cNvCxnSpPr/>
      </xdr:nvCxnSpPr>
      <xdr:spPr>
        <a:xfrm flipV="1">
          <a:off x="14592300" y="6027674"/>
          <a:ext cx="889000" cy="54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111570</xdr:rowOff>
    </xdr:from>
    <xdr:to>
      <xdr:col>22</xdr:col>
      <xdr:colOff>415925</xdr:colOff>
      <xdr:row>38</xdr:row>
      <xdr:rowOff>41720</xdr:rowOff>
    </xdr:to>
    <xdr:sp macro="" textlink="">
      <xdr:nvSpPr>
        <xdr:cNvPr id="515" name="フローチャート : 判断 514"/>
        <xdr:cNvSpPr/>
      </xdr:nvSpPr>
      <xdr:spPr>
        <a:xfrm>
          <a:off x="15430500" y="645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32846</xdr:rowOff>
    </xdr:from>
    <xdr:ext cx="469744" cy="259045"/>
    <xdr:sp macro="" textlink="">
      <xdr:nvSpPr>
        <xdr:cNvPr id="516" name="テキスト ボックス 515"/>
        <xdr:cNvSpPr txBox="1"/>
      </xdr:nvSpPr>
      <xdr:spPr>
        <a:xfrm>
          <a:off x="15246427" y="65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57823</xdr:rowOff>
    </xdr:from>
    <xdr:to>
      <xdr:col>21</xdr:col>
      <xdr:colOff>161925</xdr:colOff>
      <xdr:row>39</xdr:row>
      <xdr:rowOff>9131</xdr:rowOff>
    </xdr:to>
    <xdr:cxnSp macro="">
      <xdr:nvCxnSpPr>
        <xdr:cNvPr id="517" name="直線コネクタ 516"/>
        <xdr:cNvCxnSpPr/>
      </xdr:nvCxnSpPr>
      <xdr:spPr>
        <a:xfrm flipV="1">
          <a:off x="13703300" y="6572923"/>
          <a:ext cx="8890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1956</xdr:rowOff>
    </xdr:from>
    <xdr:to>
      <xdr:col>21</xdr:col>
      <xdr:colOff>212725</xdr:colOff>
      <xdr:row>38</xdr:row>
      <xdr:rowOff>103556</xdr:rowOff>
    </xdr:to>
    <xdr:sp macro="" textlink="">
      <xdr:nvSpPr>
        <xdr:cNvPr id="518" name="フローチャート : 判断 517"/>
        <xdr:cNvSpPr/>
      </xdr:nvSpPr>
      <xdr:spPr>
        <a:xfrm>
          <a:off x="14541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120083</xdr:rowOff>
    </xdr:from>
    <xdr:ext cx="469744" cy="259045"/>
    <xdr:sp macro="" textlink="">
      <xdr:nvSpPr>
        <xdr:cNvPr id="519" name="テキスト ボックス 518"/>
        <xdr:cNvSpPr txBox="1"/>
      </xdr:nvSpPr>
      <xdr:spPr>
        <a:xfrm>
          <a:off x="14357427" y="62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9131</xdr:rowOff>
    </xdr:from>
    <xdr:to>
      <xdr:col>19</xdr:col>
      <xdr:colOff>644525</xdr:colOff>
      <xdr:row>39</xdr:row>
      <xdr:rowOff>20751</xdr:rowOff>
    </xdr:to>
    <xdr:cxnSp macro="">
      <xdr:nvCxnSpPr>
        <xdr:cNvPr id="520" name="直線コネクタ 519"/>
        <xdr:cNvCxnSpPr/>
      </xdr:nvCxnSpPr>
      <xdr:spPr>
        <a:xfrm flipV="1">
          <a:off x="12814300" y="6695681"/>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29350</xdr:rowOff>
    </xdr:from>
    <xdr:to>
      <xdr:col>20</xdr:col>
      <xdr:colOff>9525</xdr:colOff>
      <xdr:row>37</xdr:row>
      <xdr:rowOff>130950</xdr:rowOff>
    </xdr:to>
    <xdr:sp macro="" textlink="">
      <xdr:nvSpPr>
        <xdr:cNvPr id="521" name="フローチャート : 判断 520"/>
        <xdr:cNvSpPr/>
      </xdr:nvSpPr>
      <xdr:spPr>
        <a:xfrm>
          <a:off x="13652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147477</xdr:rowOff>
    </xdr:from>
    <xdr:ext cx="469744" cy="259045"/>
    <xdr:sp macro="" textlink="">
      <xdr:nvSpPr>
        <xdr:cNvPr id="522" name="テキスト ボックス 521"/>
        <xdr:cNvSpPr txBox="1"/>
      </xdr:nvSpPr>
      <xdr:spPr>
        <a:xfrm>
          <a:off x="13468427" y="614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31674</xdr:rowOff>
    </xdr:from>
    <xdr:to>
      <xdr:col>18</xdr:col>
      <xdr:colOff>492125</xdr:colOff>
      <xdr:row>37</xdr:row>
      <xdr:rowOff>133274</xdr:rowOff>
    </xdr:to>
    <xdr:sp macro="" textlink="">
      <xdr:nvSpPr>
        <xdr:cNvPr id="523" name="フローチャート : 判断 522"/>
        <xdr:cNvSpPr/>
      </xdr:nvSpPr>
      <xdr:spPr>
        <a:xfrm>
          <a:off x="12763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149801</xdr:rowOff>
    </xdr:from>
    <xdr:ext cx="469744" cy="259045"/>
    <xdr:sp macro="" textlink="">
      <xdr:nvSpPr>
        <xdr:cNvPr id="524" name="テキスト ボックス 523"/>
        <xdr:cNvSpPr txBox="1"/>
      </xdr:nvSpPr>
      <xdr:spPr>
        <a:xfrm>
          <a:off x="12579427" y="61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160642</xdr:rowOff>
    </xdr:from>
    <xdr:to>
      <xdr:col>23</xdr:col>
      <xdr:colOff>568325</xdr:colOff>
      <xdr:row>33</xdr:row>
      <xdr:rowOff>90792</xdr:rowOff>
    </xdr:to>
    <xdr:sp macro="" textlink="">
      <xdr:nvSpPr>
        <xdr:cNvPr id="530" name="円/楕円 529"/>
        <xdr:cNvSpPr/>
      </xdr:nvSpPr>
      <xdr:spPr>
        <a:xfrm>
          <a:off x="16268700" y="56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12069</xdr:rowOff>
    </xdr:from>
    <xdr:ext cx="534377" cy="259045"/>
    <xdr:sp macro="" textlink="">
      <xdr:nvSpPr>
        <xdr:cNvPr id="531" name="災害復旧事業費該当値テキスト"/>
        <xdr:cNvSpPr txBox="1"/>
      </xdr:nvSpPr>
      <xdr:spPr>
        <a:xfrm>
          <a:off x="16370300" y="549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27,117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147574</xdr:rowOff>
    </xdr:from>
    <xdr:to>
      <xdr:col>22</xdr:col>
      <xdr:colOff>415925</xdr:colOff>
      <xdr:row>35</xdr:row>
      <xdr:rowOff>77724</xdr:rowOff>
    </xdr:to>
    <xdr:sp macro="" textlink="">
      <xdr:nvSpPr>
        <xdr:cNvPr id="532" name="円/楕円 531"/>
        <xdr:cNvSpPr/>
      </xdr:nvSpPr>
      <xdr:spPr>
        <a:xfrm>
          <a:off x="15430500" y="59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94251</xdr:rowOff>
    </xdr:from>
    <xdr:ext cx="534377" cy="259045"/>
    <xdr:sp macro="" textlink="">
      <xdr:nvSpPr>
        <xdr:cNvPr id="533" name="テキスト ボックス 532"/>
        <xdr:cNvSpPr txBox="1"/>
      </xdr:nvSpPr>
      <xdr:spPr>
        <a:xfrm>
          <a:off x="15214111" y="575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7023</xdr:rowOff>
    </xdr:from>
    <xdr:to>
      <xdr:col>21</xdr:col>
      <xdr:colOff>212725</xdr:colOff>
      <xdr:row>38</xdr:row>
      <xdr:rowOff>108623</xdr:rowOff>
    </xdr:to>
    <xdr:sp macro="" textlink="">
      <xdr:nvSpPr>
        <xdr:cNvPr id="534" name="円/楕円 533"/>
        <xdr:cNvSpPr/>
      </xdr:nvSpPr>
      <xdr:spPr>
        <a:xfrm>
          <a:off x="14541500" y="65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99750</xdr:rowOff>
    </xdr:from>
    <xdr:ext cx="469744" cy="259045"/>
    <xdr:sp macro="" textlink="">
      <xdr:nvSpPr>
        <xdr:cNvPr id="535" name="テキスト ボックス 534"/>
        <xdr:cNvSpPr txBox="1"/>
      </xdr:nvSpPr>
      <xdr:spPr>
        <a:xfrm>
          <a:off x="14357427" y="661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129781</xdr:rowOff>
    </xdr:from>
    <xdr:to>
      <xdr:col>20</xdr:col>
      <xdr:colOff>9525</xdr:colOff>
      <xdr:row>39</xdr:row>
      <xdr:rowOff>59931</xdr:rowOff>
    </xdr:to>
    <xdr:sp macro="" textlink="">
      <xdr:nvSpPr>
        <xdr:cNvPr id="536" name="円/楕円 535"/>
        <xdr:cNvSpPr/>
      </xdr:nvSpPr>
      <xdr:spPr>
        <a:xfrm>
          <a:off x="13652500" y="664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51058</xdr:rowOff>
    </xdr:from>
    <xdr:ext cx="378565" cy="259045"/>
    <xdr:sp macro="" textlink="">
      <xdr:nvSpPr>
        <xdr:cNvPr id="537" name="テキスト ボックス 536"/>
        <xdr:cNvSpPr txBox="1"/>
      </xdr:nvSpPr>
      <xdr:spPr>
        <a:xfrm>
          <a:off x="13514017" y="6737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141401</xdr:rowOff>
    </xdr:from>
    <xdr:to>
      <xdr:col>18</xdr:col>
      <xdr:colOff>492125</xdr:colOff>
      <xdr:row>39</xdr:row>
      <xdr:rowOff>71551</xdr:rowOff>
    </xdr:to>
    <xdr:sp macro="" textlink="">
      <xdr:nvSpPr>
        <xdr:cNvPr id="538" name="円/楕円 537"/>
        <xdr:cNvSpPr/>
      </xdr:nvSpPr>
      <xdr:spPr>
        <a:xfrm>
          <a:off x="12763500" y="66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62678</xdr:rowOff>
    </xdr:from>
    <xdr:ext cx="378565" cy="259045"/>
    <xdr:sp macro="" textlink="">
      <xdr:nvSpPr>
        <xdr:cNvPr id="539" name="テキスト ボックス 538"/>
        <xdr:cNvSpPr txBox="1"/>
      </xdr:nvSpPr>
      <xdr:spPr>
        <a:xfrm>
          <a:off x="12625017" y="6749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フローチャート :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4" name="フローチャート :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5" name="テキスト ボックス 56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7" name="フローチャート :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8" name="テキスト ボックス 56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70" name="フローチャート :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1" name="テキスト ボックス 57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フローチャート :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3" name="テキスト ボックス 57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9" name="円/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1" name="円/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2" name="テキスト ボックス 58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3" name="円/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4" name="テキスト ボックス 58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5" name="円/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6" name="テキスト ボックス 58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7" name="円/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8" name="テキスト ボックス 58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99" name="テキスト ボックス 59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601" name="テキスト ボックス 60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03" name="テキスト ボックス 60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5" name="テキスト ボックス 60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7" name="テキスト ボックス 60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9" name="テキスト ボックス 60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66685</xdr:rowOff>
    </xdr:from>
    <xdr:to>
      <xdr:col>23</xdr:col>
      <xdr:colOff>516889</xdr:colOff>
      <xdr:row>79</xdr:row>
      <xdr:rowOff>75189</xdr:rowOff>
    </xdr:to>
    <xdr:cxnSp macro="">
      <xdr:nvCxnSpPr>
        <xdr:cNvPr id="611" name="直線コネクタ 610"/>
        <xdr:cNvCxnSpPr/>
      </xdr:nvCxnSpPr>
      <xdr:spPr>
        <a:xfrm flipV="1">
          <a:off x="16317595" y="12239635"/>
          <a:ext cx="1269" cy="138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79016</xdr:rowOff>
    </xdr:from>
    <xdr:ext cx="534377" cy="259045"/>
    <xdr:sp macro="" textlink="">
      <xdr:nvSpPr>
        <xdr:cNvPr id="612" name="公債費最小値テキスト"/>
        <xdr:cNvSpPr txBox="1"/>
      </xdr:nvSpPr>
      <xdr:spPr>
        <a:xfrm>
          <a:off x="16370300" y="1362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79</xdr:row>
      <xdr:rowOff>75189</xdr:rowOff>
    </xdr:from>
    <xdr:to>
      <xdr:col>23</xdr:col>
      <xdr:colOff>606425</xdr:colOff>
      <xdr:row>79</xdr:row>
      <xdr:rowOff>75189</xdr:rowOff>
    </xdr:to>
    <xdr:cxnSp macro="">
      <xdr:nvCxnSpPr>
        <xdr:cNvPr id="613" name="直線コネクタ 612"/>
        <xdr:cNvCxnSpPr/>
      </xdr:nvCxnSpPr>
      <xdr:spPr>
        <a:xfrm>
          <a:off x="16230600" y="1361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13362</xdr:rowOff>
    </xdr:from>
    <xdr:ext cx="534377" cy="259045"/>
    <xdr:sp macro="" textlink="">
      <xdr:nvSpPr>
        <xdr:cNvPr id="614" name="公債費最大値テキスト"/>
        <xdr:cNvSpPr txBox="1"/>
      </xdr:nvSpPr>
      <xdr:spPr>
        <a:xfrm>
          <a:off x="16370300" y="12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57,847</a:t>
          </a:r>
          <a:endParaRPr kumimoji="1" lang="ja-JP" altLang="en-US" sz="1000" b="1">
            <a:latin typeface="ＭＳ Ｐゴシック"/>
          </a:endParaRPr>
        </a:p>
      </xdr:txBody>
    </xdr:sp>
    <xdr:clientData/>
  </xdr:oneCellAnchor>
  <xdr:twoCellAnchor>
    <xdr:from>
      <xdr:col>23</xdr:col>
      <xdr:colOff>428625</xdr:colOff>
      <xdr:row>71</xdr:row>
      <xdr:rowOff>66685</xdr:rowOff>
    </xdr:from>
    <xdr:to>
      <xdr:col>23</xdr:col>
      <xdr:colOff>606425</xdr:colOff>
      <xdr:row>71</xdr:row>
      <xdr:rowOff>66685</xdr:rowOff>
    </xdr:to>
    <xdr:cxnSp macro="">
      <xdr:nvCxnSpPr>
        <xdr:cNvPr id="615" name="直線コネクタ 614"/>
        <xdr:cNvCxnSpPr/>
      </xdr:nvCxnSpPr>
      <xdr:spPr>
        <a:xfrm>
          <a:off x="16230600" y="12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49678</xdr:rowOff>
    </xdr:from>
    <xdr:to>
      <xdr:col>23</xdr:col>
      <xdr:colOff>517525</xdr:colOff>
      <xdr:row>77</xdr:row>
      <xdr:rowOff>99237</xdr:rowOff>
    </xdr:to>
    <xdr:cxnSp macro="">
      <xdr:nvCxnSpPr>
        <xdr:cNvPr id="616" name="直線コネクタ 615"/>
        <xdr:cNvCxnSpPr/>
      </xdr:nvCxnSpPr>
      <xdr:spPr>
        <a:xfrm flipV="1">
          <a:off x="15481300" y="13251328"/>
          <a:ext cx="838200" cy="4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164447</xdr:rowOff>
    </xdr:from>
    <xdr:ext cx="534377" cy="259045"/>
    <xdr:sp macro="" textlink="">
      <xdr:nvSpPr>
        <xdr:cNvPr id="617" name="公債費平均値テキスト"/>
        <xdr:cNvSpPr txBox="1"/>
      </xdr:nvSpPr>
      <xdr:spPr>
        <a:xfrm>
          <a:off x="16370300" y="12680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141570</xdr:rowOff>
    </xdr:from>
    <xdr:to>
      <xdr:col>23</xdr:col>
      <xdr:colOff>568325</xdr:colOff>
      <xdr:row>75</xdr:row>
      <xdr:rowOff>71720</xdr:rowOff>
    </xdr:to>
    <xdr:sp macro="" textlink="">
      <xdr:nvSpPr>
        <xdr:cNvPr id="618" name="フローチャート : 判断 617"/>
        <xdr:cNvSpPr/>
      </xdr:nvSpPr>
      <xdr:spPr>
        <a:xfrm>
          <a:off x="162687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99237</xdr:rowOff>
    </xdr:from>
    <xdr:to>
      <xdr:col>22</xdr:col>
      <xdr:colOff>365125</xdr:colOff>
      <xdr:row>77</xdr:row>
      <xdr:rowOff>116656</xdr:rowOff>
    </xdr:to>
    <xdr:cxnSp macro="">
      <xdr:nvCxnSpPr>
        <xdr:cNvPr id="619" name="直線コネクタ 618"/>
        <xdr:cNvCxnSpPr/>
      </xdr:nvCxnSpPr>
      <xdr:spPr>
        <a:xfrm flipV="1">
          <a:off x="14592300" y="13300887"/>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108559</xdr:rowOff>
    </xdr:from>
    <xdr:to>
      <xdr:col>22</xdr:col>
      <xdr:colOff>415925</xdr:colOff>
      <xdr:row>74</xdr:row>
      <xdr:rowOff>38709</xdr:rowOff>
    </xdr:to>
    <xdr:sp macro="" textlink="">
      <xdr:nvSpPr>
        <xdr:cNvPr id="620" name="フローチャート : 判断 619"/>
        <xdr:cNvSpPr/>
      </xdr:nvSpPr>
      <xdr:spPr>
        <a:xfrm>
          <a:off x="15430500" y="126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55236</xdr:rowOff>
    </xdr:from>
    <xdr:ext cx="534377" cy="259045"/>
    <xdr:sp macro="" textlink="">
      <xdr:nvSpPr>
        <xdr:cNvPr id="621" name="テキスト ボックス 620"/>
        <xdr:cNvSpPr txBox="1"/>
      </xdr:nvSpPr>
      <xdr:spPr>
        <a:xfrm>
          <a:off x="15214111" y="123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116656</xdr:rowOff>
    </xdr:from>
    <xdr:to>
      <xdr:col>21</xdr:col>
      <xdr:colOff>161925</xdr:colOff>
      <xdr:row>77</xdr:row>
      <xdr:rowOff>144593</xdr:rowOff>
    </xdr:to>
    <xdr:cxnSp macro="">
      <xdr:nvCxnSpPr>
        <xdr:cNvPr id="622" name="直線コネクタ 621"/>
        <xdr:cNvCxnSpPr/>
      </xdr:nvCxnSpPr>
      <xdr:spPr>
        <a:xfrm flipV="1">
          <a:off x="13703300" y="13318306"/>
          <a:ext cx="889000" cy="2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37419</xdr:rowOff>
    </xdr:from>
    <xdr:to>
      <xdr:col>21</xdr:col>
      <xdr:colOff>212725</xdr:colOff>
      <xdr:row>74</xdr:row>
      <xdr:rowOff>139019</xdr:rowOff>
    </xdr:to>
    <xdr:sp macro="" textlink="">
      <xdr:nvSpPr>
        <xdr:cNvPr id="623" name="フローチャート : 判断 622"/>
        <xdr:cNvSpPr/>
      </xdr:nvSpPr>
      <xdr:spPr>
        <a:xfrm>
          <a:off x="14541500" y="127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155546</xdr:rowOff>
    </xdr:from>
    <xdr:ext cx="534377" cy="259045"/>
    <xdr:sp macro="" textlink="">
      <xdr:nvSpPr>
        <xdr:cNvPr id="624" name="テキスト ボックス 623"/>
        <xdr:cNvSpPr txBox="1"/>
      </xdr:nvSpPr>
      <xdr:spPr>
        <a:xfrm>
          <a:off x="14325111" y="1249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144593</xdr:rowOff>
    </xdr:from>
    <xdr:to>
      <xdr:col>19</xdr:col>
      <xdr:colOff>644525</xdr:colOff>
      <xdr:row>77</xdr:row>
      <xdr:rowOff>157759</xdr:rowOff>
    </xdr:to>
    <xdr:cxnSp macro="">
      <xdr:nvCxnSpPr>
        <xdr:cNvPr id="625" name="直線コネクタ 624"/>
        <xdr:cNvCxnSpPr/>
      </xdr:nvCxnSpPr>
      <xdr:spPr>
        <a:xfrm flipV="1">
          <a:off x="12814300" y="13346243"/>
          <a:ext cx="889000" cy="1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8158</xdr:rowOff>
    </xdr:from>
    <xdr:to>
      <xdr:col>20</xdr:col>
      <xdr:colOff>9525</xdr:colOff>
      <xdr:row>74</xdr:row>
      <xdr:rowOff>109758</xdr:rowOff>
    </xdr:to>
    <xdr:sp macro="" textlink="">
      <xdr:nvSpPr>
        <xdr:cNvPr id="626" name="フローチャート : 判断 625"/>
        <xdr:cNvSpPr/>
      </xdr:nvSpPr>
      <xdr:spPr>
        <a:xfrm>
          <a:off x="13652500" y="1269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126285</xdr:rowOff>
    </xdr:from>
    <xdr:ext cx="534377" cy="259045"/>
    <xdr:sp macro="" textlink="">
      <xdr:nvSpPr>
        <xdr:cNvPr id="627" name="テキスト ボックス 626"/>
        <xdr:cNvSpPr txBox="1"/>
      </xdr:nvSpPr>
      <xdr:spPr>
        <a:xfrm>
          <a:off x="13436111" y="1247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151674</xdr:rowOff>
    </xdr:from>
    <xdr:to>
      <xdr:col>18</xdr:col>
      <xdr:colOff>492125</xdr:colOff>
      <xdr:row>74</xdr:row>
      <xdr:rowOff>81824</xdr:rowOff>
    </xdr:to>
    <xdr:sp macro="" textlink="">
      <xdr:nvSpPr>
        <xdr:cNvPr id="628" name="フローチャート : 判断 627"/>
        <xdr:cNvSpPr/>
      </xdr:nvSpPr>
      <xdr:spPr>
        <a:xfrm>
          <a:off x="12763500" y="1266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98351</xdr:rowOff>
    </xdr:from>
    <xdr:ext cx="534377" cy="259045"/>
    <xdr:sp macro="" textlink="">
      <xdr:nvSpPr>
        <xdr:cNvPr id="629" name="テキスト ボックス 628"/>
        <xdr:cNvSpPr txBox="1"/>
      </xdr:nvSpPr>
      <xdr:spPr>
        <a:xfrm>
          <a:off x="12547111" y="1244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170328</xdr:rowOff>
    </xdr:from>
    <xdr:to>
      <xdr:col>23</xdr:col>
      <xdr:colOff>568325</xdr:colOff>
      <xdr:row>77</xdr:row>
      <xdr:rowOff>100478</xdr:rowOff>
    </xdr:to>
    <xdr:sp macro="" textlink="">
      <xdr:nvSpPr>
        <xdr:cNvPr id="635" name="円/楕円 634"/>
        <xdr:cNvSpPr/>
      </xdr:nvSpPr>
      <xdr:spPr>
        <a:xfrm>
          <a:off x="16268700" y="132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148755</xdr:rowOff>
    </xdr:from>
    <xdr:ext cx="534377" cy="259045"/>
    <xdr:sp macro="" textlink="">
      <xdr:nvSpPr>
        <xdr:cNvPr id="636" name="公債費該当値テキスト"/>
        <xdr:cNvSpPr txBox="1"/>
      </xdr:nvSpPr>
      <xdr:spPr>
        <a:xfrm>
          <a:off x="16370300" y="1317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35,719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48437</xdr:rowOff>
    </xdr:from>
    <xdr:to>
      <xdr:col>22</xdr:col>
      <xdr:colOff>415925</xdr:colOff>
      <xdr:row>77</xdr:row>
      <xdr:rowOff>150037</xdr:rowOff>
    </xdr:to>
    <xdr:sp macro="" textlink="">
      <xdr:nvSpPr>
        <xdr:cNvPr id="637" name="円/楕円 636"/>
        <xdr:cNvSpPr/>
      </xdr:nvSpPr>
      <xdr:spPr>
        <a:xfrm>
          <a:off x="15430500" y="132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141164</xdr:rowOff>
    </xdr:from>
    <xdr:ext cx="534377" cy="259045"/>
    <xdr:sp macro="" textlink="">
      <xdr:nvSpPr>
        <xdr:cNvPr id="638" name="テキスト ボックス 637"/>
        <xdr:cNvSpPr txBox="1"/>
      </xdr:nvSpPr>
      <xdr:spPr>
        <a:xfrm>
          <a:off x="15214111" y="1334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65856</xdr:rowOff>
    </xdr:from>
    <xdr:to>
      <xdr:col>21</xdr:col>
      <xdr:colOff>212725</xdr:colOff>
      <xdr:row>77</xdr:row>
      <xdr:rowOff>167456</xdr:rowOff>
    </xdr:to>
    <xdr:sp macro="" textlink="">
      <xdr:nvSpPr>
        <xdr:cNvPr id="639" name="円/楕円 638"/>
        <xdr:cNvSpPr/>
      </xdr:nvSpPr>
      <xdr:spPr>
        <a:xfrm>
          <a:off x="14541500" y="132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158583</xdr:rowOff>
    </xdr:from>
    <xdr:ext cx="534377" cy="259045"/>
    <xdr:sp macro="" textlink="">
      <xdr:nvSpPr>
        <xdr:cNvPr id="640" name="テキスト ボックス 639"/>
        <xdr:cNvSpPr txBox="1"/>
      </xdr:nvSpPr>
      <xdr:spPr>
        <a:xfrm>
          <a:off x="14325111" y="133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93793</xdr:rowOff>
    </xdr:from>
    <xdr:to>
      <xdr:col>20</xdr:col>
      <xdr:colOff>9525</xdr:colOff>
      <xdr:row>78</xdr:row>
      <xdr:rowOff>23943</xdr:rowOff>
    </xdr:to>
    <xdr:sp macro="" textlink="">
      <xdr:nvSpPr>
        <xdr:cNvPr id="641" name="円/楕円 640"/>
        <xdr:cNvSpPr/>
      </xdr:nvSpPr>
      <xdr:spPr>
        <a:xfrm>
          <a:off x="13652500" y="132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15070</xdr:rowOff>
    </xdr:from>
    <xdr:ext cx="534377" cy="259045"/>
    <xdr:sp macro="" textlink="">
      <xdr:nvSpPr>
        <xdr:cNvPr id="642" name="テキスト ボックス 641"/>
        <xdr:cNvSpPr txBox="1"/>
      </xdr:nvSpPr>
      <xdr:spPr>
        <a:xfrm>
          <a:off x="13436111" y="1338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106959</xdr:rowOff>
    </xdr:from>
    <xdr:to>
      <xdr:col>18</xdr:col>
      <xdr:colOff>492125</xdr:colOff>
      <xdr:row>78</xdr:row>
      <xdr:rowOff>37109</xdr:rowOff>
    </xdr:to>
    <xdr:sp macro="" textlink="">
      <xdr:nvSpPr>
        <xdr:cNvPr id="643" name="円/楕円 642"/>
        <xdr:cNvSpPr/>
      </xdr:nvSpPr>
      <xdr:spPr>
        <a:xfrm>
          <a:off x="12763500" y="133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28236</xdr:rowOff>
    </xdr:from>
    <xdr:ext cx="534377" cy="259045"/>
    <xdr:sp macro="" textlink="">
      <xdr:nvSpPr>
        <xdr:cNvPr id="644" name="テキスト ボックス 643"/>
        <xdr:cNvSpPr txBox="1"/>
      </xdr:nvSpPr>
      <xdr:spPr>
        <a:xfrm>
          <a:off x="12547111" y="1340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4" name="テキスト ボックス 66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66" name="テキスト ボックス 66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39802</xdr:rowOff>
    </xdr:from>
    <xdr:to>
      <xdr:col>23</xdr:col>
      <xdr:colOff>516889</xdr:colOff>
      <xdr:row>99</xdr:row>
      <xdr:rowOff>98290</xdr:rowOff>
    </xdr:to>
    <xdr:cxnSp macro="">
      <xdr:nvCxnSpPr>
        <xdr:cNvPr id="670" name="直線コネクタ 669"/>
        <xdr:cNvCxnSpPr/>
      </xdr:nvCxnSpPr>
      <xdr:spPr>
        <a:xfrm flipV="1">
          <a:off x="16317595" y="15641752"/>
          <a:ext cx="1269" cy="143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102117</xdr:rowOff>
    </xdr:from>
    <xdr:ext cx="313932" cy="259045"/>
    <xdr:sp macro="" textlink="">
      <xdr:nvSpPr>
        <xdr:cNvPr id="671" name="積立金最小値テキスト"/>
        <xdr:cNvSpPr txBox="1"/>
      </xdr:nvSpPr>
      <xdr:spPr>
        <a:xfrm>
          <a:off x="16370300" y="17075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428625</xdr:colOff>
      <xdr:row>99</xdr:row>
      <xdr:rowOff>98290</xdr:rowOff>
    </xdr:from>
    <xdr:to>
      <xdr:col>23</xdr:col>
      <xdr:colOff>606425</xdr:colOff>
      <xdr:row>99</xdr:row>
      <xdr:rowOff>98290</xdr:rowOff>
    </xdr:to>
    <xdr:cxnSp macro="">
      <xdr:nvCxnSpPr>
        <xdr:cNvPr id="672" name="直線コネクタ 671"/>
        <xdr:cNvCxnSpPr/>
      </xdr:nvCxnSpPr>
      <xdr:spPr>
        <a:xfrm>
          <a:off x="16230600" y="1707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157929</xdr:rowOff>
    </xdr:from>
    <xdr:ext cx="534377" cy="259045"/>
    <xdr:sp macro="" textlink="">
      <xdr:nvSpPr>
        <xdr:cNvPr id="673" name="積立金最大値テキスト"/>
        <xdr:cNvSpPr txBox="1"/>
      </xdr:nvSpPr>
      <xdr:spPr>
        <a:xfrm>
          <a:off x="16370300" y="154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43,809</a:t>
          </a:r>
          <a:endParaRPr kumimoji="1" lang="ja-JP" altLang="en-US" sz="1000" b="1">
            <a:latin typeface="ＭＳ Ｐゴシック"/>
          </a:endParaRPr>
        </a:p>
      </xdr:txBody>
    </xdr:sp>
    <xdr:clientData/>
  </xdr:oneCellAnchor>
  <xdr:twoCellAnchor>
    <xdr:from>
      <xdr:col>23</xdr:col>
      <xdr:colOff>428625</xdr:colOff>
      <xdr:row>91</xdr:row>
      <xdr:rowOff>39802</xdr:rowOff>
    </xdr:from>
    <xdr:to>
      <xdr:col>23</xdr:col>
      <xdr:colOff>606425</xdr:colOff>
      <xdr:row>91</xdr:row>
      <xdr:rowOff>39802</xdr:rowOff>
    </xdr:to>
    <xdr:cxnSp macro="">
      <xdr:nvCxnSpPr>
        <xdr:cNvPr id="674" name="直線コネクタ 673"/>
        <xdr:cNvCxnSpPr/>
      </xdr:nvCxnSpPr>
      <xdr:spPr>
        <a:xfrm>
          <a:off x="16230600" y="156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93523</xdr:rowOff>
    </xdr:from>
    <xdr:to>
      <xdr:col>23</xdr:col>
      <xdr:colOff>517525</xdr:colOff>
      <xdr:row>97</xdr:row>
      <xdr:rowOff>158314</xdr:rowOff>
    </xdr:to>
    <xdr:cxnSp macro="">
      <xdr:nvCxnSpPr>
        <xdr:cNvPr id="675" name="直線コネクタ 674"/>
        <xdr:cNvCxnSpPr/>
      </xdr:nvCxnSpPr>
      <xdr:spPr>
        <a:xfrm>
          <a:off x="15481300" y="16724173"/>
          <a:ext cx="838200" cy="6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34543</xdr:rowOff>
    </xdr:from>
    <xdr:ext cx="534377" cy="259045"/>
    <xdr:sp macro="" textlink="">
      <xdr:nvSpPr>
        <xdr:cNvPr id="676" name="積立金平均値テキスト"/>
        <xdr:cNvSpPr txBox="1"/>
      </xdr:nvSpPr>
      <xdr:spPr>
        <a:xfrm>
          <a:off x="16370300" y="16322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11666</xdr:rowOff>
    </xdr:from>
    <xdr:to>
      <xdr:col>23</xdr:col>
      <xdr:colOff>568325</xdr:colOff>
      <xdr:row>96</xdr:row>
      <xdr:rowOff>113266</xdr:rowOff>
    </xdr:to>
    <xdr:sp macro="" textlink="">
      <xdr:nvSpPr>
        <xdr:cNvPr id="677" name="フローチャート : 判断 676"/>
        <xdr:cNvSpPr/>
      </xdr:nvSpPr>
      <xdr:spPr>
        <a:xfrm>
          <a:off x="16268700" y="1647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93523</xdr:rowOff>
    </xdr:from>
    <xdr:to>
      <xdr:col>22</xdr:col>
      <xdr:colOff>365125</xdr:colOff>
      <xdr:row>98</xdr:row>
      <xdr:rowOff>70369</xdr:rowOff>
    </xdr:to>
    <xdr:cxnSp macro="">
      <xdr:nvCxnSpPr>
        <xdr:cNvPr id="678" name="直線コネクタ 677"/>
        <xdr:cNvCxnSpPr/>
      </xdr:nvCxnSpPr>
      <xdr:spPr>
        <a:xfrm flipV="1">
          <a:off x="14592300" y="16724173"/>
          <a:ext cx="889000" cy="14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117247</xdr:rowOff>
    </xdr:from>
    <xdr:to>
      <xdr:col>22</xdr:col>
      <xdr:colOff>415925</xdr:colOff>
      <xdr:row>96</xdr:row>
      <xdr:rowOff>47397</xdr:rowOff>
    </xdr:to>
    <xdr:sp macro="" textlink="">
      <xdr:nvSpPr>
        <xdr:cNvPr id="679" name="フローチャート : 判断 678"/>
        <xdr:cNvSpPr/>
      </xdr:nvSpPr>
      <xdr:spPr>
        <a:xfrm>
          <a:off x="15430500" y="1640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63924</xdr:rowOff>
    </xdr:from>
    <xdr:ext cx="534377" cy="259045"/>
    <xdr:sp macro="" textlink="">
      <xdr:nvSpPr>
        <xdr:cNvPr id="680" name="テキスト ボックス 679"/>
        <xdr:cNvSpPr txBox="1"/>
      </xdr:nvSpPr>
      <xdr:spPr>
        <a:xfrm>
          <a:off x="15214111"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70369</xdr:rowOff>
    </xdr:from>
    <xdr:to>
      <xdr:col>21</xdr:col>
      <xdr:colOff>161925</xdr:colOff>
      <xdr:row>98</xdr:row>
      <xdr:rowOff>129870</xdr:rowOff>
    </xdr:to>
    <xdr:cxnSp macro="">
      <xdr:nvCxnSpPr>
        <xdr:cNvPr id="681" name="直線コネクタ 680"/>
        <xdr:cNvCxnSpPr/>
      </xdr:nvCxnSpPr>
      <xdr:spPr>
        <a:xfrm flipV="1">
          <a:off x="13703300" y="16872469"/>
          <a:ext cx="889000" cy="5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133738</xdr:rowOff>
    </xdr:from>
    <xdr:to>
      <xdr:col>21</xdr:col>
      <xdr:colOff>212725</xdr:colOff>
      <xdr:row>96</xdr:row>
      <xdr:rowOff>63888</xdr:rowOff>
    </xdr:to>
    <xdr:sp macro="" textlink="">
      <xdr:nvSpPr>
        <xdr:cNvPr id="682" name="フローチャート : 判断 681"/>
        <xdr:cNvSpPr/>
      </xdr:nvSpPr>
      <xdr:spPr>
        <a:xfrm>
          <a:off x="14541500" y="164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80415</xdr:rowOff>
    </xdr:from>
    <xdr:ext cx="534377" cy="259045"/>
    <xdr:sp macro="" textlink="">
      <xdr:nvSpPr>
        <xdr:cNvPr id="683" name="テキスト ボックス 682"/>
        <xdr:cNvSpPr txBox="1"/>
      </xdr:nvSpPr>
      <xdr:spPr>
        <a:xfrm>
          <a:off x="14325111" y="161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153285</xdr:rowOff>
    </xdr:from>
    <xdr:to>
      <xdr:col>19</xdr:col>
      <xdr:colOff>644525</xdr:colOff>
      <xdr:row>98</xdr:row>
      <xdr:rowOff>129870</xdr:rowOff>
    </xdr:to>
    <xdr:cxnSp macro="">
      <xdr:nvCxnSpPr>
        <xdr:cNvPr id="684" name="直線コネクタ 683"/>
        <xdr:cNvCxnSpPr/>
      </xdr:nvCxnSpPr>
      <xdr:spPr>
        <a:xfrm>
          <a:off x="12814300" y="16783935"/>
          <a:ext cx="889000" cy="14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169628</xdr:rowOff>
    </xdr:from>
    <xdr:to>
      <xdr:col>20</xdr:col>
      <xdr:colOff>9525</xdr:colOff>
      <xdr:row>96</xdr:row>
      <xdr:rowOff>99778</xdr:rowOff>
    </xdr:to>
    <xdr:sp macro="" textlink="">
      <xdr:nvSpPr>
        <xdr:cNvPr id="685" name="フローチャート : 判断 684"/>
        <xdr:cNvSpPr/>
      </xdr:nvSpPr>
      <xdr:spPr>
        <a:xfrm>
          <a:off x="13652500" y="164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116305</xdr:rowOff>
    </xdr:from>
    <xdr:ext cx="534377" cy="259045"/>
    <xdr:sp macro="" textlink="">
      <xdr:nvSpPr>
        <xdr:cNvPr id="686" name="テキスト ボックス 685"/>
        <xdr:cNvSpPr txBox="1"/>
      </xdr:nvSpPr>
      <xdr:spPr>
        <a:xfrm>
          <a:off x="13436111" y="162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22279</xdr:rowOff>
    </xdr:from>
    <xdr:to>
      <xdr:col>18</xdr:col>
      <xdr:colOff>492125</xdr:colOff>
      <xdr:row>96</xdr:row>
      <xdr:rowOff>123879</xdr:rowOff>
    </xdr:to>
    <xdr:sp macro="" textlink="">
      <xdr:nvSpPr>
        <xdr:cNvPr id="687" name="フローチャート : 判断 686"/>
        <xdr:cNvSpPr/>
      </xdr:nvSpPr>
      <xdr:spPr>
        <a:xfrm>
          <a:off x="12763500" y="164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140406</xdr:rowOff>
    </xdr:from>
    <xdr:ext cx="534377" cy="259045"/>
    <xdr:sp macro="" textlink="">
      <xdr:nvSpPr>
        <xdr:cNvPr id="688" name="テキスト ボックス 687"/>
        <xdr:cNvSpPr txBox="1"/>
      </xdr:nvSpPr>
      <xdr:spPr>
        <a:xfrm>
          <a:off x="12547111" y="1625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107514</xdr:rowOff>
    </xdr:from>
    <xdr:to>
      <xdr:col>23</xdr:col>
      <xdr:colOff>568325</xdr:colOff>
      <xdr:row>98</xdr:row>
      <xdr:rowOff>37664</xdr:rowOff>
    </xdr:to>
    <xdr:sp macro="" textlink="">
      <xdr:nvSpPr>
        <xdr:cNvPr id="694" name="円/楕円 693"/>
        <xdr:cNvSpPr/>
      </xdr:nvSpPr>
      <xdr:spPr>
        <a:xfrm>
          <a:off x="16268700" y="167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85941</xdr:rowOff>
    </xdr:from>
    <xdr:ext cx="469744" cy="259045"/>
    <xdr:sp macro="" textlink="">
      <xdr:nvSpPr>
        <xdr:cNvPr id="695" name="積立金該当値テキスト"/>
        <xdr:cNvSpPr txBox="1"/>
      </xdr:nvSpPr>
      <xdr:spPr>
        <a:xfrm>
          <a:off x="16370300" y="1671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42723</xdr:rowOff>
    </xdr:from>
    <xdr:to>
      <xdr:col>22</xdr:col>
      <xdr:colOff>415925</xdr:colOff>
      <xdr:row>97</xdr:row>
      <xdr:rowOff>144323</xdr:rowOff>
    </xdr:to>
    <xdr:sp macro="" textlink="">
      <xdr:nvSpPr>
        <xdr:cNvPr id="696" name="円/楕円 695"/>
        <xdr:cNvSpPr/>
      </xdr:nvSpPr>
      <xdr:spPr>
        <a:xfrm>
          <a:off x="15430500" y="166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135450</xdr:rowOff>
    </xdr:from>
    <xdr:ext cx="534377" cy="259045"/>
    <xdr:sp macro="" textlink="">
      <xdr:nvSpPr>
        <xdr:cNvPr id="697" name="テキスト ボックス 696"/>
        <xdr:cNvSpPr txBox="1"/>
      </xdr:nvSpPr>
      <xdr:spPr>
        <a:xfrm>
          <a:off x="15214111" y="167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19569</xdr:rowOff>
    </xdr:from>
    <xdr:to>
      <xdr:col>21</xdr:col>
      <xdr:colOff>212725</xdr:colOff>
      <xdr:row>98</xdr:row>
      <xdr:rowOff>121169</xdr:rowOff>
    </xdr:to>
    <xdr:sp macro="" textlink="">
      <xdr:nvSpPr>
        <xdr:cNvPr id="698" name="円/楕円 697"/>
        <xdr:cNvSpPr/>
      </xdr:nvSpPr>
      <xdr:spPr>
        <a:xfrm>
          <a:off x="14541500" y="1682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112296</xdr:rowOff>
    </xdr:from>
    <xdr:ext cx="469744" cy="259045"/>
    <xdr:sp macro="" textlink="">
      <xdr:nvSpPr>
        <xdr:cNvPr id="699" name="テキスト ボックス 698"/>
        <xdr:cNvSpPr txBox="1"/>
      </xdr:nvSpPr>
      <xdr:spPr>
        <a:xfrm>
          <a:off x="14357427" y="1691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79070</xdr:rowOff>
    </xdr:from>
    <xdr:to>
      <xdr:col>20</xdr:col>
      <xdr:colOff>9525</xdr:colOff>
      <xdr:row>99</xdr:row>
      <xdr:rowOff>9220</xdr:rowOff>
    </xdr:to>
    <xdr:sp macro="" textlink="">
      <xdr:nvSpPr>
        <xdr:cNvPr id="700" name="円/楕円 699"/>
        <xdr:cNvSpPr/>
      </xdr:nvSpPr>
      <xdr:spPr>
        <a:xfrm>
          <a:off x="13652500" y="1688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347</xdr:rowOff>
    </xdr:from>
    <xdr:ext cx="469744" cy="259045"/>
    <xdr:sp macro="" textlink="">
      <xdr:nvSpPr>
        <xdr:cNvPr id="701" name="テキスト ボックス 700"/>
        <xdr:cNvSpPr txBox="1"/>
      </xdr:nvSpPr>
      <xdr:spPr>
        <a:xfrm>
          <a:off x="13468427" y="1697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102485</xdr:rowOff>
    </xdr:from>
    <xdr:to>
      <xdr:col>18</xdr:col>
      <xdr:colOff>492125</xdr:colOff>
      <xdr:row>98</xdr:row>
      <xdr:rowOff>32635</xdr:rowOff>
    </xdr:to>
    <xdr:sp macro="" textlink="">
      <xdr:nvSpPr>
        <xdr:cNvPr id="702" name="円/楕円 701"/>
        <xdr:cNvSpPr/>
      </xdr:nvSpPr>
      <xdr:spPr>
        <a:xfrm>
          <a:off x="12763500" y="167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23762</xdr:rowOff>
    </xdr:from>
    <xdr:ext cx="469744" cy="259045"/>
    <xdr:sp macro="" textlink="">
      <xdr:nvSpPr>
        <xdr:cNvPr id="703" name="テキスト ボックス 702"/>
        <xdr:cNvSpPr txBox="1"/>
      </xdr:nvSpPr>
      <xdr:spPr>
        <a:xfrm>
          <a:off x="12579427" y="1682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126746</xdr:rowOff>
    </xdr:from>
    <xdr:to>
      <xdr:col>32</xdr:col>
      <xdr:colOff>186689</xdr:colOff>
      <xdr:row>39</xdr:row>
      <xdr:rowOff>44450</xdr:rowOff>
    </xdr:to>
    <xdr:cxnSp macro="">
      <xdr:nvCxnSpPr>
        <xdr:cNvPr id="727" name="直線コネクタ 726"/>
        <xdr:cNvCxnSpPr/>
      </xdr:nvCxnSpPr>
      <xdr:spPr>
        <a:xfrm flipV="1">
          <a:off x="22159595" y="5270246"/>
          <a:ext cx="1269"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73423</xdr:rowOff>
    </xdr:from>
    <xdr:ext cx="534377" cy="259045"/>
    <xdr:sp macro="" textlink="">
      <xdr:nvSpPr>
        <xdr:cNvPr id="730" name="投資及び出資金最大値テキスト"/>
        <xdr:cNvSpPr txBox="1"/>
      </xdr:nvSpPr>
      <xdr:spPr>
        <a:xfrm>
          <a:off x="22212300" y="504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11,502</a:t>
          </a:r>
          <a:endParaRPr kumimoji="1" lang="ja-JP" altLang="en-US" sz="1000" b="1">
            <a:latin typeface="ＭＳ Ｐゴシック"/>
          </a:endParaRPr>
        </a:p>
      </xdr:txBody>
    </xdr:sp>
    <xdr:clientData/>
  </xdr:oneCellAnchor>
  <xdr:twoCellAnchor>
    <xdr:from>
      <xdr:col>32</xdr:col>
      <xdr:colOff>98425</xdr:colOff>
      <xdr:row>30</xdr:row>
      <xdr:rowOff>126746</xdr:rowOff>
    </xdr:from>
    <xdr:to>
      <xdr:col>32</xdr:col>
      <xdr:colOff>276225</xdr:colOff>
      <xdr:row>30</xdr:row>
      <xdr:rowOff>126746</xdr:rowOff>
    </xdr:to>
    <xdr:cxnSp macro="">
      <xdr:nvCxnSpPr>
        <xdr:cNvPr id="731" name="直線コネクタ 730"/>
        <xdr:cNvCxnSpPr/>
      </xdr:nvCxnSpPr>
      <xdr:spPr>
        <a:xfrm>
          <a:off x="22072600" y="527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125730</xdr:rowOff>
    </xdr:from>
    <xdr:to>
      <xdr:col>32</xdr:col>
      <xdr:colOff>187325</xdr:colOff>
      <xdr:row>39</xdr:row>
      <xdr:rowOff>42164</xdr:rowOff>
    </xdr:to>
    <xdr:cxnSp macro="">
      <xdr:nvCxnSpPr>
        <xdr:cNvPr id="732" name="直線コネクタ 731"/>
        <xdr:cNvCxnSpPr/>
      </xdr:nvCxnSpPr>
      <xdr:spPr>
        <a:xfrm>
          <a:off x="21323300" y="6126480"/>
          <a:ext cx="838200" cy="60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4589</xdr:rowOff>
    </xdr:from>
    <xdr:ext cx="469744" cy="259045"/>
    <xdr:sp macro="" textlink="">
      <xdr:nvSpPr>
        <xdr:cNvPr id="733" name="投資及び出資金平均値テキスト"/>
        <xdr:cNvSpPr txBox="1"/>
      </xdr:nvSpPr>
      <xdr:spPr>
        <a:xfrm>
          <a:off x="22212300" y="617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153162</xdr:rowOff>
    </xdr:from>
    <xdr:to>
      <xdr:col>32</xdr:col>
      <xdr:colOff>238125</xdr:colOff>
      <xdr:row>37</xdr:row>
      <xdr:rowOff>83312</xdr:rowOff>
    </xdr:to>
    <xdr:sp macro="" textlink="">
      <xdr:nvSpPr>
        <xdr:cNvPr id="734" name="フローチャート : 判断 733"/>
        <xdr:cNvSpPr/>
      </xdr:nvSpPr>
      <xdr:spPr>
        <a:xfrm>
          <a:off x="221107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125730</xdr:rowOff>
    </xdr:from>
    <xdr:to>
      <xdr:col>31</xdr:col>
      <xdr:colOff>34925</xdr:colOff>
      <xdr:row>39</xdr:row>
      <xdr:rowOff>9398</xdr:rowOff>
    </xdr:to>
    <xdr:cxnSp macro="">
      <xdr:nvCxnSpPr>
        <xdr:cNvPr id="735" name="直線コネクタ 734"/>
        <xdr:cNvCxnSpPr/>
      </xdr:nvCxnSpPr>
      <xdr:spPr>
        <a:xfrm flipV="1">
          <a:off x="20434300" y="6126480"/>
          <a:ext cx="889000" cy="5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51562</xdr:rowOff>
    </xdr:from>
    <xdr:to>
      <xdr:col>31</xdr:col>
      <xdr:colOff>85725</xdr:colOff>
      <xdr:row>37</xdr:row>
      <xdr:rowOff>153162</xdr:rowOff>
    </xdr:to>
    <xdr:sp macro="" textlink="">
      <xdr:nvSpPr>
        <xdr:cNvPr id="736" name="フローチャート : 判断 735"/>
        <xdr:cNvSpPr/>
      </xdr:nvSpPr>
      <xdr:spPr>
        <a:xfrm>
          <a:off x="21272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144289</xdr:rowOff>
    </xdr:from>
    <xdr:ext cx="469744" cy="259045"/>
    <xdr:sp macro="" textlink="">
      <xdr:nvSpPr>
        <xdr:cNvPr id="737" name="テキスト ボックス 736"/>
        <xdr:cNvSpPr txBox="1"/>
      </xdr:nvSpPr>
      <xdr:spPr>
        <a:xfrm>
          <a:off x="21088427" y="64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135763</xdr:rowOff>
    </xdr:from>
    <xdr:to>
      <xdr:col>29</xdr:col>
      <xdr:colOff>517525</xdr:colOff>
      <xdr:row>39</xdr:row>
      <xdr:rowOff>9398</xdr:rowOff>
    </xdr:to>
    <xdr:cxnSp macro="">
      <xdr:nvCxnSpPr>
        <xdr:cNvPr id="738" name="直線コネクタ 737"/>
        <xdr:cNvCxnSpPr/>
      </xdr:nvCxnSpPr>
      <xdr:spPr>
        <a:xfrm>
          <a:off x="19545300" y="6650863"/>
          <a:ext cx="8890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128778</xdr:rowOff>
    </xdr:from>
    <xdr:to>
      <xdr:col>29</xdr:col>
      <xdr:colOff>568325</xdr:colOff>
      <xdr:row>38</xdr:row>
      <xdr:rowOff>58928</xdr:rowOff>
    </xdr:to>
    <xdr:sp macro="" textlink="">
      <xdr:nvSpPr>
        <xdr:cNvPr id="739" name="フローチャート : 判断 738"/>
        <xdr:cNvSpPr/>
      </xdr:nvSpPr>
      <xdr:spPr>
        <a:xfrm>
          <a:off x="20383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75455</xdr:rowOff>
    </xdr:from>
    <xdr:ext cx="469744" cy="259045"/>
    <xdr:sp macro="" textlink="">
      <xdr:nvSpPr>
        <xdr:cNvPr id="740" name="テキスト ボックス 739"/>
        <xdr:cNvSpPr txBox="1"/>
      </xdr:nvSpPr>
      <xdr:spPr>
        <a:xfrm>
          <a:off x="20199427"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135763</xdr:rowOff>
    </xdr:from>
    <xdr:to>
      <xdr:col>28</xdr:col>
      <xdr:colOff>314325</xdr:colOff>
      <xdr:row>38</xdr:row>
      <xdr:rowOff>140335</xdr:rowOff>
    </xdr:to>
    <xdr:cxnSp macro="">
      <xdr:nvCxnSpPr>
        <xdr:cNvPr id="741" name="直線コネクタ 740"/>
        <xdr:cNvCxnSpPr/>
      </xdr:nvCxnSpPr>
      <xdr:spPr>
        <a:xfrm flipV="1">
          <a:off x="18656300" y="66508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158242</xdr:rowOff>
    </xdr:from>
    <xdr:to>
      <xdr:col>28</xdr:col>
      <xdr:colOff>365125</xdr:colOff>
      <xdr:row>38</xdr:row>
      <xdr:rowOff>88392</xdr:rowOff>
    </xdr:to>
    <xdr:sp macro="" textlink="">
      <xdr:nvSpPr>
        <xdr:cNvPr id="742" name="フローチャート : 判断 741"/>
        <xdr:cNvSpPr/>
      </xdr:nvSpPr>
      <xdr:spPr>
        <a:xfrm>
          <a:off x="19494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104919</xdr:rowOff>
    </xdr:from>
    <xdr:ext cx="469744" cy="259045"/>
    <xdr:sp macro="" textlink="">
      <xdr:nvSpPr>
        <xdr:cNvPr id="743" name="テキスト ボックス 742"/>
        <xdr:cNvSpPr txBox="1"/>
      </xdr:nvSpPr>
      <xdr:spPr>
        <a:xfrm>
          <a:off x="19310427"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143891</xdr:rowOff>
    </xdr:from>
    <xdr:to>
      <xdr:col>27</xdr:col>
      <xdr:colOff>161925</xdr:colOff>
      <xdr:row>38</xdr:row>
      <xdr:rowOff>74040</xdr:rowOff>
    </xdr:to>
    <xdr:sp macro="" textlink="">
      <xdr:nvSpPr>
        <xdr:cNvPr id="744" name="フローチャート : 判断 743"/>
        <xdr:cNvSpPr/>
      </xdr:nvSpPr>
      <xdr:spPr>
        <a:xfrm>
          <a:off x="18605500" y="64875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90568</xdr:rowOff>
    </xdr:from>
    <xdr:ext cx="469744" cy="259045"/>
    <xdr:sp macro="" textlink="">
      <xdr:nvSpPr>
        <xdr:cNvPr id="745" name="テキスト ボックス 744"/>
        <xdr:cNvSpPr txBox="1"/>
      </xdr:nvSpPr>
      <xdr:spPr>
        <a:xfrm>
          <a:off x="18421427" y="62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162814</xdr:rowOff>
    </xdr:from>
    <xdr:to>
      <xdr:col>32</xdr:col>
      <xdr:colOff>238125</xdr:colOff>
      <xdr:row>39</xdr:row>
      <xdr:rowOff>92964</xdr:rowOff>
    </xdr:to>
    <xdr:sp macro="" textlink="">
      <xdr:nvSpPr>
        <xdr:cNvPr id="751" name="円/楕円 750"/>
        <xdr:cNvSpPr/>
      </xdr:nvSpPr>
      <xdr:spPr>
        <a:xfrm>
          <a:off x="221107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77741</xdr:rowOff>
    </xdr:from>
    <xdr:ext cx="313932" cy="259045"/>
    <xdr:sp macro="" textlink="">
      <xdr:nvSpPr>
        <xdr:cNvPr id="752" name="投資及び出資金該当値テキスト"/>
        <xdr:cNvSpPr txBox="1"/>
      </xdr:nvSpPr>
      <xdr:spPr>
        <a:xfrm>
          <a:off x="22212300" y="6592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74930</xdr:rowOff>
    </xdr:from>
    <xdr:to>
      <xdr:col>31</xdr:col>
      <xdr:colOff>85725</xdr:colOff>
      <xdr:row>36</xdr:row>
      <xdr:rowOff>5080</xdr:rowOff>
    </xdr:to>
    <xdr:sp macro="" textlink="">
      <xdr:nvSpPr>
        <xdr:cNvPr id="753" name="円/楕円 752"/>
        <xdr:cNvSpPr/>
      </xdr:nvSpPr>
      <xdr:spPr>
        <a:xfrm>
          <a:off x="21272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21607</xdr:rowOff>
    </xdr:from>
    <xdr:ext cx="469744" cy="259045"/>
    <xdr:sp macro="" textlink="">
      <xdr:nvSpPr>
        <xdr:cNvPr id="754" name="テキスト ボックス 753"/>
        <xdr:cNvSpPr txBox="1"/>
      </xdr:nvSpPr>
      <xdr:spPr>
        <a:xfrm>
          <a:off x="21088427"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130048</xdr:rowOff>
    </xdr:from>
    <xdr:to>
      <xdr:col>29</xdr:col>
      <xdr:colOff>568325</xdr:colOff>
      <xdr:row>39</xdr:row>
      <xdr:rowOff>60198</xdr:rowOff>
    </xdr:to>
    <xdr:sp macro="" textlink="">
      <xdr:nvSpPr>
        <xdr:cNvPr id="755" name="円/楕円 754"/>
        <xdr:cNvSpPr/>
      </xdr:nvSpPr>
      <xdr:spPr>
        <a:xfrm>
          <a:off x="20383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51325</xdr:rowOff>
    </xdr:from>
    <xdr:ext cx="378565" cy="259045"/>
    <xdr:sp macro="" textlink="">
      <xdr:nvSpPr>
        <xdr:cNvPr id="756" name="テキスト ボックス 755"/>
        <xdr:cNvSpPr txBox="1"/>
      </xdr:nvSpPr>
      <xdr:spPr>
        <a:xfrm>
          <a:off x="20245017" y="6737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84963</xdr:rowOff>
    </xdr:from>
    <xdr:to>
      <xdr:col>28</xdr:col>
      <xdr:colOff>365125</xdr:colOff>
      <xdr:row>39</xdr:row>
      <xdr:rowOff>15113</xdr:rowOff>
    </xdr:to>
    <xdr:sp macro="" textlink="">
      <xdr:nvSpPr>
        <xdr:cNvPr id="757" name="円/楕円 756"/>
        <xdr:cNvSpPr/>
      </xdr:nvSpPr>
      <xdr:spPr>
        <a:xfrm>
          <a:off x="19494500" y="66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6240</xdr:rowOff>
    </xdr:from>
    <xdr:ext cx="378565" cy="259045"/>
    <xdr:sp macro="" textlink="">
      <xdr:nvSpPr>
        <xdr:cNvPr id="758" name="テキスト ボックス 757"/>
        <xdr:cNvSpPr txBox="1"/>
      </xdr:nvSpPr>
      <xdr:spPr>
        <a:xfrm>
          <a:off x="19356017" y="6692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89535</xdr:rowOff>
    </xdr:from>
    <xdr:to>
      <xdr:col>27</xdr:col>
      <xdr:colOff>161925</xdr:colOff>
      <xdr:row>39</xdr:row>
      <xdr:rowOff>19685</xdr:rowOff>
    </xdr:to>
    <xdr:sp macro="" textlink="">
      <xdr:nvSpPr>
        <xdr:cNvPr id="759" name="円/楕円 758"/>
        <xdr:cNvSpPr/>
      </xdr:nvSpPr>
      <xdr:spPr>
        <a:xfrm>
          <a:off x="186055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10812</xdr:rowOff>
    </xdr:from>
    <xdr:ext cx="378565" cy="259045"/>
    <xdr:sp macro="" textlink="">
      <xdr:nvSpPr>
        <xdr:cNvPr id="760" name="テキスト ボックス 759"/>
        <xdr:cNvSpPr txBox="1"/>
      </xdr:nvSpPr>
      <xdr:spPr>
        <a:xfrm>
          <a:off x="18467017"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28052</xdr:rowOff>
    </xdr:from>
    <xdr:to>
      <xdr:col>32</xdr:col>
      <xdr:colOff>186689</xdr:colOff>
      <xdr:row>58</xdr:row>
      <xdr:rowOff>135448</xdr:rowOff>
    </xdr:to>
    <xdr:cxnSp macro="">
      <xdr:nvCxnSpPr>
        <xdr:cNvPr id="782" name="直線コネクタ 781"/>
        <xdr:cNvCxnSpPr/>
      </xdr:nvCxnSpPr>
      <xdr:spPr>
        <a:xfrm flipV="1">
          <a:off x="22159595" y="8600552"/>
          <a:ext cx="1269" cy="147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139275</xdr:rowOff>
    </xdr:from>
    <xdr:ext cx="313932" cy="259045"/>
    <xdr:sp macro="" textlink="">
      <xdr:nvSpPr>
        <xdr:cNvPr id="783" name="貸付金最小値テキスト"/>
        <xdr:cNvSpPr txBox="1"/>
      </xdr:nvSpPr>
      <xdr:spPr>
        <a:xfrm>
          <a:off x="22212300" y="10083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32</xdr:col>
      <xdr:colOff>98425</xdr:colOff>
      <xdr:row>58</xdr:row>
      <xdr:rowOff>135448</xdr:rowOff>
    </xdr:from>
    <xdr:to>
      <xdr:col>32</xdr:col>
      <xdr:colOff>276225</xdr:colOff>
      <xdr:row>58</xdr:row>
      <xdr:rowOff>135448</xdr:rowOff>
    </xdr:to>
    <xdr:cxnSp macro="">
      <xdr:nvCxnSpPr>
        <xdr:cNvPr id="784" name="直線コネクタ 783"/>
        <xdr:cNvCxnSpPr/>
      </xdr:nvCxnSpPr>
      <xdr:spPr>
        <a:xfrm>
          <a:off x="22072600" y="1007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146179</xdr:rowOff>
    </xdr:from>
    <xdr:ext cx="534377" cy="259045"/>
    <xdr:sp macro="" textlink="">
      <xdr:nvSpPr>
        <xdr:cNvPr id="785" name="貸付金最大値テキスト"/>
        <xdr:cNvSpPr txBox="1"/>
      </xdr:nvSpPr>
      <xdr:spPr>
        <a:xfrm>
          <a:off x="22212300" y="83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32,442</a:t>
          </a:r>
          <a:endParaRPr kumimoji="1" lang="ja-JP" altLang="en-US" sz="1000" b="1">
            <a:latin typeface="ＭＳ Ｐゴシック"/>
          </a:endParaRPr>
        </a:p>
      </xdr:txBody>
    </xdr:sp>
    <xdr:clientData/>
  </xdr:oneCellAnchor>
  <xdr:twoCellAnchor>
    <xdr:from>
      <xdr:col>32</xdr:col>
      <xdr:colOff>98425</xdr:colOff>
      <xdr:row>50</xdr:row>
      <xdr:rowOff>28052</xdr:rowOff>
    </xdr:from>
    <xdr:to>
      <xdr:col>32</xdr:col>
      <xdr:colOff>276225</xdr:colOff>
      <xdr:row>50</xdr:row>
      <xdr:rowOff>28052</xdr:rowOff>
    </xdr:to>
    <xdr:cxnSp macro="">
      <xdr:nvCxnSpPr>
        <xdr:cNvPr id="786" name="直線コネクタ 785"/>
        <xdr:cNvCxnSpPr/>
      </xdr:nvCxnSpPr>
      <xdr:spPr>
        <a:xfrm>
          <a:off x="22072600" y="86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124795</xdr:rowOff>
    </xdr:from>
    <xdr:to>
      <xdr:col>32</xdr:col>
      <xdr:colOff>187325</xdr:colOff>
      <xdr:row>58</xdr:row>
      <xdr:rowOff>125526</xdr:rowOff>
    </xdr:to>
    <xdr:cxnSp macro="">
      <xdr:nvCxnSpPr>
        <xdr:cNvPr id="787" name="直線コネクタ 786"/>
        <xdr:cNvCxnSpPr/>
      </xdr:nvCxnSpPr>
      <xdr:spPr>
        <a:xfrm>
          <a:off x="21323300" y="10068895"/>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169247</xdr:rowOff>
    </xdr:from>
    <xdr:ext cx="469744" cy="259045"/>
    <xdr:sp macro="" textlink="">
      <xdr:nvSpPr>
        <xdr:cNvPr id="788" name="貸付金平均値テキスト"/>
        <xdr:cNvSpPr txBox="1"/>
      </xdr:nvSpPr>
      <xdr:spPr>
        <a:xfrm>
          <a:off x="22212300" y="959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146370</xdr:rowOff>
    </xdr:from>
    <xdr:to>
      <xdr:col>32</xdr:col>
      <xdr:colOff>238125</xdr:colOff>
      <xdr:row>57</xdr:row>
      <xdr:rowOff>76520</xdr:rowOff>
    </xdr:to>
    <xdr:sp macro="" textlink="">
      <xdr:nvSpPr>
        <xdr:cNvPr id="789" name="フローチャート : 判断 788"/>
        <xdr:cNvSpPr/>
      </xdr:nvSpPr>
      <xdr:spPr>
        <a:xfrm>
          <a:off x="221107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124795</xdr:rowOff>
    </xdr:from>
    <xdr:to>
      <xdr:col>31</xdr:col>
      <xdr:colOff>34925</xdr:colOff>
      <xdr:row>58</xdr:row>
      <xdr:rowOff>125070</xdr:rowOff>
    </xdr:to>
    <xdr:cxnSp macro="">
      <xdr:nvCxnSpPr>
        <xdr:cNvPr id="790" name="直線コネクタ 789"/>
        <xdr:cNvCxnSpPr/>
      </xdr:nvCxnSpPr>
      <xdr:spPr>
        <a:xfrm flipV="1">
          <a:off x="20434300" y="10068895"/>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137637</xdr:rowOff>
    </xdr:from>
    <xdr:to>
      <xdr:col>31</xdr:col>
      <xdr:colOff>85725</xdr:colOff>
      <xdr:row>57</xdr:row>
      <xdr:rowOff>67787</xdr:rowOff>
    </xdr:to>
    <xdr:sp macro="" textlink="">
      <xdr:nvSpPr>
        <xdr:cNvPr id="791" name="フローチャート : 判断 790"/>
        <xdr:cNvSpPr/>
      </xdr:nvSpPr>
      <xdr:spPr>
        <a:xfrm>
          <a:off x="21272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84314</xdr:rowOff>
    </xdr:from>
    <xdr:ext cx="469744" cy="259045"/>
    <xdr:sp macro="" textlink="">
      <xdr:nvSpPr>
        <xdr:cNvPr id="792" name="テキスト ボックス 791"/>
        <xdr:cNvSpPr txBox="1"/>
      </xdr:nvSpPr>
      <xdr:spPr>
        <a:xfrm>
          <a:off x="21088427"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125070</xdr:rowOff>
    </xdr:from>
    <xdr:to>
      <xdr:col>29</xdr:col>
      <xdr:colOff>517525</xdr:colOff>
      <xdr:row>58</xdr:row>
      <xdr:rowOff>130053</xdr:rowOff>
    </xdr:to>
    <xdr:cxnSp macro="">
      <xdr:nvCxnSpPr>
        <xdr:cNvPr id="793" name="直線コネクタ 792"/>
        <xdr:cNvCxnSpPr/>
      </xdr:nvCxnSpPr>
      <xdr:spPr>
        <a:xfrm flipV="1">
          <a:off x="19545300" y="10069170"/>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10673</xdr:rowOff>
    </xdr:from>
    <xdr:to>
      <xdr:col>29</xdr:col>
      <xdr:colOff>568325</xdr:colOff>
      <xdr:row>57</xdr:row>
      <xdr:rowOff>112273</xdr:rowOff>
    </xdr:to>
    <xdr:sp macro="" textlink="">
      <xdr:nvSpPr>
        <xdr:cNvPr id="794" name="フローチャート : 判断 793"/>
        <xdr:cNvSpPr/>
      </xdr:nvSpPr>
      <xdr:spPr>
        <a:xfrm>
          <a:off x="20383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128800</xdr:rowOff>
    </xdr:from>
    <xdr:ext cx="469744" cy="259045"/>
    <xdr:sp macro="" textlink="">
      <xdr:nvSpPr>
        <xdr:cNvPr id="795" name="テキスト ボックス 794"/>
        <xdr:cNvSpPr txBox="1"/>
      </xdr:nvSpPr>
      <xdr:spPr>
        <a:xfrm>
          <a:off x="20199427"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129276</xdr:rowOff>
    </xdr:from>
    <xdr:to>
      <xdr:col>28</xdr:col>
      <xdr:colOff>314325</xdr:colOff>
      <xdr:row>58</xdr:row>
      <xdr:rowOff>130053</xdr:rowOff>
    </xdr:to>
    <xdr:cxnSp macro="">
      <xdr:nvCxnSpPr>
        <xdr:cNvPr id="796" name="直線コネクタ 795"/>
        <xdr:cNvCxnSpPr/>
      </xdr:nvCxnSpPr>
      <xdr:spPr>
        <a:xfrm>
          <a:off x="18656300" y="10073376"/>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151033</xdr:rowOff>
    </xdr:from>
    <xdr:to>
      <xdr:col>28</xdr:col>
      <xdr:colOff>365125</xdr:colOff>
      <xdr:row>57</xdr:row>
      <xdr:rowOff>81183</xdr:rowOff>
    </xdr:to>
    <xdr:sp macro="" textlink="">
      <xdr:nvSpPr>
        <xdr:cNvPr id="797" name="フローチャート : 判断 796"/>
        <xdr:cNvSpPr/>
      </xdr:nvSpPr>
      <xdr:spPr>
        <a:xfrm>
          <a:off x="19494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97710</xdr:rowOff>
    </xdr:from>
    <xdr:ext cx="469744" cy="259045"/>
    <xdr:sp macro="" textlink="">
      <xdr:nvSpPr>
        <xdr:cNvPr id="798" name="テキスト ボックス 797"/>
        <xdr:cNvSpPr txBox="1"/>
      </xdr:nvSpPr>
      <xdr:spPr>
        <a:xfrm>
          <a:off x="19310427" y="95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143352</xdr:rowOff>
    </xdr:from>
    <xdr:to>
      <xdr:col>27</xdr:col>
      <xdr:colOff>161925</xdr:colOff>
      <xdr:row>57</xdr:row>
      <xdr:rowOff>73502</xdr:rowOff>
    </xdr:to>
    <xdr:sp macro="" textlink="">
      <xdr:nvSpPr>
        <xdr:cNvPr id="799" name="フローチャート : 判断 798"/>
        <xdr:cNvSpPr/>
      </xdr:nvSpPr>
      <xdr:spPr>
        <a:xfrm>
          <a:off x="18605500" y="974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90029</xdr:rowOff>
    </xdr:from>
    <xdr:ext cx="469744" cy="259045"/>
    <xdr:sp macro="" textlink="">
      <xdr:nvSpPr>
        <xdr:cNvPr id="800" name="テキスト ボックス 799"/>
        <xdr:cNvSpPr txBox="1"/>
      </xdr:nvSpPr>
      <xdr:spPr>
        <a:xfrm>
          <a:off x="18421427" y="951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74726</xdr:rowOff>
    </xdr:from>
    <xdr:to>
      <xdr:col>32</xdr:col>
      <xdr:colOff>238125</xdr:colOff>
      <xdr:row>59</xdr:row>
      <xdr:rowOff>4876</xdr:rowOff>
    </xdr:to>
    <xdr:sp macro="" textlink="">
      <xdr:nvSpPr>
        <xdr:cNvPr id="806" name="円/楕円 805"/>
        <xdr:cNvSpPr/>
      </xdr:nvSpPr>
      <xdr:spPr>
        <a:xfrm>
          <a:off x="22110700" y="100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161103</xdr:rowOff>
    </xdr:from>
    <xdr:ext cx="378565" cy="259045"/>
    <xdr:sp macro="" textlink="">
      <xdr:nvSpPr>
        <xdr:cNvPr id="807" name="貸付金該当値テキスト"/>
        <xdr:cNvSpPr txBox="1"/>
      </xdr:nvSpPr>
      <xdr:spPr>
        <a:xfrm>
          <a:off x="22212300" y="9933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73995</xdr:rowOff>
    </xdr:from>
    <xdr:to>
      <xdr:col>31</xdr:col>
      <xdr:colOff>85725</xdr:colOff>
      <xdr:row>59</xdr:row>
      <xdr:rowOff>4145</xdr:rowOff>
    </xdr:to>
    <xdr:sp macro="" textlink="">
      <xdr:nvSpPr>
        <xdr:cNvPr id="808" name="円/楕円 807"/>
        <xdr:cNvSpPr/>
      </xdr:nvSpPr>
      <xdr:spPr>
        <a:xfrm>
          <a:off x="21272500" y="100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166722</xdr:rowOff>
    </xdr:from>
    <xdr:ext cx="378565" cy="259045"/>
    <xdr:sp macro="" textlink="">
      <xdr:nvSpPr>
        <xdr:cNvPr id="809" name="テキスト ボックス 808"/>
        <xdr:cNvSpPr txBox="1"/>
      </xdr:nvSpPr>
      <xdr:spPr>
        <a:xfrm>
          <a:off x="21134017" y="1011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74270</xdr:rowOff>
    </xdr:from>
    <xdr:to>
      <xdr:col>29</xdr:col>
      <xdr:colOff>568325</xdr:colOff>
      <xdr:row>59</xdr:row>
      <xdr:rowOff>4420</xdr:rowOff>
    </xdr:to>
    <xdr:sp macro="" textlink="">
      <xdr:nvSpPr>
        <xdr:cNvPr id="810" name="円/楕円 809"/>
        <xdr:cNvSpPr/>
      </xdr:nvSpPr>
      <xdr:spPr>
        <a:xfrm>
          <a:off x="20383500" y="100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166997</xdr:rowOff>
    </xdr:from>
    <xdr:ext cx="378565" cy="259045"/>
    <xdr:sp macro="" textlink="">
      <xdr:nvSpPr>
        <xdr:cNvPr id="811" name="テキスト ボックス 810"/>
        <xdr:cNvSpPr txBox="1"/>
      </xdr:nvSpPr>
      <xdr:spPr>
        <a:xfrm>
          <a:off x="20245017" y="1011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79253</xdr:rowOff>
    </xdr:from>
    <xdr:to>
      <xdr:col>28</xdr:col>
      <xdr:colOff>365125</xdr:colOff>
      <xdr:row>59</xdr:row>
      <xdr:rowOff>9403</xdr:rowOff>
    </xdr:to>
    <xdr:sp macro="" textlink="">
      <xdr:nvSpPr>
        <xdr:cNvPr id="812" name="円/楕円 811"/>
        <xdr:cNvSpPr/>
      </xdr:nvSpPr>
      <xdr:spPr>
        <a:xfrm>
          <a:off x="19494500" y="100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530</xdr:rowOff>
    </xdr:from>
    <xdr:ext cx="378565" cy="259045"/>
    <xdr:sp macro="" textlink="">
      <xdr:nvSpPr>
        <xdr:cNvPr id="813" name="テキスト ボックス 812"/>
        <xdr:cNvSpPr txBox="1"/>
      </xdr:nvSpPr>
      <xdr:spPr>
        <a:xfrm>
          <a:off x="19356017" y="10116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78476</xdr:rowOff>
    </xdr:from>
    <xdr:to>
      <xdr:col>27</xdr:col>
      <xdr:colOff>161925</xdr:colOff>
      <xdr:row>59</xdr:row>
      <xdr:rowOff>8626</xdr:rowOff>
    </xdr:to>
    <xdr:sp macro="" textlink="">
      <xdr:nvSpPr>
        <xdr:cNvPr id="814" name="円/楕円 813"/>
        <xdr:cNvSpPr/>
      </xdr:nvSpPr>
      <xdr:spPr>
        <a:xfrm>
          <a:off x="18605500" y="100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171203</xdr:rowOff>
    </xdr:from>
    <xdr:ext cx="378565" cy="259045"/>
    <xdr:sp macro="" textlink="">
      <xdr:nvSpPr>
        <xdr:cNvPr id="815" name="テキスト ボックス 814"/>
        <xdr:cNvSpPr txBox="1"/>
      </xdr:nvSpPr>
      <xdr:spPr>
        <a:xfrm>
          <a:off x="18467017" y="1011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6" name="テキスト ボックス 82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8" name="テキスト ボックス 82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4" name="テキスト ボックス 83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6" name="テキスト ボックス 83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8" name="テキスト ボックス 83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26510</xdr:rowOff>
    </xdr:from>
    <xdr:to>
      <xdr:col>32</xdr:col>
      <xdr:colOff>186689</xdr:colOff>
      <xdr:row>78</xdr:row>
      <xdr:rowOff>34544</xdr:rowOff>
    </xdr:to>
    <xdr:cxnSp macro="">
      <xdr:nvCxnSpPr>
        <xdr:cNvPr id="842" name="直線コネクタ 841"/>
        <xdr:cNvCxnSpPr/>
      </xdr:nvCxnSpPr>
      <xdr:spPr>
        <a:xfrm flipV="1">
          <a:off x="22159595" y="12199460"/>
          <a:ext cx="1269" cy="1208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38371</xdr:rowOff>
    </xdr:from>
    <xdr:ext cx="534377" cy="259045"/>
    <xdr:sp macro="" textlink="">
      <xdr:nvSpPr>
        <xdr:cNvPr id="843" name="繰出金最小値テキスト"/>
        <xdr:cNvSpPr txBox="1"/>
      </xdr:nvSpPr>
      <xdr:spPr>
        <a:xfrm>
          <a:off x="22212300" y="134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37,220</a:t>
          </a:r>
          <a:endParaRPr kumimoji="1" lang="ja-JP" altLang="en-US" sz="1000" b="1">
            <a:latin typeface="ＭＳ Ｐゴシック"/>
          </a:endParaRPr>
        </a:p>
      </xdr:txBody>
    </xdr:sp>
    <xdr:clientData/>
  </xdr:oneCellAnchor>
  <xdr:twoCellAnchor>
    <xdr:from>
      <xdr:col>32</xdr:col>
      <xdr:colOff>98425</xdr:colOff>
      <xdr:row>78</xdr:row>
      <xdr:rowOff>34544</xdr:rowOff>
    </xdr:from>
    <xdr:to>
      <xdr:col>32</xdr:col>
      <xdr:colOff>276225</xdr:colOff>
      <xdr:row>78</xdr:row>
      <xdr:rowOff>34544</xdr:rowOff>
    </xdr:to>
    <xdr:cxnSp macro="">
      <xdr:nvCxnSpPr>
        <xdr:cNvPr id="844" name="直線コネクタ 843"/>
        <xdr:cNvCxnSpPr/>
      </xdr:nvCxnSpPr>
      <xdr:spPr>
        <a:xfrm>
          <a:off x="22072600" y="1340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144637</xdr:rowOff>
    </xdr:from>
    <xdr:ext cx="534377" cy="259045"/>
    <xdr:sp macro="" textlink="">
      <xdr:nvSpPr>
        <xdr:cNvPr id="845" name="繰出金最大値テキスト"/>
        <xdr:cNvSpPr txBox="1"/>
      </xdr:nvSpPr>
      <xdr:spPr>
        <a:xfrm>
          <a:off x="22212300" y="119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74,216</a:t>
          </a:r>
          <a:endParaRPr kumimoji="1" lang="ja-JP" altLang="en-US" sz="1000" b="1">
            <a:latin typeface="ＭＳ Ｐゴシック"/>
          </a:endParaRPr>
        </a:p>
      </xdr:txBody>
    </xdr:sp>
    <xdr:clientData/>
  </xdr:oneCellAnchor>
  <xdr:twoCellAnchor>
    <xdr:from>
      <xdr:col>32</xdr:col>
      <xdr:colOff>98425</xdr:colOff>
      <xdr:row>71</xdr:row>
      <xdr:rowOff>26510</xdr:rowOff>
    </xdr:from>
    <xdr:to>
      <xdr:col>32</xdr:col>
      <xdr:colOff>276225</xdr:colOff>
      <xdr:row>71</xdr:row>
      <xdr:rowOff>26510</xdr:rowOff>
    </xdr:to>
    <xdr:cxnSp macro="">
      <xdr:nvCxnSpPr>
        <xdr:cNvPr id="846" name="直線コネクタ 845"/>
        <xdr:cNvCxnSpPr/>
      </xdr:nvCxnSpPr>
      <xdr:spPr>
        <a:xfrm>
          <a:off x="22072600" y="1219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64328</xdr:rowOff>
    </xdr:from>
    <xdr:to>
      <xdr:col>32</xdr:col>
      <xdr:colOff>187325</xdr:colOff>
      <xdr:row>76</xdr:row>
      <xdr:rowOff>95548</xdr:rowOff>
    </xdr:to>
    <xdr:cxnSp macro="">
      <xdr:nvCxnSpPr>
        <xdr:cNvPr id="847" name="直線コネクタ 846"/>
        <xdr:cNvCxnSpPr/>
      </xdr:nvCxnSpPr>
      <xdr:spPr>
        <a:xfrm flipV="1">
          <a:off x="21323300" y="13094528"/>
          <a:ext cx="8382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23179</xdr:rowOff>
    </xdr:from>
    <xdr:ext cx="534377" cy="259045"/>
    <xdr:sp macro="" textlink="">
      <xdr:nvSpPr>
        <xdr:cNvPr id="848" name="繰出金平均値テキスト"/>
        <xdr:cNvSpPr txBox="1"/>
      </xdr:nvSpPr>
      <xdr:spPr>
        <a:xfrm>
          <a:off x="22212300" y="12881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47,213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301</xdr:rowOff>
    </xdr:from>
    <xdr:to>
      <xdr:col>32</xdr:col>
      <xdr:colOff>238125</xdr:colOff>
      <xdr:row>76</xdr:row>
      <xdr:rowOff>101901</xdr:rowOff>
    </xdr:to>
    <xdr:sp macro="" textlink="">
      <xdr:nvSpPr>
        <xdr:cNvPr id="849" name="フローチャート : 判断 848"/>
        <xdr:cNvSpPr/>
      </xdr:nvSpPr>
      <xdr:spPr>
        <a:xfrm>
          <a:off x="22110700" y="1303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38659</xdr:rowOff>
    </xdr:from>
    <xdr:to>
      <xdr:col>31</xdr:col>
      <xdr:colOff>34925</xdr:colOff>
      <xdr:row>76</xdr:row>
      <xdr:rowOff>95548</xdr:rowOff>
    </xdr:to>
    <xdr:cxnSp macro="">
      <xdr:nvCxnSpPr>
        <xdr:cNvPr id="850" name="直線コネクタ 849"/>
        <xdr:cNvCxnSpPr/>
      </xdr:nvCxnSpPr>
      <xdr:spPr>
        <a:xfrm>
          <a:off x="20434300" y="12897409"/>
          <a:ext cx="889000" cy="22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102225</xdr:rowOff>
    </xdr:from>
    <xdr:to>
      <xdr:col>31</xdr:col>
      <xdr:colOff>85725</xdr:colOff>
      <xdr:row>77</xdr:row>
      <xdr:rowOff>32375</xdr:rowOff>
    </xdr:to>
    <xdr:sp macro="" textlink="">
      <xdr:nvSpPr>
        <xdr:cNvPr id="851" name="フローチャート : 判断 850"/>
        <xdr:cNvSpPr/>
      </xdr:nvSpPr>
      <xdr:spPr>
        <a:xfrm>
          <a:off x="212725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23502</xdr:rowOff>
    </xdr:from>
    <xdr:ext cx="534377" cy="259045"/>
    <xdr:sp macro="" textlink="">
      <xdr:nvSpPr>
        <xdr:cNvPr id="852" name="テキスト ボックス 851"/>
        <xdr:cNvSpPr txBox="1"/>
      </xdr:nvSpPr>
      <xdr:spPr>
        <a:xfrm>
          <a:off x="21056111" y="132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38659</xdr:rowOff>
    </xdr:from>
    <xdr:to>
      <xdr:col>29</xdr:col>
      <xdr:colOff>517525</xdr:colOff>
      <xdr:row>76</xdr:row>
      <xdr:rowOff>5283</xdr:rowOff>
    </xdr:to>
    <xdr:cxnSp macro="">
      <xdr:nvCxnSpPr>
        <xdr:cNvPr id="853" name="直線コネクタ 852"/>
        <xdr:cNvCxnSpPr/>
      </xdr:nvCxnSpPr>
      <xdr:spPr>
        <a:xfrm flipV="1">
          <a:off x="19545300" y="12897409"/>
          <a:ext cx="8890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161399</xdr:rowOff>
    </xdr:from>
    <xdr:to>
      <xdr:col>29</xdr:col>
      <xdr:colOff>568325</xdr:colOff>
      <xdr:row>77</xdr:row>
      <xdr:rowOff>91549</xdr:rowOff>
    </xdr:to>
    <xdr:sp macro="" textlink="">
      <xdr:nvSpPr>
        <xdr:cNvPr id="854" name="フローチャート : 判断 853"/>
        <xdr:cNvSpPr/>
      </xdr:nvSpPr>
      <xdr:spPr>
        <a:xfrm>
          <a:off x="20383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82676</xdr:rowOff>
    </xdr:from>
    <xdr:ext cx="534377" cy="259045"/>
    <xdr:sp macro="" textlink="">
      <xdr:nvSpPr>
        <xdr:cNvPr id="855" name="テキスト ボックス 854"/>
        <xdr:cNvSpPr txBox="1"/>
      </xdr:nvSpPr>
      <xdr:spPr>
        <a:xfrm>
          <a:off x="20167111" y="132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5283</xdr:rowOff>
    </xdr:from>
    <xdr:to>
      <xdr:col>28</xdr:col>
      <xdr:colOff>314325</xdr:colOff>
      <xdr:row>76</xdr:row>
      <xdr:rowOff>155997</xdr:rowOff>
    </xdr:to>
    <xdr:cxnSp macro="">
      <xdr:nvCxnSpPr>
        <xdr:cNvPr id="856" name="直線コネクタ 855"/>
        <xdr:cNvCxnSpPr/>
      </xdr:nvCxnSpPr>
      <xdr:spPr>
        <a:xfrm flipV="1">
          <a:off x="18656300" y="13035483"/>
          <a:ext cx="889000" cy="15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13756</xdr:rowOff>
    </xdr:from>
    <xdr:to>
      <xdr:col>28</xdr:col>
      <xdr:colOff>365125</xdr:colOff>
      <xdr:row>77</xdr:row>
      <xdr:rowOff>115356</xdr:rowOff>
    </xdr:to>
    <xdr:sp macro="" textlink="">
      <xdr:nvSpPr>
        <xdr:cNvPr id="857" name="フローチャート : 判断 856"/>
        <xdr:cNvSpPr/>
      </xdr:nvSpPr>
      <xdr:spPr>
        <a:xfrm>
          <a:off x="19494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106483</xdr:rowOff>
    </xdr:from>
    <xdr:ext cx="534377" cy="259045"/>
    <xdr:sp macro="" textlink="">
      <xdr:nvSpPr>
        <xdr:cNvPr id="858" name="テキスト ボックス 857"/>
        <xdr:cNvSpPr txBox="1"/>
      </xdr:nvSpPr>
      <xdr:spPr>
        <a:xfrm>
          <a:off x="19278111" y="1330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6897</xdr:rowOff>
    </xdr:from>
    <xdr:to>
      <xdr:col>27</xdr:col>
      <xdr:colOff>161925</xdr:colOff>
      <xdr:row>77</xdr:row>
      <xdr:rowOff>108497</xdr:rowOff>
    </xdr:to>
    <xdr:sp macro="" textlink="">
      <xdr:nvSpPr>
        <xdr:cNvPr id="859" name="フローチャート : 判断 858"/>
        <xdr:cNvSpPr/>
      </xdr:nvSpPr>
      <xdr:spPr>
        <a:xfrm>
          <a:off x="18605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99624</xdr:rowOff>
    </xdr:from>
    <xdr:ext cx="534377" cy="259045"/>
    <xdr:sp macro="" textlink="">
      <xdr:nvSpPr>
        <xdr:cNvPr id="860" name="テキスト ボックス 859"/>
        <xdr:cNvSpPr txBox="1"/>
      </xdr:nvSpPr>
      <xdr:spPr>
        <a:xfrm>
          <a:off x="18389111" y="133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13528</xdr:rowOff>
    </xdr:from>
    <xdr:to>
      <xdr:col>32</xdr:col>
      <xdr:colOff>238125</xdr:colOff>
      <xdr:row>76</xdr:row>
      <xdr:rowOff>115128</xdr:rowOff>
    </xdr:to>
    <xdr:sp macro="" textlink="">
      <xdr:nvSpPr>
        <xdr:cNvPr id="866" name="円/楕円 865"/>
        <xdr:cNvSpPr/>
      </xdr:nvSpPr>
      <xdr:spPr>
        <a:xfrm>
          <a:off x="22110700" y="1304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163405</xdr:rowOff>
    </xdr:from>
    <xdr:ext cx="534377" cy="259045"/>
    <xdr:sp macro="" textlink="">
      <xdr:nvSpPr>
        <xdr:cNvPr id="867" name="繰出金該当値テキスト"/>
        <xdr:cNvSpPr txBox="1"/>
      </xdr:nvSpPr>
      <xdr:spPr>
        <a:xfrm>
          <a:off x="22212300" y="130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46,808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44748</xdr:rowOff>
    </xdr:from>
    <xdr:to>
      <xdr:col>31</xdr:col>
      <xdr:colOff>85725</xdr:colOff>
      <xdr:row>76</xdr:row>
      <xdr:rowOff>146348</xdr:rowOff>
    </xdr:to>
    <xdr:sp macro="" textlink="">
      <xdr:nvSpPr>
        <xdr:cNvPr id="868" name="円/楕円 867"/>
        <xdr:cNvSpPr/>
      </xdr:nvSpPr>
      <xdr:spPr>
        <a:xfrm>
          <a:off x="21272500" y="130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162875</xdr:rowOff>
    </xdr:from>
    <xdr:ext cx="534377" cy="259045"/>
    <xdr:sp macro="" textlink="">
      <xdr:nvSpPr>
        <xdr:cNvPr id="869" name="テキスト ボックス 868"/>
        <xdr:cNvSpPr txBox="1"/>
      </xdr:nvSpPr>
      <xdr:spPr>
        <a:xfrm>
          <a:off x="21056111" y="1285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159309</xdr:rowOff>
    </xdr:from>
    <xdr:to>
      <xdr:col>29</xdr:col>
      <xdr:colOff>568325</xdr:colOff>
      <xdr:row>75</xdr:row>
      <xdr:rowOff>89459</xdr:rowOff>
    </xdr:to>
    <xdr:sp macro="" textlink="">
      <xdr:nvSpPr>
        <xdr:cNvPr id="870" name="円/楕円 869"/>
        <xdr:cNvSpPr/>
      </xdr:nvSpPr>
      <xdr:spPr>
        <a:xfrm>
          <a:off x="20383500" y="128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105986</xdr:rowOff>
    </xdr:from>
    <xdr:ext cx="534377" cy="259045"/>
    <xdr:sp macro="" textlink="">
      <xdr:nvSpPr>
        <xdr:cNvPr id="871" name="テキスト ボックス 870"/>
        <xdr:cNvSpPr txBox="1"/>
      </xdr:nvSpPr>
      <xdr:spPr>
        <a:xfrm>
          <a:off x="20167111" y="126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125933</xdr:rowOff>
    </xdr:from>
    <xdr:to>
      <xdr:col>28</xdr:col>
      <xdr:colOff>365125</xdr:colOff>
      <xdr:row>76</xdr:row>
      <xdr:rowOff>56083</xdr:rowOff>
    </xdr:to>
    <xdr:sp macro="" textlink="">
      <xdr:nvSpPr>
        <xdr:cNvPr id="872" name="円/楕円 871"/>
        <xdr:cNvSpPr/>
      </xdr:nvSpPr>
      <xdr:spPr>
        <a:xfrm>
          <a:off x="19494500" y="129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72610</xdr:rowOff>
    </xdr:from>
    <xdr:ext cx="534377" cy="259045"/>
    <xdr:sp macro="" textlink="">
      <xdr:nvSpPr>
        <xdr:cNvPr id="873" name="テキスト ボックス 872"/>
        <xdr:cNvSpPr txBox="1"/>
      </xdr:nvSpPr>
      <xdr:spPr>
        <a:xfrm>
          <a:off x="19278111" y="1275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105197</xdr:rowOff>
    </xdr:from>
    <xdr:to>
      <xdr:col>27</xdr:col>
      <xdr:colOff>161925</xdr:colOff>
      <xdr:row>77</xdr:row>
      <xdr:rowOff>35347</xdr:rowOff>
    </xdr:to>
    <xdr:sp macro="" textlink="">
      <xdr:nvSpPr>
        <xdr:cNvPr id="874" name="円/楕円 873"/>
        <xdr:cNvSpPr/>
      </xdr:nvSpPr>
      <xdr:spPr>
        <a:xfrm>
          <a:off x="18605500" y="131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51873</xdr:rowOff>
    </xdr:from>
    <xdr:ext cx="534377" cy="259045"/>
    <xdr:sp macro="" textlink="">
      <xdr:nvSpPr>
        <xdr:cNvPr id="875" name="テキスト ボックス 874"/>
        <xdr:cNvSpPr txBox="1"/>
      </xdr:nvSpPr>
      <xdr:spPr>
        <a:xfrm>
          <a:off x="18389111" y="1291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フローチャート :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0" name="フローチャート :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1" name="テキスト ボックス 90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3" name="フローチャート :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4" name="テキスト ボックス 90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6" name="フローチャート :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7" name="テキスト ボックス 90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フローチャート :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9" name="テキスト ボックス 90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5" name="円/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7" name="円/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8" name="テキスト ボックス 91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9" name="円/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0" name="テキスト ボックス 91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1" name="円/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2" name="テキスト ボックス 92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3" name="円/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4" name="テキスト ボックス 92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489,158</a:t>
          </a:r>
          <a:r>
            <a:rPr kumimoji="1" lang="ja-JP" altLang="en-US" sz="1300">
              <a:latin typeface="ＭＳ Ｐゴシック"/>
            </a:rPr>
            <a:t>円となっている。主な構成項目である扶助費は、住民一人当たり</a:t>
          </a:r>
          <a:r>
            <a:rPr kumimoji="1" lang="en-US" altLang="ja-JP" sz="1300">
              <a:latin typeface="ＭＳ Ｐゴシック"/>
            </a:rPr>
            <a:t>80,741</a:t>
          </a:r>
          <a:r>
            <a:rPr kumimoji="1" lang="ja-JP" altLang="en-US" sz="1300">
              <a:latin typeface="ＭＳ Ｐゴシック"/>
            </a:rPr>
            <a:t>円となっており、類似団体平均と比べて高い水準にある。これは、実際の被保護者の困窮の度合いが高いことによる生活保護費が類似団体・県平均と比較して多いことが主な要因である。資格審査等の適正化、就労や自立支援の指導などにより扶助費の増加を抑える施策を推進する。</a:t>
          </a:r>
          <a:endParaRPr kumimoji="1" lang="en-US" altLang="ja-JP" sz="1300">
            <a:latin typeface="ＭＳ Ｐゴシック"/>
          </a:endParaRPr>
        </a:p>
        <a:p>
          <a:r>
            <a:rPr kumimoji="1" lang="ja-JP" altLang="en-US" sz="1300">
              <a:latin typeface="ＭＳ Ｐゴシック"/>
            </a:rPr>
            <a:t>　普通建設事業費は住民一人当たり</a:t>
          </a:r>
          <a:r>
            <a:rPr kumimoji="1" lang="en-US" altLang="ja-JP" sz="1300">
              <a:latin typeface="ＭＳ Ｐゴシック"/>
            </a:rPr>
            <a:t>132,576</a:t>
          </a:r>
          <a:r>
            <a:rPr kumimoji="1" lang="ja-JP" altLang="en-US" sz="1300">
              <a:latin typeface="ＭＳ Ｐゴシック"/>
            </a:rPr>
            <a:t>円となっており、類似団体平均と比較して一人当たりコストが高い状況となっている。これは、近年の新庁舎建設、総合体育館大規模改修事業、工業団地整備事業等の増加によるものであり、平成</a:t>
          </a:r>
          <a:r>
            <a:rPr kumimoji="1" lang="en-US" altLang="ja-JP" sz="1300">
              <a:latin typeface="ＭＳ Ｐゴシック"/>
            </a:rPr>
            <a:t>24</a:t>
          </a:r>
          <a:r>
            <a:rPr kumimoji="1" lang="ja-JP" altLang="en-US" sz="1300">
              <a:latin typeface="ＭＳ Ｐゴシック"/>
            </a:rPr>
            <a:t>年度と比較すると</a:t>
          </a:r>
          <a:r>
            <a:rPr kumimoji="1" lang="en-US" altLang="ja-JP" sz="1300">
              <a:latin typeface="ＭＳ Ｐゴシック"/>
            </a:rPr>
            <a:t>158.4</a:t>
          </a:r>
          <a:r>
            <a:rPr kumimoji="1" lang="ja-JP" altLang="en-US" sz="1300">
              <a:latin typeface="ＭＳ Ｐゴシック"/>
            </a:rPr>
            <a:t>％増となっている。今後は、公共施設総合管理計画等に基づき、事業の取捨選択を徹底していくことで、事業費の減少を目指すこととしている。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茨城県坂東市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55,661
53,587
123.03
28,282,309
27,227,023
933,571
13,013,995
30,987,011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90.0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52832</xdr:rowOff>
    </xdr:from>
    <xdr:to>
      <xdr:col>6</xdr:col>
      <xdr:colOff>510540</xdr:colOff>
      <xdr:row>38</xdr:row>
      <xdr:rowOff>125222</xdr:rowOff>
    </xdr:to>
    <xdr:cxnSp macro="">
      <xdr:nvCxnSpPr>
        <xdr:cNvPr id="56" name="直線コネクタ 55"/>
        <xdr:cNvCxnSpPr/>
      </xdr:nvCxnSpPr>
      <xdr:spPr>
        <a:xfrm flipV="1">
          <a:off x="4633595" y="5196332"/>
          <a:ext cx="127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129049</xdr:rowOff>
    </xdr:from>
    <xdr:ext cx="469744" cy="259045"/>
    <xdr:sp macro="" textlink="">
      <xdr:nvSpPr>
        <xdr:cNvPr id="57" name="議会費最小値テキスト"/>
        <xdr:cNvSpPr txBox="1"/>
      </xdr:nvSpPr>
      <xdr:spPr>
        <a:xfrm>
          <a:off x="4686300" y="66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a:t>
          </a:r>
          <a:endParaRPr kumimoji="1" lang="ja-JP" altLang="en-US" sz="1000" b="1">
            <a:latin typeface="ＭＳ Ｐゴシック"/>
          </a:endParaRPr>
        </a:p>
      </xdr:txBody>
    </xdr:sp>
    <xdr:clientData/>
  </xdr:oneCellAnchor>
  <xdr:twoCellAnchor>
    <xdr:from>
      <xdr:col>6</xdr:col>
      <xdr:colOff>422275</xdr:colOff>
      <xdr:row>38</xdr:row>
      <xdr:rowOff>125222</xdr:rowOff>
    </xdr:from>
    <xdr:to>
      <xdr:col>6</xdr:col>
      <xdr:colOff>600075</xdr:colOff>
      <xdr:row>38</xdr:row>
      <xdr:rowOff>125222</xdr:rowOff>
    </xdr:to>
    <xdr:cxnSp macro="">
      <xdr:nvCxnSpPr>
        <xdr:cNvPr id="58" name="直線コネクタ 57"/>
        <xdr:cNvCxnSpPr/>
      </xdr:nvCxnSpPr>
      <xdr:spPr>
        <a:xfrm>
          <a:off x="4546600" y="6640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170959</xdr:rowOff>
    </xdr:from>
    <xdr:ext cx="469744" cy="259045"/>
    <xdr:sp macro="" textlink="">
      <xdr:nvSpPr>
        <xdr:cNvPr id="59" name="議会費最大値テキスト"/>
        <xdr:cNvSpPr txBox="1"/>
      </xdr:nvSpPr>
      <xdr:spPr>
        <a:xfrm>
          <a:off x="4686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4,514</a:t>
          </a:r>
          <a:endParaRPr kumimoji="1" lang="ja-JP" altLang="en-US" sz="1000" b="1">
            <a:latin typeface="ＭＳ Ｐゴシック"/>
          </a:endParaRPr>
        </a:p>
      </xdr:txBody>
    </xdr:sp>
    <xdr:clientData/>
  </xdr:oneCellAnchor>
  <xdr:twoCellAnchor>
    <xdr:from>
      <xdr:col>6</xdr:col>
      <xdr:colOff>422275</xdr:colOff>
      <xdr:row>30</xdr:row>
      <xdr:rowOff>52832</xdr:rowOff>
    </xdr:from>
    <xdr:to>
      <xdr:col>6</xdr:col>
      <xdr:colOff>600075</xdr:colOff>
      <xdr:row>30</xdr:row>
      <xdr:rowOff>52832</xdr:rowOff>
    </xdr:to>
    <xdr:cxnSp macro="">
      <xdr:nvCxnSpPr>
        <xdr:cNvPr id="60" name="直線コネクタ 59"/>
        <xdr:cNvCxnSpPr/>
      </xdr:nvCxnSpPr>
      <xdr:spPr>
        <a:xfrm>
          <a:off x="4546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75692</xdr:rowOff>
    </xdr:from>
    <xdr:to>
      <xdr:col>6</xdr:col>
      <xdr:colOff>511175</xdr:colOff>
      <xdr:row>33</xdr:row>
      <xdr:rowOff>124460</xdr:rowOff>
    </xdr:to>
    <xdr:cxnSp macro="">
      <xdr:nvCxnSpPr>
        <xdr:cNvPr id="61" name="直線コネクタ 60"/>
        <xdr:cNvCxnSpPr/>
      </xdr:nvCxnSpPr>
      <xdr:spPr>
        <a:xfrm>
          <a:off x="3797300" y="5562092"/>
          <a:ext cx="8382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160291</xdr:rowOff>
    </xdr:from>
    <xdr:ext cx="469744" cy="259045"/>
    <xdr:sp macro="" textlink="">
      <xdr:nvSpPr>
        <xdr:cNvPr id="62" name="議会費平均値テキスト"/>
        <xdr:cNvSpPr txBox="1"/>
      </xdr:nvSpPr>
      <xdr:spPr>
        <a:xfrm>
          <a:off x="4686300" y="5818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10414</xdr:rowOff>
    </xdr:from>
    <xdr:to>
      <xdr:col>6</xdr:col>
      <xdr:colOff>561975</xdr:colOff>
      <xdr:row>34</xdr:row>
      <xdr:rowOff>112014</xdr:rowOff>
    </xdr:to>
    <xdr:sp macro="" textlink="">
      <xdr:nvSpPr>
        <xdr:cNvPr id="63" name="フローチャート : 判断 62"/>
        <xdr:cNvSpPr/>
      </xdr:nvSpPr>
      <xdr:spPr>
        <a:xfrm>
          <a:off x="45847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32258</xdr:rowOff>
    </xdr:from>
    <xdr:to>
      <xdr:col>5</xdr:col>
      <xdr:colOff>358775</xdr:colOff>
      <xdr:row>32</xdr:row>
      <xdr:rowOff>75692</xdr:rowOff>
    </xdr:to>
    <xdr:cxnSp macro="">
      <xdr:nvCxnSpPr>
        <xdr:cNvPr id="64" name="直線コネクタ 63"/>
        <xdr:cNvCxnSpPr/>
      </xdr:nvCxnSpPr>
      <xdr:spPr>
        <a:xfrm>
          <a:off x="2908300" y="55186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24130</xdr:rowOff>
    </xdr:from>
    <xdr:to>
      <xdr:col>5</xdr:col>
      <xdr:colOff>409575</xdr:colOff>
      <xdr:row>33</xdr:row>
      <xdr:rowOff>125730</xdr:rowOff>
    </xdr:to>
    <xdr:sp macro="" textlink="">
      <xdr:nvSpPr>
        <xdr:cNvPr id="65" name="フローチャート : 判断 64"/>
        <xdr:cNvSpPr/>
      </xdr:nvSpPr>
      <xdr:spPr>
        <a:xfrm>
          <a:off x="3746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116857</xdr:rowOff>
    </xdr:from>
    <xdr:ext cx="469744" cy="259045"/>
    <xdr:sp macro="" textlink="">
      <xdr:nvSpPr>
        <xdr:cNvPr id="66" name="テキスト ボックス 65"/>
        <xdr:cNvSpPr txBox="1"/>
      </xdr:nvSpPr>
      <xdr:spPr>
        <a:xfrm>
          <a:off x="3562427"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17780</xdr:rowOff>
    </xdr:from>
    <xdr:to>
      <xdr:col>4</xdr:col>
      <xdr:colOff>155575</xdr:colOff>
      <xdr:row>32</xdr:row>
      <xdr:rowOff>32258</xdr:rowOff>
    </xdr:to>
    <xdr:cxnSp macro="">
      <xdr:nvCxnSpPr>
        <xdr:cNvPr id="67" name="直線コネクタ 66"/>
        <xdr:cNvCxnSpPr/>
      </xdr:nvCxnSpPr>
      <xdr:spPr>
        <a:xfrm>
          <a:off x="2019300" y="55041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1270</xdr:rowOff>
    </xdr:from>
    <xdr:to>
      <xdr:col>4</xdr:col>
      <xdr:colOff>206375</xdr:colOff>
      <xdr:row>34</xdr:row>
      <xdr:rowOff>102870</xdr:rowOff>
    </xdr:to>
    <xdr:sp macro="" textlink="">
      <xdr:nvSpPr>
        <xdr:cNvPr id="68" name="フローチャート : 判断 67"/>
        <xdr:cNvSpPr/>
      </xdr:nvSpPr>
      <xdr:spPr>
        <a:xfrm>
          <a:off x="2857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93997</xdr:rowOff>
    </xdr:from>
    <xdr:ext cx="469744" cy="259045"/>
    <xdr:sp macro="" textlink="">
      <xdr:nvSpPr>
        <xdr:cNvPr id="69" name="テキスト ボックス 68"/>
        <xdr:cNvSpPr txBox="1"/>
      </xdr:nvSpPr>
      <xdr:spPr>
        <a:xfrm>
          <a:off x="2673427"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15494</xdr:rowOff>
    </xdr:from>
    <xdr:to>
      <xdr:col>2</xdr:col>
      <xdr:colOff>638175</xdr:colOff>
      <xdr:row>32</xdr:row>
      <xdr:rowOff>17780</xdr:rowOff>
    </xdr:to>
    <xdr:cxnSp macro="">
      <xdr:nvCxnSpPr>
        <xdr:cNvPr id="70" name="直線コネクタ 69"/>
        <xdr:cNvCxnSpPr/>
      </xdr:nvCxnSpPr>
      <xdr:spPr>
        <a:xfrm>
          <a:off x="1130300" y="55018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43180</xdr:rowOff>
    </xdr:from>
    <xdr:to>
      <xdr:col>3</xdr:col>
      <xdr:colOff>3175</xdr:colOff>
      <xdr:row>34</xdr:row>
      <xdr:rowOff>144780</xdr:rowOff>
    </xdr:to>
    <xdr:sp macro="" textlink="">
      <xdr:nvSpPr>
        <xdr:cNvPr id="71" name="フローチャート :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135907</xdr:rowOff>
    </xdr:from>
    <xdr:ext cx="469744" cy="259045"/>
    <xdr:sp macro="" textlink="">
      <xdr:nvSpPr>
        <xdr:cNvPr id="72" name="テキスト ボックス 71"/>
        <xdr:cNvSpPr txBox="1"/>
      </xdr:nvSpPr>
      <xdr:spPr>
        <a:xfrm>
          <a:off x="1784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131572</xdr:rowOff>
    </xdr:from>
    <xdr:to>
      <xdr:col>1</xdr:col>
      <xdr:colOff>485775</xdr:colOff>
      <xdr:row>34</xdr:row>
      <xdr:rowOff>61722</xdr:rowOff>
    </xdr:to>
    <xdr:sp macro="" textlink="">
      <xdr:nvSpPr>
        <xdr:cNvPr id="73" name="フローチャート : 判断 72"/>
        <xdr:cNvSpPr/>
      </xdr:nvSpPr>
      <xdr:spPr>
        <a:xfrm>
          <a:off x="1079500" y="578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52849</xdr:rowOff>
    </xdr:from>
    <xdr:ext cx="469744" cy="259045"/>
    <xdr:sp macro="" textlink="">
      <xdr:nvSpPr>
        <xdr:cNvPr id="74" name="テキスト ボックス 73"/>
        <xdr:cNvSpPr txBox="1"/>
      </xdr:nvSpPr>
      <xdr:spPr>
        <a:xfrm>
          <a:off x="895427" y="58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73660</xdr:rowOff>
    </xdr:from>
    <xdr:to>
      <xdr:col>6</xdr:col>
      <xdr:colOff>561975</xdr:colOff>
      <xdr:row>34</xdr:row>
      <xdr:rowOff>3810</xdr:rowOff>
    </xdr:to>
    <xdr:sp macro="" textlink="">
      <xdr:nvSpPr>
        <xdr:cNvPr id="80" name="円/楕円 79"/>
        <xdr:cNvSpPr/>
      </xdr:nvSpPr>
      <xdr:spPr>
        <a:xfrm>
          <a:off x="45847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96537</xdr:rowOff>
    </xdr:from>
    <xdr:ext cx="469744" cy="259045"/>
    <xdr:sp macro="" textlink="">
      <xdr:nvSpPr>
        <xdr:cNvPr id="81" name="議会費該当値テキスト"/>
        <xdr:cNvSpPr txBox="1"/>
      </xdr:nvSpPr>
      <xdr:spPr>
        <a:xfrm>
          <a:off x="4686300" y="558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24892</xdr:rowOff>
    </xdr:from>
    <xdr:to>
      <xdr:col>5</xdr:col>
      <xdr:colOff>409575</xdr:colOff>
      <xdr:row>32</xdr:row>
      <xdr:rowOff>126492</xdr:rowOff>
    </xdr:to>
    <xdr:sp macro="" textlink="">
      <xdr:nvSpPr>
        <xdr:cNvPr id="82" name="円/楕円 81"/>
        <xdr:cNvSpPr/>
      </xdr:nvSpPr>
      <xdr:spPr>
        <a:xfrm>
          <a:off x="3746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143019</xdr:rowOff>
    </xdr:from>
    <xdr:ext cx="469744" cy="259045"/>
    <xdr:sp macro="" textlink="">
      <xdr:nvSpPr>
        <xdr:cNvPr id="83" name="テキスト ボックス 82"/>
        <xdr:cNvSpPr txBox="1"/>
      </xdr:nvSpPr>
      <xdr:spPr>
        <a:xfrm>
          <a:off x="3562427"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152908</xdr:rowOff>
    </xdr:from>
    <xdr:to>
      <xdr:col>4</xdr:col>
      <xdr:colOff>206375</xdr:colOff>
      <xdr:row>32</xdr:row>
      <xdr:rowOff>83058</xdr:rowOff>
    </xdr:to>
    <xdr:sp macro="" textlink="">
      <xdr:nvSpPr>
        <xdr:cNvPr id="84" name="円/楕円 83"/>
        <xdr:cNvSpPr/>
      </xdr:nvSpPr>
      <xdr:spPr>
        <a:xfrm>
          <a:off x="2857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99585</xdr:rowOff>
    </xdr:from>
    <xdr:ext cx="469744" cy="259045"/>
    <xdr:sp macro="" textlink="">
      <xdr:nvSpPr>
        <xdr:cNvPr id="85" name="テキスト ボックス 84"/>
        <xdr:cNvSpPr txBox="1"/>
      </xdr:nvSpPr>
      <xdr:spPr>
        <a:xfrm>
          <a:off x="2673427" y="524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138430</xdr:rowOff>
    </xdr:from>
    <xdr:to>
      <xdr:col>3</xdr:col>
      <xdr:colOff>3175</xdr:colOff>
      <xdr:row>32</xdr:row>
      <xdr:rowOff>68580</xdr:rowOff>
    </xdr:to>
    <xdr:sp macro="" textlink="">
      <xdr:nvSpPr>
        <xdr:cNvPr id="86" name="円/楕円 85"/>
        <xdr:cNvSpPr/>
      </xdr:nvSpPr>
      <xdr:spPr>
        <a:xfrm>
          <a:off x="1968500" y="54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85107</xdr:rowOff>
    </xdr:from>
    <xdr:ext cx="469744" cy="259045"/>
    <xdr:sp macro="" textlink="">
      <xdr:nvSpPr>
        <xdr:cNvPr id="87" name="テキスト ボックス 86"/>
        <xdr:cNvSpPr txBox="1"/>
      </xdr:nvSpPr>
      <xdr:spPr>
        <a:xfrm>
          <a:off x="1784427" y="52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136144</xdr:rowOff>
    </xdr:from>
    <xdr:to>
      <xdr:col>1</xdr:col>
      <xdr:colOff>485775</xdr:colOff>
      <xdr:row>32</xdr:row>
      <xdr:rowOff>66294</xdr:rowOff>
    </xdr:to>
    <xdr:sp macro="" textlink="">
      <xdr:nvSpPr>
        <xdr:cNvPr id="88" name="円/楕円 87"/>
        <xdr:cNvSpPr/>
      </xdr:nvSpPr>
      <xdr:spPr>
        <a:xfrm>
          <a:off x="1079500" y="54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82821</xdr:rowOff>
    </xdr:from>
    <xdr:ext cx="469744" cy="259045"/>
    <xdr:sp macro="" textlink="">
      <xdr:nvSpPr>
        <xdr:cNvPr id="89" name="テキスト ボックス 88"/>
        <xdr:cNvSpPr txBox="1"/>
      </xdr:nvSpPr>
      <xdr:spPr>
        <a:xfrm>
          <a:off x="895427" y="52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9627</xdr:rowOff>
    </xdr:from>
    <xdr:to>
      <xdr:col>6</xdr:col>
      <xdr:colOff>510540</xdr:colOff>
      <xdr:row>59</xdr:row>
      <xdr:rowOff>100438</xdr:rowOff>
    </xdr:to>
    <xdr:cxnSp macro="">
      <xdr:nvCxnSpPr>
        <xdr:cNvPr id="114" name="直線コネクタ 113"/>
        <xdr:cNvCxnSpPr/>
      </xdr:nvCxnSpPr>
      <xdr:spPr>
        <a:xfrm flipV="1">
          <a:off x="4633595" y="8582127"/>
          <a:ext cx="1270" cy="163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104265</xdr:rowOff>
    </xdr:from>
    <xdr:ext cx="534377" cy="259045"/>
    <xdr:sp macro="" textlink="">
      <xdr:nvSpPr>
        <xdr:cNvPr id="115" name="総務費最小値テキスト"/>
        <xdr:cNvSpPr txBox="1"/>
      </xdr:nvSpPr>
      <xdr:spPr>
        <a:xfrm>
          <a:off x="4686300" y="1021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37,061</a:t>
          </a:r>
          <a:endParaRPr kumimoji="1" lang="ja-JP" altLang="en-US" sz="1000" b="1">
            <a:latin typeface="ＭＳ Ｐゴシック"/>
          </a:endParaRPr>
        </a:p>
      </xdr:txBody>
    </xdr:sp>
    <xdr:clientData/>
  </xdr:oneCellAnchor>
  <xdr:twoCellAnchor>
    <xdr:from>
      <xdr:col>6</xdr:col>
      <xdr:colOff>422275</xdr:colOff>
      <xdr:row>59</xdr:row>
      <xdr:rowOff>100438</xdr:rowOff>
    </xdr:from>
    <xdr:to>
      <xdr:col>6</xdr:col>
      <xdr:colOff>600075</xdr:colOff>
      <xdr:row>59</xdr:row>
      <xdr:rowOff>100438</xdr:rowOff>
    </xdr:to>
    <xdr:cxnSp macro="">
      <xdr:nvCxnSpPr>
        <xdr:cNvPr id="116" name="直線コネクタ 115"/>
        <xdr:cNvCxnSpPr/>
      </xdr:nvCxnSpPr>
      <xdr:spPr>
        <a:xfrm>
          <a:off x="4546600" y="1021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127754</xdr:rowOff>
    </xdr:from>
    <xdr:ext cx="599010" cy="259045"/>
    <xdr:sp macro="" textlink="">
      <xdr:nvSpPr>
        <xdr:cNvPr id="117" name="総務費最大値テキスト"/>
        <xdr:cNvSpPr txBox="1"/>
      </xdr:nvSpPr>
      <xdr:spPr>
        <a:xfrm>
          <a:off x="4686300" y="835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122,828</a:t>
          </a:r>
          <a:endParaRPr kumimoji="1" lang="ja-JP" altLang="en-US" sz="1000" b="1">
            <a:latin typeface="ＭＳ Ｐゴシック"/>
          </a:endParaRPr>
        </a:p>
      </xdr:txBody>
    </xdr:sp>
    <xdr:clientData/>
  </xdr:oneCellAnchor>
  <xdr:twoCellAnchor>
    <xdr:from>
      <xdr:col>6</xdr:col>
      <xdr:colOff>422275</xdr:colOff>
      <xdr:row>50</xdr:row>
      <xdr:rowOff>9627</xdr:rowOff>
    </xdr:from>
    <xdr:to>
      <xdr:col>6</xdr:col>
      <xdr:colOff>600075</xdr:colOff>
      <xdr:row>50</xdr:row>
      <xdr:rowOff>9627</xdr:rowOff>
    </xdr:to>
    <xdr:cxnSp macro="">
      <xdr:nvCxnSpPr>
        <xdr:cNvPr id="118" name="直線コネクタ 117"/>
        <xdr:cNvCxnSpPr/>
      </xdr:nvCxnSpPr>
      <xdr:spPr>
        <a:xfrm>
          <a:off x="4546600" y="858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126479</xdr:rowOff>
    </xdr:from>
    <xdr:to>
      <xdr:col>6</xdr:col>
      <xdr:colOff>511175</xdr:colOff>
      <xdr:row>55</xdr:row>
      <xdr:rowOff>86741</xdr:rowOff>
    </xdr:to>
    <xdr:cxnSp macro="">
      <xdr:nvCxnSpPr>
        <xdr:cNvPr id="119" name="直線コネクタ 118"/>
        <xdr:cNvCxnSpPr/>
      </xdr:nvCxnSpPr>
      <xdr:spPr>
        <a:xfrm flipV="1">
          <a:off x="3797300" y="9041879"/>
          <a:ext cx="838200" cy="47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76166</xdr:rowOff>
    </xdr:from>
    <xdr:ext cx="534377" cy="259045"/>
    <xdr:sp macro="" textlink="">
      <xdr:nvSpPr>
        <xdr:cNvPr id="120" name="総務費平均値テキスト"/>
        <xdr:cNvSpPr txBox="1"/>
      </xdr:nvSpPr>
      <xdr:spPr>
        <a:xfrm>
          <a:off x="4686300" y="9505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70,536</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97739</xdr:rowOff>
    </xdr:from>
    <xdr:to>
      <xdr:col>6</xdr:col>
      <xdr:colOff>561975</xdr:colOff>
      <xdr:row>56</xdr:row>
      <xdr:rowOff>27889</xdr:rowOff>
    </xdr:to>
    <xdr:sp macro="" textlink="">
      <xdr:nvSpPr>
        <xdr:cNvPr id="121" name="フローチャート : 判断 120"/>
        <xdr:cNvSpPr/>
      </xdr:nvSpPr>
      <xdr:spPr>
        <a:xfrm>
          <a:off x="4584700" y="95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86741</xdr:rowOff>
    </xdr:from>
    <xdr:to>
      <xdr:col>5</xdr:col>
      <xdr:colOff>358775</xdr:colOff>
      <xdr:row>57</xdr:row>
      <xdr:rowOff>121945</xdr:rowOff>
    </xdr:to>
    <xdr:cxnSp macro="">
      <xdr:nvCxnSpPr>
        <xdr:cNvPr id="122" name="直線コネクタ 121"/>
        <xdr:cNvCxnSpPr/>
      </xdr:nvCxnSpPr>
      <xdr:spPr>
        <a:xfrm flipV="1">
          <a:off x="2908300" y="9516491"/>
          <a:ext cx="889000" cy="37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83242</xdr:rowOff>
    </xdr:from>
    <xdr:to>
      <xdr:col>5</xdr:col>
      <xdr:colOff>409575</xdr:colOff>
      <xdr:row>56</xdr:row>
      <xdr:rowOff>13392</xdr:rowOff>
    </xdr:to>
    <xdr:sp macro="" textlink="">
      <xdr:nvSpPr>
        <xdr:cNvPr id="123" name="フローチャート : 判断 122"/>
        <xdr:cNvSpPr/>
      </xdr:nvSpPr>
      <xdr:spPr>
        <a:xfrm>
          <a:off x="37465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4519</xdr:rowOff>
    </xdr:from>
    <xdr:ext cx="534377" cy="259045"/>
    <xdr:sp macro="" textlink="">
      <xdr:nvSpPr>
        <xdr:cNvPr id="124" name="テキスト ボックス 123"/>
        <xdr:cNvSpPr txBox="1"/>
      </xdr:nvSpPr>
      <xdr:spPr>
        <a:xfrm>
          <a:off x="3530111" y="96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121945</xdr:rowOff>
    </xdr:from>
    <xdr:to>
      <xdr:col>4</xdr:col>
      <xdr:colOff>155575</xdr:colOff>
      <xdr:row>58</xdr:row>
      <xdr:rowOff>40792</xdr:rowOff>
    </xdr:to>
    <xdr:cxnSp macro="">
      <xdr:nvCxnSpPr>
        <xdr:cNvPr id="125" name="直線コネクタ 124"/>
        <xdr:cNvCxnSpPr/>
      </xdr:nvCxnSpPr>
      <xdr:spPr>
        <a:xfrm flipV="1">
          <a:off x="2019300" y="9894595"/>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67069</xdr:rowOff>
    </xdr:from>
    <xdr:to>
      <xdr:col>4</xdr:col>
      <xdr:colOff>206375</xdr:colOff>
      <xdr:row>56</xdr:row>
      <xdr:rowOff>168669</xdr:rowOff>
    </xdr:to>
    <xdr:sp macro="" textlink="">
      <xdr:nvSpPr>
        <xdr:cNvPr id="126" name="フローチャート : 判断 125"/>
        <xdr:cNvSpPr/>
      </xdr:nvSpPr>
      <xdr:spPr>
        <a:xfrm>
          <a:off x="2857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13746</xdr:rowOff>
    </xdr:from>
    <xdr:ext cx="534377" cy="259045"/>
    <xdr:sp macro="" textlink="">
      <xdr:nvSpPr>
        <xdr:cNvPr id="127" name="テキスト ボックス 126"/>
        <xdr:cNvSpPr txBox="1"/>
      </xdr:nvSpPr>
      <xdr:spPr>
        <a:xfrm>
          <a:off x="2641111" y="94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157435</xdr:rowOff>
    </xdr:from>
    <xdr:to>
      <xdr:col>2</xdr:col>
      <xdr:colOff>638175</xdr:colOff>
      <xdr:row>58</xdr:row>
      <xdr:rowOff>40792</xdr:rowOff>
    </xdr:to>
    <xdr:cxnSp macro="">
      <xdr:nvCxnSpPr>
        <xdr:cNvPr id="128" name="直線コネクタ 127"/>
        <xdr:cNvCxnSpPr/>
      </xdr:nvCxnSpPr>
      <xdr:spPr>
        <a:xfrm>
          <a:off x="1130300" y="9930085"/>
          <a:ext cx="889000" cy="5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8013</xdr:rowOff>
    </xdr:from>
    <xdr:to>
      <xdr:col>3</xdr:col>
      <xdr:colOff>3175</xdr:colOff>
      <xdr:row>56</xdr:row>
      <xdr:rowOff>109613</xdr:rowOff>
    </xdr:to>
    <xdr:sp macro="" textlink="">
      <xdr:nvSpPr>
        <xdr:cNvPr id="129" name="フローチャート : 判断 128"/>
        <xdr:cNvSpPr/>
      </xdr:nvSpPr>
      <xdr:spPr>
        <a:xfrm>
          <a:off x="1968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126140</xdr:rowOff>
    </xdr:from>
    <xdr:ext cx="534377" cy="259045"/>
    <xdr:sp macro="" textlink="">
      <xdr:nvSpPr>
        <xdr:cNvPr id="130" name="テキスト ボックス 129"/>
        <xdr:cNvSpPr txBox="1"/>
      </xdr:nvSpPr>
      <xdr:spPr>
        <a:xfrm>
          <a:off x="1752111" y="93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121418</xdr:rowOff>
    </xdr:from>
    <xdr:to>
      <xdr:col>1</xdr:col>
      <xdr:colOff>485775</xdr:colOff>
      <xdr:row>57</xdr:row>
      <xdr:rowOff>51568</xdr:rowOff>
    </xdr:to>
    <xdr:sp macro="" textlink="">
      <xdr:nvSpPr>
        <xdr:cNvPr id="131" name="フローチャート : 判断 130"/>
        <xdr:cNvSpPr/>
      </xdr:nvSpPr>
      <xdr:spPr>
        <a:xfrm>
          <a:off x="1079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68095</xdr:rowOff>
    </xdr:from>
    <xdr:ext cx="534377" cy="259045"/>
    <xdr:sp macro="" textlink="">
      <xdr:nvSpPr>
        <xdr:cNvPr id="132" name="テキスト ボックス 131"/>
        <xdr:cNvSpPr txBox="1"/>
      </xdr:nvSpPr>
      <xdr:spPr>
        <a:xfrm>
          <a:off x="863111" y="94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75679</xdr:rowOff>
    </xdr:from>
    <xdr:to>
      <xdr:col>6</xdr:col>
      <xdr:colOff>561975</xdr:colOff>
      <xdr:row>53</xdr:row>
      <xdr:rowOff>5829</xdr:rowOff>
    </xdr:to>
    <xdr:sp macro="" textlink="">
      <xdr:nvSpPr>
        <xdr:cNvPr id="138" name="円/楕円 137"/>
        <xdr:cNvSpPr/>
      </xdr:nvSpPr>
      <xdr:spPr>
        <a:xfrm>
          <a:off x="4584700" y="89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98556</xdr:rowOff>
    </xdr:from>
    <xdr:ext cx="534377" cy="259045"/>
    <xdr:sp macro="" textlink="">
      <xdr:nvSpPr>
        <xdr:cNvPr id="139" name="総務費該当値テキスト"/>
        <xdr:cNvSpPr txBox="1"/>
      </xdr:nvSpPr>
      <xdr:spPr>
        <a:xfrm>
          <a:off x="4686300" y="8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98,694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35941</xdr:rowOff>
    </xdr:from>
    <xdr:to>
      <xdr:col>5</xdr:col>
      <xdr:colOff>409575</xdr:colOff>
      <xdr:row>55</xdr:row>
      <xdr:rowOff>137541</xdr:rowOff>
    </xdr:to>
    <xdr:sp macro="" textlink="">
      <xdr:nvSpPr>
        <xdr:cNvPr id="140" name="円/楕円 139"/>
        <xdr:cNvSpPr/>
      </xdr:nvSpPr>
      <xdr:spPr>
        <a:xfrm>
          <a:off x="3746500" y="94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154068</xdr:rowOff>
    </xdr:from>
    <xdr:ext cx="534377" cy="259045"/>
    <xdr:sp macro="" textlink="">
      <xdr:nvSpPr>
        <xdr:cNvPr id="141" name="テキスト ボックス 140"/>
        <xdr:cNvSpPr txBox="1"/>
      </xdr:nvSpPr>
      <xdr:spPr>
        <a:xfrm>
          <a:off x="3530111" y="92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71145</xdr:rowOff>
    </xdr:from>
    <xdr:to>
      <xdr:col>4</xdr:col>
      <xdr:colOff>206375</xdr:colOff>
      <xdr:row>58</xdr:row>
      <xdr:rowOff>1295</xdr:rowOff>
    </xdr:to>
    <xdr:sp macro="" textlink="">
      <xdr:nvSpPr>
        <xdr:cNvPr id="142" name="円/楕円 141"/>
        <xdr:cNvSpPr/>
      </xdr:nvSpPr>
      <xdr:spPr>
        <a:xfrm>
          <a:off x="2857500" y="98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163872</xdr:rowOff>
    </xdr:from>
    <xdr:ext cx="534377" cy="259045"/>
    <xdr:sp macro="" textlink="">
      <xdr:nvSpPr>
        <xdr:cNvPr id="143" name="テキスト ボックス 142"/>
        <xdr:cNvSpPr txBox="1"/>
      </xdr:nvSpPr>
      <xdr:spPr>
        <a:xfrm>
          <a:off x="2641111" y="993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161442</xdr:rowOff>
    </xdr:from>
    <xdr:to>
      <xdr:col>3</xdr:col>
      <xdr:colOff>3175</xdr:colOff>
      <xdr:row>58</xdr:row>
      <xdr:rowOff>91592</xdr:rowOff>
    </xdr:to>
    <xdr:sp macro="" textlink="">
      <xdr:nvSpPr>
        <xdr:cNvPr id="144" name="円/楕円 143"/>
        <xdr:cNvSpPr/>
      </xdr:nvSpPr>
      <xdr:spPr>
        <a:xfrm>
          <a:off x="1968500" y="99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82719</xdr:rowOff>
    </xdr:from>
    <xdr:ext cx="534377" cy="259045"/>
    <xdr:sp macro="" textlink="">
      <xdr:nvSpPr>
        <xdr:cNvPr id="145" name="テキスト ボックス 144"/>
        <xdr:cNvSpPr txBox="1"/>
      </xdr:nvSpPr>
      <xdr:spPr>
        <a:xfrm>
          <a:off x="1752111" y="1002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106635</xdr:rowOff>
    </xdr:from>
    <xdr:to>
      <xdr:col>1</xdr:col>
      <xdr:colOff>485775</xdr:colOff>
      <xdr:row>58</xdr:row>
      <xdr:rowOff>36785</xdr:rowOff>
    </xdr:to>
    <xdr:sp macro="" textlink="">
      <xdr:nvSpPr>
        <xdr:cNvPr id="146" name="円/楕円 145"/>
        <xdr:cNvSpPr/>
      </xdr:nvSpPr>
      <xdr:spPr>
        <a:xfrm>
          <a:off x="1079500" y="98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27912</xdr:rowOff>
    </xdr:from>
    <xdr:ext cx="534377" cy="259045"/>
    <xdr:sp macro="" textlink="">
      <xdr:nvSpPr>
        <xdr:cNvPr id="147" name="テキスト ボックス 146"/>
        <xdr:cNvSpPr txBox="1"/>
      </xdr:nvSpPr>
      <xdr:spPr>
        <a:xfrm>
          <a:off x="863111" y="997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53106</xdr:rowOff>
    </xdr:from>
    <xdr:to>
      <xdr:col>6</xdr:col>
      <xdr:colOff>510540</xdr:colOff>
      <xdr:row>78</xdr:row>
      <xdr:rowOff>37246</xdr:rowOff>
    </xdr:to>
    <xdr:cxnSp macro="">
      <xdr:nvCxnSpPr>
        <xdr:cNvPr id="170" name="直線コネクタ 169"/>
        <xdr:cNvCxnSpPr/>
      </xdr:nvCxnSpPr>
      <xdr:spPr>
        <a:xfrm flipV="1">
          <a:off x="4633595" y="12226056"/>
          <a:ext cx="1270" cy="118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41073</xdr:rowOff>
    </xdr:from>
    <xdr:ext cx="599010" cy="259045"/>
    <xdr:sp macro="" textlink="">
      <xdr:nvSpPr>
        <xdr:cNvPr id="171" name="民生費最小値テキスト"/>
        <xdr:cNvSpPr txBox="1"/>
      </xdr:nvSpPr>
      <xdr:spPr>
        <a:xfrm>
          <a:off x="4686300" y="1341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122,409</a:t>
          </a:r>
          <a:endParaRPr kumimoji="1" lang="ja-JP" altLang="en-US" sz="1000" b="1">
            <a:latin typeface="ＭＳ Ｐゴシック"/>
          </a:endParaRPr>
        </a:p>
      </xdr:txBody>
    </xdr:sp>
    <xdr:clientData/>
  </xdr:oneCellAnchor>
  <xdr:twoCellAnchor>
    <xdr:from>
      <xdr:col>6</xdr:col>
      <xdr:colOff>422275</xdr:colOff>
      <xdr:row>78</xdr:row>
      <xdr:rowOff>37246</xdr:rowOff>
    </xdr:from>
    <xdr:to>
      <xdr:col>6</xdr:col>
      <xdr:colOff>600075</xdr:colOff>
      <xdr:row>78</xdr:row>
      <xdr:rowOff>37246</xdr:rowOff>
    </xdr:to>
    <xdr:cxnSp macro="">
      <xdr:nvCxnSpPr>
        <xdr:cNvPr id="172" name="直線コネクタ 171"/>
        <xdr:cNvCxnSpPr/>
      </xdr:nvCxnSpPr>
      <xdr:spPr>
        <a:xfrm>
          <a:off x="4546600" y="134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171233</xdr:rowOff>
    </xdr:from>
    <xdr:ext cx="599010" cy="259045"/>
    <xdr:sp macro="" textlink="">
      <xdr:nvSpPr>
        <xdr:cNvPr id="173" name="民生費最大値テキスト"/>
        <xdr:cNvSpPr txBox="1"/>
      </xdr:nvSpPr>
      <xdr:spPr>
        <a:xfrm>
          <a:off x="4686300" y="1200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381,440</a:t>
          </a:r>
          <a:endParaRPr kumimoji="1" lang="ja-JP" altLang="en-US" sz="1000" b="1">
            <a:latin typeface="ＭＳ Ｐゴシック"/>
          </a:endParaRPr>
        </a:p>
      </xdr:txBody>
    </xdr:sp>
    <xdr:clientData/>
  </xdr:oneCellAnchor>
  <xdr:twoCellAnchor>
    <xdr:from>
      <xdr:col>6</xdr:col>
      <xdr:colOff>422275</xdr:colOff>
      <xdr:row>71</xdr:row>
      <xdr:rowOff>53106</xdr:rowOff>
    </xdr:from>
    <xdr:to>
      <xdr:col>6</xdr:col>
      <xdr:colOff>600075</xdr:colOff>
      <xdr:row>71</xdr:row>
      <xdr:rowOff>53106</xdr:rowOff>
    </xdr:to>
    <xdr:cxnSp macro="">
      <xdr:nvCxnSpPr>
        <xdr:cNvPr id="174" name="直線コネクタ 173"/>
        <xdr:cNvCxnSpPr/>
      </xdr:nvCxnSpPr>
      <xdr:spPr>
        <a:xfrm>
          <a:off x="4546600" y="1222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20882</xdr:rowOff>
    </xdr:from>
    <xdr:to>
      <xdr:col>6</xdr:col>
      <xdr:colOff>511175</xdr:colOff>
      <xdr:row>78</xdr:row>
      <xdr:rowOff>48214</xdr:rowOff>
    </xdr:to>
    <xdr:cxnSp macro="">
      <xdr:nvCxnSpPr>
        <xdr:cNvPr id="175" name="直線コネクタ 174"/>
        <xdr:cNvCxnSpPr/>
      </xdr:nvCxnSpPr>
      <xdr:spPr>
        <a:xfrm flipV="1">
          <a:off x="3797300" y="13393982"/>
          <a:ext cx="838200" cy="2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22787</xdr:rowOff>
    </xdr:from>
    <xdr:ext cx="599010" cy="259045"/>
    <xdr:sp macro="" textlink="">
      <xdr:nvSpPr>
        <xdr:cNvPr id="176" name="民生費平均値テキスト"/>
        <xdr:cNvSpPr txBox="1"/>
      </xdr:nvSpPr>
      <xdr:spPr>
        <a:xfrm>
          <a:off x="4686300" y="13052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156,964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171360</xdr:rowOff>
    </xdr:from>
    <xdr:to>
      <xdr:col>6</xdr:col>
      <xdr:colOff>561975</xdr:colOff>
      <xdr:row>77</xdr:row>
      <xdr:rowOff>101510</xdr:rowOff>
    </xdr:to>
    <xdr:sp macro="" textlink="">
      <xdr:nvSpPr>
        <xdr:cNvPr id="177" name="フローチャート : 判断 176"/>
        <xdr:cNvSpPr/>
      </xdr:nvSpPr>
      <xdr:spPr>
        <a:xfrm>
          <a:off x="45847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152071</xdr:rowOff>
    </xdr:from>
    <xdr:to>
      <xdr:col>5</xdr:col>
      <xdr:colOff>358775</xdr:colOff>
      <xdr:row>78</xdr:row>
      <xdr:rowOff>48214</xdr:rowOff>
    </xdr:to>
    <xdr:cxnSp macro="">
      <xdr:nvCxnSpPr>
        <xdr:cNvPr id="178" name="直線コネクタ 177"/>
        <xdr:cNvCxnSpPr/>
      </xdr:nvCxnSpPr>
      <xdr:spPr>
        <a:xfrm>
          <a:off x="2908300" y="13353721"/>
          <a:ext cx="889000" cy="6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12471</xdr:rowOff>
    </xdr:from>
    <xdr:to>
      <xdr:col>5</xdr:col>
      <xdr:colOff>409575</xdr:colOff>
      <xdr:row>77</xdr:row>
      <xdr:rowOff>114071</xdr:rowOff>
    </xdr:to>
    <xdr:sp macro="" textlink="">
      <xdr:nvSpPr>
        <xdr:cNvPr id="179" name="フローチャート : 判断 178"/>
        <xdr:cNvSpPr/>
      </xdr:nvSpPr>
      <xdr:spPr>
        <a:xfrm>
          <a:off x="3746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130598</xdr:rowOff>
    </xdr:from>
    <xdr:ext cx="599010" cy="259045"/>
    <xdr:sp macro="" textlink="">
      <xdr:nvSpPr>
        <xdr:cNvPr id="180" name="テキスト ボックス 179"/>
        <xdr:cNvSpPr txBox="1"/>
      </xdr:nvSpPr>
      <xdr:spPr>
        <a:xfrm>
          <a:off x="3497794" y="1298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152071</xdr:rowOff>
    </xdr:from>
    <xdr:to>
      <xdr:col>4</xdr:col>
      <xdr:colOff>155575</xdr:colOff>
      <xdr:row>78</xdr:row>
      <xdr:rowOff>24243</xdr:rowOff>
    </xdr:to>
    <xdr:cxnSp macro="">
      <xdr:nvCxnSpPr>
        <xdr:cNvPr id="181" name="直線コネクタ 180"/>
        <xdr:cNvCxnSpPr/>
      </xdr:nvCxnSpPr>
      <xdr:spPr>
        <a:xfrm flipV="1">
          <a:off x="2019300" y="13353721"/>
          <a:ext cx="889000" cy="4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83948</xdr:rowOff>
    </xdr:from>
    <xdr:to>
      <xdr:col>4</xdr:col>
      <xdr:colOff>206375</xdr:colOff>
      <xdr:row>78</xdr:row>
      <xdr:rowOff>14098</xdr:rowOff>
    </xdr:to>
    <xdr:sp macro="" textlink="">
      <xdr:nvSpPr>
        <xdr:cNvPr id="182" name="フローチャート : 判断 181"/>
        <xdr:cNvSpPr/>
      </xdr:nvSpPr>
      <xdr:spPr>
        <a:xfrm>
          <a:off x="2857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30625</xdr:rowOff>
    </xdr:from>
    <xdr:ext cx="599010" cy="259045"/>
    <xdr:sp macro="" textlink="">
      <xdr:nvSpPr>
        <xdr:cNvPr id="183" name="テキスト ボックス 182"/>
        <xdr:cNvSpPr txBox="1"/>
      </xdr:nvSpPr>
      <xdr:spPr>
        <a:xfrm>
          <a:off x="2608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24243</xdr:rowOff>
    </xdr:from>
    <xdr:to>
      <xdr:col>2</xdr:col>
      <xdr:colOff>638175</xdr:colOff>
      <xdr:row>78</xdr:row>
      <xdr:rowOff>86559</xdr:rowOff>
    </xdr:to>
    <xdr:cxnSp macro="">
      <xdr:nvCxnSpPr>
        <xdr:cNvPr id="184" name="直線コネクタ 183"/>
        <xdr:cNvCxnSpPr/>
      </xdr:nvCxnSpPr>
      <xdr:spPr>
        <a:xfrm flipV="1">
          <a:off x="1130300" y="13397343"/>
          <a:ext cx="889000" cy="6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97335</xdr:rowOff>
    </xdr:from>
    <xdr:to>
      <xdr:col>3</xdr:col>
      <xdr:colOff>3175</xdr:colOff>
      <xdr:row>78</xdr:row>
      <xdr:rowOff>27485</xdr:rowOff>
    </xdr:to>
    <xdr:sp macro="" textlink="">
      <xdr:nvSpPr>
        <xdr:cNvPr id="185" name="フローチャート : 判断 184"/>
        <xdr:cNvSpPr/>
      </xdr:nvSpPr>
      <xdr:spPr>
        <a:xfrm>
          <a:off x="1968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44012</xdr:rowOff>
    </xdr:from>
    <xdr:ext cx="599010" cy="259045"/>
    <xdr:sp macro="" textlink="">
      <xdr:nvSpPr>
        <xdr:cNvPr id="186" name="テキスト ボックス 185"/>
        <xdr:cNvSpPr txBox="1"/>
      </xdr:nvSpPr>
      <xdr:spPr>
        <a:xfrm>
          <a:off x="1719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115230</xdr:rowOff>
    </xdr:from>
    <xdr:to>
      <xdr:col>1</xdr:col>
      <xdr:colOff>485775</xdr:colOff>
      <xdr:row>78</xdr:row>
      <xdr:rowOff>45380</xdr:rowOff>
    </xdr:to>
    <xdr:sp macro="" textlink="">
      <xdr:nvSpPr>
        <xdr:cNvPr id="187" name="フローチャート : 判断 186"/>
        <xdr:cNvSpPr/>
      </xdr:nvSpPr>
      <xdr:spPr>
        <a:xfrm>
          <a:off x="1079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61907</xdr:rowOff>
    </xdr:from>
    <xdr:ext cx="599010" cy="259045"/>
    <xdr:sp macro="" textlink="">
      <xdr:nvSpPr>
        <xdr:cNvPr id="188" name="テキスト ボックス 187"/>
        <xdr:cNvSpPr txBox="1"/>
      </xdr:nvSpPr>
      <xdr:spPr>
        <a:xfrm>
          <a:off x="830794" y="130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141532</xdr:rowOff>
    </xdr:from>
    <xdr:to>
      <xdr:col>6</xdr:col>
      <xdr:colOff>561975</xdr:colOff>
      <xdr:row>78</xdr:row>
      <xdr:rowOff>71682</xdr:rowOff>
    </xdr:to>
    <xdr:sp macro="" textlink="">
      <xdr:nvSpPr>
        <xdr:cNvPr id="194" name="円/楕円 193"/>
        <xdr:cNvSpPr/>
      </xdr:nvSpPr>
      <xdr:spPr>
        <a:xfrm>
          <a:off x="4584700" y="1334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56459</xdr:rowOff>
    </xdr:from>
    <xdr:ext cx="599010" cy="259045"/>
    <xdr:sp macro="" textlink="">
      <xdr:nvSpPr>
        <xdr:cNvPr id="195" name="民生費該当値テキスト"/>
        <xdr:cNvSpPr txBox="1"/>
      </xdr:nvSpPr>
      <xdr:spPr>
        <a:xfrm>
          <a:off x="4686300" y="1325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125,988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168864</xdr:rowOff>
    </xdr:from>
    <xdr:to>
      <xdr:col>5</xdr:col>
      <xdr:colOff>409575</xdr:colOff>
      <xdr:row>78</xdr:row>
      <xdr:rowOff>99014</xdr:rowOff>
    </xdr:to>
    <xdr:sp macro="" textlink="">
      <xdr:nvSpPr>
        <xdr:cNvPr id="196" name="円/楕円 195"/>
        <xdr:cNvSpPr/>
      </xdr:nvSpPr>
      <xdr:spPr>
        <a:xfrm>
          <a:off x="3746500" y="133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90141</xdr:rowOff>
    </xdr:from>
    <xdr:ext cx="599010" cy="259045"/>
    <xdr:sp macro="" textlink="">
      <xdr:nvSpPr>
        <xdr:cNvPr id="197" name="テキスト ボックス 196"/>
        <xdr:cNvSpPr txBox="1"/>
      </xdr:nvSpPr>
      <xdr:spPr>
        <a:xfrm>
          <a:off x="3497794" y="1346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101271</xdr:rowOff>
    </xdr:from>
    <xdr:to>
      <xdr:col>4</xdr:col>
      <xdr:colOff>206375</xdr:colOff>
      <xdr:row>78</xdr:row>
      <xdr:rowOff>31421</xdr:rowOff>
    </xdr:to>
    <xdr:sp macro="" textlink="">
      <xdr:nvSpPr>
        <xdr:cNvPr id="198" name="円/楕円 197"/>
        <xdr:cNvSpPr/>
      </xdr:nvSpPr>
      <xdr:spPr>
        <a:xfrm>
          <a:off x="2857500" y="133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22548</xdr:rowOff>
    </xdr:from>
    <xdr:ext cx="599010" cy="259045"/>
    <xdr:sp macro="" textlink="">
      <xdr:nvSpPr>
        <xdr:cNvPr id="199" name="テキスト ボックス 198"/>
        <xdr:cNvSpPr txBox="1"/>
      </xdr:nvSpPr>
      <xdr:spPr>
        <a:xfrm>
          <a:off x="2608794" y="1339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134,794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144893</xdr:rowOff>
    </xdr:from>
    <xdr:to>
      <xdr:col>3</xdr:col>
      <xdr:colOff>3175</xdr:colOff>
      <xdr:row>78</xdr:row>
      <xdr:rowOff>75043</xdr:rowOff>
    </xdr:to>
    <xdr:sp macro="" textlink="">
      <xdr:nvSpPr>
        <xdr:cNvPr id="200" name="円/楕円 199"/>
        <xdr:cNvSpPr/>
      </xdr:nvSpPr>
      <xdr:spPr>
        <a:xfrm>
          <a:off x="1968500" y="133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66170</xdr:rowOff>
    </xdr:from>
    <xdr:ext cx="599010" cy="259045"/>
    <xdr:sp macro="" textlink="">
      <xdr:nvSpPr>
        <xdr:cNvPr id="201" name="テキスト ボックス 200"/>
        <xdr:cNvSpPr txBox="1"/>
      </xdr:nvSpPr>
      <xdr:spPr>
        <a:xfrm>
          <a:off x="1719794" y="1343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125,253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35759</xdr:rowOff>
    </xdr:from>
    <xdr:to>
      <xdr:col>1</xdr:col>
      <xdr:colOff>485775</xdr:colOff>
      <xdr:row>78</xdr:row>
      <xdr:rowOff>137359</xdr:rowOff>
    </xdr:to>
    <xdr:sp macro="" textlink="">
      <xdr:nvSpPr>
        <xdr:cNvPr id="202" name="円/楕円 201"/>
        <xdr:cNvSpPr/>
      </xdr:nvSpPr>
      <xdr:spPr>
        <a:xfrm>
          <a:off x="1079500" y="1340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128486</xdr:rowOff>
    </xdr:from>
    <xdr:ext cx="599010" cy="259045"/>
    <xdr:sp macro="" textlink="">
      <xdr:nvSpPr>
        <xdr:cNvPr id="203" name="テキスト ボックス 202"/>
        <xdr:cNvSpPr txBox="1"/>
      </xdr:nvSpPr>
      <xdr:spPr>
        <a:xfrm>
          <a:off x="830794" y="1350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74000</xdr:rowOff>
    </xdr:from>
    <xdr:to>
      <xdr:col>6</xdr:col>
      <xdr:colOff>510540</xdr:colOff>
      <xdr:row>98</xdr:row>
      <xdr:rowOff>95078</xdr:rowOff>
    </xdr:to>
    <xdr:cxnSp macro="">
      <xdr:nvCxnSpPr>
        <xdr:cNvPr id="226" name="直線コネクタ 225"/>
        <xdr:cNvCxnSpPr/>
      </xdr:nvCxnSpPr>
      <xdr:spPr>
        <a:xfrm flipV="1">
          <a:off x="4633595" y="15675950"/>
          <a:ext cx="1270" cy="1221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98905</xdr:rowOff>
    </xdr:from>
    <xdr:ext cx="534377" cy="259045"/>
    <xdr:sp macro="" textlink="">
      <xdr:nvSpPr>
        <xdr:cNvPr id="227" name="衛生費最小値テキスト"/>
        <xdr:cNvSpPr txBox="1"/>
      </xdr:nvSpPr>
      <xdr:spPr>
        <a:xfrm>
          <a:off x="4686300" y="169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21,952</a:t>
          </a:r>
          <a:endParaRPr kumimoji="1" lang="ja-JP" altLang="en-US" sz="1000" b="1">
            <a:latin typeface="ＭＳ Ｐゴシック"/>
          </a:endParaRPr>
        </a:p>
      </xdr:txBody>
    </xdr:sp>
    <xdr:clientData/>
  </xdr:oneCellAnchor>
  <xdr:twoCellAnchor>
    <xdr:from>
      <xdr:col>6</xdr:col>
      <xdr:colOff>422275</xdr:colOff>
      <xdr:row>98</xdr:row>
      <xdr:rowOff>95078</xdr:rowOff>
    </xdr:from>
    <xdr:to>
      <xdr:col>6</xdr:col>
      <xdr:colOff>600075</xdr:colOff>
      <xdr:row>98</xdr:row>
      <xdr:rowOff>95078</xdr:rowOff>
    </xdr:to>
    <xdr:cxnSp macro="">
      <xdr:nvCxnSpPr>
        <xdr:cNvPr id="228" name="直線コネクタ 227"/>
        <xdr:cNvCxnSpPr/>
      </xdr:nvCxnSpPr>
      <xdr:spPr>
        <a:xfrm>
          <a:off x="4546600" y="16897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20677</xdr:rowOff>
    </xdr:from>
    <xdr:ext cx="534377" cy="259045"/>
    <xdr:sp macro="" textlink="">
      <xdr:nvSpPr>
        <xdr:cNvPr id="229" name="衛生費最大値テキスト"/>
        <xdr:cNvSpPr txBox="1"/>
      </xdr:nvSpPr>
      <xdr:spPr>
        <a:xfrm>
          <a:off x="4686300" y="1545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75,374</a:t>
          </a:r>
          <a:endParaRPr kumimoji="1" lang="ja-JP" altLang="en-US" sz="1000" b="1">
            <a:latin typeface="ＭＳ Ｐゴシック"/>
          </a:endParaRPr>
        </a:p>
      </xdr:txBody>
    </xdr:sp>
    <xdr:clientData/>
  </xdr:oneCellAnchor>
  <xdr:twoCellAnchor>
    <xdr:from>
      <xdr:col>6</xdr:col>
      <xdr:colOff>422275</xdr:colOff>
      <xdr:row>91</xdr:row>
      <xdr:rowOff>74000</xdr:rowOff>
    </xdr:from>
    <xdr:to>
      <xdr:col>6</xdr:col>
      <xdr:colOff>600075</xdr:colOff>
      <xdr:row>91</xdr:row>
      <xdr:rowOff>74000</xdr:rowOff>
    </xdr:to>
    <xdr:cxnSp macro="">
      <xdr:nvCxnSpPr>
        <xdr:cNvPr id="230" name="直線コネクタ 229"/>
        <xdr:cNvCxnSpPr/>
      </xdr:nvCxnSpPr>
      <xdr:spPr>
        <a:xfrm>
          <a:off x="4546600" y="156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128476</xdr:rowOff>
    </xdr:from>
    <xdr:to>
      <xdr:col>6</xdr:col>
      <xdr:colOff>511175</xdr:colOff>
      <xdr:row>95</xdr:row>
      <xdr:rowOff>128887</xdr:rowOff>
    </xdr:to>
    <xdr:cxnSp macro="">
      <xdr:nvCxnSpPr>
        <xdr:cNvPr id="231" name="直線コネクタ 230"/>
        <xdr:cNvCxnSpPr/>
      </xdr:nvCxnSpPr>
      <xdr:spPr>
        <a:xfrm flipV="1">
          <a:off x="3797300" y="16416226"/>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64789</xdr:rowOff>
    </xdr:from>
    <xdr:ext cx="534377" cy="259045"/>
    <xdr:sp macro="" textlink="">
      <xdr:nvSpPr>
        <xdr:cNvPr id="232" name="衛生費平均値テキスト"/>
        <xdr:cNvSpPr txBox="1"/>
      </xdr:nvSpPr>
      <xdr:spPr>
        <a:xfrm>
          <a:off x="4686300" y="1635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86362</xdr:rowOff>
    </xdr:from>
    <xdr:to>
      <xdr:col>6</xdr:col>
      <xdr:colOff>561975</xdr:colOff>
      <xdr:row>96</xdr:row>
      <xdr:rowOff>16512</xdr:rowOff>
    </xdr:to>
    <xdr:sp macro="" textlink="">
      <xdr:nvSpPr>
        <xdr:cNvPr id="233" name="フローチャート : 判断 232"/>
        <xdr:cNvSpPr/>
      </xdr:nvSpPr>
      <xdr:spPr>
        <a:xfrm>
          <a:off x="45847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128887</xdr:rowOff>
    </xdr:from>
    <xdr:to>
      <xdr:col>5</xdr:col>
      <xdr:colOff>358775</xdr:colOff>
      <xdr:row>97</xdr:row>
      <xdr:rowOff>117526</xdr:rowOff>
    </xdr:to>
    <xdr:cxnSp macro="">
      <xdr:nvCxnSpPr>
        <xdr:cNvPr id="234" name="直線コネクタ 233"/>
        <xdr:cNvCxnSpPr/>
      </xdr:nvCxnSpPr>
      <xdr:spPr>
        <a:xfrm flipV="1">
          <a:off x="2908300" y="16416637"/>
          <a:ext cx="889000" cy="3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129659</xdr:rowOff>
    </xdr:from>
    <xdr:to>
      <xdr:col>5</xdr:col>
      <xdr:colOff>409575</xdr:colOff>
      <xdr:row>96</xdr:row>
      <xdr:rowOff>59809</xdr:rowOff>
    </xdr:to>
    <xdr:sp macro="" textlink="">
      <xdr:nvSpPr>
        <xdr:cNvPr id="235" name="フローチャート : 判断 234"/>
        <xdr:cNvSpPr/>
      </xdr:nvSpPr>
      <xdr:spPr>
        <a:xfrm>
          <a:off x="37465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50936</xdr:rowOff>
    </xdr:from>
    <xdr:ext cx="534377" cy="259045"/>
    <xdr:sp macro="" textlink="">
      <xdr:nvSpPr>
        <xdr:cNvPr id="236" name="テキスト ボックス 235"/>
        <xdr:cNvSpPr txBox="1"/>
      </xdr:nvSpPr>
      <xdr:spPr>
        <a:xfrm>
          <a:off x="3530111" y="165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117526</xdr:rowOff>
    </xdr:from>
    <xdr:to>
      <xdr:col>4</xdr:col>
      <xdr:colOff>155575</xdr:colOff>
      <xdr:row>98</xdr:row>
      <xdr:rowOff>1374</xdr:rowOff>
    </xdr:to>
    <xdr:cxnSp macro="">
      <xdr:nvCxnSpPr>
        <xdr:cNvPr id="237" name="直線コネクタ 236"/>
        <xdr:cNvCxnSpPr/>
      </xdr:nvCxnSpPr>
      <xdr:spPr>
        <a:xfrm flipV="1">
          <a:off x="2019300" y="16748176"/>
          <a:ext cx="889000" cy="5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28687</xdr:rowOff>
    </xdr:from>
    <xdr:to>
      <xdr:col>4</xdr:col>
      <xdr:colOff>206375</xdr:colOff>
      <xdr:row>96</xdr:row>
      <xdr:rowOff>130287</xdr:rowOff>
    </xdr:to>
    <xdr:sp macro="" textlink="">
      <xdr:nvSpPr>
        <xdr:cNvPr id="238" name="フローチャート : 判断 237"/>
        <xdr:cNvSpPr/>
      </xdr:nvSpPr>
      <xdr:spPr>
        <a:xfrm>
          <a:off x="2857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146814</xdr:rowOff>
    </xdr:from>
    <xdr:ext cx="534377" cy="259045"/>
    <xdr:sp macro="" textlink="">
      <xdr:nvSpPr>
        <xdr:cNvPr id="239" name="テキスト ボックス 238"/>
        <xdr:cNvSpPr txBox="1"/>
      </xdr:nvSpPr>
      <xdr:spPr>
        <a:xfrm>
          <a:off x="2641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1374</xdr:rowOff>
    </xdr:from>
    <xdr:to>
      <xdr:col>2</xdr:col>
      <xdr:colOff>638175</xdr:colOff>
      <xdr:row>98</xdr:row>
      <xdr:rowOff>24028</xdr:rowOff>
    </xdr:to>
    <xdr:cxnSp macro="">
      <xdr:nvCxnSpPr>
        <xdr:cNvPr id="240" name="直線コネクタ 239"/>
        <xdr:cNvCxnSpPr/>
      </xdr:nvCxnSpPr>
      <xdr:spPr>
        <a:xfrm flipV="1">
          <a:off x="1130300" y="16803474"/>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61925</xdr:rowOff>
    </xdr:from>
    <xdr:to>
      <xdr:col>3</xdr:col>
      <xdr:colOff>3175</xdr:colOff>
      <xdr:row>96</xdr:row>
      <xdr:rowOff>163525</xdr:rowOff>
    </xdr:to>
    <xdr:sp macro="" textlink="">
      <xdr:nvSpPr>
        <xdr:cNvPr id="241" name="フローチャート : 判断 240"/>
        <xdr:cNvSpPr/>
      </xdr:nvSpPr>
      <xdr:spPr>
        <a:xfrm>
          <a:off x="1968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8602</xdr:rowOff>
    </xdr:from>
    <xdr:ext cx="534377" cy="259045"/>
    <xdr:sp macro="" textlink="">
      <xdr:nvSpPr>
        <xdr:cNvPr id="242" name="テキスト ボックス 241"/>
        <xdr:cNvSpPr txBox="1"/>
      </xdr:nvSpPr>
      <xdr:spPr>
        <a:xfrm>
          <a:off x="1752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61857</xdr:rowOff>
    </xdr:from>
    <xdr:to>
      <xdr:col>1</xdr:col>
      <xdr:colOff>485775</xdr:colOff>
      <xdr:row>96</xdr:row>
      <xdr:rowOff>163457</xdr:rowOff>
    </xdr:to>
    <xdr:sp macro="" textlink="">
      <xdr:nvSpPr>
        <xdr:cNvPr id="243" name="フローチャート : 判断 242"/>
        <xdr:cNvSpPr/>
      </xdr:nvSpPr>
      <xdr:spPr>
        <a:xfrm>
          <a:off x="1079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8534</xdr:rowOff>
    </xdr:from>
    <xdr:ext cx="534377" cy="259045"/>
    <xdr:sp macro="" textlink="">
      <xdr:nvSpPr>
        <xdr:cNvPr id="244" name="テキスト ボックス 243"/>
        <xdr:cNvSpPr txBox="1"/>
      </xdr:nvSpPr>
      <xdr:spPr>
        <a:xfrm>
          <a:off x="863111" y="162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77676</xdr:rowOff>
    </xdr:from>
    <xdr:to>
      <xdr:col>6</xdr:col>
      <xdr:colOff>561975</xdr:colOff>
      <xdr:row>96</xdr:row>
      <xdr:rowOff>7826</xdr:rowOff>
    </xdr:to>
    <xdr:sp macro="" textlink="">
      <xdr:nvSpPr>
        <xdr:cNvPr id="250" name="円/楕円 249"/>
        <xdr:cNvSpPr/>
      </xdr:nvSpPr>
      <xdr:spPr>
        <a:xfrm>
          <a:off x="4584700" y="1636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100553</xdr:rowOff>
    </xdr:from>
    <xdr:ext cx="534377" cy="259045"/>
    <xdr:sp macro="" textlink="">
      <xdr:nvSpPr>
        <xdr:cNvPr id="251" name="衛生費該当値テキスト"/>
        <xdr:cNvSpPr txBox="1"/>
      </xdr:nvSpPr>
      <xdr:spPr>
        <a:xfrm>
          <a:off x="4686300" y="1621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42,991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78087</xdr:rowOff>
    </xdr:from>
    <xdr:to>
      <xdr:col>5</xdr:col>
      <xdr:colOff>409575</xdr:colOff>
      <xdr:row>96</xdr:row>
      <xdr:rowOff>8237</xdr:rowOff>
    </xdr:to>
    <xdr:sp macro="" textlink="">
      <xdr:nvSpPr>
        <xdr:cNvPr id="252" name="円/楕円 251"/>
        <xdr:cNvSpPr/>
      </xdr:nvSpPr>
      <xdr:spPr>
        <a:xfrm>
          <a:off x="3746500" y="163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24764</xdr:rowOff>
    </xdr:from>
    <xdr:ext cx="534377" cy="259045"/>
    <xdr:sp macro="" textlink="">
      <xdr:nvSpPr>
        <xdr:cNvPr id="253" name="テキスト ボックス 252"/>
        <xdr:cNvSpPr txBox="1"/>
      </xdr:nvSpPr>
      <xdr:spPr>
        <a:xfrm>
          <a:off x="3530111" y="161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66726</xdr:rowOff>
    </xdr:from>
    <xdr:to>
      <xdr:col>4</xdr:col>
      <xdr:colOff>206375</xdr:colOff>
      <xdr:row>97</xdr:row>
      <xdr:rowOff>168326</xdr:rowOff>
    </xdr:to>
    <xdr:sp macro="" textlink="">
      <xdr:nvSpPr>
        <xdr:cNvPr id="254" name="円/楕円 253"/>
        <xdr:cNvSpPr/>
      </xdr:nvSpPr>
      <xdr:spPr>
        <a:xfrm>
          <a:off x="2857500" y="166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159453</xdr:rowOff>
    </xdr:from>
    <xdr:ext cx="534377" cy="259045"/>
    <xdr:sp macro="" textlink="">
      <xdr:nvSpPr>
        <xdr:cNvPr id="255" name="テキスト ボックス 254"/>
        <xdr:cNvSpPr txBox="1"/>
      </xdr:nvSpPr>
      <xdr:spPr>
        <a:xfrm>
          <a:off x="2641111" y="1679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122024</xdr:rowOff>
    </xdr:from>
    <xdr:to>
      <xdr:col>3</xdr:col>
      <xdr:colOff>3175</xdr:colOff>
      <xdr:row>98</xdr:row>
      <xdr:rowOff>52174</xdr:rowOff>
    </xdr:to>
    <xdr:sp macro="" textlink="">
      <xdr:nvSpPr>
        <xdr:cNvPr id="256" name="円/楕円 255"/>
        <xdr:cNvSpPr/>
      </xdr:nvSpPr>
      <xdr:spPr>
        <a:xfrm>
          <a:off x="1968500" y="1675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43301</xdr:rowOff>
    </xdr:from>
    <xdr:ext cx="534377" cy="259045"/>
    <xdr:sp macro="" textlink="">
      <xdr:nvSpPr>
        <xdr:cNvPr id="257" name="テキスト ボックス 256"/>
        <xdr:cNvSpPr txBox="1"/>
      </xdr:nvSpPr>
      <xdr:spPr>
        <a:xfrm>
          <a:off x="1752111" y="1684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144678</xdr:rowOff>
    </xdr:from>
    <xdr:to>
      <xdr:col>1</xdr:col>
      <xdr:colOff>485775</xdr:colOff>
      <xdr:row>98</xdr:row>
      <xdr:rowOff>74828</xdr:rowOff>
    </xdr:to>
    <xdr:sp macro="" textlink="">
      <xdr:nvSpPr>
        <xdr:cNvPr id="258" name="円/楕円 257"/>
        <xdr:cNvSpPr/>
      </xdr:nvSpPr>
      <xdr:spPr>
        <a:xfrm>
          <a:off x="1079500" y="1677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65955</xdr:rowOff>
    </xdr:from>
    <xdr:ext cx="534377" cy="259045"/>
    <xdr:sp macro="" textlink="">
      <xdr:nvSpPr>
        <xdr:cNvPr id="259" name="テキスト ボックス 258"/>
        <xdr:cNvSpPr txBox="1"/>
      </xdr:nvSpPr>
      <xdr:spPr>
        <a:xfrm>
          <a:off x="863111" y="1686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101981</xdr:rowOff>
    </xdr:from>
    <xdr:to>
      <xdr:col>15</xdr:col>
      <xdr:colOff>180340</xdr:colOff>
      <xdr:row>39</xdr:row>
      <xdr:rowOff>25019</xdr:rowOff>
    </xdr:to>
    <xdr:cxnSp macro="">
      <xdr:nvCxnSpPr>
        <xdr:cNvPr id="283" name="直線コネクタ 282"/>
        <xdr:cNvCxnSpPr/>
      </xdr:nvCxnSpPr>
      <xdr:spPr>
        <a:xfrm flipV="1">
          <a:off x="10475595" y="5416931"/>
          <a:ext cx="1270" cy="1294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28846</xdr:rowOff>
    </xdr:from>
    <xdr:ext cx="313932" cy="259045"/>
    <xdr:sp macro="" textlink="">
      <xdr:nvSpPr>
        <xdr:cNvPr id="284" name="労働費最小値テキスト"/>
        <xdr:cNvSpPr txBox="1"/>
      </xdr:nvSpPr>
      <xdr:spPr>
        <a:xfrm>
          <a:off x="10528300" y="671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15</xdr:col>
      <xdr:colOff>92075</xdr:colOff>
      <xdr:row>39</xdr:row>
      <xdr:rowOff>25019</xdr:rowOff>
    </xdr:from>
    <xdr:to>
      <xdr:col>15</xdr:col>
      <xdr:colOff>269875</xdr:colOff>
      <xdr:row>39</xdr:row>
      <xdr:rowOff>25019</xdr:rowOff>
    </xdr:to>
    <xdr:cxnSp macro="">
      <xdr:nvCxnSpPr>
        <xdr:cNvPr id="285" name="直線コネクタ 284"/>
        <xdr:cNvCxnSpPr/>
      </xdr:nvCxnSpPr>
      <xdr:spPr>
        <a:xfrm>
          <a:off x="10388600" y="671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48658</xdr:rowOff>
    </xdr:from>
    <xdr:ext cx="469744" cy="259045"/>
    <xdr:sp macro="" textlink="">
      <xdr:nvSpPr>
        <xdr:cNvPr id="286" name="労働費最大値テキスト"/>
        <xdr:cNvSpPr txBox="1"/>
      </xdr:nvSpPr>
      <xdr:spPr>
        <a:xfrm>
          <a:off x="10528300" y="519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3,449</a:t>
          </a:r>
          <a:endParaRPr kumimoji="1" lang="ja-JP" altLang="en-US" sz="1000" b="1">
            <a:latin typeface="ＭＳ Ｐゴシック"/>
          </a:endParaRPr>
        </a:p>
      </xdr:txBody>
    </xdr:sp>
    <xdr:clientData/>
  </xdr:oneCellAnchor>
  <xdr:twoCellAnchor>
    <xdr:from>
      <xdr:col>15</xdr:col>
      <xdr:colOff>92075</xdr:colOff>
      <xdr:row>31</xdr:row>
      <xdr:rowOff>101981</xdr:rowOff>
    </xdr:from>
    <xdr:to>
      <xdr:col>15</xdr:col>
      <xdr:colOff>269875</xdr:colOff>
      <xdr:row>31</xdr:row>
      <xdr:rowOff>101981</xdr:rowOff>
    </xdr:to>
    <xdr:cxnSp macro="">
      <xdr:nvCxnSpPr>
        <xdr:cNvPr id="287" name="直線コネクタ 286"/>
        <xdr:cNvCxnSpPr/>
      </xdr:nvCxnSpPr>
      <xdr:spPr>
        <a:xfrm>
          <a:off x="10388600" y="541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109601</xdr:rowOff>
    </xdr:from>
    <xdr:to>
      <xdr:col>15</xdr:col>
      <xdr:colOff>180975</xdr:colOff>
      <xdr:row>38</xdr:row>
      <xdr:rowOff>140843</xdr:rowOff>
    </xdr:to>
    <xdr:cxnSp macro="">
      <xdr:nvCxnSpPr>
        <xdr:cNvPr id="288" name="直線コネクタ 287"/>
        <xdr:cNvCxnSpPr/>
      </xdr:nvCxnSpPr>
      <xdr:spPr>
        <a:xfrm>
          <a:off x="9639300" y="6624701"/>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72915</xdr:rowOff>
    </xdr:from>
    <xdr:ext cx="378565" cy="259045"/>
    <xdr:sp macro="" textlink="">
      <xdr:nvSpPr>
        <xdr:cNvPr id="289" name="労働費平均値テキスト"/>
        <xdr:cNvSpPr txBox="1"/>
      </xdr:nvSpPr>
      <xdr:spPr>
        <a:xfrm>
          <a:off x="10528300" y="6245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50038</xdr:rowOff>
    </xdr:from>
    <xdr:to>
      <xdr:col>15</xdr:col>
      <xdr:colOff>231775</xdr:colOff>
      <xdr:row>37</xdr:row>
      <xdr:rowOff>151638</xdr:rowOff>
    </xdr:to>
    <xdr:sp macro="" textlink="">
      <xdr:nvSpPr>
        <xdr:cNvPr id="290" name="フローチャート : 判断 289"/>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109601</xdr:rowOff>
    </xdr:from>
    <xdr:to>
      <xdr:col>14</xdr:col>
      <xdr:colOff>28575</xdr:colOff>
      <xdr:row>38</xdr:row>
      <xdr:rowOff>114554</xdr:rowOff>
    </xdr:to>
    <xdr:cxnSp macro="">
      <xdr:nvCxnSpPr>
        <xdr:cNvPr id="291" name="直線コネクタ 290"/>
        <xdr:cNvCxnSpPr/>
      </xdr:nvCxnSpPr>
      <xdr:spPr>
        <a:xfrm flipV="1">
          <a:off x="8750300" y="662470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90043</xdr:rowOff>
    </xdr:from>
    <xdr:to>
      <xdr:col>14</xdr:col>
      <xdr:colOff>79375</xdr:colOff>
      <xdr:row>37</xdr:row>
      <xdr:rowOff>20193</xdr:rowOff>
    </xdr:to>
    <xdr:sp macro="" textlink="">
      <xdr:nvSpPr>
        <xdr:cNvPr id="292" name="フローチャート : 判断 291"/>
        <xdr:cNvSpPr/>
      </xdr:nvSpPr>
      <xdr:spPr>
        <a:xfrm>
          <a:off x="9588500" y="62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36720</xdr:rowOff>
    </xdr:from>
    <xdr:ext cx="469744" cy="259045"/>
    <xdr:sp macro="" textlink="">
      <xdr:nvSpPr>
        <xdr:cNvPr id="293" name="テキスト ボックス 292"/>
        <xdr:cNvSpPr txBox="1"/>
      </xdr:nvSpPr>
      <xdr:spPr>
        <a:xfrm>
          <a:off x="9404427"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57785</xdr:rowOff>
    </xdr:from>
    <xdr:to>
      <xdr:col>12</xdr:col>
      <xdr:colOff>511175</xdr:colOff>
      <xdr:row>38</xdr:row>
      <xdr:rowOff>114554</xdr:rowOff>
    </xdr:to>
    <xdr:cxnSp macro="">
      <xdr:nvCxnSpPr>
        <xdr:cNvPr id="294" name="直線コネクタ 293"/>
        <xdr:cNvCxnSpPr/>
      </xdr:nvCxnSpPr>
      <xdr:spPr>
        <a:xfrm>
          <a:off x="7861300" y="6572885"/>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85852</xdr:rowOff>
    </xdr:from>
    <xdr:to>
      <xdr:col>12</xdr:col>
      <xdr:colOff>561975</xdr:colOff>
      <xdr:row>36</xdr:row>
      <xdr:rowOff>16002</xdr:rowOff>
    </xdr:to>
    <xdr:sp macro="" textlink="">
      <xdr:nvSpPr>
        <xdr:cNvPr id="295" name="フローチャート : 判断 294"/>
        <xdr:cNvSpPr/>
      </xdr:nvSpPr>
      <xdr:spPr>
        <a:xfrm>
          <a:off x="8699500" y="60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32529</xdr:rowOff>
    </xdr:from>
    <xdr:ext cx="469744" cy="259045"/>
    <xdr:sp macro="" textlink="">
      <xdr:nvSpPr>
        <xdr:cNvPr id="296" name="テキスト ボックス 295"/>
        <xdr:cNvSpPr txBox="1"/>
      </xdr:nvSpPr>
      <xdr:spPr>
        <a:xfrm>
          <a:off x="8515427" y="58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108839</xdr:rowOff>
    </xdr:from>
    <xdr:to>
      <xdr:col>11</xdr:col>
      <xdr:colOff>307975</xdr:colOff>
      <xdr:row>38</xdr:row>
      <xdr:rowOff>57785</xdr:rowOff>
    </xdr:to>
    <xdr:cxnSp macro="">
      <xdr:nvCxnSpPr>
        <xdr:cNvPr id="297" name="直線コネクタ 296"/>
        <xdr:cNvCxnSpPr/>
      </xdr:nvCxnSpPr>
      <xdr:spPr>
        <a:xfrm>
          <a:off x="6972300" y="6452489"/>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105664</xdr:rowOff>
    </xdr:from>
    <xdr:to>
      <xdr:col>11</xdr:col>
      <xdr:colOff>358775</xdr:colOff>
      <xdr:row>35</xdr:row>
      <xdr:rowOff>35814</xdr:rowOff>
    </xdr:to>
    <xdr:sp macro="" textlink="">
      <xdr:nvSpPr>
        <xdr:cNvPr id="298" name="フローチャート : 判断 297"/>
        <xdr:cNvSpPr/>
      </xdr:nvSpPr>
      <xdr:spPr>
        <a:xfrm>
          <a:off x="7810500" y="59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52341</xdr:rowOff>
    </xdr:from>
    <xdr:ext cx="469744" cy="259045"/>
    <xdr:sp macro="" textlink="">
      <xdr:nvSpPr>
        <xdr:cNvPr id="299" name="テキスト ボックス 298"/>
        <xdr:cNvSpPr txBox="1"/>
      </xdr:nvSpPr>
      <xdr:spPr>
        <a:xfrm>
          <a:off x="7626427" y="571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157099</xdr:rowOff>
    </xdr:from>
    <xdr:to>
      <xdr:col>10</xdr:col>
      <xdr:colOff>155575</xdr:colOff>
      <xdr:row>34</xdr:row>
      <xdr:rowOff>87249</xdr:rowOff>
    </xdr:to>
    <xdr:sp macro="" textlink="">
      <xdr:nvSpPr>
        <xdr:cNvPr id="300" name="フローチャート : 判断 299"/>
        <xdr:cNvSpPr/>
      </xdr:nvSpPr>
      <xdr:spPr>
        <a:xfrm>
          <a:off x="6921500" y="58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103776</xdr:rowOff>
    </xdr:from>
    <xdr:ext cx="469744" cy="259045"/>
    <xdr:sp macro="" textlink="">
      <xdr:nvSpPr>
        <xdr:cNvPr id="301" name="テキスト ボックス 300"/>
        <xdr:cNvSpPr txBox="1"/>
      </xdr:nvSpPr>
      <xdr:spPr>
        <a:xfrm>
          <a:off x="6737427" y="55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90043</xdr:rowOff>
    </xdr:from>
    <xdr:to>
      <xdr:col>15</xdr:col>
      <xdr:colOff>231775</xdr:colOff>
      <xdr:row>39</xdr:row>
      <xdr:rowOff>20193</xdr:rowOff>
    </xdr:to>
    <xdr:sp macro="" textlink="">
      <xdr:nvSpPr>
        <xdr:cNvPr id="307" name="円/楕円 306"/>
        <xdr:cNvSpPr/>
      </xdr:nvSpPr>
      <xdr:spPr>
        <a:xfrm>
          <a:off x="10426700" y="66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4970</xdr:rowOff>
    </xdr:from>
    <xdr:ext cx="378565" cy="259045"/>
    <xdr:sp macro="" textlink="">
      <xdr:nvSpPr>
        <xdr:cNvPr id="308" name="労働費該当値テキスト"/>
        <xdr:cNvSpPr txBox="1"/>
      </xdr:nvSpPr>
      <xdr:spPr>
        <a:xfrm>
          <a:off x="10528300" y="6520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58801</xdr:rowOff>
    </xdr:from>
    <xdr:to>
      <xdr:col>14</xdr:col>
      <xdr:colOff>79375</xdr:colOff>
      <xdr:row>38</xdr:row>
      <xdr:rowOff>160401</xdr:rowOff>
    </xdr:to>
    <xdr:sp macro="" textlink="">
      <xdr:nvSpPr>
        <xdr:cNvPr id="309" name="円/楕円 308"/>
        <xdr:cNvSpPr/>
      </xdr:nvSpPr>
      <xdr:spPr>
        <a:xfrm>
          <a:off x="9588500" y="65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151528</xdr:rowOff>
    </xdr:from>
    <xdr:ext cx="378565" cy="259045"/>
    <xdr:sp macro="" textlink="">
      <xdr:nvSpPr>
        <xdr:cNvPr id="310" name="テキスト ボックス 309"/>
        <xdr:cNvSpPr txBox="1"/>
      </xdr:nvSpPr>
      <xdr:spPr>
        <a:xfrm>
          <a:off x="9450017" y="666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63754</xdr:rowOff>
    </xdr:from>
    <xdr:to>
      <xdr:col>12</xdr:col>
      <xdr:colOff>561975</xdr:colOff>
      <xdr:row>38</xdr:row>
      <xdr:rowOff>165354</xdr:rowOff>
    </xdr:to>
    <xdr:sp macro="" textlink="">
      <xdr:nvSpPr>
        <xdr:cNvPr id="311" name="円/楕円 310"/>
        <xdr:cNvSpPr/>
      </xdr:nvSpPr>
      <xdr:spPr>
        <a:xfrm>
          <a:off x="8699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156481</xdr:rowOff>
    </xdr:from>
    <xdr:ext cx="378565" cy="259045"/>
    <xdr:sp macro="" textlink="">
      <xdr:nvSpPr>
        <xdr:cNvPr id="312" name="テキスト ボックス 311"/>
        <xdr:cNvSpPr txBox="1"/>
      </xdr:nvSpPr>
      <xdr:spPr>
        <a:xfrm>
          <a:off x="8561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6985</xdr:rowOff>
    </xdr:from>
    <xdr:to>
      <xdr:col>11</xdr:col>
      <xdr:colOff>358775</xdr:colOff>
      <xdr:row>38</xdr:row>
      <xdr:rowOff>108585</xdr:rowOff>
    </xdr:to>
    <xdr:sp macro="" textlink="">
      <xdr:nvSpPr>
        <xdr:cNvPr id="313" name="円/楕円 312"/>
        <xdr:cNvSpPr/>
      </xdr:nvSpPr>
      <xdr:spPr>
        <a:xfrm>
          <a:off x="7810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99712</xdr:rowOff>
    </xdr:from>
    <xdr:ext cx="378565" cy="259045"/>
    <xdr:sp macro="" textlink="">
      <xdr:nvSpPr>
        <xdr:cNvPr id="314" name="テキスト ボックス 313"/>
        <xdr:cNvSpPr txBox="1"/>
      </xdr:nvSpPr>
      <xdr:spPr>
        <a:xfrm>
          <a:off x="7672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58039</xdr:rowOff>
    </xdr:from>
    <xdr:to>
      <xdr:col>10</xdr:col>
      <xdr:colOff>155575</xdr:colOff>
      <xdr:row>37</xdr:row>
      <xdr:rowOff>159639</xdr:rowOff>
    </xdr:to>
    <xdr:sp macro="" textlink="">
      <xdr:nvSpPr>
        <xdr:cNvPr id="315" name="円/楕円 314"/>
        <xdr:cNvSpPr/>
      </xdr:nvSpPr>
      <xdr:spPr>
        <a:xfrm>
          <a:off x="6921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150766</xdr:rowOff>
    </xdr:from>
    <xdr:ext cx="378565" cy="259045"/>
    <xdr:sp macro="" textlink="">
      <xdr:nvSpPr>
        <xdr:cNvPr id="316" name="テキスト ボックス 315"/>
        <xdr:cNvSpPr txBox="1"/>
      </xdr:nvSpPr>
      <xdr:spPr>
        <a:xfrm>
          <a:off x="6783017" y="649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47541</xdr:rowOff>
    </xdr:from>
    <xdr:to>
      <xdr:col>15</xdr:col>
      <xdr:colOff>180340</xdr:colOff>
      <xdr:row>58</xdr:row>
      <xdr:rowOff>30788</xdr:rowOff>
    </xdr:to>
    <xdr:cxnSp macro="">
      <xdr:nvCxnSpPr>
        <xdr:cNvPr id="342" name="直線コネクタ 341"/>
        <xdr:cNvCxnSpPr/>
      </xdr:nvCxnSpPr>
      <xdr:spPr>
        <a:xfrm flipV="1">
          <a:off x="10475595" y="8791491"/>
          <a:ext cx="1270" cy="1183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34615</xdr:rowOff>
    </xdr:from>
    <xdr:ext cx="469744" cy="259045"/>
    <xdr:sp macro="" textlink="">
      <xdr:nvSpPr>
        <xdr:cNvPr id="343" name="農林水産業費最小値テキスト"/>
        <xdr:cNvSpPr txBox="1"/>
      </xdr:nvSpPr>
      <xdr:spPr>
        <a:xfrm>
          <a:off x="10528300" y="997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7,335</a:t>
          </a:r>
          <a:endParaRPr kumimoji="1" lang="ja-JP" altLang="en-US" sz="1000" b="1">
            <a:latin typeface="ＭＳ Ｐゴシック"/>
          </a:endParaRPr>
        </a:p>
      </xdr:txBody>
    </xdr:sp>
    <xdr:clientData/>
  </xdr:oneCellAnchor>
  <xdr:twoCellAnchor>
    <xdr:from>
      <xdr:col>15</xdr:col>
      <xdr:colOff>92075</xdr:colOff>
      <xdr:row>58</xdr:row>
      <xdr:rowOff>30788</xdr:rowOff>
    </xdr:from>
    <xdr:to>
      <xdr:col>15</xdr:col>
      <xdr:colOff>269875</xdr:colOff>
      <xdr:row>58</xdr:row>
      <xdr:rowOff>30788</xdr:rowOff>
    </xdr:to>
    <xdr:cxnSp macro="">
      <xdr:nvCxnSpPr>
        <xdr:cNvPr id="344" name="直線コネクタ 343"/>
        <xdr:cNvCxnSpPr/>
      </xdr:nvCxnSpPr>
      <xdr:spPr>
        <a:xfrm>
          <a:off x="10388600" y="997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165668</xdr:rowOff>
    </xdr:from>
    <xdr:ext cx="534377" cy="259045"/>
    <xdr:sp macro="" textlink="">
      <xdr:nvSpPr>
        <xdr:cNvPr id="345" name="農林水産業費最大値テキスト"/>
        <xdr:cNvSpPr txBox="1"/>
      </xdr:nvSpPr>
      <xdr:spPr>
        <a:xfrm>
          <a:off x="10528300" y="85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43,572</a:t>
          </a:r>
          <a:endParaRPr kumimoji="1" lang="ja-JP" altLang="en-US" sz="1000" b="1">
            <a:latin typeface="ＭＳ Ｐゴシック"/>
          </a:endParaRPr>
        </a:p>
      </xdr:txBody>
    </xdr:sp>
    <xdr:clientData/>
  </xdr:oneCellAnchor>
  <xdr:twoCellAnchor>
    <xdr:from>
      <xdr:col>15</xdr:col>
      <xdr:colOff>92075</xdr:colOff>
      <xdr:row>51</xdr:row>
      <xdr:rowOff>47541</xdr:rowOff>
    </xdr:from>
    <xdr:to>
      <xdr:col>15</xdr:col>
      <xdr:colOff>269875</xdr:colOff>
      <xdr:row>51</xdr:row>
      <xdr:rowOff>47541</xdr:rowOff>
    </xdr:to>
    <xdr:cxnSp macro="">
      <xdr:nvCxnSpPr>
        <xdr:cNvPr id="346" name="直線コネクタ 345"/>
        <xdr:cNvCxnSpPr/>
      </xdr:nvCxnSpPr>
      <xdr:spPr>
        <a:xfrm>
          <a:off x="10388600" y="879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79677</xdr:rowOff>
    </xdr:from>
    <xdr:to>
      <xdr:col>15</xdr:col>
      <xdr:colOff>180975</xdr:colOff>
      <xdr:row>57</xdr:row>
      <xdr:rowOff>30103</xdr:rowOff>
    </xdr:to>
    <xdr:cxnSp macro="">
      <xdr:nvCxnSpPr>
        <xdr:cNvPr id="347" name="直線コネクタ 346"/>
        <xdr:cNvCxnSpPr/>
      </xdr:nvCxnSpPr>
      <xdr:spPr>
        <a:xfrm>
          <a:off x="9639300" y="9680877"/>
          <a:ext cx="838200" cy="1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98714</xdr:rowOff>
    </xdr:from>
    <xdr:ext cx="534377" cy="259045"/>
    <xdr:sp macro="" textlink="">
      <xdr:nvSpPr>
        <xdr:cNvPr id="348" name="農林水産業費平均値テキスト"/>
        <xdr:cNvSpPr txBox="1"/>
      </xdr:nvSpPr>
      <xdr:spPr>
        <a:xfrm>
          <a:off x="10528300" y="935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20,150</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75837</xdr:rowOff>
    </xdr:from>
    <xdr:to>
      <xdr:col>15</xdr:col>
      <xdr:colOff>231775</xdr:colOff>
      <xdr:row>56</xdr:row>
      <xdr:rowOff>5987</xdr:rowOff>
    </xdr:to>
    <xdr:sp macro="" textlink="">
      <xdr:nvSpPr>
        <xdr:cNvPr id="349" name="フローチャート : 判断 348"/>
        <xdr:cNvSpPr/>
      </xdr:nvSpPr>
      <xdr:spPr>
        <a:xfrm>
          <a:off x="10426700" y="95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79677</xdr:rowOff>
    </xdr:from>
    <xdr:to>
      <xdr:col>14</xdr:col>
      <xdr:colOff>28575</xdr:colOff>
      <xdr:row>56</xdr:row>
      <xdr:rowOff>146950</xdr:rowOff>
    </xdr:to>
    <xdr:cxnSp macro="">
      <xdr:nvCxnSpPr>
        <xdr:cNvPr id="350" name="直線コネクタ 349"/>
        <xdr:cNvCxnSpPr/>
      </xdr:nvCxnSpPr>
      <xdr:spPr>
        <a:xfrm flipV="1">
          <a:off x="8750300" y="9680877"/>
          <a:ext cx="889000" cy="6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7714</xdr:rowOff>
    </xdr:from>
    <xdr:to>
      <xdr:col>14</xdr:col>
      <xdr:colOff>79375</xdr:colOff>
      <xdr:row>55</xdr:row>
      <xdr:rowOff>109314</xdr:rowOff>
    </xdr:to>
    <xdr:sp macro="" textlink="">
      <xdr:nvSpPr>
        <xdr:cNvPr id="351" name="フローチャート : 判断 350"/>
        <xdr:cNvSpPr/>
      </xdr:nvSpPr>
      <xdr:spPr>
        <a:xfrm>
          <a:off x="95885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125841</xdr:rowOff>
    </xdr:from>
    <xdr:ext cx="534377" cy="259045"/>
    <xdr:sp macro="" textlink="">
      <xdr:nvSpPr>
        <xdr:cNvPr id="352" name="テキスト ボックス 351"/>
        <xdr:cNvSpPr txBox="1"/>
      </xdr:nvSpPr>
      <xdr:spPr>
        <a:xfrm>
          <a:off x="9372111" y="92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75529</xdr:rowOff>
    </xdr:from>
    <xdr:to>
      <xdr:col>12</xdr:col>
      <xdr:colOff>511175</xdr:colOff>
      <xdr:row>56</xdr:row>
      <xdr:rowOff>146950</xdr:rowOff>
    </xdr:to>
    <xdr:cxnSp macro="">
      <xdr:nvCxnSpPr>
        <xdr:cNvPr id="353" name="直線コネクタ 352"/>
        <xdr:cNvCxnSpPr/>
      </xdr:nvCxnSpPr>
      <xdr:spPr>
        <a:xfrm>
          <a:off x="7861300" y="9676729"/>
          <a:ext cx="889000" cy="7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36550</xdr:rowOff>
    </xdr:from>
    <xdr:to>
      <xdr:col>12</xdr:col>
      <xdr:colOff>561975</xdr:colOff>
      <xdr:row>56</xdr:row>
      <xdr:rowOff>138150</xdr:rowOff>
    </xdr:to>
    <xdr:sp macro="" textlink="">
      <xdr:nvSpPr>
        <xdr:cNvPr id="354" name="フローチャート : 判断 353"/>
        <xdr:cNvSpPr/>
      </xdr:nvSpPr>
      <xdr:spPr>
        <a:xfrm>
          <a:off x="8699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154677</xdr:rowOff>
    </xdr:from>
    <xdr:ext cx="534377" cy="259045"/>
    <xdr:sp macro="" textlink="">
      <xdr:nvSpPr>
        <xdr:cNvPr id="355" name="テキスト ボックス 354"/>
        <xdr:cNvSpPr txBox="1"/>
      </xdr:nvSpPr>
      <xdr:spPr>
        <a:xfrm>
          <a:off x="8483111" y="94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75529</xdr:rowOff>
    </xdr:from>
    <xdr:to>
      <xdr:col>11</xdr:col>
      <xdr:colOff>307975</xdr:colOff>
      <xdr:row>56</xdr:row>
      <xdr:rowOff>103385</xdr:rowOff>
    </xdr:to>
    <xdr:cxnSp macro="">
      <xdr:nvCxnSpPr>
        <xdr:cNvPr id="356" name="直線コネクタ 355"/>
        <xdr:cNvCxnSpPr/>
      </xdr:nvCxnSpPr>
      <xdr:spPr>
        <a:xfrm flipV="1">
          <a:off x="6972300" y="9676729"/>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58986</xdr:rowOff>
    </xdr:from>
    <xdr:to>
      <xdr:col>11</xdr:col>
      <xdr:colOff>358775</xdr:colOff>
      <xdr:row>56</xdr:row>
      <xdr:rowOff>160586</xdr:rowOff>
    </xdr:to>
    <xdr:sp macro="" textlink="">
      <xdr:nvSpPr>
        <xdr:cNvPr id="357" name="フローチャート : 判断 356"/>
        <xdr:cNvSpPr/>
      </xdr:nvSpPr>
      <xdr:spPr>
        <a:xfrm>
          <a:off x="7810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151713</xdr:rowOff>
    </xdr:from>
    <xdr:ext cx="534377" cy="259045"/>
    <xdr:sp macro="" textlink="">
      <xdr:nvSpPr>
        <xdr:cNvPr id="358" name="テキスト ボックス 357"/>
        <xdr:cNvSpPr txBox="1"/>
      </xdr:nvSpPr>
      <xdr:spPr>
        <a:xfrm>
          <a:off x="7594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96836</xdr:rowOff>
    </xdr:from>
    <xdr:to>
      <xdr:col>10</xdr:col>
      <xdr:colOff>155575</xdr:colOff>
      <xdr:row>57</xdr:row>
      <xdr:rowOff>26986</xdr:rowOff>
    </xdr:to>
    <xdr:sp macro="" textlink="">
      <xdr:nvSpPr>
        <xdr:cNvPr id="359" name="フローチャート : 判断 358"/>
        <xdr:cNvSpPr/>
      </xdr:nvSpPr>
      <xdr:spPr>
        <a:xfrm>
          <a:off x="6921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18113</xdr:rowOff>
    </xdr:from>
    <xdr:ext cx="534377" cy="259045"/>
    <xdr:sp macro="" textlink="">
      <xdr:nvSpPr>
        <xdr:cNvPr id="360" name="テキスト ボックス 359"/>
        <xdr:cNvSpPr txBox="1"/>
      </xdr:nvSpPr>
      <xdr:spPr>
        <a:xfrm>
          <a:off x="6705111" y="97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150753</xdr:rowOff>
    </xdr:from>
    <xdr:to>
      <xdr:col>15</xdr:col>
      <xdr:colOff>231775</xdr:colOff>
      <xdr:row>57</xdr:row>
      <xdr:rowOff>80903</xdr:rowOff>
    </xdr:to>
    <xdr:sp macro="" textlink="">
      <xdr:nvSpPr>
        <xdr:cNvPr id="366" name="円/楕円 365"/>
        <xdr:cNvSpPr/>
      </xdr:nvSpPr>
      <xdr:spPr>
        <a:xfrm>
          <a:off x="10426700" y="97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129180</xdr:rowOff>
    </xdr:from>
    <xdr:ext cx="534377" cy="259045"/>
    <xdr:sp macro="" textlink="">
      <xdr:nvSpPr>
        <xdr:cNvPr id="367" name="農林水産業費該当値テキスト"/>
        <xdr:cNvSpPr txBox="1"/>
      </xdr:nvSpPr>
      <xdr:spPr>
        <a:xfrm>
          <a:off x="10528300"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28877</xdr:rowOff>
    </xdr:from>
    <xdr:to>
      <xdr:col>14</xdr:col>
      <xdr:colOff>79375</xdr:colOff>
      <xdr:row>56</xdr:row>
      <xdr:rowOff>130477</xdr:rowOff>
    </xdr:to>
    <xdr:sp macro="" textlink="">
      <xdr:nvSpPr>
        <xdr:cNvPr id="368" name="円/楕円 367"/>
        <xdr:cNvSpPr/>
      </xdr:nvSpPr>
      <xdr:spPr>
        <a:xfrm>
          <a:off x="9588500" y="96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121604</xdr:rowOff>
    </xdr:from>
    <xdr:ext cx="534377" cy="259045"/>
    <xdr:sp macro="" textlink="">
      <xdr:nvSpPr>
        <xdr:cNvPr id="369" name="テキスト ボックス 368"/>
        <xdr:cNvSpPr txBox="1"/>
      </xdr:nvSpPr>
      <xdr:spPr>
        <a:xfrm>
          <a:off x="9372111" y="972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96150</xdr:rowOff>
    </xdr:from>
    <xdr:to>
      <xdr:col>12</xdr:col>
      <xdr:colOff>561975</xdr:colOff>
      <xdr:row>57</xdr:row>
      <xdr:rowOff>26300</xdr:rowOff>
    </xdr:to>
    <xdr:sp macro="" textlink="">
      <xdr:nvSpPr>
        <xdr:cNvPr id="370" name="円/楕円 369"/>
        <xdr:cNvSpPr/>
      </xdr:nvSpPr>
      <xdr:spPr>
        <a:xfrm>
          <a:off x="8699500" y="96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17427</xdr:rowOff>
    </xdr:from>
    <xdr:ext cx="534377" cy="259045"/>
    <xdr:sp macro="" textlink="">
      <xdr:nvSpPr>
        <xdr:cNvPr id="371" name="テキスト ボックス 370"/>
        <xdr:cNvSpPr txBox="1"/>
      </xdr:nvSpPr>
      <xdr:spPr>
        <a:xfrm>
          <a:off x="8483111" y="979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24729</xdr:rowOff>
    </xdr:from>
    <xdr:to>
      <xdr:col>11</xdr:col>
      <xdr:colOff>358775</xdr:colOff>
      <xdr:row>56</xdr:row>
      <xdr:rowOff>126329</xdr:rowOff>
    </xdr:to>
    <xdr:sp macro="" textlink="">
      <xdr:nvSpPr>
        <xdr:cNvPr id="372" name="円/楕円 371"/>
        <xdr:cNvSpPr/>
      </xdr:nvSpPr>
      <xdr:spPr>
        <a:xfrm>
          <a:off x="7810500" y="96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142856</xdr:rowOff>
    </xdr:from>
    <xdr:ext cx="534377" cy="259045"/>
    <xdr:sp macro="" textlink="">
      <xdr:nvSpPr>
        <xdr:cNvPr id="373" name="テキスト ボックス 372"/>
        <xdr:cNvSpPr txBox="1"/>
      </xdr:nvSpPr>
      <xdr:spPr>
        <a:xfrm>
          <a:off x="7594111" y="940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52585</xdr:rowOff>
    </xdr:from>
    <xdr:to>
      <xdr:col>10</xdr:col>
      <xdr:colOff>155575</xdr:colOff>
      <xdr:row>56</xdr:row>
      <xdr:rowOff>154185</xdr:rowOff>
    </xdr:to>
    <xdr:sp macro="" textlink="">
      <xdr:nvSpPr>
        <xdr:cNvPr id="374" name="円/楕円 373"/>
        <xdr:cNvSpPr/>
      </xdr:nvSpPr>
      <xdr:spPr>
        <a:xfrm>
          <a:off x="6921500" y="96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170712</xdr:rowOff>
    </xdr:from>
    <xdr:ext cx="534377" cy="259045"/>
    <xdr:sp macro="" textlink="">
      <xdr:nvSpPr>
        <xdr:cNvPr id="375" name="テキスト ボックス 374"/>
        <xdr:cNvSpPr txBox="1"/>
      </xdr:nvSpPr>
      <xdr:spPr>
        <a:xfrm>
          <a:off x="6705111" y="94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142992</xdr:rowOff>
    </xdr:from>
    <xdr:to>
      <xdr:col>15</xdr:col>
      <xdr:colOff>180340</xdr:colOff>
      <xdr:row>78</xdr:row>
      <xdr:rowOff>9398</xdr:rowOff>
    </xdr:to>
    <xdr:cxnSp macro="">
      <xdr:nvCxnSpPr>
        <xdr:cNvPr id="397" name="直線コネクタ 396"/>
        <xdr:cNvCxnSpPr/>
      </xdr:nvCxnSpPr>
      <xdr:spPr>
        <a:xfrm flipV="1">
          <a:off x="10475595" y="12144492"/>
          <a:ext cx="1270" cy="1238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13225</xdr:rowOff>
    </xdr:from>
    <xdr:ext cx="469744" cy="259045"/>
    <xdr:sp macro="" textlink="">
      <xdr:nvSpPr>
        <xdr:cNvPr id="398" name="商工費最小値テキスト"/>
        <xdr:cNvSpPr txBox="1"/>
      </xdr:nvSpPr>
      <xdr:spPr>
        <a:xfrm>
          <a:off x="10528300"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2,850</a:t>
          </a:r>
          <a:endParaRPr kumimoji="1" lang="ja-JP" altLang="en-US" sz="1000" b="1">
            <a:latin typeface="ＭＳ Ｐゴシック"/>
          </a:endParaRPr>
        </a:p>
      </xdr:txBody>
    </xdr:sp>
    <xdr:clientData/>
  </xdr:oneCellAnchor>
  <xdr:twoCellAnchor>
    <xdr:from>
      <xdr:col>15</xdr:col>
      <xdr:colOff>92075</xdr:colOff>
      <xdr:row>78</xdr:row>
      <xdr:rowOff>9398</xdr:rowOff>
    </xdr:from>
    <xdr:to>
      <xdr:col>15</xdr:col>
      <xdr:colOff>269875</xdr:colOff>
      <xdr:row>78</xdr:row>
      <xdr:rowOff>9398</xdr:rowOff>
    </xdr:to>
    <xdr:cxnSp macro="">
      <xdr:nvCxnSpPr>
        <xdr:cNvPr id="399" name="直線コネクタ 398"/>
        <xdr:cNvCxnSpPr/>
      </xdr:nvCxnSpPr>
      <xdr:spPr>
        <a:xfrm>
          <a:off x="10388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89669</xdr:rowOff>
    </xdr:from>
    <xdr:ext cx="534377" cy="259045"/>
    <xdr:sp macro="" textlink="">
      <xdr:nvSpPr>
        <xdr:cNvPr id="400" name="商工費最大値テキスト"/>
        <xdr:cNvSpPr txBox="1"/>
      </xdr:nvSpPr>
      <xdr:spPr>
        <a:xfrm>
          <a:off x="10528300" y="1191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29,928</a:t>
          </a:r>
          <a:endParaRPr kumimoji="1" lang="ja-JP" altLang="en-US" sz="1000" b="1">
            <a:latin typeface="ＭＳ Ｐゴシック"/>
          </a:endParaRPr>
        </a:p>
      </xdr:txBody>
    </xdr:sp>
    <xdr:clientData/>
  </xdr:oneCellAnchor>
  <xdr:twoCellAnchor>
    <xdr:from>
      <xdr:col>15</xdr:col>
      <xdr:colOff>92075</xdr:colOff>
      <xdr:row>70</xdr:row>
      <xdr:rowOff>142992</xdr:rowOff>
    </xdr:from>
    <xdr:to>
      <xdr:col>15</xdr:col>
      <xdr:colOff>269875</xdr:colOff>
      <xdr:row>70</xdr:row>
      <xdr:rowOff>142992</xdr:rowOff>
    </xdr:to>
    <xdr:cxnSp macro="">
      <xdr:nvCxnSpPr>
        <xdr:cNvPr id="401" name="直線コネクタ 400"/>
        <xdr:cNvCxnSpPr/>
      </xdr:nvCxnSpPr>
      <xdr:spPr>
        <a:xfrm>
          <a:off x="10388600" y="1214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166858</xdr:rowOff>
    </xdr:from>
    <xdr:to>
      <xdr:col>15</xdr:col>
      <xdr:colOff>180975</xdr:colOff>
      <xdr:row>75</xdr:row>
      <xdr:rowOff>18359</xdr:rowOff>
    </xdr:to>
    <xdr:cxnSp macro="">
      <xdr:nvCxnSpPr>
        <xdr:cNvPr id="402" name="直線コネクタ 401"/>
        <xdr:cNvCxnSpPr/>
      </xdr:nvCxnSpPr>
      <xdr:spPr>
        <a:xfrm>
          <a:off x="9639300" y="12854158"/>
          <a:ext cx="8382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130146</xdr:rowOff>
    </xdr:from>
    <xdr:ext cx="534377" cy="259045"/>
    <xdr:sp macro="" textlink="">
      <xdr:nvSpPr>
        <xdr:cNvPr id="403" name="商工費平均値テキスト"/>
        <xdr:cNvSpPr txBox="1"/>
      </xdr:nvSpPr>
      <xdr:spPr>
        <a:xfrm>
          <a:off x="10528300" y="12817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13,626</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151719</xdr:rowOff>
    </xdr:from>
    <xdr:to>
      <xdr:col>15</xdr:col>
      <xdr:colOff>231775</xdr:colOff>
      <xdr:row>75</xdr:row>
      <xdr:rowOff>81869</xdr:rowOff>
    </xdr:to>
    <xdr:sp macro="" textlink="">
      <xdr:nvSpPr>
        <xdr:cNvPr id="404" name="フローチャート : 判断 403"/>
        <xdr:cNvSpPr/>
      </xdr:nvSpPr>
      <xdr:spPr>
        <a:xfrm>
          <a:off x="104267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166858</xdr:rowOff>
    </xdr:from>
    <xdr:to>
      <xdr:col>14</xdr:col>
      <xdr:colOff>28575</xdr:colOff>
      <xdr:row>77</xdr:row>
      <xdr:rowOff>28325</xdr:rowOff>
    </xdr:to>
    <xdr:cxnSp macro="">
      <xdr:nvCxnSpPr>
        <xdr:cNvPr id="405" name="直線コネクタ 404"/>
        <xdr:cNvCxnSpPr/>
      </xdr:nvCxnSpPr>
      <xdr:spPr>
        <a:xfrm flipV="1">
          <a:off x="8750300" y="12854158"/>
          <a:ext cx="889000" cy="37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136952</xdr:rowOff>
    </xdr:from>
    <xdr:to>
      <xdr:col>14</xdr:col>
      <xdr:colOff>79375</xdr:colOff>
      <xdr:row>75</xdr:row>
      <xdr:rowOff>67102</xdr:rowOff>
    </xdr:to>
    <xdr:sp macro="" textlink="">
      <xdr:nvSpPr>
        <xdr:cNvPr id="406" name="フローチャート : 判断 405"/>
        <xdr:cNvSpPr/>
      </xdr:nvSpPr>
      <xdr:spPr>
        <a:xfrm>
          <a:off x="9588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58229</xdr:rowOff>
    </xdr:from>
    <xdr:ext cx="534377" cy="259045"/>
    <xdr:sp macro="" textlink="">
      <xdr:nvSpPr>
        <xdr:cNvPr id="407" name="テキスト ボックス 406"/>
        <xdr:cNvSpPr txBox="1"/>
      </xdr:nvSpPr>
      <xdr:spPr>
        <a:xfrm>
          <a:off x="9372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28325</xdr:rowOff>
    </xdr:from>
    <xdr:to>
      <xdr:col>12</xdr:col>
      <xdr:colOff>511175</xdr:colOff>
      <xdr:row>77</xdr:row>
      <xdr:rowOff>133162</xdr:rowOff>
    </xdr:to>
    <xdr:cxnSp macro="">
      <xdr:nvCxnSpPr>
        <xdr:cNvPr id="408" name="直線コネクタ 407"/>
        <xdr:cNvCxnSpPr/>
      </xdr:nvCxnSpPr>
      <xdr:spPr>
        <a:xfrm flipV="1">
          <a:off x="7861300" y="13229975"/>
          <a:ext cx="889000" cy="10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98135</xdr:rowOff>
    </xdr:from>
    <xdr:to>
      <xdr:col>12</xdr:col>
      <xdr:colOff>561975</xdr:colOff>
      <xdr:row>76</xdr:row>
      <xdr:rowOff>28285</xdr:rowOff>
    </xdr:to>
    <xdr:sp macro="" textlink="">
      <xdr:nvSpPr>
        <xdr:cNvPr id="409" name="フローチャート : 判断 408"/>
        <xdr:cNvSpPr/>
      </xdr:nvSpPr>
      <xdr:spPr>
        <a:xfrm>
          <a:off x="8699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44812</xdr:rowOff>
    </xdr:from>
    <xdr:ext cx="534377" cy="259045"/>
    <xdr:sp macro="" textlink="">
      <xdr:nvSpPr>
        <xdr:cNvPr id="410" name="テキスト ボックス 409"/>
        <xdr:cNvSpPr txBox="1"/>
      </xdr:nvSpPr>
      <xdr:spPr>
        <a:xfrm>
          <a:off x="8483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79121</xdr:rowOff>
    </xdr:from>
    <xdr:to>
      <xdr:col>11</xdr:col>
      <xdr:colOff>307975</xdr:colOff>
      <xdr:row>77</xdr:row>
      <xdr:rowOff>133162</xdr:rowOff>
    </xdr:to>
    <xdr:cxnSp macro="">
      <xdr:nvCxnSpPr>
        <xdr:cNvPr id="411" name="直線コネクタ 410"/>
        <xdr:cNvCxnSpPr/>
      </xdr:nvCxnSpPr>
      <xdr:spPr>
        <a:xfrm>
          <a:off x="6972300" y="13280771"/>
          <a:ext cx="8890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100604</xdr:rowOff>
    </xdr:from>
    <xdr:to>
      <xdr:col>11</xdr:col>
      <xdr:colOff>358775</xdr:colOff>
      <xdr:row>76</xdr:row>
      <xdr:rowOff>30755</xdr:rowOff>
    </xdr:to>
    <xdr:sp macro="" textlink="">
      <xdr:nvSpPr>
        <xdr:cNvPr id="412" name="フローチャート : 判断 411"/>
        <xdr:cNvSpPr/>
      </xdr:nvSpPr>
      <xdr:spPr>
        <a:xfrm>
          <a:off x="7810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47281</xdr:rowOff>
    </xdr:from>
    <xdr:ext cx="534377" cy="259045"/>
    <xdr:sp macro="" textlink="">
      <xdr:nvSpPr>
        <xdr:cNvPr id="413" name="テキスト ボックス 412"/>
        <xdr:cNvSpPr txBox="1"/>
      </xdr:nvSpPr>
      <xdr:spPr>
        <a:xfrm>
          <a:off x="7594111" y="127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94707</xdr:rowOff>
    </xdr:from>
    <xdr:to>
      <xdr:col>10</xdr:col>
      <xdr:colOff>155575</xdr:colOff>
      <xdr:row>76</xdr:row>
      <xdr:rowOff>24857</xdr:rowOff>
    </xdr:to>
    <xdr:sp macro="" textlink="">
      <xdr:nvSpPr>
        <xdr:cNvPr id="414" name="フローチャート : 判断 413"/>
        <xdr:cNvSpPr/>
      </xdr:nvSpPr>
      <xdr:spPr>
        <a:xfrm>
          <a:off x="6921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41384</xdr:rowOff>
    </xdr:from>
    <xdr:ext cx="534377" cy="259045"/>
    <xdr:sp macro="" textlink="">
      <xdr:nvSpPr>
        <xdr:cNvPr id="415" name="テキスト ボックス 414"/>
        <xdr:cNvSpPr txBox="1"/>
      </xdr:nvSpPr>
      <xdr:spPr>
        <a:xfrm>
          <a:off x="6705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139009</xdr:rowOff>
    </xdr:from>
    <xdr:to>
      <xdr:col>15</xdr:col>
      <xdr:colOff>231775</xdr:colOff>
      <xdr:row>75</xdr:row>
      <xdr:rowOff>69159</xdr:rowOff>
    </xdr:to>
    <xdr:sp macro="" textlink="">
      <xdr:nvSpPr>
        <xdr:cNvPr id="421" name="円/楕円 420"/>
        <xdr:cNvSpPr/>
      </xdr:nvSpPr>
      <xdr:spPr>
        <a:xfrm>
          <a:off x="10426700" y="1282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161886</xdr:rowOff>
    </xdr:from>
    <xdr:ext cx="534377" cy="259045"/>
    <xdr:sp macro="" textlink="">
      <xdr:nvSpPr>
        <xdr:cNvPr id="422" name="商工費該当値テキスト"/>
        <xdr:cNvSpPr txBox="1"/>
      </xdr:nvSpPr>
      <xdr:spPr>
        <a:xfrm>
          <a:off x="10528300" y="1267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116058</xdr:rowOff>
    </xdr:from>
    <xdr:to>
      <xdr:col>14</xdr:col>
      <xdr:colOff>79375</xdr:colOff>
      <xdr:row>75</xdr:row>
      <xdr:rowOff>46208</xdr:rowOff>
    </xdr:to>
    <xdr:sp macro="" textlink="">
      <xdr:nvSpPr>
        <xdr:cNvPr id="423" name="円/楕円 422"/>
        <xdr:cNvSpPr/>
      </xdr:nvSpPr>
      <xdr:spPr>
        <a:xfrm>
          <a:off x="9588500" y="128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62735</xdr:rowOff>
    </xdr:from>
    <xdr:ext cx="534377" cy="259045"/>
    <xdr:sp macro="" textlink="">
      <xdr:nvSpPr>
        <xdr:cNvPr id="424" name="テキスト ボックス 423"/>
        <xdr:cNvSpPr txBox="1"/>
      </xdr:nvSpPr>
      <xdr:spPr>
        <a:xfrm>
          <a:off x="9372111" y="1257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148975</xdr:rowOff>
    </xdr:from>
    <xdr:to>
      <xdr:col>12</xdr:col>
      <xdr:colOff>561975</xdr:colOff>
      <xdr:row>77</xdr:row>
      <xdr:rowOff>79125</xdr:rowOff>
    </xdr:to>
    <xdr:sp macro="" textlink="">
      <xdr:nvSpPr>
        <xdr:cNvPr id="425" name="円/楕円 424"/>
        <xdr:cNvSpPr/>
      </xdr:nvSpPr>
      <xdr:spPr>
        <a:xfrm>
          <a:off x="8699500" y="131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70252</xdr:rowOff>
    </xdr:from>
    <xdr:ext cx="469744" cy="259045"/>
    <xdr:sp macro="" textlink="">
      <xdr:nvSpPr>
        <xdr:cNvPr id="426" name="テキスト ボックス 425"/>
        <xdr:cNvSpPr txBox="1"/>
      </xdr:nvSpPr>
      <xdr:spPr>
        <a:xfrm>
          <a:off x="8515427" y="1327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82362</xdr:rowOff>
    </xdr:from>
    <xdr:to>
      <xdr:col>11</xdr:col>
      <xdr:colOff>358775</xdr:colOff>
      <xdr:row>78</xdr:row>
      <xdr:rowOff>12512</xdr:rowOff>
    </xdr:to>
    <xdr:sp macro="" textlink="">
      <xdr:nvSpPr>
        <xdr:cNvPr id="427" name="円/楕円 426"/>
        <xdr:cNvSpPr/>
      </xdr:nvSpPr>
      <xdr:spPr>
        <a:xfrm>
          <a:off x="7810500" y="1328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3639</xdr:rowOff>
    </xdr:from>
    <xdr:ext cx="469744" cy="259045"/>
    <xdr:sp macro="" textlink="">
      <xdr:nvSpPr>
        <xdr:cNvPr id="428" name="テキスト ボックス 427"/>
        <xdr:cNvSpPr txBox="1"/>
      </xdr:nvSpPr>
      <xdr:spPr>
        <a:xfrm>
          <a:off x="7626427" y="133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28321</xdr:rowOff>
    </xdr:from>
    <xdr:to>
      <xdr:col>10</xdr:col>
      <xdr:colOff>155575</xdr:colOff>
      <xdr:row>77</xdr:row>
      <xdr:rowOff>129921</xdr:rowOff>
    </xdr:to>
    <xdr:sp macro="" textlink="">
      <xdr:nvSpPr>
        <xdr:cNvPr id="429" name="円/楕円 428"/>
        <xdr:cNvSpPr/>
      </xdr:nvSpPr>
      <xdr:spPr>
        <a:xfrm>
          <a:off x="6921500" y="132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121048</xdr:rowOff>
    </xdr:from>
    <xdr:ext cx="469744" cy="259045"/>
    <xdr:sp macro="" textlink="">
      <xdr:nvSpPr>
        <xdr:cNvPr id="430" name="テキスト ボックス 429"/>
        <xdr:cNvSpPr txBox="1"/>
      </xdr:nvSpPr>
      <xdr:spPr>
        <a:xfrm>
          <a:off x="6737427" y="133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65976</xdr:rowOff>
    </xdr:from>
    <xdr:to>
      <xdr:col>15</xdr:col>
      <xdr:colOff>180340</xdr:colOff>
      <xdr:row>98</xdr:row>
      <xdr:rowOff>69672</xdr:rowOff>
    </xdr:to>
    <xdr:cxnSp macro="">
      <xdr:nvCxnSpPr>
        <xdr:cNvPr id="455" name="直線コネクタ 454"/>
        <xdr:cNvCxnSpPr/>
      </xdr:nvCxnSpPr>
      <xdr:spPr>
        <a:xfrm flipV="1">
          <a:off x="10475595" y="15667926"/>
          <a:ext cx="1270" cy="120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73499</xdr:rowOff>
    </xdr:from>
    <xdr:ext cx="534377" cy="259045"/>
    <xdr:sp macro="" textlink="">
      <xdr:nvSpPr>
        <xdr:cNvPr id="456" name="土木費最小値テキスト"/>
        <xdr:cNvSpPr txBox="1"/>
      </xdr:nvSpPr>
      <xdr:spPr>
        <a:xfrm>
          <a:off x="10528300"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27,676</a:t>
          </a:r>
          <a:endParaRPr kumimoji="1" lang="ja-JP" altLang="en-US" sz="1000" b="1">
            <a:latin typeface="ＭＳ Ｐゴシック"/>
          </a:endParaRPr>
        </a:p>
      </xdr:txBody>
    </xdr:sp>
    <xdr:clientData/>
  </xdr:oneCellAnchor>
  <xdr:twoCellAnchor>
    <xdr:from>
      <xdr:col>15</xdr:col>
      <xdr:colOff>92075</xdr:colOff>
      <xdr:row>98</xdr:row>
      <xdr:rowOff>69672</xdr:rowOff>
    </xdr:from>
    <xdr:to>
      <xdr:col>15</xdr:col>
      <xdr:colOff>269875</xdr:colOff>
      <xdr:row>98</xdr:row>
      <xdr:rowOff>69672</xdr:rowOff>
    </xdr:to>
    <xdr:cxnSp macro="">
      <xdr:nvCxnSpPr>
        <xdr:cNvPr id="457" name="直線コネクタ 456"/>
        <xdr:cNvCxnSpPr/>
      </xdr:nvCxnSpPr>
      <xdr:spPr>
        <a:xfrm>
          <a:off x="10388600" y="16871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12653</xdr:rowOff>
    </xdr:from>
    <xdr:ext cx="534377" cy="259045"/>
    <xdr:sp macro="" textlink="">
      <xdr:nvSpPr>
        <xdr:cNvPr id="458" name="土木費最大値テキスト"/>
        <xdr:cNvSpPr txBox="1"/>
      </xdr:nvSpPr>
      <xdr:spPr>
        <a:xfrm>
          <a:off x="10528300" y="154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90,870</a:t>
          </a:r>
          <a:endParaRPr kumimoji="1" lang="ja-JP" altLang="en-US" sz="1000" b="1">
            <a:latin typeface="ＭＳ Ｐゴシック"/>
          </a:endParaRPr>
        </a:p>
      </xdr:txBody>
    </xdr:sp>
    <xdr:clientData/>
  </xdr:oneCellAnchor>
  <xdr:twoCellAnchor>
    <xdr:from>
      <xdr:col>15</xdr:col>
      <xdr:colOff>92075</xdr:colOff>
      <xdr:row>91</xdr:row>
      <xdr:rowOff>65976</xdr:rowOff>
    </xdr:from>
    <xdr:to>
      <xdr:col>15</xdr:col>
      <xdr:colOff>269875</xdr:colOff>
      <xdr:row>91</xdr:row>
      <xdr:rowOff>65976</xdr:rowOff>
    </xdr:to>
    <xdr:cxnSp macro="">
      <xdr:nvCxnSpPr>
        <xdr:cNvPr id="459" name="直線コネクタ 458"/>
        <xdr:cNvCxnSpPr/>
      </xdr:nvCxnSpPr>
      <xdr:spPr>
        <a:xfrm>
          <a:off x="10388600" y="1566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127927</xdr:rowOff>
    </xdr:from>
    <xdr:to>
      <xdr:col>15</xdr:col>
      <xdr:colOff>180975</xdr:colOff>
      <xdr:row>96</xdr:row>
      <xdr:rowOff>5702</xdr:rowOff>
    </xdr:to>
    <xdr:cxnSp macro="">
      <xdr:nvCxnSpPr>
        <xdr:cNvPr id="460" name="直線コネクタ 459"/>
        <xdr:cNvCxnSpPr/>
      </xdr:nvCxnSpPr>
      <xdr:spPr>
        <a:xfrm flipV="1">
          <a:off x="9639300" y="16415677"/>
          <a:ext cx="8382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94042</xdr:rowOff>
    </xdr:from>
    <xdr:ext cx="534377" cy="259045"/>
    <xdr:sp macro="" textlink="">
      <xdr:nvSpPr>
        <xdr:cNvPr id="461" name="土木費平均値テキスト"/>
        <xdr:cNvSpPr txBox="1"/>
      </xdr:nvSpPr>
      <xdr:spPr>
        <a:xfrm>
          <a:off x="10528300" y="1621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71165</xdr:rowOff>
    </xdr:from>
    <xdr:to>
      <xdr:col>15</xdr:col>
      <xdr:colOff>231775</xdr:colOff>
      <xdr:row>96</xdr:row>
      <xdr:rowOff>1315</xdr:rowOff>
    </xdr:to>
    <xdr:sp macro="" textlink="">
      <xdr:nvSpPr>
        <xdr:cNvPr id="462" name="フローチャート : 判断 461"/>
        <xdr:cNvSpPr/>
      </xdr:nvSpPr>
      <xdr:spPr>
        <a:xfrm>
          <a:off x="10426700" y="163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31496</xdr:rowOff>
    </xdr:from>
    <xdr:to>
      <xdr:col>14</xdr:col>
      <xdr:colOff>28575</xdr:colOff>
      <xdr:row>96</xdr:row>
      <xdr:rowOff>5702</xdr:rowOff>
    </xdr:to>
    <xdr:cxnSp macro="">
      <xdr:nvCxnSpPr>
        <xdr:cNvPr id="463" name="直線コネクタ 462"/>
        <xdr:cNvCxnSpPr/>
      </xdr:nvCxnSpPr>
      <xdr:spPr>
        <a:xfrm>
          <a:off x="8750300" y="16319246"/>
          <a:ext cx="889000" cy="1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13709</xdr:rowOff>
    </xdr:from>
    <xdr:to>
      <xdr:col>14</xdr:col>
      <xdr:colOff>79375</xdr:colOff>
      <xdr:row>96</xdr:row>
      <xdr:rowOff>115309</xdr:rowOff>
    </xdr:to>
    <xdr:sp macro="" textlink="">
      <xdr:nvSpPr>
        <xdr:cNvPr id="464" name="フローチャート : 判断 463"/>
        <xdr:cNvSpPr/>
      </xdr:nvSpPr>
      <xdr:spPr>
        <a:xfrm>
          <a:off x="9588500" y="1647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106436</xdr:rowOff>
    </xdr:from>
    <xdr:ext cx="534377" cy="259045"/>
    <xdr:sp macro="" textlink="">
      <xdr:nvSpPr>
        <xdr:cNvPr id="465" name="テキスト ボックス 464"/>
        <xdr:cNvSpPr txBox="1"/>
      </xdr:nvSpPr>
      <xdr:spPr>
        <a:xfrm>
          <a:off x="9372111" y="1656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113545</xdr:rowOff>
    </xdr:from>
    <xdr:to>
      <xdr:col>12</xdr:col>
      <xdr:colOff>511175</xdr:colOff>
      <xdr:row>95</xdr:row>
      <xdr:rowOff>31496</xdr:rowOff>
    </xdr:to>
    <xdr:cxnSp macro="">
      <xdr:nvCxnSpPr>
        <xdr:cNvPr id="466" name="直線コネクタ 465"/>
        <xdr:cNvCxnSpPr/>
      </xdr:nvCxnSpPr>
      <xdr:spPr>
        <a:xfrm>
          <a:off x="7861300" y="16229845"/>
          <a:ext cx="889000" cy="8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162243</xdr:rowOff>
    </xdr:from>
    <xdr:to>
      <xdr:col>12</xdr:col>
      <xdr:colOff>561975</xdr:colOff>
      <xdr:row>96</xdr:row>
      <xdr:rowOff>92393</xdr:rowOff>
    </xdr:to>
    <xdr:sp macro="" textlink="">
      <xdr:nvSpPr>
        <xdr:cNvPr id="467" name="フローチャート : 判断 466"/>
        <xdr:cNvSpPr/>
      </xdr:nvSpPr>
      <xdr:spPr>
        <a:xfrm>
          <a:off x="8699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83520</xdr:rowOff>
    </xdr:from>
    <xdr:ext cx="534377" cy="259045"/>
    <xdr:sp macro="" textlink="">
      <xdr:nvSpPr>
        <xdr:cNvPr id="468" name="テキスト ボックス 467"/>
        <xdr:cNvSpPr txBox="1"/>
      </xdr:nvSpPr>
      <xdr:spPr>
        <a:xfrm>
          <a:off x="8483111" y="165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113545</xdr:rowOff>
    </xdr:from>
    <xdr:to>
      <xdr:col>11</xdr:col>
      <xdr:colOff>307975</xdr:colOff>
      <xdr:row>95</xdr:row>
      <xdr:rowOff>113906</xdr:rowOff>
    </xdr:to>
    <xdr:cxnSp macro="">
      <xdr:nvCxnSpPr>
        <xdr:cNvPr id="469" name="直線コネクタ 468"/>
        <xdr:cNvCxnSpPr/>
      </xdr:nvCxnSpPr>
      <xdr:spPr>
        <a:xfrm flipV="1">
          <a:off x="6972300" y="16229845"/>
          <a:ext cx="889000" cy="17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160243</xdr:rowOff>
    </xdr:from>
    <xdr:to>
      <xdr:col>11</xdr:col>
      <xdr:colOff>358775</xdr:colOff>
      <xdr:row>96</xdr:row>
      <xdr:rowOff>90393</xdr:rowOff>
    </xdr:to>
    <xdr:sp macro="" textlink="">
      <xdr:nvSpPr>
        <xdr:cNvPr id="470" name="フローチャート : 判断 469"/>
        <xdr:cNvSpPr/>
      </xdr:nvSpPr>
      <xdr:spPr>
        <a:xfrm>
          <a:off x="7810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81520</xdr:rowOff>
    </xdr:from>
    <xdr:ext cx="534377" cy="259045"/>
    <xdr:sp macro="" textlink="">
      <xdr:nvSpPr>
        <xdr:cNvPr id="471" name="テキスト ボックス 470"/>
        <xdr:cNvSpPr txBox="1"/>
      </xdr:nvSpPr>
      <xdr:spPr>
        <a:xfrm>
          <a:off x="7594111" y="165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85223</xdr:rowOff>
    </xdr:from>
    <xdr:to>
      <xdr:col>10</xdr:col>
      <xdr:colOff>155575</xdr:colOff>
      <xdr:row>97</xdr:row>
      <xdr:rowOff>15373</xdr:rowOff>
    </xdr:to>
    <xdr:sp macro="" textlink="">
      <xdr:nvSpPr>
        <xdr:cNvPr id="472" name="フローチャート : 判断 471"/>
        <xdr:cNvSpPr/>
      </xdr:nvSpPr>
      <xdr:spPr>
        <a:xfrm>
          <a:off x="6921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6500</xdr:rowOff>
    </xdr:from>
    <xdr:ext cx="534377" cy="259045"/>
    <xdr:sp macro="" textlink="">
      <xdr:nvSpPr>
        <xdr:cNvPr id="473" name="テキスト ボックス 472"/>
        <xdr:cNvSpPr txBox="1"/>
      </xdr:nvSpPr>
      <xdr:spPr>
        <a:xfrm>
          <a:off x="6705111" y="166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77127</xdr:rowOff>
    </xdr:from>
    <xdr:to>
      <xdr:col>15</xdr:col>
      <xdr:colOff>231775</xdr:colOff>
      <xdr:row>96</xdr:row>
      <xdr:rowOff>7277</xdr:rowOff>
    </xdr:to>
    <xdr:sp macro="" textlink="">
      <xdr:nvSpPr>
        <xdr:cNvPr id="479" name="円/楕円 478"/>
        <xdr:cNvSpPr/>
      </xdr:nvSpPr>
      <xdr:spPr>
        <a:xfrm>
          <a:off x="10426700" y="163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55554</xdr:rowOff>
    </xdr:from>
    <xdr:ext cx="534377" cy="259045"/>
    <xdr:sp macro="" textlink="">
      <xdr:nvSpPr>
        <xdr:cNvPr id="480" name="土木費該当値テキスト"/>
        <xdr:cNvSpPr txBox="1"/>
      </xdr:nvSpPr>
      <xdr:spPr>
        <a:xfrm>
          <a:off x="10528300" y="163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51,618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126352</xdr:rowOff>
    </xdr:from>
    <xdr:to>
      <xdr:col>14</xdr:col>
      <xdr:colOff>79375</xdr:colOff>
      <xdr:row>96</xdr:row>
      <xdr:rowOff>56502</xdr:rowOff>
    </xdr:to>
    <xdr:sp macro="" textlink="">
      <xdr:nvSpPr>
        <xdr:cNvPr id="481" name="円/楕円 480"/>
        <xdr:cNvSpPr/>
      </xdr:nvSpPr>
      <xdr:spPr>
        <a:xfrm>
          <a:off x="9588500" y="164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73029</xdr:rowOff>
    </xdr:from>
    <xdr:ext cx="534377" cy="259045"/>
    <xdr:sp macro="" textlink="">
      <xdr:nvSpPr>
        <xdr:cNvPr id="482" name="テキスト ボックス 481"/>
        <xdr:cNvSpPr txBox="1"/>
      </xdr:nvSpPr>
      <xdr:spPr>
        <a:xfrm>
          <a:off x="9372111" y="1618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49,034</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152146</xdr:rowOff>
    </xdr:from>
    <xdr:to>
      <xdr:col>12</xdr:col>
      <xdr:colOff>561975</xdr:colOff>
      <xdr:row>95</xdr:row>
      <xdr:rowOff>82296</xdr:rowOff>
    </xdr:to>
    <xdr:sp macro="" textlink="">
      <xdr:nvSpPr>
        <xdr:cNvPr id="483" name="円/楕円 482"/>
        <xdr:cNvSpPr/>
      </xdr:nvSpPr>
      <xdr:spPr>
        <a:xfrm>
          <a:off x="8699500" y="162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98823</xdr:rowOff>
    </xdr:from>
    <xdr:ext cx="534377" cy="259045"/>
    <xdr:sp macro="" textlink="">
      <xdr:nvSpPr>
        <xdr:cNvPr id="484" name="テキスト ボックス 483"/>
        <xdr:cNvSpPr txBox="1"/>
      </xdr:nvSpPr>
      <xdr:spPr>
        <a:xfrm>
          <a:off x="8483111" y="160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62745</xdr:rowOff>
    </xdr:from>
    <xdr:to>
      <xdr:col>11</xdr:col>
      <xdr:colOff>358775</xdr:colOff>
      <xdr:row>94</xdr:row>
      <xdr:rowOff>164345</xdr:rowOff>
    </xdr:to>
    <xdr:sp macro="" textlink="">
      <xdr:nvSpPr>
        <xdr:cNvPr id="485" name="円/楕円 484"/>
        <xdr:cNvSpPr/>
      </xdr:nvSpPr>
      <xdr:spPr>
        <a:xfrm>
          <a:off x="7810500" y="161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9422</xdr:rowOff>
    </xdr:from>
    <xdr:ext cx="534377" cy="259045"/>
    <xdr:sp macro="" textlink="">
      <xdr:nvSpPr>
        <xdr:cNvPr id="486" name="テキスト ボックス 485"/>
        <xdr:cNvSpPr txBox="1"/>
      </xdr:nvSpPr>
      <xdr:spPr>
        <a:xfrm>
          <a:off x="7594111" y="1595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61,373</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63106</xdr:rowOff>
    </xdr:from>
    <xdr:to>
      <xdr:col>10</xdr:col>
      <xdr:colOff>155575</xdr:colOff>
      <xdr:row>95</xdr:row>
      <xdr:rowOff>164706</xdr:rowOff>
    </xdr:to>
    <xdr:sp macro="" textlink="">
      <xdr:nvSpPr>
        <xdr:cNvPr id="487" name="円/楕円 486"/>
        <xdr:cNvSpPr/>
      </xdr:nvSpPr>
      <xdr:spPr>
        <a:xfrm>
          <a:off x="6921500" y="163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9783</xdr:rowOff>
    </xdr:from>
    <xdr:ext cx="534377" cy="259045"/>
    <xdr:sp macro="" textlink="">
      <xdr:nvSpPr>
        <xdr:cNvPr id="488" name="テキスト ボックス 487"/>
        <xdr:cNvSpPr txBox="1"/>
      </xdr:nvSpPr>
      <xdr:spPr>
        <a:xfrm>
          <a:off x="6705111" y="16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9855</xdr:rowOff>
    </xdr:from>
    <xdr:to>
      <xdr:col>23</xdr:col>
      <xdr:colOff>516889</xdr:colOff>
      <xdr:row>38</xdr:row>
      <xdr:rowOff>15189</xdr:rowOff>
    </xdr:to>
    <xdr:cxnSp macro="">
      <xdr:nvCxnSpPr>
        <xdr:cNvPr id="513" name="直線コネクタ 512"/>
        <xdr:cNvCxnSpPr/>
      </xdr:nvCxnSpPr>
      <xdr:spPr>
        <a:xfrm flipV="1">
          <a:off x="16317595" y="5324805"/>
          <a:ext cx="1269"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19016</xdr:rowOff>
    </xdr:from>
    <xdr:ext cx="534377" cy="259045"/>
    <xdr:sp macro="" textlink="">
      <xdr:nvSpPr>
        <xdr:cNvPr id="514" name="消防費最小値テキスト"/>
        <xdr:cNvSpPr txBox="1"/>
      </xdr:nvSpPr>
      <xdr:spPr>
        <a:xfrm>
          <a:off x="16370300" y="65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a:t>
          </a:r>
          <a:endParaRPr kumimoji="1" lang="ja-JP" altLang="en-US" sz="1000" b="1">
            <a:latin typeface="ＭＳ Ｐゴシック"/>
          </a:endParaRPr>
        </a:p>
      </xdr:txBody>
    </xdr:sp>
    <xdr:clientData/>
  </xdr:oneCellAnchor>
  <xdr:twoCellAnchor>
    <xdr:from>
      <xdr:col>23</xdr:col>
      <xdr:colOff>428625</xdr:colOff>
      <xdr:row>38</xdr:row>
      <xdr:rowOff>15189</xdr:rowOff>
    </xdr:from>
    <xdr:to>
      <xdr:col>23</xdr:col>
      <xdr:colOff>606425</xdr:colOff>
      <xdr:row>38</xdr:row>
      <xdr:rowOff>15189</xdr:rowOff>
    </xdr:to>
    <xdr:cxnSp macro="">
      <xdr:nvCxnSpPr>
        <xdr:cNvPr id="515" name="直線コネクタ 514"/>
        <xdr:cNvCxnSpPr/>
      </xdr:nvCxnSpPr>
      <xdr:spPr>
        <a:xfrm>
          <a:off x="16230600" y="653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127982</xdr:rowOff>
    </xdr:from>
    <xdr:ext cx="534377" cy="259045"/>
    <xdr:sp macro="" textlink="">
      <xdr:nvSpPr>
        <xdr:cNvPr id="516" name="消防費最大値テキスト"/>
        <xdr:cNvSpPr txBox="1"/>
      </xdr:nvSpPr>
      <xdr:spPr>
        <a:xfrm>
          <a:off x="16370300" y="51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28,454</a:t>
          </a:r>
          <a:endParaRPr kumimoji="1" lang="ja-JP" altLang="en-US" sz="1000" b="1">
            <a:latin typeface="ＭＳ Ｐゴシック"/>
          </a:endParaRPr>
        </a:p>
      </xdr:txBody>
    </xdr:sp>
    <xdr:clientData/>
  </xdr:oneCellAnchor>
  <xdr:twoCellAnchor>
    <xdr:from>
      <xdr:col>23</xdr:col>
      <xdr:colOff>428625</xdr:colOff>
      <xdr:row>31</xdr:row>
      <xdr:rowOff>9855</xdr:rowOff>
    </xdr:from>
    <xdr:to>
      <xdr:col>23</xdr:col>
      <xdr:colOff>606425</xdr:colOff>
      <xdr:row>31</xdr:row>
      <xdr:rowOff>9855</xdr:rowOff>
    </xdr:to>
    <xdr:cxnSp macro="">
      <xdr:nvCxnSpPr>
        <xdr:cNvPr id="517" name="直線コネクタ 516"/>
        <xdr:cNvCxnSpPr/>
      </xdr:nvCxnSpPr>
      <xdr:spPr>
        <a:xfrm>
          <a:off x="16230600" y="532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164541</xdr:rowOff>
    </xdr:from>
    <xdr:to>
      <xdr:col>23</xdr:col>
      <xdr:colOff>517525</xdr:colOff>
      <xdr:row>37</xdr:row>
      <xdr:rowOff>83083</xdr:rowOff>
    </xdr:to>
    <xdr:cxnSp macro="">
      <xdr:nvCxnSpPr>
        <xdr:cNvPr id="518" name="直線コネクタ 517"/>
        <xdr:cNvCxnSpPr/>
      </xdr:nvCxnSpPr>
      <xdr:spPr>
        <a:xfrm flipV="1">
          <a:off x="15481300" y="6165291"/>
          <a:ext cx="838200" cy="2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10355</xdr:rowOff>
    </xdr:from>
    <xdr:ext cx="534377" cy="259045"/>
    <xdr:sp macro="" textlink="">
      <xdr:nvSpPr>
        <xdr:cNvPr id="519" name="消防費平均値テキスト"/>
        <xdr:cNvSpPr txBox="1"/>
      </xdr:nvSpPr>
      <xdr:spPr>
        <a:xfrm>
          <a:off x="16370300" y="5839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19,081</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158928</xdr:rowOff>
    </xdr:from>
    <xdr:to>
      <xdr:col>23</xdr:col>
      <xdr:colOff>568325</xdr:colOff>
      <xdr:row>35</xdr:row>
      <xdr:rowOff>89078</xdr:rowOff>
    </xdr:to>
    <xdr:sp macro="" textlink="">
      <xdr:nvSpPr>
        <xdr:cNvPr id="520" name="フローチャート : 判断 519"/>
        <xdr:cNvSpPr/>
      </xdr:nvSpPr>
      <xdr:spPr>
        <a:xfrm>
          <a:off x="162687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45136</xdr:rowOff>
    </xdr:from>
    <xdr:to>
      <xdr:col>22</xdr:col>
      <xdr:colOff>365125</xdr:colOff>
      <xdr:row>37</xdr:row>
      <xdr:rowOff>83083</xdr:rowOff>
    </xdr:to>
    <xdr:cxnSp macro="">
      <xdr:nvCxnSpPr>
        <xdr:cNvPr id="521" name="直線コネクタ 520"/>
        <xdr:cNvCxnSpPr/>
      </xdr:nvCxnSpPr>
      <xdr:spPr>
        <a:xfrm>
          <a:off x="14592300" y="6388786"/>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15748</xdr:rowOff>
    </xdr:from>
    <xdr:to>
      <xdr:col>22</xdr:col>
      <xdr:colOff>415925</xdr:colOff>
      <xdr:row>34</xdr:row>
      <xdr:rowOff>117348</xdr:rowOff>
    </xdr:to>
    <xdr:sp macro="" textlink="">
      <xdr:nvSpPr>
        <xdr:cNvPr id="522" name="フローチャート : 判断 521"/>
        <xdr:cNvSpPr/>
      </xdr:nvSpPr>
      <xdr:spPr>
        <a:xfrm>
          <a:off x="15430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133875</xdr:rowOff>
    </xdr:from>
    <xdr:ext cx="534377" cy="259045"/>
    <xdr:sp macro="" textlink="">
      <xdr:nvSpPr>
        <xdr:cNvPr id="523" name="テキスト ボックス 522"/>
        <xdr:cNvSpPr txBox="1"/>
      </xdr:nvSpPr>
      <xdr:spPr>
        <a:xfrm>
          <a:off x="15214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45136</xdr:rowOff>
    </xdr:from>
    <xdr:to>
      <xdr:col>21</xdr:col>
      <xdr:colOff>161925</xdr:colOff>
      <xdr:row>37</xdr:row>
      <xdr:rowOff>75997</xdr:rowOff>
    </xdr:to>
    <xdr:cxnSp macro="">
      <xdr:nvCxnSpPr>
        <xdr:cNvPr id="524" name="直線コネクタ 523"/>
        <xdr:cNvCxnSpPr/>
      </xdr:nvCxnSpPr>
      <xdr:spPr>
        <a:xfrm flipV="1">
          <a:off x="13703300" y="6388786"/>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98349</xdr:rowOff>
    </xdr:from>
    <xdr:to>
      <xdr:col>21</xdr:col>
      <xdr:colOff>212725</xdr:colOff>
      <xdr:row>35</xdr:row>
      <xdr:rowOff>28499</xdr:rowOff>
    </xdr:to>
    <xdr:sp macro="" textlink="">
      <xdr:nvSpPr>
        <xdr:cNvPr id="525" name="フローチャート : 判断 524"/>
        <xdr:cNvSpPr/>
      </xdr:nvSpPr>
      <xdr:spPr>
        <a:xfrm>
          <a:off x="14541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45026</xdr:rowOff>
    </xdr:from>
    <xdr:ext cx="534377" cy="259045"/>
    <xdr:sp macro="" textlink="">
      <xdr:nvSpPr>
        <xdr:cNvPr id="526" name="テキスト ボックス 525"/>
        <xdr:cNvSpPr txBox="1"/>
      </xdr:nvSpPr>
      <xdr:spPr>
        <a:xfrm>
          <a:off x="14325111" y="5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75997</xdr:rowOff>
    </xdr:from>
    <xdr:to>
      <xdr:col>19</xdr:col>
      <xdr:colOff>644525</xdr:colOff>
      <xdr:row>37</xdr:row>
      <xdr:rowOff>85217</xdr:rowOff>
    </xdr:to>
    <xdr:cxnSp macro="">
      <xdr:nvCxnSpPr>
        <xdr:cNvPr id="527" name="直線コネクタ 526"/>
        <xdr:cNvCxnSpPr/>
      </xdr:nvCxnSpPr>
      <xdr:spPr>
        <a:xfrm flipV="1">
          <a:off x="12814300" y="6419647"/>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62611</xdr:rowOff>
    </xdr:from>
    <xdr:to>
      <xdr:col>20</xdr:col>
      <xdr:colOff>9525</xdr:colOff>
      <xdr:row>35</xdr:row>
      <xdr:rowOff>164211</xdr:rowOff>
    </xdr:to>
    <xdr:sp macro="" textlink="">
      <xdr:nvSpPr>
        <xdr:cNvPr id="528" name="フローチャート : 判断 527"/>
        <xdr:cNvSpPr/>
      </xdr:nvSpPr>
      <xdr:spPr>
        <a:xfrm>
          <a:off x="13652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9288</xdr:rowOff>
    </xdr:from>
    <xdr:ext cx="534377" cy="259045"/>
    <xdr:sp macro="" textlink="">
      <xdr:nvSpPr>
        <xdr:cNvPr id="529" name="テキスト ボックス 528"/>
        <xdr:cNvSpPr txBox="1"/>
      </xdr:nvSpPr>
      <xdr:spPr>
        <a:xfrm>
          <a:off x="13436111" y="58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14605</xdr:rowOff>
    </xdr:from>
    <xdr:to>
      <xdr:col>18</xdr:col>
      <xdr:colOff>492125</xdr:colOff>
      <xdr:row>36</xdr:row>
      <xdr:rowOff>116205</xdr:rowOff>
    </xdr:to>
    <xdr:sp macro="" textlink="">
      <xdr:nvSpPr>
        <xdr:cNvPr id="530" name="フローチャート : 判断 529"/>
        <xdr:cNvSpPr/>
      </xdr:nvSpPr>
      <xdr:spPr>
        <a:xfrm>
          <a:off x="1276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132732</xdr:rowOff>
    </xdr:from>
    <xdr:ext cx="534377" cy="259045"/>
    <xdr:sp macro="" textlink="">
      <xdr:nvSpPr>
        <xdr:cNvPr id="531" name="テキスト ボックス 530"/>
        <xdr:cNvSpPr txBox="1"/>
      </xdr:nvSpPr>
      <xdr:spPr>
        <a:xfrm>
          <a:off x="12547111" y="596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113741</xdr:rowOff>
    </xdr:from>
    <xdr:to>
      <xdr:col>23</xdr:col>
      <xdr:colOff>568325</xdr:colOff>
      <xdr:row>36</xdr:row>
      <xdr:rowOff>43891</xdr:rowOff>
    </xdr:to>
    <xdr:sp macro="" textlink="">
      <xdr:nvSpPr>
        <xdr:cNvPr id="537" name="円/楕円 536"/>
        <xdr:cNvSpPr/>
      </xdr:nvSpPr>
      <xdr:spPr>
        <a:xfrm>
          <a:off x="16268700" y="61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92168</xdr:rowOff>
    </xdr:from>
    <xdr:ext cx="534377" cy="259045"/>
    <xdr:sp macro="" textlink="">
      <xdr:nvSpPr>
        <xdr:cNvPr id="538" name="消防費該当値テキスト"/>
        <xdr:cNvSpPr txBox="1"/>
      </xdr:nvSpPr>
      <xdr:spPr>
        <a:xfrm>
          <a:off x="16370300" y="609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32283</xdr:rowOff>
    </xdr:from>
    <xdr:to>
      <xdr:col>22</xdr:col>
      <xdr:colOff>415925</xdr:colOff>
      <xdr:row>37</xdr:row>
      <xdr:rowOff>133883</xdr:rowOff>
    </xdr:to>
    <xdr:sp macro="" textlink="">
      <xdr:nvSpPr>
        <xdr:cNvPr id="539" name="円/楕円 538"/>
        <xdr:cNvSpPr/>
      </xdr:nvSpPr>
      <xdr:spPr>
        <a:xfrm>
          <a:off x="15430500" y="63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125010</xdr:rowOff>
    </xdr:from>
    <xdr:ext cx="534377" cy="259045"/>
    <xdr:sp macro="" textlink="">
      <xdr:nvSpPr>
        <xdr:cNvPr id="540" name="テキスト ボックス 539"/>
        <xdr:cNvSpPr txBox="1"/>
      </xdr:nvSpPr>
      <xdr:spPr>
        <a:xfrm>
          <a:off x="15214111" y="646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165786</xdr:rowOff>
    </xdr:from>
    <xdr:to>
      <xdr:col>21</xdr:col>
      <xdr:colOff>212725</xdr:colOff>
      <xdr:row>37</xdr:row>
      <xdr:rowOff>95936</xdr:rowOff>
    </xdr:to>
    <xdr:sp macro="" textlink="">
      <xdr:nvSpPr>
        <xdr:cNvPr id="541" name="円/楕円 540"/>
        <xdr:cNvSpPr/>
      </xdr:nvSpPr>
      <xdr:spPr>
        <a:xfrm>
          <a:off x="14541500" y="63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87063</xdr:rowOff>
    </xdr:from>
    <xdr:ext cx="534377" cy="259045"/>
    <xdr:sp macro="" textlink="">
      <xdr:nvSpPr>
        <xdr:cNvPr id="542" name="テキスト ボックス 541"/>
        <xdr:cNvSpPr txBox="1"/>
      </xdr:nvSpPr>
      <xdr:spPr>
        <a:xfrm>
          <a:off x="14325111" y="64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25197</xdr:rowOff>
    </xdr:from>
    <xdr:to>
      <xdr:col>20</xdr:col>
      <xdr:colOff>9525</xdr:colOff>
      <xdr:row>37</xdr:row>
      <xdr:rowOff>126797</xdr:rowOff>
    </xdr:to>
    <xdr:sp macro="" textlink="">
      <xdr:nvSpPr>
        <xdr:cNvPr id="543" name="円/楕円 542"/>
        <xdr:cNvSpPr/>
      </xdr:nvSpPr>
      <xdr:spPr>
        <a:xfrm>
          <a:off x="13652500" y="63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117924</xdr:rowOff>
    </xdr:from>
    <xdr:ext cx="534377" cy="259045"/>
    <xdr:sp macro="" textlink="">
      <xdr:nvSpPr>
        <xdr:cNvPr id="544" name="テキスト ボックス 543"/>
        <xdr:cNvSpPr txBox="1"/>
      </xdr:nvSpPr>
      <xdr:spPr>
        <a:xfrm>
          <a:off x="13436111" y="646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34417</xdr:rowOff>
    </xdr:from>
    <xdr:to>
      <xdr:col>18</xdr:col>
      <xdr:colOff>492125</xdr:colOff>
      <xdr:row>37</xdr:row>
      <xdr:rowOff>136017</xdr:rowOff>
    </xdr:to>
    <xdr:sp macro="" textlink="">
      <xdr:nvSpPr>
        <xdr:cNvPr id="545" name="円/楕円 544"/>
        <xdr:cNvSpPr/>
      </xdr:nvSpPr>
      <xdr:spPr>
        <a:xfrm>
          <a:off x="127635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127144</xdr:rowOff>
    </xdr:from>
    <xdr:ext cx="534377" cy="259045"/>
    <xdr:sp macro="" textlink="">
      <xdr:nvSpPr>
        <xdr:cNvPr id="546" name="テキスト ボックス 545"/>
        <xdr:cNvSpPr txBox="1"/>
      </xdr:nvSpPr>
      <xdr:spPr>
        <a:xfrm>
          <a:off x="12547111" y="647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49730</xdr:rowOff>
    </xdr:from>
    <xdr:to>
      <xdr:col>23</xdr:col>
      <xdr:colOff>516889</xdr:colOff>
      <xdr:row>58</xdr:row>
      <xdr:rowOff>93425</xdr:rowOff>
    </xdr:to>
    <xdr:cxnSp macro="">
      <xdr:nvCxnSpPr>
        <xdr:cNvPr id="573" name="直線コネクタ 572"/>
        <xdr:cNvCxnSpPr/>
      </xdr:nvCxnSpPr>
      <xdr:spPr>
        <a:xfrm flipV="1">
          <a:off x="16317595" y="8622230"/>
          <a:ext cx="1269" cy="141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97252</xdr:rowOff>
    </xdr:from>
    <xdr:ext cx="534377" cy="259045"/>
    <xdr:sp macro="" textlink="">
      <xdr:nvSpPr>
        <xdr:cNvPr id="574" name="教育費最小値テキスト"/>
        <xdr:cNvSpPr txBox="1"/>
      </xdr:nvSpPr>
      <xdr:spPr>
        <a:xfrm>
          <a:off x="16370300" y="1004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35,417</a:t>
          </a:r>
          <a:endParaRPr kumimoji="1" lang="ja-JP" altLang="en-US" sz="1000" b="1">
            <a:latin typeface="ＭＳ Ｐゴシック"/>
          </a:endParaRPr>
        </a:p>
      </xdr:txBody>
    </xdr:sp>
    <xdr:clientData/>
  </xdr:oneCellAnchor>
  <xdr:twoCellAnchor>
    <xdr:from>
      <xdr:col>23</xdr:col>
      <xdr:colOff>428625</xdr:colOff>
      <xdr:row>58</xdr:row>
      <xdr:rowOff>93425</xdr:rowOff>
    </xdr:from>
    <xdr:to>
      <xdr:col>23</xdr:col>
      <xdr:colOff>606425</xdr:colOff>
      <xdr:row>58</xdr:row>
      <xdr:rowOff>93425</xdr:rowOff>
    </xdr:to>
    <xdr:cxnSp macro="">
      <xdr:nvCxnSpPr>
        <xdr:cNvPr id="575" name="直線コネクタ 574"/>
        <xdr:cNvCxnSpPr/>
      </xdr:nvCxnSpPr>
      <xdr:spPr>
        <a:xfrm>
          <a:off x="16230600" y="1003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167857</xdr:rowOff>
    </xdr:from>
    <xdr:ext cx="534377" cy="259045"/>
    <xdr:sp macro="" textlink="">
      <xdr:nvSpPr>
        <xdr:cNvPr id="576" name="教育費最大値テキスト"/>
        <xdr:cNvSpPr txBox="1"/>
      </xdr:nvSpPr>
      <xdr:spPr>
        <a:xfrm>
          <a:off x="16370300" y="83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78,755</a:t>
          </a:r>
          <a:endParaRPr kumimoji="1" lang="ja-JP" altLang="en-US" sz="1000" b="1">
            <a:latin typeface="ＭＳ Ｐゴシック"/>
          </a:endParaRPr>
        </a:p>
      </xdr:txBody>
    </xdr:sp>
    <xdr:clientData/>
  </xdr:oneCellAnchor>
  <xdr:twoCellAnchor>
    <xdr:from>
      <xdr:col>23</xdr:col>
      <xdr:colOff>428625</xdr:colOff>
      <xdr:row>50</xdr:row>
      <xdr:rowOff>49730</xdr:rowOff>
    </xdr:from>
    <xdr:to>
      <xdr:col>23</xdr:col>
      <xdr:colOff>606425</xdr:colOff>
      <xdr:row>50</xdr:row>
      <xdr:rowOff>49730</xdr:rowOff>
    </xdr:to>
    <xdr:cxnSp macro="">
      <xdr:nvCxnSpPr>
        <xdr:cNvPr id="577" name="直線コネクタ 576"/>
        <xdr:cNvCxnSpPr/>
      </xdr:nvCxnSpPr>
      <xdr:spPr>
        <a:xfrm>
          <a:off x="16230600" y="862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3977</xdr:rowOff>
    </xdr:from>
    <xdr:to>
      <xdr:col>23</xdr:col>
      <xdr:colOff>517525</xdr:colOff>
      <xdr:row>57</xdr:row>
      <xdr:rowOff>32814</xdr:rowOff>
    </xdr:to>
    <xdr:cxnSp macro="">
      <xdr:nvCxnSpPr>
        <xdr:cNvPr id="578" name="直線コネクタ 577"/>
        <xdr:cNvCxnSpPr/>
      </xdr:nvCxnSpPr>
      <xdr:spPr>
        <a:xfrm flipV="1">
          <a:off x="15481300" y="9262277"/>
          <a:ext cx="838200" cy="54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112133</xdr:rowOff>
    </xdr:from>
    <xdr:ext cx="534377" cy="259045"/>
    <xdr:sp macro="" textlink="">
      <xdr:nvSpPr>
        <xdr:cNvPr id="579" name="教育費平均値テキスト"/>
        <xdr:cNvSpPr txBox="1"/>
      </xdr:nvSpPr>
      <xdr:spPr>
        <a:xfrm>
          <a:off x="16370300" y="9198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58,878</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133706</xdr:rowOff>
    </xdr:from>
    <xdr:to>
      <xdr:col>23</xdr:col>
      <xdr:colOff>568325</xdr:colOff>
      <xdr:row>54</xdr:row>
      <xdr:rowOff>63856</xdr:rowOff>
    </xdr:to>
    <xdr:sp macro="" textlink="">
      <xdr:nvSpPr>
        <xdr:cNvPr id="580" name="フローチャート : 判断 579"/>
        <xdr:cNvSpPr/>
      </xdr:nvSpPr>
      <xdr:spPr>
        <a:xfrm>
          <a:off x="16268700" y="92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138165</xdr:rowOff>
    </xdr:from>
    <xdr:to>
      <xdr:col>22</xdr:col>
      <xdr:colOff>365125</xdr:colOff>
      <xdr:row>57</xdr:row>
      <xdr:rowOff>32814</xdr:rowOff>
    </xdr:to>
    <xdr:cxnSp macro="">
      <xdr:nvCxnSpPr>
        <xdr:cNvPr id="581" name="直線コネクタ 580"/>
        <xdr:cNvCxnSpPr/>
      </xdr:nvCxnSpPr>
      <xdr:spPr>
        <a:xfrm>
          <a:off x="14592300" y="9567915"/>
          <a:ext cx="889000" cy="23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112021</xdr:rowOff>
    </xdr:from>
    <xdr:to>
      <xdr:col>22</xdr:col>
      <xdr:colOff>415925</xdr:colOff>
      <xdr:row>54</xdr:row>
      <xdr:rowOff>42171</xdr:rowOff>
    </xdr:to>
    <xdr:sp macro="" textlink="">
      <xdr:nvSpPr>
        <xdr:cNvPr id="582" name="フローチャート : 判断 581"/>
        <xdr:cNvSpPr/>
      </xdr:nvSpPr>
      <xdr:spPr>
        <a:xfrm>
          <a:off x="15430500" y="91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58698</xdr:rowOff>
    </xdr:from>
    <xdr:ext cx="534377" cy="259045"/>
    <xdr:sp macro="" textlink="">
      <xdr:nvSpPr>
        <xdr:cNvPr id="583" name="テキスト ボックス 582"/>
        <xdr:cNvSpPr txBox="1"/>
      </xdr:nvSpPr>
      <xdr:spPr>
        <a:xfrm>
          <a:off x="15214111" y="897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138165</xdr:rowOff>
    </xdr:from>
    <xdr:to>
      <xdr:col>21</xdr:col>
      <xdr:colOff>161925</xdr:colOff>
      <xdr:row>55</xdr:row>
      <xdr:rowOff>163703</xdr:rowOff>
    </xdr:to>
    <xdr:cxnSp macro="">
      <xdr:nvCxnSpPr>
        <xdr:cNvPr id="584" name="直線コネクタ 583"/>
        <xdr:cNvCxnSpPr/>
      </xdr:nvCxnSpPr>
      <xdr:spPr>
        <a:xfrm flipV="1">
          <a:off x="13703300" y="9567915"/>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142523</xdr:rowOff>
    </xdr:from>
    <xdr:to>
      <xdr:col>21</xdr:col>
      <xdr:colOff>212725</xdr:colOff>
      <xdr:row>55</xdr:row>
      <xdr:rowOff>72673</xdr:rowOff>
    </xdr:to>
    <xdr:sp macro="" textlink="">
      <xdr:nvSpPr>
        <xdr:cNvPr id="585" name="フローチャート : 判断 584"/>
        <xdr:cNvSpPr/>
      </xdr:nvSpPr>
      <xdr:spPr>
        <a:xfrm>
          <a:off x="14541500" y="940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89200</xdr:rowOff>
    </xdr:from>
    <xdr:ext cx="534377" cy="259045"/>
    <xdr:sp macro="" textlink="">
      <xdr:nvSpPr>
        <xdr:cNvPr id="586" name="テキスト ボックス 585"/>
        <xdr:cNvSpPr txBox="1"/>
      </xdr:nvSpPr>
      <xdr:spPr>
        <a:xfrm>
          <a:off x="14325111" y="917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163703</xdr:rowOff>
    </xdr:from>
    <xdr:to>
      <xdr:col>19</xdr:col>
      <xdr:colOff>644525</xdr:colOff>
      <xdr:row>57</xdr:row>
      <xdr:rowOff>44014</xdr:rowOff>
    </xdr:to>
    <xdr:cxnSp macro="">
      <xdr:nvCxnSpPr>
        <xdr:cNvPr id="587" name="直線コネクタ 586"/>
        <xdr:cNvCxnSpPr/>
      </xdr:nvCxnSpPr>
      <xdr:spPr>
        <a:xfrm flipV="1">
          <a:off x="12814300" y="9593453"/>
          <a:ext cx="889000" cy="22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140009</xdr:rowOff>
    </xdr:from>
    <xdr:to>
      <xdr:col>20</xdr:col>
      <xdr:colOff>9525</xdr:colOff>
      <xdr:row>55</xdr:row>
      <xdr:rowOff>70159</xdr:rowOff>
    </xdr:to>
    <xdr:sp macro="" textlink="">
      <xdr:nvSpPr>
        <xdr:cNvPr id="588" name="フローチャート : 判断 587"/>
        <xdr:cNvSpPr/>
      </xdr:nvSpPr>
      <xdr:spPr>
        <a:xfrm>
          <a:off x="13652500" y="939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86686</xdr:rowOff>
    </xdr:from>
    <xdr:ext cx="534377" cy="259045"/>
    <xdr:sp macro="" textlink="">
      <xdr:nvSpPr>
        <xdr:cNvPr id="589" name="テキスト ボックス 588"/>
        <xdr:cNvSpPr txBox="1"/>
      </xdr:nvSpPr>
      <xdr:spPr>
        <a:xfrm>
          <a:off x="13436111" y="91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127501</xdr:rowOff>
    </xdr:from>
    <xdr:to>
      <xdr:col>18</xdr:col>
      <xdr:colOff>492125</xdr:colOff>
      <xdr:row>56</xdr:row>
      <xdr:rowOff>57651</xdr:rowOff>
    </xdr:to>
    <xdr:sp macro="" textlink="">
      <xdr:nvSpPr>
        <xdr:cNvPr id="590" name="フローチャート : 判断 589"/>
        <xdr:cNvSpPr/>
      </xdr:nvSpPr>
      <xdr:spPr>
        <a:xfrm>
          <a:off x="12763500" y="955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74178</xdr:rowOff>
    </xdr:from>
    <xdr:ext cx="534377" cy="259045"/>
    <xdr:sp macro="" textlink="">
      <xdr:nvSpPr>
        <xdr:cNvPr id="591" name="テキスト ボックス 590"/>
        <xdr:cNvSpPr txBox="1"/>
      </xdr:nvSpPr>
      <xdr:spPr>
        <a:xfrm>
          <a:off x="12547111" y="93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124627</xdr:rowOff>
    </xdr:from>
    <xdr:to>
      <xdr:col>23</xdr:col>
      <xdr:colOff>568325</xdr:colOff>
      <xdr:row>54</xdr:row>
      <xdr:rowOff>54777</xdr:rowOff>
    </xdr:to>
    <xdr:sp macro="" textlink="">
      <xdr:nvSpPr>
        <xdr:cNvPr id="597" name="円/楕円 596"/>
        <xdr:cNvSpPr/>
      </xdr:nvSpPr>
      <xdr:spPr>
        <a:xfrm>
          <a:off x="16268700" y="921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147504</xdr:rowOff>
    </xdr:from>
    <xdr:ext cx="534377" cy="259045"/>
    <xdr:sp macro="" textlink="">
      <xdr:nvSpPr>
        <xdr:cNvPr id="598" name="教育費該当値テキスト"/>
        <xdr:cNvSpPr txBox="1"/>
      </xdr:nvSpPr>
      <xdr:spPr>
        <a:xfrm>
          <a:off x="16370300" y="906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59,156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153464</xdr:rowOff>
    </xdr:from>
    <xdr:to>
      <xdr:col>22</xdr:col>
      <xdr:colOff>415925</xdr:colOff>
      <xdr:row>57</xdr:row>
      <xdr:rowOff>83614</xdr:rowOff>
    </xdr:to>
    <xdr:sp macro="" textlink="">
      <xdr:nvSpPr>
        <xdr:cNvPr id="599" name="円/楕円 598"/>
        <xdr:cNvSpPr/>
      </xdr:nvSpPr>
      <xdr:spPr>
        <a:xfrm>
          <a:off x="15430500" y="97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74741</xdr:rowOff>
    </xdr:from>
    <xdr:ext cx="534377" cy="259045"/>
    <xdr:sp macro="" textlink="">
      <xdr:nvSpPr>
        <xdr:cNvPr id="600" name="テキスト ボックス 599"/>
        <xdr:cNvSpPr txBox="1"/>
      </xdr:nvSpPr>
      <xdr:spPr>
        <a:xfrm>
          <a:off x="15214111" y="98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87365</xdr:rowOff>
    </xdr:from>
    <xdr:to>
      <xdr:col>21</xdr:col>
      <xdr:colOff>212725</xdr:colOff>
      <xdr:row>56</xdr:row>
      <xdr:rowOff>17515</xdr:rowOff>
    </xdr:to>
    <xdr:sp macro="" textlink="">
      <xdr:nvSpPr>
        <xdr:cNvPr id="601" name="円/楕円 600"/>
        <xdr:cNvSpPr/>
      </xdr:nvSpPr>
      <xdr:spPr>
        <a:xfrm>
          <a:off x="14541500" y="9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8642</xdr:rowOff>
    </xdr:from>
    <xdr:ext cx="534377" cy="259045"/>
    <xdr:sp macro="" textlink="">
      <xdr:nvSpPr>
        <xdr:cNvPr id="602" name="テキスト ボックス 601"/>
        <xdr:cNvSpPr txBox="1"/>
      </xdr:nvSpPr>
      <xdr:spPr>
        <a:xfrm>
          <a:off x="14325111" y="960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112903</xdr:rowOff>
    </xdr:from>
    <xdr:to>
      <xdr:col>20</xdr:col>
      <xdr:colOff>9525</xdr:colOff>
      <xdr:row>56</xdr:row>
      <xdr:rowOff>43053</xdr:rowOff>
    </xdr:to>
    <xdr:sp macro="" textlink="">
      <xdr:nvSpPr>
        <xdr:cNvPr id="603" name="円/楕円 602"/>
        <xdr:cNvSpPr/>
      </xdr:nvSpPr>
      <xdr:spPr>
        <a:xfrm>
          <a:off x="13652500" y="954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34180</xdr:rowOff>
    </xdr:from>
    <xdr:ext cx="534377" cy="259045"/>
    <xdr:sp macro="" textlink="">
      <xdr:nvSpPr>
        <xdr:cNvPr id="604" name="テキスト ボックス 603"/>
        <xdr:cNvSpPr txBox="1"/>
      </xdr:nvSpPr>
      <xdr:spPr>
        <a:xfrm>
          <a:off x="13436111" y="963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164664</xdr:rowOff>
    </xdr:from>
    <xdr:to>
      <xdr:col>18</xdr:col>
      <xdr:colOff>492125</xdr:colOff>
      <xdr:row>57</xdr:row>
      <xdr:rowOff>94814</xdr:rowOff>
    </xdr:to>
    <xdr:sp macro="" textlink="">
      <xdr:nvSpPr>
        <xdr:cNvPr id="605" name="円/楕円 604"/>
        <xdr:cNvSpPr/>
      </xdr:nvSpPr>
      <xdr:spPr>
        <a:xfrm>
          <a:off x="12763500" y="976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85941</xdr:rowOff>
    </xdr:from>
    <xdr:ext cx="534377" cy="259045"/>
    <xdr:sp macro="" textlink="">
      <xdr:nvSpPr>
        <xdr:cNvPr id="606" name="テキスト ボックス 605"/>
        <xdr:cNvSpPr txBox="1"/>
      </xdr:nvSpPr>
      <xdr:spPr>
        <a:xfrm>
          <a:off x="12547111" y="98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156693</xdr:rowOff>
    </xdr:from>
    <xdr:to>
      <xdr:col>23</xdr:col>
      <xdr:colOff>516889</xdr:colOff>
      <xdr:row>79</xdr:row>
      <xdr:rowOff>44450</xdr:rowOff>
    </xdr:to>
    <xdr:cxnSp macro="">
      <xdr:nvCxnSpPr>
        <xdr:cNvPr id="630" name="直線コネクタ 629"/>
        <xdr:cNvCxnSpPr/>
      </xdr:nvCxnSpPr>
      <xdr:spPr>
        <a:xfrm flipV="1">
          <a:off x="16317595" y="11986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103370</xdr:rowOff>
    </xdr:from>
    <xdr:ext cx="534377" cy="259045"/>
    <xdr:sp macro="" textlink="">
      <xdr:nvSpPr>
        <xdr:cNvPr id="633" name="災害復旧費最大値テキスト"/>
        <xdr:cNvSpPr txBox="1"/>
      </xdr:nvSpPr>
      <xdr:spPr>
        <a:xfrm>
          <a:off x="16370300" y="117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69</xdr:row>
      <xdr:rowOff>156693</xdr:rowOff>
    </xdr:from>
    <xdr:to>
      <xdr:col>23</xdr:col>
      <xdr:colOff>606425</xdr:colOff>
      <xdr:row>69</xdr:row>
      <xdr:rowOff>156693</xdr:rowOff>
    </xdr:to>
    <xdr:cxnSp macro="">
      <xdr:nvCxnSpPr>
        <xdr:cNvPr id="634" name="直線コネクタ 633"/>
        <xdr:cNvCxnSpPr/>
      </xdr:nvCxnSpPr>
      <xdr:spPr>
        <a:xfrm>
          <a:off x="16230600" y="1198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39992</xdr:rowOff>
    </xdr:from>
    <xdr:to>
      <xdr:col>23</xdr:col>
      <xdr:colOff>517525</xdr:colOff>
      <xdr:row>75</xdr:row>
      <xdr:rowOff>26924</xdr:rowOff>
    </xdr:to>
    <xdr:cxnSp macro="">
      <xdr:nvCxnSpPr>
        <xdr:cNvPr id="635" name="直線コネクタ 634"/>
        <xdr:cNvCxnSpPr/>
      </xdr:nvCxnSpPr>
      <xdr:spPr>
        <a:xfrm flipV="1">
          <a:off x="15481300" y="12555842"/>
          <a:ext cx="838200" cy="3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110799</xdr:rowOff>
    </xdr:from>
    <xdr:ext cx="469744" cy="259045"/>
    <xdr:sp macro="" textlink="">
      <xdr:nvSpPr>
        <xdr:cNvPr id="636" name="災害復旧費平均値テキスト"/>
        <xdr:cNvSpPr txBox="1"/>
      </xdr:nvSpPr>
      <xdr:spPr>
        <a:xfrm>
          <a:off x="16370300" y="13140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132372</xdr:rowOff>
    </xdr:from>
    <xdr:to>
      <xdr:col>23</xdr:col>
      <xdr:colOff>568325</xdr:colOff>
      <xdr:row>77</xdr:row>
      <xdr:rowOff>62522</xdr:rowOff>
    </xdr:to>
    <xdr:sp macro="" textlink="">
      <xdr:nvSpPr>
        <xdr:cNvPr id="637" name="フローチャート : 判断 636"/>
        <xdr:cNvSpPr/>
      </xdr:nvSpPr>
      <xdr:spPr>
        <a:xfrm>
          <a:off x="162687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26924</xdr:rowOff>
    </xdr:from>
    <xdr:to>
      <xdr:col>22</xdr:col>
      <xdr:colOff>365125</xdr:colOff>
      <xdr:row>78</xdr:row>
      <xdr:rowOff>57823</xdr:rowOff>
    </xdr:to>
    <xdr:cxnSp macro="">
      <xdr:nvCxnSpPr>
        <xdr:cNvPr id="638" name="直線コネクタ 637"/>
        <xdr:cNvCxnSpPr/>
      </xdr:nvCxnSpPr>
      <xdr:spPr>
        <a:xfrm flipV="1">
          <a:off x="14592300" y="12885674"/>
          <a:ext cx="889000" cy="54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111570</xdr:rowOff>
    </xdr:from>
    <xdr:to>
      <xdr:col>22</xdr:col>
      <xdr:colOff>415925</xdr:colOff>
      <xdr:row>78</xdr:row>
      <xdr:rowOff>41720</xdr:rowOff>
    </xdr:to>
    <xdr:sp macro="" textlink="">
      <xdr:nvSpPr>
        <xdr:cNvPr id="639" name="フローチャート : 判断 638"/>
        <xdr:cNvSpPr/>
      </xdr:nvSpPr>
      <xdr:spPr>
        <a:xfrm>
          <a:off x="15430500" y="133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32847</xdr:rowOff>
    </xdr:from>
    <xdr:ext cx="469744" cy="259045"/>
    <xdr:sp macro="" textlink="">
      <xdr:nvSpPr>
        <xdr:cNvPr id="640" name="テキスト ボックス 639"/>
        <xdr:cNvSpPr txBox="1"/>
      </xdr:nvSpPr>
      <xdr:spPr>
        <a:xfrm>
          <a:off x="15246427" y="134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57823</xdr:rowOff>
    </xdr:from>
    <xdr:to>
      <xdr:col>21</xdr:col>
      <xdr:colOff>161925</xdr:colOff>
      <xdr:row>79</xdr:row>
      <xdr:rowOff>9092</xdr:rowOff>
    </xdr:to>
    <xdr:cxnSp macro="">
      <xdr:nvCxnSpPr>
        <xdr:cNvPr id="641" name="直線コネクタ 640"/>
        <xdr:cNvCxnSpPr/>
      </xdr:nvCxnSpPr>
      <xdr:spPr>
        <a:xfrm flipV="1">
          <a:off x="13703300" y="13430923"/>
          <a:ext cx="889000" cy="12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1956</xdr:rowOff>
    </xdr:from>
    <xdr:to>
      <xdr:col>21</xdr:col>
      <xdr:colOff>212725</xdr:colOff>
      <xdr:row>78</xdr:row>
      <xdr:rowOff>103556</xdr:rowOff>
    </xdr:to>
    <xdr:sp macro="" textlink="">
      <xdr:nvSpPr>
        <xdr:cNvPr id="642" name="フローチャート : 判断 641"/>
        <xdr:cNvSpPr/>
      </xdr:nvSpPr>
      <xdr:spPr>
        <a:xfrm>
          <a:off x="14541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120083</xdr:rowOff>
    </xdr:from>
    <xdr:ext cx="469744" cy="259045"/>
    <xdr:sp macro="" textlink="">
      <xdr:nvSpPr>
        <xdr:cNvPr id="643" name="テキスト ボックス 642"/>
        <xdr:cNvSpPr txBox="1"/>
      </xdr:nvSpPr>
      <xdr:spPr>
        <a:xfrm>
          <a:off x="14357427" y="131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9092</xdr:rowOff>
    </xdr:from>
    <xdr:to>
      <xdr:col>19</xdr:col>
      <xdr:colOff>644525</xdr:colOff>
      <xdr:row>79</xdr:row>
      <xdr:rowOff>20752</xdr:rowOff>
    </xdr:to>
    <xdr:cxnSp macro="">
      <xdr:nvCxnSpPr>
        <xdr:cNvPr id="644" name="直線コネクタ 643"/>
        <xdr:cNvCxnSpPr/>
      </xdr:nvCxnSpPr>
      <xdr:spPr>
        <a:xfrm flipV="1">
          <a:off x="12814300" y="13553642"/>
          <a:ext cx="8890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29350</xdr:rowOff>
    </xdr:from>
    <xdr:to>
      <xdr:col>20</xdr:col>
      <xdr:colOff>9525</xdr:colOff>
      <xdr:row>77</xdr:row>
      <xdr:rowOff>130950</xdr:rowOff>
    </xdr:to>
    <xdr:sp macro="" textlink="">
      <xdr:nvSpPr>
        <xdr:cNvPr id="645" name="フローチャート : 判断 644"/>
        <xdr:cNvSpPr/>
      </xdr:nvSpPr>
      <xdr:spPr>
        <a:xfrm>
          <a:off x="13652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147477</xdr:rowOff>
    </xdr:from>
    <xdr:ext cx="469744" cy="259045"/>
    <xdr:sp macro="" textlink="">
      <xdr:nvSpPr>
        <xdr:cNvPr id="646" name="テキスト ボックス 645"/>
        <xdr:cNvSpPr txBox="1"/>
      </xdr:nvSpPr>
      <xdr:spPr>
        <a:xfrm>
          <a:off x="13468427" y="130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31674</xdr:rowOff>
    </xdr:from>
    <xdr:to>
      <xdr:col>18</xdr:col>
      <xdr:colOff>492125</xdr:colOff>
      <xdr:row>77</xdr:row>
      <xdr:rowOff>133274</xdr:rowOff>
    </xdr:to>
    <xdr:sp macro="" textlink="">
      <xdr:nvSpPr>
        <xdr:cNvPr id="647" name="フローチャート : 判断 646"/>
        <xdr:cNvSpPr/>
      </xdr:nvSpPr>
      <xdr:spPr>
        <a:xfrm>
          <a:off x="12763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149801</xdr:rowOff>
    </xdr:from>
    <xdr:ext cx="469744" cy="259045"/>
    <xdr:sp macro="" textlink="">
      <xdr:nvSpPr>
        <xdr:cNvPr id="648" name="テキスト ボックス 647"/>
        <xdr:cNvSpPr txBox="1"/>
      </xdr:nvSpPr>
      <xdr:spPr>
        <a:xfrm>
          <a:off x="12579427"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160642</xdr:rowOff>
    </xdr:from>
    <xdr:to>
      <xdr:col>23</xdr:col>
      <xdr:colOff>568325</xdr:colOff>
      <xdr:row>73</xdr:row>
      <xdr:rowOff>90792</xdr:rowOff>
    </xdr:to>
    <xdr:sp macro="" textlink="">
      <xdr:nvSpPr>
        <xdr:cNvPr id="654" name="円/楕円 653"/>
        <xdr:cNvSpPr/>
      </xdr:nvSpPr>
      <xdr:spPr>
        <a:xfrm>
          <a:off x="16268700" y="125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12069</xdr:rowOff>
    </xdr:from>
    <xdr:ext cx="534377" cy="259045"/>
    <xdr:sp macro="" textlink="">
      <xdr:nvSpPr>
        <xdr:cNvPr id="655" name="災害復旧費該当値テキスト"/>
        <xdr:cNvSpPr txBox="1"/>
      </xdr:nvSpPr>
      <xdr:spPr>
        <a:xfrm>
          <a:off x="16370300" y="1235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27,117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147574</xdr:rowOff>
    </xdr:from>
    <xdr:to>
      <xdr:col>22</xdr:col>
      <xdr:colOff>415925</xdr:colOff>
      <xdr:row>75</xdr:row>
      <xdr:rowOff>77724</xdr:rowOff>
    </xdr:to>
    <xdr:sp macro="" textlink="">
      <xdr:nvSpPr>
        <xdr:cNvPr id="656" name="円/楕円 655"/>
        <xdr:cNvSpPr/>
      </xdr:nvSpPr>
      <xdr:spPr>
        <a:xfrm>
          <a:off x="15430500" y="128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94251</xdr:rowOff>
    </xdr:from>
    <xdr:ext cx="534377" cy="259045"/>
    <xdr:sp macro="" textlink="">
      <xdr:nvSpPr>
        <xdr:cNvPr id="657" name="テキスト ボックス 656"/>
        <xdr:cNvSpPr txBox="1"/>
      </xdr:nvSpPr>
      <xdr:spPr>
        <a:xfrm>
          <a:off x="15214111" y="126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7023</xdr:rowOff>
    </xdr:from>
    <xdr:to>
      <xdr:col>21</xdr:col>
      <xdr:colOff>212725</xdr:colOff>
      <xdr:row>78</xdr:row>
      <xdr:rowOff>108623</xdr:rowOff>
    </xdr:to>
    <xdr:sp macro="" textlink="">
      <xdr:nvSpPr>
        <xdr:cNvPr id="658" name="円/楕円 657"/>
        <xdr:cNvSpPr/>
      </xdr:nvSpPr>
      <xdr:spPr>
        <a:xfrm>
          <a:off x="14541500" y="1338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99750</xdr:rowOff>
    </xdr:from>
    <xdr:ext cx="469744" cy="259045"/>
    <xdr:sp macro="" textlink="">
      <xdr:nvSpPr>
        <xdr:cNvPr id="659" name="テキスト ボックス 658"/>
        <xdr:cNvSpPr txBox="1"/>
      </xdr:nvSpPr>
      <xdr:spPr>
        <a:xfrm>
          <a:off x="14357427" y="1347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129742</xdr:rowOff>
    </xdr:from>
    <xdr:to>
      <xdr:col>20</xdr:col>
      <xdr:colOff>9525</xdr:colOff>
      <xdr:row>79</xdr:row>
      <xdr:rowOff>59892</xdr:rowOff>
    </xdr:to>
    <xdr:sp macro="" textlink="">
      <xdr:nvSpPr>
        <xdr:cNvPr id="660" name="円/楕円 659"/>
        <xdr:cNvSpPr/>
      </xdr:nvSpPr>
      <xdr:spPr>
        <a:xfrm>
          <a:off x="13652500" y="1350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51019</xdr:rowOff>
    </xdr:from>
    <xdr:ext cx="378565" cy="259045"/>
    <xdr:sp macro="" textlink="">
      <xdr:nvSpPr>
        <xdr:cNvPr id="661" name="テキスト ボックス 660"/>
        <xdr:cNvSpPr txBox="1"/>
      </xdr:nvSpPr>
      <xdr:spPr>
        <a:xfrm>
          <a:off x="13514017" y="1359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141402</xdr:rowOff>
    </xdr:from>
    <xdr:to>
      <xdr:col>18</xdr:col>
      <xdr:colOff>492125</xdr:colOff>
      <xdr:row>79</xdr:row>
      <xdr:rowOff>71552</xdr:rowOff>
    </xdr:to>
    <xdr:sp macro="" textlink="">
      <xdr:nvSpPr>
        <xdr:cNvPr id="662" name="円/楕円 661"/>
        <xdr:cNvSpPr/>
      </xdr:nvSpPr>
      <xdr:spPr>
        <a:xfrm>
          <a:off x="12763500" y="135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62679</xdr:rowOff>
    </xdr:from>
    <xdr:ext cx="378565" cy="259045"/>
    <xdr:sp macro="" textlink="">
      <xdr:nvSpPr>
        <xdr:cNvPr id="663" name="テキスト ボックス 662"/>
        <xdr:cNvSpPr txBox="1"/>
      </xdr:nvSpPr>
      <xdr:spPr>
        <a:xfrm>
          <a:off x="12625017" y="13607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66594</xdr:rowOff>
    </xdr:from>
    <xdr:to>
      <xdr:col>23</xdr:col>
      <xdr:colOff>516889</xdr:colOff>
      <xdr:row>99</xdr:row>
      <xdr:rowOff>75189</xdr:rowOff>
    </xdr:to>
    <xdr:cxnSp macro="">
      <xdr:nvCxnSpPr>
        <xdr:cNvPr id="686" name="直線コネクタ 685"/>
        <xdr:cNvCxnSpPr/>
      </xdr:nvCxnSpPr>
      <xdr:spPr>
        <a:xfrm flipV="1">
          <a:off x="16317595" y="15668544"/>
          <a:ext cx="1269" cy="138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79016</xdr:rowOff>
    </xdr:from>
    <xdr:ext cx="534377" cy="259045"/>
    <xdr:sp macro="" textlink="">
      <xdr:nvSpPr>
        <xdr:cNvPr id="687" name="公債費最小値テキスト"/>
        <xdr:cNvSpPr txBox="1"/>
      </xdr:nvSpPr>
      <xdr:spPr>
        <a:xfrm>
          <a:off x="16370300" y="1705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99</xdr:row>
      <xdr:rowOff>75189</xdr:rowOff>
    </xdr:from>
    <xdr:to>
      <xdr:col>23</xdr:col>
      <xdr:colOff>606425</xdr:colOff>
      <xdr:row>99</xdr:row>
      <xdr:rowOff>75189</xdr:rowOff>
    </xdr:to>
    <xdr:cxnSp macro="">
      <xdr:nvCxnSpPr>
        <xdr:cNvPr id="688" name="直線コネクタ 687"/>
        <xdr:cNvCxnSpPr/>
      </xdr:nvCxnSpPr>
      <xdr:spPr>
        <a:xfrm>
          <a:off x="16230600" y="17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13271</xdr:rowOff>
    </xdr:from>
    <xdr:ext cx="534377" cy="259045"/>
    <xdr:sp macro="" textlink="">
      <xdr:nvSpPr>
        <xdr:cNvPr id="689" name="公債費最大値テキスト"/>
        <xdr:cNvSpPr txBox="1"/>
      </xdr:nvSpPr>
      <xdr:spPr>
        <a:xfrm>
          <a:off x="16370300" y="1544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57,849</a:t>
          </a:r>
          <a:endParaRPr kumimoji="1" lang="ja-JP" altLang="en-US" sz="1000" b="1">
            <a:latin typeface="ＭＳ Ｐゴシック"/>
          </a:endParaRPr>
        </a:p>
      </xdr:txBody>
    </xdr:sp>
    <xdr:clientData/>
  </xdr:oneCellAnchor>
  <xdr:twoCellAnchor>
    <xdr:from>
      <xdr:col>23</xdr:col>
      <xdr:colOff>428625</xdr:colOff>
      <xdr:row>91</xdr:row>
      <xdr:rowOff>66594</xdr:rowOff>
    </xdr:from>
    <xdr:to>
      <xdr:col>23</xdr:col>
      <xdr:colOff>606425</xdr:colOff>
      <xdr:row>91</xdr:row>
      <xdr:rowOff>66594</xdr:rowOff>
    </xdr:to>
    <xdr:cxnSp macro="">
      <xdr:nvCxnSpPr>
        <xdr:cNvPr id="690" name="直線コネクタ 689"/>
        <xdr:cNvCxnSpPr/>
      </xdr:nvCxnSpPr>
      <xdr:spPr>
        <a:xfrm>
          <a:off x="16230600" y="15668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49678</xdr:rowOff>
    </xdr:from>
    <xdr:to>
      <xdr:col>23</xdr:col>
      <xdr:colOff>517525</xdr:colOff>
      <xdr:row>97</xdr:row>
      <xdr:rowOff>99237</xdr:rowOff>
    </xdr:to>
    <xdr:cxnSp macro="">
      <xdr:nvCxnSpPr>
        <xdr:cNvPr id="691" name="直線コネクタ 690"/>
        <xdr:cNvCxnSpPr/>
      </xdr:nvCxnSpPr>
      <xdr:spPr>
        <a:xfrm flipV="1">
          <a:off x="15481300" y="16680328"/>
          <a:ext cx="838200" cy="4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164447</xdr:rowOff>
    </xdr:from>
    <xdr:ext cx="534377" cy="259045"/>
    <xdr:sp macro="" textlink="">
      <xdr:nvSpPr>
        <xdr:cNvPr id="692" name="公債費平均値テキスト"/>
        <xdr:cNvSpPr txBox="1"/>
      </xdr:nvSpPr>
      <xdr:spPr>
        <a:xfrm>
          <a:off x="16370300" y="16109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141570</xdr:rowOff>
    </xdr:from>
    <xdr:to>
      <xdr:col>23</xdr:col>
      <xdr:colOff>568325</xdr:colOff>
      <xdr:row>95</xdr:row>
      <xdr:rowOff>71720</xdr:rowOff>
    </xdr:to>
    <xdr:sp macro="" textlink="">
      <xdr:nvSpPr>
        <xdr:cNvPr id="693" name="フローチャート : 判断 692"/>
        <xdr:cNvSpPr/>
      </xdr:nvSpPr>
      <xdr:spPr>
        <a:xfrm>
          <a:off x="16268700" y="1625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99237</xdr:rowOff>
    </xdr:from>
    <xdr:to>
      <xdr:col>22</xdr:col>
      <xdr:colOff>365125</xdr:colOff>
      <xdr:row>97</xdr:row>
      <xdr:rowOff>116656</xdr:rowOff>
    </xdr:to>
    <xdr:cxnSp macro="">
      <xdr:nvCxnSpPr>
        <xdr:cNvPr id="694" name="直線コネクタ 693"/>
        <xdr:cNvCxnSpPr/>
      </xdr:nvCxnSpPr>
      <xdr:spPr>
        <a:xfrm flipV="1">
          <a:off x="14592300" y="16729887"/>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108514</xdr:rowOff>
    </xdr:from>
    <xdr:to>
      <xdr:col>22</xdr:col>
      <xdr:colOff>415925</xdr:colOff>
      <xdr:row>94</xdr:row>
      <xdr:rowOff>38664</xdr:rowOff>
    </xdr:to>
    <xdr:sp macro="" textlink="">
      <xdr:nvSpPr>
        <xdr:cNvPr id="695" name="フローチャート : 判断 694"/>
        <xdr:cNvSpPr/>
      </xdr:nvSpPr>
      <xdr:spPr>
        <a:xfrm>
          <a:off x="15430500" y="1605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55191</xdr:rowOff>
    </xdr:from>
    <xdr:ext cx="534377" cy="259045"/>
    <xdr:sp macro="" textlink="">
      <xdr:nvSpPr>
        <xdr:cNvPr id="696" name="テキスト ボックス 695"/>
        <xdr:cNvSpPr txBox="1"/>
      </xdr:nvSpPr>
      <xdr:spPr>
        <a:xfrm>
          <a:off x="15214111" y="1582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116656</xdr:rowOff>
    </xdr:from>
    <xdr:to>
      <xdr:col>21</xdr:col>
      <xdr:colOff>161925</xdr:colOff>
      <xdr:row>97</xdr:row>
      <xdr:rowOff>144593</xdr:rowOff>
    </xdr:to>
    <xdr:cxnSp macro="">
      <xdr:nvCxnSpPr>
        <xdr:cNvPr id="697" name="直線コネクタ 696"/>
        <xdr:cNvCxnSpPr/>
      </xdr:nvCxnSpPr>
      <xdr:spPr>
        <a:xfrm flipV="1">
          <a:off x="13703300" y="16747306"/>
          <a:ext cx="889000" cy="2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37373</xdr:rowOff>
    </xdr:from>
    <xdr:to>
      <xdr:col>21</xdr:col>
      <xdr:colOff>212725</xdr:colOff>
      <xdr:row>94</xdr:row>
      <xdr:rowOff>138973</xdr:rowOff>
    </xdr:to>
    <xdr:sp macro="" textlink="">
      <xdr:nvSpPr>
        <xdr:cNvPr id="698" name="フローチャート : 判断 697"/>
        <xdr:cNvSpPr/>
      </xdr:nvSpPr>
      <xdr:spPr>
        <a:xfrm>
          <a:off x="14541500" y="1615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155500</xdr:rowOff>
    </xdr:from>
    <xdr:ext cx="534377" cy="259045"/>
    <xdr:sp macro="" textlink="">
      <xdr:nvSpPr>
        <xdr:cNvPr id="699" name="テキスト ボックス 698"/>
        <xdr:cNvSpPr txBox="1"/>
      </xdr:nvSpPr>
      <xdr:spPr>
        <a:xfrm>
          <a:off x="14325111" y="1592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144593</xdr:rowOff>
    </xdr:from>
    <xdr:to>
      <xdr:col>19</xdr:col>
      <xdr:colOff>644525</xdr:colOff>
      <xdr:row>97</xdr:row>
      <xdr:rowOff>157759</xdr:rowOff>
    </xdr:to>
    <xdr:cxnSp macro="">
      <xdr:nvCxnSpPr>
        <xdr:cNvPr id="700" name="直線コネクタ 699"/>
        <xdr:cNvCxnSpPr/>
      </xdr:nvCxnSpPr>
      <xdr:spPr>
        <a:xfrm flipV="1">
          <a:off x="12814300" y="16775243"/>
          <a:ext cx="889000" cy="1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8113</xdr:rowOff>
    </xdr:from>
    <xdr:to>
      <xdr:col>20</xdr:col>
      <xdr:colOff>9525</xdr:colOff>
      <xdr:row>94</xdr:row>
      <xdr:rowOff>109713</xdr:rowOff>
    </xdr:to>
    <xdr:sp macro="" textlink="">
      <xdr:nvSpPr>
        <xdr:cNvPr id="701" name="フローチャート : 判断 700"/>
        <xdr:cNvSpPr/>
      </xdr:nvSpPr>
      <xdr:spPr>
        <a:xfrm>
          <a:off x="13652500" y="1612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126240</xdr:rowOff>
    </xdr:from>
    <xdr:ext cx="534377" cy="259045"/>
    <xdr:sp macro="" textlink="">
      <xdr:nvSpPr>
        <xdr:cNvPr id="702" name="テキスト ボックス 701"/>
        <xdr:cNvSpPr txBox="1"/>
      </xdr:nvSpPr>
      <xdr:spPr>
        <a:xfrm>
          <a:off x="13436111" y="158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150943</xdr:rowOff>
    </xdr:from>
    <xdr:to>
      <xdr:col>18</xdr:col>
      <xdr:colOff>492125</xdr:colOff>
      <xdr:row>94</xdr:row>
      <xdr:rowOff>81093</xdr:rowOff>
    </xdr:to>
    <xdr:sp macro="" textlink="">
      <xdr:nvSpPr>
        <xdr:cNvPr id="703" name="フローチャート : 判断 702"/>
        <xdr:cNvSpPr/>
      </xdr:nvSpPr>
      <xdr:spPr>
        <a:xfrm>
          <a:off x="12763500" y="1609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97620</xdr:rowOff>
    </xdr:from>
    <xdr:ext cx="534377" cy="259045"/>
    <xdr:sp macro="" textlink="">
      <xdr:nvSpPr>
        <xdr:cNvPr id="704" name="テキスト ボックス 703"/>
        <xdr:cNvSpPr txBox="1"/>
      </xdr:nvSpPr>
      <xdr:spPr>
        <a:xfrm>
          <a:off x="12547111" y="1587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170328</xdr:rowOff>
    </xdr:from>
    <xdr:to>
      <xdr:col>23</xdr:col>
      <xdr:colOff>568325</xdr:colOff>
      <xdr:row>97</xdr:row>
      <xdr:rowOff>100478</xdr:rowOff>
    </xdr:to>
    <xdr:sp macro="" textlink="">
      <xdr:nvSpPr>
        <xdr:cNvPr id="710" name="円/楕円 709"/>
        <xdr:cNvSpPr/>
      </xdr:nvSpPr>
      <xdr:spPr>
        <a:xfrm>
          <a:off x="16268700" y="166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148755</xdr:rowOff>
    </xdr:from>
    <xdr:ext cx="534377" cy="259045"/>
    <xdr:sp macro="" textlink="">
      <xdr:nvSpPr>
        <xdr:cNvPr id="711" name="公債費該当値テキスト"/>
        <xdr:cNvSpPr txBox="1"/>
      </xdr:nvSpPr>
      <xdr:spPr>
        <a:xfrm>
          <a:off x="16370300" y="1660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48437</xdr:rowOff>
    </xdr:from>
    <xdr:to>
      <xdr:col>22</xdr:col>
      <xdr:colOff>415925</xdr:colOff>
      <xdr:row>97</xdr:row>
      <xdr:rowOff>150037</xdr:rowOff>
    </xdr:to>
    <xdr:sp macro="" textlink="">
      <xdr:nvSpPr>
        <xdr:cNvPr id="712" name="円/楕円 711"/>
        <xdr:cNvSpPr/>
      </xdr:nvSpPr>
      <xdr:spPr>
        <a:xfrm>
          <a:off x="15430500" y="166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141164</xdr:rowOff>
    </xdr:from>
    <xdr:ext cx="534377" cy="259045"/>
    <xdr:sp macro="" textlink="">
      <xdr:nvSpPr>
        <xdr:cNvPr id="713" name="テキスト ボックス 712"/>
        <xdr:cNvSpPr txBox="1"/>
      </xdr:nvSpPr>
      <xdr:spPr>
        <a:xfrm>
          <a:off x="15214111" y="167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65856</xdr:rowOff>
    </xdr:from>
    <xdr:to>
      <xdr:col>21</xdr:col>
      <xdr:colOff>212725</xdr:colOff>
      <xdr:row>97</xdr:row>
      <xdr:rowOff>167456</xdr:rowOff>
    </xdr:to>
    <xdr:sp macro="" textlink="">
      <xdr:nvSpPr>
        <xdr:cNvPr id="714" name="円/楕円 713"/>
        <xdr:cNvSpPr/>
      </xdr:nvSpPr>
      <xdr:spPr>
        <a:xfrm>
          <a:off x="14541500" y="1669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158583</xdr:rowOff>
    </xdr:from>
    <xdr:ext cx="534377" cy="259045"/>
    <xdr:sp macro="" textlink="">
      <xdr:nvSpPr>
        <xdr:cNvPr id="715" name="テキスト ボックス 714"/>
        <xdr:cNvSpPr txBox="1"/>
      </xdr:nvSpPr>
      <xdr:spPr>
        <a:xfrm>
          <a:off x="14325111" y="167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93793</xdr:rowOff>
    </xdr:from>
    <xdr:to>
      <xdr:col>20</xdr:col>
      <xdr:colOff>9525</xdr:colOff>
      <xdr:row>98</xdr:row>
      <xdr:rowOff>23943</xdr:rowOff>
    </xdr:to>
    <xdr:sp macro="" textlink="">
      <xdr:nvSpPr>
        <xdr:cNvPr id="716" name="円/楕円 715"/>
        <xdr:cNvSpPr/>
      </xdr:nvSpPr>
      <xdr:spPr>
        <a:xfrm>
          <a:off x="13652500" y="1672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15070</xdr:rowOff>
    </xdr:from>
    <xdr:ext cx="534377" cy="259045"/>
    <xdr:sp macro="" textlink="">
      <xdr:nvSpPr>
        <xdr:cNvPr id="717" name="テキスト ボックス 716"/>
        <xdr:cNvSpPr txBox="1"/>
      </xdr:nvSpPr>
      <xdr:spPr>
        <a:xfrm>
          <a:off x="13436111" y="1681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106959</xdr:rowOff>
    </xdr:from>
    <xdr:to>
      <xdr:col>18</xdr:col>
      <xdr:colOff>492125</xdr:colOff>
      <xdr:row>98</xdr:row>
      <xdr:rowOff>37109</xdr:rowOff>
    </xdr:to>
    <xdr:sp macro="" textlink="">
      <xdr:nvSpPr>
        <xdr:cNvPr id="718" name="円/楕円 717"/>
        <xdr:cNvSpPr/>
      </xdr:nvSpPr>
      <xdr:spPr>
        <a:xfrm>
          <a:off x="12763500" y="167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28236</xdr:rowOff>
    </xdr:from>
    <xdr:ext cx="534377" cy="259045"/>
    <xdr:sp macro="" textlink="">
      <xdr:nvSpPr>
        <xdr:cNvPr id="719" name="テキスト ボックス 718"/>
        <xdr:cNvSpPr txBox="1"/>
      </xdr:nvSpPr>
      <xdr:spPr>
        <a:xfrm>
          <a:off x="12547111" y="1683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3" name="テキスト ボックス 73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5" name="テキスト ボックス 73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7" name="テキスト ボックス 73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112268</xdr:rowOff>
    </xdr:from>
    <xdr:to>
      <xdr:col>32</xdr:col>
      <xdr:colOff>186689</xdr:colOff>
      <xdr:row>38</xdr:row>
      <xdr:rowOff>139700</xdr:rowOff>
    </xdr:to>
    <xdr:cxnSp macro="">
      <xdr:nvCxnSpPr>
        <xdr:cNvPr id="741" name="直線コネクタ 740"/>
        <xdr:cNvCxnSpPr/>
      </xdr:nvCxnSpPr>
      <xdr:spPr>
        <a:xfrm flipV="1">
          <a:off x="22159595" y="5255768"/>
          <a:ext cx="1269"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58945</xdr:rowOff>
    </xdr:from>
    <xdr:ext cx="378565" cy="259045"/>
    <xdr:sp macro="" textlink="">
      <xdr:nvSpPr>
        <xdr:cNvPr id="744" name="諸支出金最大値テキスト"/>
        <xdr:cNvSpPr txBox="1"/>
      </xdr:nvSpPr>
      <xdr:spPr>
        <a:xfrm>
          <a:off x="22212300" y="5030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32</xdr:col>
      <xdr:colOff>98425</xdr:colOff>
      <xdr:row>30</xdr:row>
      <xdr:rowOff>112268</xdr:rowOff>
    </xdr:from>
    <xdr:to>
      <xdr:col>32</xdr:col>
      <xdr:colOff>276225</xdr:colOff>
      <xdr:row>30</xdr:row>
      <xdr:rowOff>112268</xdr:rowOff>
    </xdr:to>
    <xdr:cxnSp macro="">
      <xdr:nvCxnSpPr>
        <xdr:cNvPr id="745" name="直線コネクタ 744"/>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141495</xdr:rowOff>
    </xdr:from>
    <xdr:ext cx="313932" cy="259045"/>
    <xdr:sp macro="" textlink="">
      <xdr:nvSpPr>
        <xdr:cNvPr id="747"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118618</xdr:rowOff>
    </xdr:from>
    <xdr:to>
      <xdr:col>32</xdr:col>
      <xdr:colOff>238125</xdr:colOff>
      <xdr:row>38</xdr:row>
      <xdr:rowOff>48768</xdr:rowOff>
    </xdr:to>
    <xdr:sp macro="" textlink="">
      <xdr:nvSpPr>
        <xdr:cNvPr id="748" name="フローチャート : 判断 747"/>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34</xdr:row>
      <xdr:rowOff>6604</xdr:rowOff>
    </xdr:from>
    <xdr:to>
      <xdr:col>31</xdr:col>
      <xdr:colOff>85725</xdr:colOff>
      <xdr:row>34</xdr:row>
      <xdr:rowOff>108204</xdr:rowOff>
    </xdr:to>
    <xdr:sp macro="" textlink="">
      <xdr:nvSpPr>
        <xdr:cNvPr id="750" name="フローチャート : 判断 749"/>
        <xdr:cNvSpPr/>
      </xdr:nvSpPr>
      <xdr:spPr>
        <a:xfrm>
          <a:off x="21272500" y="583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32</xdr:row>
      <xdr:rowOff>124731</xdr:rowOff>
    </xdr:from>
    <xdr:ext cx="378565" cy="259045"/>
    <xdr:sp macro="" textlink="">
      <xdr:nvSpPr>
        <xdr:cNvPr id="751" name="テキスト ボックス 750"/>
        <xdr:cNvSpPr txBox="1"/>
      </xdr:nvSpPr>
      <xdr:spPr>
        <a:xfrm>
          <a:off x="21134017" y="5611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123190</xdr:rowOff>
    </xdr:from>
    <xdr:to>
      <xdr:col>29</xdr:col>
      <xdr:colOff>568325</xdr:colOff>
      <xdr:row>38</xdr:row>
      <xdr:rowOff>53340</xdr:rowOff>
    </xdr:to>
    <xdr:sp macro="" textlink="">
      <xdr:nvSpPr>
        <xdr:cNvPr id="753" name="フローチャート : 判断 752"/>
        <xdr:cNvSpPr/>
      </xdr:nvSpPr>
      <xdr:spPr>
        <a:xfrm>
          <a:off x="20383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69867</xdr:rowOff>
    </xdr:from>
    <xdr:ext cx="313932" cy="259045"/>
    <xdr:sp macro="" textlink="">
      <xdr:nvSpPr>
        <xdr:cNvPr id="754" name="テキスト ボックス 753"/>
        <xdr:cNvSpPr txBox="1"/>
      </xdr:nvSpPr>
      <xdr:spPr>
        <a:xfrm>
          <a:off x="20277333" y="6242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66040</xdr:rowOff>
    </xdr:from>
    <xdr:to>
      <xdr:col>28</xdr:col>
      <xdr:colOff>365125</xdr:colOff>
      <xdr:row>36</xdr:row>
      <xdr:rowOff>167640</xdr:rowOff>
    </xdr:to>
    <xdr:sp macro="" textlink="">
      <xdr:nvSpPr>
        <xdr:cNvPr id="756" name="フローチャート : 判断 755"/>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35</xdr:row>
      <xdr:rowOff>12717</xdr:rowOff>
    </xdr:from>
    <xdr:ext cx="313932" cy="259045"/>
    <xdr:sp macro="" textlink="">
      <xdr:nvSpPr>
        <xdr:cNvPr id="757" name="テキスト ボックス 756"/>
        <xdr:cNvSpPr txBox="1"/>
      </xdr:nvSpPr>
      <xdr:spPr>
        <a:xfrm>
          <a:off x="19388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54610</xdr:rowOff>
    </xdr:from>
    <xdr:to>
      <xdr:col>27</xdr:col>
      <xdr:colOff>161925</xdr:colOff>
      <xdr:row>37</xdr:row>
      <xdr:rowOff>156210</xdr:rowOff>
    </xdr:to>
    <xdr:sp macro="" textlink="">
      <xdr:nvSpPr>
        <xdr:cNvPr id="758" name="フローチャート : 判断 757"/>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1287</xdr:rowOff>
    </xdr:from>
    <xdr:ext cx="313932" cy="259045"/>
    <xdr:sp macro="" textlink="">
      <xdr:nvSpPr>
        <xdr:cNvPr id="759" name="テキスト ボックス 758"/>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6"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73,780</a:t>
          </a:r>
          <a:r>
            <a:rPr kumimoji="1" lang="ja-JP" altLang="en-US" sz="1300">
              <a:latin typeface="ＭＳ Ｐゴシック"/>
            </a:rPr>
            <a:t>円→</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98,694</a:t>
          </a:r>
          <a:r>
            <a:rPr kumimoji="1" lang="ja-JP" altLang="en-US" sz="1300">
              <a:latin typeface="ＭＳ Ｐゴシック"/>
            </a:rPr>
            <a:t>円と約</a:t>
          </a:r>
          <a:r>
            <a:rPr kumimoji="1" lang="en-US" altLang="ja-JP" sz="1300">
              <a:latin typeface="ＭＳ Ｐゴシック"/>
            </a:rPr>
            <a:t>33.8</a:t>
          </a:r>
          <a:r>
            <a:rPr kumimoji="1" lang="ja-JP" altLang="en-US" sz="1300">
              <a:latin typeface="ＭＳ Ｐゴシック"/>
            </a:rPr>
            <a:t>％増となっているが、これは新庁舎建設整備事業費の増によるものである。</a:t>
          </a:r>
          <a:endParaRPr kumimoji="1" lang="en-US" altLang="ja-JP" sz="1300">
            <a:latin typeface="ＭＳ Ｐゴシック"/>
          </a:endParaRPr>
        </a:p>
        <a:p>
          <a:r>
            <a:rPr kumimoji="1" lang="ja-JP" altLang="en-US" sz="1300">
              <a:latin typeface="ＭＳ Ｐゴシック"/>
            </a:rPr>
            <a:t>教育費は住民一人当たり</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42,523</a:t>
          </a:r>
          <a:r>
            <a:rPr kumimoji="1" lang="ja-JP" altLang="en-US" sz="1300">
              <a:latin typeface="ＭＳ Ｐゴシック"/>
            </a:rPr>
            <a:t>円→</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59,156</a:t>
          </a:r>
          <a:r>
            <a:rPr kumimoji="1" lang="ja-JP" altLang="en-US" sz="1300">
              <a:latin typeface="ＭＳ Ｐゴシック"/>
            </a:rPr>
            <a:t>円と約</a:t>
          </a:r>
          <a:r>
            <a:rPr kumimoji="1" lang="en-US" altLang="ja-JP" sz="1300">
              <a:latin typeface="ＭＳ Ｐゴシック"/>
            </a:rPr>
            <a:t>39.1</a:t>
          </a:r>
          <a:r>
            <a:rPr kumimoji="1" lang="ja-JP" altLang="en-US" sz="1300">
              <a:latin typeface="ＭＳ Ｐゴシック"/>
            </a:rPr>
            <a:t>％増となっているが、これは総合体育館大規模改修工事費や小中学校体育館等大規模改造工事費等の増によるものである。</a:t>
          </a:r>
          <a:endParaRPr kumimoji="1" lang="en-US" altLang="ja-JP" sz="1300">
            <a:latin typeface="ＭＳ Ｐゴシック"/>
          </a:endParaRPr>
        </a:p>
        <a:p>
          <a:r>
            <a:rPr kumimoji="1" lang="ja-JP" altLang="en-US" sz="1300">
              <a:latin typeface="ＭＳ Ｐゴシック"/>
            </a:rPr>
            <a:t>災害復旧費が住民一人当たり</a:t>
          </a:r>
          <a:r>
            <a:rPr kumimoji="1" lang="en-US" altLang="ja-JP" sz="1300">
              <a:latin typeface="ＭＳ Ｐゴシック"/>
            </a:rPr>
            <a:t>27,117</a:t>
          </a:r>
          <a:r>
            <a:rPr kumimoji="1" lang="ja-JP" altLang="en-US" sz="1300">
              <a:latin typeface="ＭＳ Ｐゴシック"/>
            </a:rPr>
            <a:t>円となっており、こちらは震災で建替えとなった新庁舎建設工事費の増によるものである。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財政調整基金については、積立を行ったため標準財政規模比において</a:t>
          </a:r>
          <a:r>
            <a:rPr kumimoji="1" lang="en-US" altLang="ja-JP" sz="1200">
              <a:latin typeface="ＭＳ ゴシック" pitchFamily="49" charset="-128"/>
              <a:ea typeface="ＭＳ ゴシック" pitchFamily="49" charset="-128"/>
            </a:rPr>
            <a:t>2.55</a:t>
          </a:r>
          <a:r>
            <a:rPr kumimoji="1" lang="ja-JP" altLang="en-US" sz="1200">
              <a:latin typeface="ＭＳ ゴシック" pitchFamily="49" charset="-128"/>
              <a:ea typeface="ＭＳ ゴシック" pitchFamily="49" charset="-128"/>
            </a:rPr>
            <a:t>ポイントの増となっている。今後においても財政調整基金の積立を行うよう努める。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年度以降は適正比率と言われている</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％前後となっている。今後においても同率を維持していくよう努める。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今年度の実質単年度収支は、財政調整基金の積立により黒字となっている。今後においても、実質収支などを踏まえできる限り財政調整基金の積立に努める。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主な増減については、一般会計において実質収支が</a:t>
          </a:r>
          <a:r>
            <a:rPr kumimoji="1" lang="en-US" altLang="ja-JP" sz="1400">
              <a:latin typeface="ＭＳ ゴシック" pitchFamily="49" charset="-128"/>
              <a:ea typeface="ＭＳ ゴシック" pitchFamily="49" charset="-128"/>
            </a:rPr>
            <a:t>H27:1,047</a:t>
          </a:r>
          <a:r>
            <a:rPr kumimoji="1" lang="ja-JP" altLang="en-US" sz="1400">
              <a:latin typeface="ＭＳ ゴシック" pitchFamily="49" charset="-128"/>
              <a:ea typeface="ＭＳ ゴシック" pitchFamily="49" charset="-128"/>
            </a:rPr>
            <a:t>百万円から</a:t>
          </a:r>
          <a:r>
            <a:rPr kumimoji="1" lang="en-US" altLang="ja-JP" sz="1400">
              <a:latin typeface="ＭＳ ゴシック" pitchFamily="49" charset="-128"/>
              <a:ea typeface="ＭＳ ゴシック" pitchFamily="49" charset="-128"/>
            </a:rPr>
            <a:t>H28:934</a:t>
          </a:r>
          <a:r>
            <a:rPr kumimoji="1" lang="ja-JP" altLang="en-US" sz="1400">
              <a:latin typeface="ＭＳ ゴシック" pitchFamily="49" charset="-128"/>
              <a:ea typeface="ＭＳ ゴシック" pitchFamily="49" charset="-128"/>
            </a:rPr>
            <a:t>百万円と</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百万円の減、国民健康保険特別会計の実質収支が</a:t>
          </a:r>
          <a:r>
            <a:rPr kumimoji="1" lang="en-US" altLang="ja-JP" sz="1400">
              <a:latin typeface="ＭＳ ゴシック" pitchFamily="49" charset="-128"/>
              <a:ea typeface="ＭＳ ゴシック" pitchFamily="49" charset="-128"/>
            </a:rPr>
            <a:t>H27:349</a:t>
          </a:r>
          <a:r>
            <a:rPr kumimoji="1" lang="ja-JP" altLang="en-US" sz="1400">
              <a:latin typeface="ＭＳ ゴシック" pitchFamily="49" charset="-128"/>
              <a:ea typeface="ＭＳ ゴシック" pitchFamily="49" charset="-128"/>
            </a:rPr>
            <a:t>百万円から</a:t>
          </a:r>
          <a:r>
            <a:rPr kumimoji="1" lang="en-US" altLang="ja-JP" sz="1400">
              <a:latin typeface="ＭＳ ゴシック" pitchFamily="49" charset="-128"/>
              <a:ea typeface="ＭＳ ゴシック" pitchFamily="49" charset="-128"/>
            </a:rPr>
            <a:t>H28:523</a:t>
          </a:r>
          <a:r>
            <a:rPr kumimoji="1" lang="ja-JP" altLang="en-US" sz="1400">
              <a:latin typeface="ＭＳ ゴシック" pitchFamily="49" charset="-128"/>
              <a:ea typeface="ＭＳ ゴシック" pitchFamily="49" charset="-128"/>
            </a:rPr>
            <a:t>百万円と</a:t>
          </a:r>
          <a:r>
            <a:rPr kumimoji="1" lang="en-US" altLang="ja-JP" sz="1400">
              <a:latin typeface="ＭＳ ゴシック" pitchFamily="49" charset="-128"/>
              <a:ea typeface="ＭＳ ゴシック" pitchFamily="49" charset="-128"/>
            </a:rPr>
            <a:t>174</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今後も赤字額の発生がないよう適正な財政運営を心がける。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28282309</v>
      </c>
      <c r="BO4" s="411"/>
      <c r="BP4" s="411"/>
      <c r="BQ4" s="411"/>
      <c r="BR4" s="411"/>
      <c r="BS4" s="411"/>
      <c r="BT4" s="411"/>
      <c r="BU4" s="412"/>
      <c r="BV4" s="410">
        <v>25982759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7.2</v>
      </c>
      <c r="CU4" s="588"/>
      <c r="CV4" s="588"/>
      <c r="CW4" s="588"/>
      <c r="CX4" s="588"/>
      <c r="CY4" s="588"/>
      <c r="CZ4" s="588"/>
      <c r="DA4" s="589"/>
      <c r="DB4" s="587">
        <v>7.9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27227023</v>
      </c>
      <c r="BO5" s="416"/>
      <c r="BP5" s="416"/>
      <c r="BQ5" s="416"/>
      <c r="BR5" s="416"/>
      <c r="BS5" s="416"/>
      <c r="BT5" s="416"/>
      <c r="BU5" s="417"/>
      <c r="BV5" s="415">
        <v>24110405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92.3</v>
      </c>
      <c r="CU5" s="386"/>
      <c r="CV5" s="386"/>
      <c r="CW5" s="386"/>
      <c r="CX5" s="386"/>
      <c r="CY5" s="386"/>
      <c r="CZ5" s="386"/>
      <c r="DA5" s="387"/>
      <c r="DB5" s="385">
        <v>88.6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1055286</v>
      </c>
      <c r="BO6" s="416"/>
      <c r="BP6" s="416"/>
      <c r="BQ6" s="416"/>
      <c r="BR6" s="416"/>
      <c r="BS6" s="416"/>
      <c r="BT6" s="416"/>
      <c r="BU6" s="417"/>
      <c r="BV6" s="415">
        <v>1872354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98.1</v>
      </c>
      <c r="CU6" s="562"/>
      <c r="CV6" s="562"/>
      <c r="CW6" s="562"/>
      <c r="CX6" s="562"/>
      <c r="CY6" s="562"/>
      <c r="CZ6" s="562"/>
      <c r="DA6" s="563"/>
      <c r="DB6" s="561">
        <v>95.5</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121715</v>
      </c>
      <c r="BO7" s="416"/>
      <c r="BP7" s="416"/>
      <c r="BQ7" s="416"/>
      <c r="BR7" s="416"/>
      <c r="BS7" s="416"/>
      <c r="BT7" s="416"/>
      <c r="BU7" s="417"/>
      <c r="BV7" s="415">
        <v>824932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13013995</v>
      </c>
      <c r="CU7" s="416"/>
      <c r="CV7" s="416"/>
      <c r="CW7" s="416"/>
      <c r="CX7" s="416"/>
      <c r="CY7" s="416"/>
      <c r="CZ7" s="416"/>
      <c r="DA7" s="417"/>
      <c r="DB7" s="415">
        <v>13324872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933571</v>
      </c>
      <c r="BO8" s="416"/>
      <c r="BP8" s="416"/>
      <c r="BQ8" s="416"/>
      <c r="BR8" s="416"/>
      <c r="BS8" s="416"/>
      <c r="BT8" s="416"/>
      <c r="BU8" s="417"/>
      <c r="BV8" s="415">
        <v>1047422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0.64</v>
      </c>
      <c r="CU8" s="525"/>
      <c r="CV8" s="525"/>
      <c r="CW8" s="525"/>
      <c r="CX8" s="525"/>
      <c r="CY8" s="525"/>
      <c r="CZ8" s="525"/>
      <c r="DA8" s="526"/>
      <c r="DB8" s="524">
        <v>0.64</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54087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-113851</v>
      </c>
      <c r="BO9" s="416"/>
      <c r="BP9" s="416"/>
      <c r="BQ9" s="416"/>
      <c r="BR9" s="416"/>
      <c r="BS9" s="416"/>
      <c r="BT9" s="416"/>
      <c r="BU9" s="417"/>
      <c r="BV9" s="415">
        <v>387954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12.4</v>
      </c>
      <c r="CU9" s="386"/>
      <c r="CV9" s="386"/>
      <c r="CW9" s="386"/>
      <c r="CX9" s="386"/>
      <c r="CY9" s="386"/>
      <c r="CZ9" s="386"/>
      <c r="DA9" s="387"/>
      <c r="DB9" s="385">
        <v>11.6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56114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321035</v>
      </c>
      <c r="BO10" s="416"/>
      <c r="BP10" s="416"/>
      <c r="BQ10" s="416"/>
      <c r="BR10" s="416"/>
      <c r="BS10" s="416"/>
      <c r="BT10" s="416"/>
      <c r="BU10" s="417"/>
      <c r="BV10" s="415">
        <v>344441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55661</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22768</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53587</v>
      </c>
      <c r="S13" s="517"/>
      <c r="T13" s="517"/>
      <c r="U13" s="517"/>
      <c r="V13" s="518"/>
      <c r="W13" s="504" t="s">
        <v>123</v>
      </c>
      <c r="X13" s="428"/>
      <c r="Y13" s="428"/>
      <c r="Z13" s="428"/>
      <c r="AA13" s="428"/>
      <c r="AB13" s="429"/>
      <c r="AC13" s="391">
        <v>3094</v>
      </c>
      <c r="AD13" s="392"/>
      <c r="AE13" s="392"/>
      <c r="AF13" s="392"/>
      <c r="AG13" s="393"/>
      <c r="AH13" s="391">
        <v>3077</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184416</v>
      </c>
      <c r="BO13" s="416"/>
      <c r="BP13" s="416"/>
      <c r="BQ13" s="416"/>
      <c r="BR13" s="416"/>
      <c r="BS13" s="416"/>
      <c r="BT13" s="416"/>
      <c r="BU13" s="417"/>
      <c r="BV13" s="415">
        <v>732395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7</v>
      </c>
      <c r="CU13" s="386"/>
      <c r="CV13" s="386"/>
      <c r="CW13" s="386"/>
      <c r="CX13" s="386"/>
      <c r="CY13" s="386"/>
      <c r="CZ13" s="386"/>
      <c r="DA13" s="387"/>
      <c r="DB13" s="385">
        <v>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56010</v>
      </c>
      <c r="S14" s="517"/>
      <c r="T14" s="517"/>
      <c r="U14" s="517"/>
      <c r="V14" s="518"/>
      <c r="W14" s="519"/>
      <c r="X14" s="431"/>
      <c r="Y14" s="431"/>
      <c r="Z14" s="431"/>
      <c r="AA14" s="431"/>
      <c r="AB14" s="432"/>
      <c r="AC14" s="509">
        <v>11.1</v>
      </c>
      <c r="AD14" s="510"/>
      <c r="AE14" s="510"/>
      <c r="AF14" s="510"/>
      <c r="AG14" s="511"/>
      <c r="AH14" s="509">
        <v>11.1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90</v>
      </c>
      <c r="CU14" s="488"/>
      <c r="CV14" s="488"/>
      <c r="CW14" s="488"/>
      <c r="CX14" s="488"/>
      <c r="CY14" s="488"/>
      <c r="CZ14" s="488"/>
      <c r="DA14" s="489"/>
      <c r="DB14" s="520">
        <v>68.599999999999994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54176</v>
      </c>
      <c r="S15" s="517"/>
      <c r="T15" s="517"/>
      <c r="U15" s="517"/>
      <c r="V15" s="518"/>
      <c r="W15" s="504" t="s">
        <v>130</v>
      </c>
      <c r="X15" s="428"/>
      <c r="Y15" s="428"/>
      <c r="Z15" s="428"/>
      <c r="AA15" s="428"/>
      <c r="AB15" s="429"/>
      <c r="AC15" s="391">
        <v>10745</v>
      </c>
      <c r="AD15" s="392"/>
      <c r="AE15" s="392"/>
      <c r="AF15" s="392"/>
      <c r="AG15" s="393"/>
      <c r="AH15" s="391">
        <v>10544</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6530208</v>
      </c>
      <c r="BO15" s="411"/>
      <c r="BP15" s="411"/>
      <c r="BQ15" s="411"/>
      <c r="BR15" s="411"/>
      <c r="BS15" s="411"/>
      <c r="BT15" s="411"/>
      <c r="BU15" s="412"/>
      <c r="BV15" s="410">
        <v>6472294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38.5</v>
      </c>
      <c r="AD16" s="510"/>
      <c r="AE16" s="510"/>
      <c r="AF16" s="510"/>
      <c r="AG16" s="511"/>
      <c r="AH16" s="509">
        <v>38.200000000000003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10238790</v>
      </c>
      <c r="BO16" s="416"/>
      <c r="BP16" s="416"/>
      <c r="BQ16" s="416"/>
      <c r="BR16" s="416"/>
      <c r="BS16" s="416"/>
      <c r="BT16" s="416"/>
      <c r="BU16" s="417"/>
      <c r="BV16" s="415">
        <v>10140926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14043</v>
      </c>
      <c r="AD17" s="392"/>
      <c r="AE17" s="392"/>
      <c r="AF17" s="392"/>
      <c r="AG17" s="393"/>
      <c r="AH17" s="391">
        <v>13979</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8258032</v>
      </c>
      <c r="BO17" s="416"/>
      <c r="BP17" s="416"/>
      <c r="BQ17" s="416"/>
      <c r="BR17" s="416"/>
      <c r="BS17" s="416"/>
      <c r="BT17" s="416"/>
      <c r="BU17" s="417"/>
      <c r="BV17" s="415">
        <v>8207744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123.03</v>
      </c>
      <c r="M18" s="480"/>
      <c r="N18" s="480"/>
      <c r="O18" s="480"/>
      <c r="P18" s="480"/>
      <c r="Q18" s="480"/>
      <c r="R18" s="481"/>
      <c r="S18" s="481"/>
      <c r="T18" s="481"/>
      <c r="U18" s="481"/>
      <c r="V18" s="482"/>
      <c r="W18" s="496"/>
      <c r="X18" s="497"/>
      <c r="Y18" s="497"/>
      <c r="Z18" s="497"/>
      <c r="AA18" s="497"/>
      <c r="AB18" s="505"/>
      <c r="AC18" s="379">
        <v>50.4</v>
      </c>
      <c r="AD18" s="380"/>
      <c r="AE18" s="380"/>
      <c r="AF18" s="380"/>
      <c r="AG18" s="483"/>
      <c r="AH18" s="379">
        <v>50.6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12273518</v>
      </c>
      <c r="BO18" s="416"/>
      <c r="BP18" s="416"/>
      <c r="BQ18" s="416"/>
      <c r="BR18" s="416"/>
      <c r="BS18" s="416"/>
      <c r="BT18" s="416"/>
      <c r="BU18" s="417"/>
      <c r="BV18" s="415">
        <v>12073358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440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15508093</v>
      </c>
      <c r="BO19" s="416"/>
      <c r="BP19" s="416"/>
      <c r="BQ19" s="416"/>
      <c r="BR19" s="416"/>
      <c r="BS19" s="416"/>
      <c r="BT19" s="416"/>
      <c r="BU19" s="417"/>
      <c r="BV19" s="415">
        <v>16156513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17327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30987011</v>
      </c>
      <c r="BO23" s="416"/>
      <c r="BP23" s="416"/>
      <c r="BQ23" s="416"/>
      <c r="BR23" s="416"/>
      <c r="BS23" s="416"/>
      <c r="BT23" s="416"/>
      <c r="BU23" s="417"/>
      <c r="BV23" s="415">
        <v>26324978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7290</v>
      </c>
      <c r="R24" s="392"/>
      <c r="S24" s="392"/>
      <c r="T24" s="392"/>
      <c r="U24" s="392"/>
      <c r="V24" s="393"/>
      <c r="W24" s="457"/>
      <c r="X24" s="448"/>
      <c r="Y24" s="449"/>
      <c r="Z24" s="388" t="s">
        <v>154</v>
      </c>
      <c r="AA24" s="389"/>
      <c r="AB24" s="389"/>
      <c r="AC24" s="389"/>
      <c r="AD24" s="389"/>
      <c r="AE24" s="389"/>
      <c r="AF24" s="389"/>
      <c r="AG24" s="390"/>
      <c r="AH24" s="391">
        <v>384</v>
      </c>
      <c r="AI24" s="392"/>
      <c r="AJ24" s="392"/>
      <c r="AK24" s="392"/>
      <c r="AL24" s="393"/>
      <c r="AM24" s="391">
        <v>1147008</v>
      </c>
      <c r="AN24" s="392"/>
      <c r="AO24" s="392"/>
      <c r="AP24" s="392"/>
      <c r="AQ24" s="392"/>
      <c r="AR24" s="393"/>
      <c r="AS24" s="391">
        <v>2987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22300311</v>
      </c>
      <c r="BO24" s="416"/>
      <c r="BP24" s="416"/>
      <c r="BQ24" s="416"/>
      <c r="BR24" s="416"/>
      <c r="BS24" s="416"/>
      <c r="BT24" s="416"/>
      <c r="BU24" s="417"/>
      <c r="BV24" s="415">
        <v>18952615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6870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1239792</v>
      </c>
      <c r="BO25" s="411"/>
      <c r="BP25" s="411"/>
      <c r="BQ25" s="411"/>
      <c r="BR25" s="411"/>
      <c r="BS25" s="411"/>
      <c r="BT25" s="411"/>
      <c r="BU25" s="412"/>
      <c r="BV25" s="410">
        <v>4540474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6250</v>
      </c>
      <c r="R26" s="392"/>
      <c r="S26" s="392"/>
      <c r="T26" s="392"/>
      <c r="U26" s="392"/>
      <c r="V26" s="393"/>
      <c r="W26" s="457"/>
      <c r="X26" s="448"/>
      <c r="Y26" s="449"/>
      <c r="Z26" s="388" t="s">
        <v>160</v>
      </c>
      <c r="AA26" s="470"/>
      <c r="AB26" s="470"/>
      <c r="AC26" s="470"/>
      <c r="AD26" s="470"/>
      <c r="AE26" s="470"/>
      <c r="AF26" s="470"/>
      <c r="AG26" s="471"/>
      <c r="AH26" s="391">
        <v>25</v>
      </c>
      <c r="AI26" s="392"/>
      <c r="AJ26" s="392"/>
      <c r="AK26" s="392"/>
      <c r="AL26" s="393"/>
      <c r="AM26" s="391">
        <v>77750</v>
      </c>
      <c r="AN26" s="392"/>
      <c r="AO26" s="392"/>
      <c r="AP26" s="392"/>
      <c r="AQ26" s="392"/>
      <c r="AR26" s="393"/>
      <c r="AS26" s="391">
        <v>3110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4520</v>
      </c>
      <c r="R27" s="392"/>
      <c r="S27" s="392"/>
      <c r="T27" s="392"/>
      <c r="U27" s="392"/>
      <c r="V27" s="393"/>
      <c r="W27" s="457"/>
      <c r="X27" s="448"/>
      <c r="Y27" s="449"/>
      <c r="Z27" s="388" t="s">
        <v>163</v>
      </c>
      <c r="AA27" s="389"/>
      <c r="AB27" s="389"/>
      <c r="AC27" s="389"/>
      <c r="AD27" s="389"/>
      <c r="AE27" s="389"/>
      <c r="AF27" s="389"/>
      <c r="AG27" s="390"/>
      <c r="AH27" s="391">
        <v>29</v>
      </c>
      <c r="AI27" s="392"/>
      <c r="AJ27" s="392"/>
      <c r="AK27" s="392"/>
      <c r="AL27" s="393"/>
      <c r="AM27" s="391">
        <v>80621</v>
      </c>
      <c r="AN27" s="392"/>
      <c r="AO27" s="392"/>
      <c r="AP27" s="392"/>
      <c r="AQ27" s="392"/>
      <c r="AR27" s="393"/>
      <c r="AS27" s="391">
        <v>2780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781518</v>
      </c>
      <c r="BO27" s="419"/>
      <c r="BP27" s="419"/>
      <c r="BQ27" s="419"/>
      <c r="BR27" s="419"/>
      <c r="BS27" s="419"/>
      <c r="BT27" s="419"/>
      <c r="BU27" s="420"/>
      <c r="BV27" s="418">
        <v>781351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4090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1701841</v>
      </c>
      <c r="BO28" s="411"/>
      <c r="BP28" s="411"/>
      <c r="BQ28" s="411"/>
      <c r="BR28" s="411"/>
      <c r="BS28" s="411"/>
      <c r="BT28" s="411"/>
      <c r="BU28" s="412"/>
      <c r="BV28" s="410">
        <v>1403574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18</v>
      </c>
      <c r="M29" s="392"/>
      <c r="N29" s="392"/>
      <c r="O29" s="392"/>
      <c r="P29" s="393"/>
      <c r="Q29" s="391">
        <v>3850</v>
      </c>
      <c r="R29" s="392"/>
      <c r="S29" s="392"/>
      <c r="T29" s="392"/>
      <c r="U29" s="392"/>
      <c r="V29" s="393"/>
      <c r="W29" s="458"/>
      <c r="X29" s="459"/>
      <c r="Y29" s="460"/>
      <c r="Z29" s="388" t="s">
        <v>170</v>
      </c>
      <c r="AA29" s="389"/>
      <c r="AB29" s="389"/>
      <c r="AC29" s="389"/>
      <c r="AD29" s="389"/>
      <c r="AE29" s="389"/>
      <c r="AF29" s="389"/>
      <c r="AG29" s="390"/>
      <c r="AH29" s="391">
        <v>413</v>
      </c>
      <c r="AI29" s="392"/>
      <c r="AJ29" s="392"/>
      <c r="AK29" s="392"/>
      <c r="AL29" s="393"/>
      <c r="AM29" s="391">
        <v>1227629</v>
      </c>
      <c r="AN29" s="392"/>
      <c r="AO29" s="392"/>
      <c r="AP29" s="392"/>
      <c r="AQ29" s="392"/>
      <c r="AR29" s="393"/>
      <c r="AS29" s="391">
        <v>2972</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691899</v>
      </c>
      <c r="BO29" s="416"/>
      <c r="BP29" s="416"/>
      <c r="BQ29" s="416"/>
      <c r="BR29" s="416"/>
      <c r="BS29" s="416"/>
      <c r="BT29" s="416"/>
      <c r="BU29" s="417"/>
      <c r="BV29" s="415">
        <v>541447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1902531</v>
      </c>
      <c r="BO30" s="419"/>
      <c r="BP30" s="419"/>
      <c r="BQ30" s="419"/>
      <c r="BR30" s="419"/>
      <c r="BS30" s="419"/>
      <c r="BT30" s="419"/>
      <c r="BU30" s="420"/>
      <c r="BV30" s="418">
        <v>2416011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茨城西南地方広域市町村圏事務組合　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坂東市土地開発公社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茨城西南地方広域市町村圏事務組合　利根老人ホーム事業特別会計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IF('各会計、関係団体の財政状況及び健全化判断比率'!B35="","",'各会計、関係団体の財政状況及び健全化判断比率'!B35)</f>
        <v>工業団地整備事業特別会計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茨城西南地方広域市町村圏事務組合　特殊湛水防除事業特別会計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清水丘診療所事務組合　国民健康保険事業</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常総衛生組合　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茨城県市町村総合事務組合　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茨城県市町村総合事務組合　県民交通災害共済事業特別会計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茨城租税債権管理機構　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さしま環境管理事務組合　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さしま環境管理事務組合　清水丘聖地霊園管理事業特別会計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4" t="s">
        <v>536</v>
      </c>
      <c r="D34" s="1184"/>
      <c r="E34" s="1185"/>
      <c r="F34" s="32">
        <v>20.12</v>
      </c>
      <c r="G34" s="33">
        <v>20.54</v>
      </c>
      <c r="H34" s="33">
        <v>21.44</v>
      </c>
      <c r="I34" s="33">
        <v>22.22</v>
      </c>
      <c r="J34" s="34">
        <v>23.48</v>
      </c>
      <c r="K34" s="22"/>
      <c r="L34" s="22"/>
      <c r="M34" s="22"/>
      <c r="N34" s="22"/>
      <c r="O34" s="22"/>
      <c r="P34" s="22"/>
    </row>
    <row r="35" spans="1:16" ht="39" customHeight="1">
      <c r="A35" s="22"/>
      <c r="B35" s="35"/>
      <c r="C35" s="1178" t="s">
        <v>537</v>
      </c>
      <c r="D35" s="1179"/>
      <c r="E35" s="1180"/>
      <c r="F35" s="36">
        <v>6.39</v>
      </c>
      <c r="G35" s="37">
        <v>7.18</v>
      </c>
      <c r="H35" s="37">
        <v>5.0199999999999996</v>
      </c>
      <c r="I35" s="37">
        <v>7.86</v>
      </c>
      <c r="J35" s="38">
        <v>7.17</v>
      </c>
      <c r="K35" s="22"/>
      <c r="L35" s="22"/>
      <c r="M35" s="22"/>
      <c r="N35" s="22"/>
      <c r="O35" s="22"/>
      <c r="P35" s="22"/>
    </row>
    <row r="36" spans="1:16" ht="39" customHeight="1">
      <c r="A36" s="22"/>
      <c r="B36" s="35"/>
      <c r="C36" s="1178" t="s">
        <v>538</v>
      </c>
      <c r="D36" s="1179"/>
      <c r="E36" s="1180"/>
      <c r="F36" s="36">
        <v>1.22</v>
      </c>
      <c r="G36" s="37">
        <v>2.21</v>
      </c>
      <c r="H36" s="37">
        <v>4.34</v>
      </c>
      <c r="I36" s="37">
        <v>2.61</v>
      </c>
      <c r="J36" s="38">
        <v>4.01</v>
      </c>
      <c r="K36" s="22"/>
      <c r="L36" s="22"/>
      <c r="M36" s="22"/>
      <c r="N36" s="22"/>
      <c r="O36" s="22"/>
      <c r="P36" s="22"/>
    </row>
    <row r="37" spans="1:16" ht="39" customHeight="1">
      <c r="A37" s="22"/>
      <c r="B37" s="35"/>
      <c r="C37" s="1178" t="s">
        <v>539</v>
      </c>
      <c r="D37" s="1179"/>
      <c r="E37" s="1180"/>
      <c r="F37" s="36">
        <v>0.42</v>
      </c>
      <c r="G37" s="37">
        <v>0.08</v>
      </c>
      <c r="H37" s="37">
        <v>0.19</v>
      </c>
      <c r="I37" s="37">
        <v>0.59</v>
      </c>
      <c r="J37" s="38">
        <v>0.86</v>
      </c>
      <c r="K37" s="22"/>
      <c r="L37" s="22"/>
      <c r="M37" s="22"/>
      <c r="N37" s="22"/>
      <c r="O37" s="22"/>
      <c r="P37" s="22"/>
    </row>
    <row r="38" spans="1:16" ht="39" customHeight="1">
      <c r="A38" s="22"/>
      <c r="B38" s="35"/>
      <c r="C38" s="1178" t="s">
        <v>540</v>
      </c>
      <c r="D38" s="1179"/>
      <c r="E38" s="1180"/>
      <c r="F38" s="36">
        <v>0.46</v>
      </c>
      <c r="G38" s="37">
        <v>0.28999999999999998</v>
      </c>
      <c r="H38" s="37">
        <v>0.26</v>
      </c>
      <c r="I38" s="37">
        <v>0.37</v>
      </c>
      <c r="J38" s="38">
        <v>0.31</v>
      </c>
      <c r="K38" s="22"/>
      <c r="L38" s="22"/>
      <c r="M38" s="22"/>
      <c r="N38" s="22"/>
      <c r="O38" s="22"/>
      <c r="P38" s="22"/>
    </row>
    <row r="39" spans="1:16" ht="39" customHeight="1">
      <c r="A39" s="22"/>
      <c r="B39" s="35"/>
      <c r="C39" s="1178" t="s">
        <v>541</v>
      </c>
      <c r="D39" s="1179"/>
      <c r="E39" s="1180"/>
      <c r="F39" s="36">
        <v>0.04</v>
      </c>
      <c r="G39" s="37">
        <v>0.06</v>
      </c>
      <c r="H39" s="37">
        <v>0.05</v>
      </c>
      <c r="I39" s="37">
        <v>0.05</v>
      </c>
      <c r="J39" s="38">
        <v>0.02</v>
      </c>
      <c r="K39" s="22"/>
      <c r="L39" s="22"/>
      <c r="M39" s="22"/>
      <c r="N39" s="22"/>
      <c r="O39" s="22"/>
      <c r="P39" s="22"/>
    </row>
    <row r="40" spans="1:16" ht="39" customHeight="1">
      <c r="A40" s="22"/>
      <c r="B40" s="35"/>
      <c r="C40" s="1178" t="s">
        <v>542</v>
      </c>
      <c r="D40" s="1179"/>
      <c r="E40" s="1180"/>
      <c r="F40" s="36">
        <v>0.01</v>
      </c>
      <c r="G40" s="37">
        <v>0.02</v>
      </c>
      <c r="H40" s="37">
        <v>0.02</v>
      </c>
      <c r="I40" s="37">
        <v>0</v>
      </c>
      <c r="J40" s="38">
        <v>0.01</v>
      </c>
      <c r="K40" s="22"/>
      <c r="L40" s="22"/>
      <c r="M40" s="22"/>
      <c r="N40" s="22"/>
      <c r="O40" s="22"/>
      <c r="P40" s="22"/>
    </row>
    <row r="41" spans="1:16" ht="39" customHeight="1">
      <c r="A41" s="22"/>
      <c r="B41" s="35"/>
      <c r="C41" s="1178" t="s">
        <v>543</v>
      </c>
      <c r="D41" s="1179"/>
      <c r="E41" s="1180"/>
      <c r="F41" s="36">
        <v>0</v>
      </c>
      <c r="G41" s="37" t="s">
        <v>489</v>
      </c>
      <c r="H41" s="37" t="s">
        <v>489</v>
      </c>
      <c r="I41" s="37" t="s">
        <v>489</v>
      </c>
      <c r="J41" s="38">
        <v>0</v>
      </c>
      <c r="K41" s="22"/>
      <c r="L41" s="22"/>
      <c r="M41" s="22"/>
      <c r="N41" s="22"/>
      <c r="O41" s="22"/>
      <c r="P41" s="22"/>
    </row>
    <row r="42" spans="1:16" ht="39" customHeight="1">
      <c r="A42" s="22"/>
      <c r="B42" s="39"/>
      <c r="C42" s="1178" t="s">
        <v>544</v>
      </c>
      <c r="D42" s="1179"/>
      <c r="E42" s="1180"/>
      <c r="F42" s="36" t="s">
        <v>489</v>
      </c>
      <c r="G42" s="37" t="s">
        <v>489</v>
      </c>
      <c r="H42" s="37" t="s">
        <v>489</v>
      </c>
      <c r="I42" s="37" t="s">
        <v>489</v>
      </c>
      <c r="J42" s="38" t="s">
        <v>489</v>
      </c>
      <c r="K42" s="22"/>
      <c r="L42" s="22"/>
      <c r="M42" s="22"/>
      <c r="N42" s="22"/>
      <c r="O42" s="22"/>
      <c r="P42" s="22"/>
    </row>
    <row r="43" spans="1:16" ht="39" customHeight="1" thickBot="1">
      <c r="A43" s="22"/>
      <c r="B43" s="40"/>
      <c r="C43" s="1181" t="s">
        <v>545</v>
      </c>
      <c r="D43" s="1182"/>
      <c r="E43" s="1183"/>
      <c r="F43" s="41" t="s">
        <v>489</v>
      </c>
      <c r="G43" s="42" t="s">
        <v>489</v>
      </c>
      <c r="H43" s="42" t="s">
        <v>489</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4" t="s">
        <v>11</v>
      </c>
      <c r="C45" s="1195"/>
      <c r="D45" s="58"/>
      <c r="E45" s="1200" t="s">
        <v>12</v>
      </c>
      <c r="F45" s="1200"/>
      <c r="G45" s="1200"/>
      <c r="H45" s="1200"/>
      <c r="I45" s="1200"/>
      <c r="J45" s="1201"/>
      <c r="K45" s="59">
        <v>1912</v>
      </c>
      <c r="L45" s="60">
        <v>1915</v>
      </c>
      <c r="M45" s="60">
        <v>1933</v>
      </c>
      <c r="N45" s="60">
        <v>1940</v>
      </c>
      <c r="O45" s="61">
        <v>1988</v>
      </c>
      <c r="P45" s="48"/>
      <c r="Q45" s="48"/>
      <c r="R45" s="48"/>
      <c r="S45" s="48"/>
      <c r="T45" s="48"/>
      <c r="U45" s="48"/>
    </row>
    <row r="46" spans="1:21" ht="30.75" customHeight="1">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c r="A48" s="48"/>
      <c r="B48" s="1196"/>
      <c r="C48" s="1197"/>
      <c r="D48" s="62"/>
      <c r="E48" s="1188" t="s">
        <v>15</v>
      </c>
      <c r="F48" s="1188"/>
      <c r="G48" s="1188"/>
      <c r="H48" s="1188"/>
      <c r="I48" s="1188"/>
      <c r="J48" s="1189"/>
      <c r="K48" s="63">
        <v>769</v>
      </c>
      <c r="L48" s="64">
        <v>789</v>
      </c>
      <c r="M48" s="64">
        <v>791</v>
      </c>
      <c r="N48" s="64">
        <v>780</v>
      </c>
      <c r="O48" s="65">
        <v>761</v>
      </c>
      <c r="P48" s="48"/>
      <c r="Q48" s="48"/>
      <c r="R48" s="48"/>
      <c r="S48" s="48"/>
      <c r="T48" s="48"/>
      <c r="U48" s="48"/>
    </row>
    <row r="49" spans="1:21" ht="30.75" customHeight="1">
      <c r="A49" s="48"/>
      <c r="B49" s="1196"/>
      <c r="C49" s="1197"/>
      <c r="D49" s="62"/>
      <c r="E49" s="1188" t="s">
        <v>16</v>
      </c>
      <c r="F49" s="1188"/>
      <c r="G49" s="1188"/>
      <c r="H49" s="1188"/>
      <c r="I49" s="1188"/>
      <c r="J49" s="1189"/>
      <c r="K49" s="63">
        <v>261</v>
      </c>
      <c r="L49" s="64">
        <v>224</v>
      </c>
      <c r="M49" s="64">
        <v>213</v>
      </c>
      <c r="N49" s="64">
        <v>211</v>
      </c>
      <c r="O49" s="65">
        <v>224</v>
      </c>
      <c r="P49" s="48"/>
      <c r="Q49" s="48"/>
      <c r="R49" s="48"/>
      <c r="S49" s="48"/>
      <c r="T49" s="48"/>
      <c r="U49" s="48"/>
    </row>
    <row r="50" spans="1:21" ht="30.75" customHeight="1">
      <c r="A50" s="48"/>
      <c r="B50" s="1196"/>
      <c r="C50" s="1197"/>
      <c r="D50" s="62"/>
      <c r="E50" s="1188" t="s">
        <v>17</v>
      </c>
      <c r="F50" s="1188"/>
      <c r="G50" s="1188"/>
      <c r="H50" s="1188"/>
      <c r="I50" s="1188"/>
      <c r="J50" s="1189"/>
      <c r="K50" s="63">
        <v>128</v>
      </c>
      <c r="L50" s="64">
        <v>113</v>
      </c>
      <c r="M50" s="64">
        <v>97</v>
      </c>
      <c r="N50" s="64">
        <v>83</v>
      </c>
      <c r="O50" s="65">
        <v>63</v>
      </c>
      <c r="P50" s="48"/>
      <c r="Q50" s="48"/>
      <c r="R50" s="48"/>
      <c r="S50" s="48"/>
      <c r="T50" s="48"/>
      <c r="U50" s="48"/>
    </row>
    <row r="51" spans="1:21" ht="30.75" customHeight="1">
      <c r="A51" s="48"/>
      <c r="B51" s="1198"/>
      <c r="C51" s="1199"/>
      <c r="D51" s="66"/>
      <c r="E51" s="1188" t="s">
        <v>18</v>
      </c>
      <c r="F51" s="1188"/>
      <c r="G51" s="1188"/>
      <c r="H51" s="1188"/>
      <c r="I51" s="1188"/>
      <c r="J51" s="1189"/>
      <c r="K51" s="63" t="s">
        <v>489</v>
      </c>
      <c r="L51" s="64" t="s">
        <v>489</v>
      </c>
      <c r="M51" s="64" t="s">
        <v>489</v>
      </c>
      <c r="N51" s="64" t="s">
        <v>489</v>
      </c>
      <c r="O51" s="65" t="s">
        <v>489</v>
      </c>
      <c r="P51" s="48"/>
      <c r="Q51" s="48"/>
      <c r="R51" s="48"/>
      <c r="S51" s="48"/>
      <c r="T51" s="48"/>
      <c r="U51" s="48"/>
    </row>
    <row r="52" spans="1:21" ht="30.75" customHeight="1">
      <c r="A52" s="48"/>
      <c r="B52" s="1186" t="s">
        <v>19</v>
      </c>
      <c r="C52" s="1187"/>
      <c r="D52" s="66"/>
      <c r="E52" s="1188" t="s">
        <v>20</v>
      </c>
      <c r="F52" s="1188"/>
      <c r="G52" s="1188"/>
      <c r="H52" s="1188"/>
      <c r="I52" s="1188"/>
      <c r="J52" s="1189"/>
      <c r="K52" s="63">
        <v>2171</v>
      </c>
      <c r="L52" s="64">
        <v>2215</v>
      </c>
      <c r="M52" s="64">
        <v>2259</v>
      </c>
      <c r="N52" s="64">
        <v>2221</v>
      </c>
      <c r="O52" s="65">
        <v>2257</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899</v>
      </c>
      <c r="L53" s="69">
        <v>826</v>
      </c>
      <c r="M53" s="69">
        <v>775</v>
      </c>
      <c r="N53" s="69">
        <v>793</v>
      </c>
      <c r="O53" s="70">
        <v>779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214" t="s">
        <v>24</v>
      </c>
      <c r="C41" s="1215"/>
      <c r="D41" s="81"/>
      <c r="E41" s="1216" t="s">
        <v>25</v>
      </c>
      <c r="F41" s="1216"/>
      <c r="G41" s="1216"/>
      <c r="H41" s="1217"/>
      <c r="I41" s="82">
        <v>20248</v>
      </c>
      <c r="J41" s="83">
        <v>21413</v>
      </c>
      <c r="K41" s="83">
        <v>23240</v>
      </c>
      <c r="L41" s="83">
        <v>26325</v>
      </c>
      <c r="M41" s="84">
        <v>30987</v>
      </c>
    </row>
    <row r="42" spans="2:13" ht="27.75" customHeight="1">
      <c r="B42" s="1204"/>
      <c r="C42" s="1205"/>
      <c r="D42" s="85"/>
      <c r="E42" s="1208" t="s">
        <v>26</v>
      </c>
      <c r="F42" s="1208"/>
      <c r="G42" s="1208"/>
      <c r="H42" s="1209"/>
      <c r="I42" s="86">
        <v>832</v>
      </c>
      <c r="J42" s="87">
        <v>740</v>
      </c>
      <c r="K42" s="87">
        <v>666</v>
      </c>
      <c r="L42" s="87">
        <v>600</v>
      </c>
      <c r="M42" s="88">
        <v>495</v>
      </c>
    </row>
    <row r="43" spans="2:13" ht="27.75" customHeight="1">
      <c r="B43" s="1204"/>
      <c r="C43" s="1205"/>
      <c r="D43" s="85"/>
      <c r="E43" s="1208" t="s">
        <v>27</v>
      </c>
      <c r="F43" s="1208"/>
      <c r="G43" s="1208"/>
      <c r="H43" s="1209"/>
      <c r="I43" s="86">
        <v>10125</v>
      </c>
      <c r="J43" s="87">
        <v>9831</v>
      </c>
      <c r="K43" s="87">
        <v>9535</v>
      </c>
      <c r="L43" s="87">
        <v>9419</v>
      </c>
      <c r="M43" s="88">
        <v>8850</v>
      </c>
    </row>
    <row r="44" spans="2:13" ht="27.75" customHeight="1">
      <c r="B44" s="1204"/>
      <c r="C44" s="1205"/>
      <c r="D44" s="85"/>
      <c r="E44" s="1208" t="s">
        <v>28</v>
      </c>
      <c r="F44" s="1208"/>
      <c r="G44" s="1208"/>
      <c r="H44" s="1209"/>
      <c r="I44" s="86">
        <v>1355</v>
      </c>
      <c r="J44" s="87">
        <v>1286</v>
      </c>
      <c r="K44" s="87">
        <v>1236</v>
      </c>
      <c r="L44" s="87">
        <v>1139</v>
      </c>
      <c r="M44" s="88">
        <v>993</v>
      </c>
    </row>
    <row r="45" spans="2:13" ht="27.75" customHeight="1">
      <c r="B45" s="1204"/>
      <c r="C45" s="1205"/>
      <c r="D45" s="85"/>
      <c r="E45" s="1208" t="s">
        <v>29</v>
      </c>
      <c r="F45" s="1208"/>
      <c r="G45" s="1208"/>
      <c r="H45" s="1209"/>
      <c r="I45" s="86">
        <v>3303</v>
      </c>
      <c r="J45" s="87">
        <v>3077</v>
      </c>
      <c r="K45" s="87">
        <v>3028</v>
      </c>
      <c r="L45" s="87">
        <v>3023</v>
      </c>
      <c r="M45" s="88">
        <v>2808</v>
      </c>
    </row>
    <row r="46" spans="2:13" ht="27.75" customHeight="1">
      <c r="B46" s="1204"/>
      <c r="C46" s="1205"/>
      <c r="D46" s="89"/>
      <c r="E46" s="1208" t="s">
        <v>30</v>
      </c>
      <c r="F46" s="1208"/>
      <c r="G46" s="1208"/>
      <c r="H46" s="1209"/>
      <c r="I46" s="86">
        <v>5</v>
      </c>
      <c r="J46" s="87">
        <v>160</v>
      </c>
      <c r="K46" s="87">
        <v>222</v>
      </c>
      <c r="L46" s="87">
        <v>8</v>
      </c>
      <c r="M46" s="88">
        <v>9</v>
      </c>
    </row>
    <row r="47" spans="2:13" ht="27.75" customHeight="1">
      <c r="B47" s="1204"/>
      <c r="C47" s="1205"/>
      <c r="D47" s="90"/>
      <c r="E47" s="1218" t="s">
        <v>31</v>
      </c>
      <c r="F47" s="1219"/>
      <c r="G47" s="1219"/>
      <c r="H47" s="1220"/>
      <c r="I47" s="86" t="s">
        <v>489</v>
      </c>
      <c r="J47" s="87" t="s">
        <v>489</v>
      </c>
      <c r="K47" s="87" t="s">
        <v>489</v>
      </c>
      <c r="L47" s="87" t="s">
        <v>489</v>
      </c>
      <c r="M47" s="88" t="s">
        <v>489</v>
      </c>
    </row>
    <row r="48" spans="2:13" ht="27.75" customHeight="1">
      <c r="B48" s="1204"/>
      <c r="C48" s="1205"/>
      <c r="D48" s="85"/>
      <c r="E48" s="1208" t="s">
        <v>32</v>
      </c>
      <c r="F48" s="1208"/>
      <c r="G48" s="1208"/>
      <c r="H48" s="1209"/>
      <c r="I48" s="86" t="s">
        <v>489</v>
      </c>
      <c r="J48" s="87" t="s">
        <v>489</v>
      </c>
      <c r="K48" s="87" t="s">
        <v>489</v>
      </c>
      <c r="L48" s="87" t="s">
        <v>489</v>
      </c>
      <c r="M48" s="88" t="s">
        <v>489</v>
      </c>
    </row>
    <row r="49" spans="2:13" ht="27.75" customHeight="1">
      <c r="B49" s="1206"/>
      <c r="C49" s="1207"/>
      <c r="D49" s="85"/>
      <c r="E49" s="1208" t="s">
        <v>33</v>
      </c>
      <c r="F49" s="1208"/>
      <c r="G49" s="1208"/>
      <c r="H49" s="1209"/>
      <c r="I49" s="86" t="s">
        <v>489</v>
      </c>
      <c r="J49" s="87" t="s">
        <v>489</v>
      </c>
      <c r="K49" s="87" t="s">
        <v>489</v>
      </c>
      <c r="L49" s="87" t="s">
        <v>489</v>
      </c>
      <c r="M49" s="88" t="s">
        <v>489</v>
      </c>
    </row>
    <row r="50" spans="2:13" ht="27.75" customHeight="1">
      <c r="B50" s="1202" t="s">
        <v>34</v>
      </c>
      <c r="C50" s="1203"/>
      <c r="D50" s="91"/>
      <c r="E50" s="1208" t="s">
        <v>35</v>
      </c>
      <c r="F50" s="1208"/>
      <c r="G50" s="1208"/>
      <c r="H50" s="1209"/>
      <c r="I50" s="86">
        <v>4305</v>
      </c>
      <c r="J50" s="87">
        <v>4175</v>
      </c>
      <c r="K50" s="87">
        <v>4083</v>
      </c>
      <c r="L50" s="87">
        <v>3775</v>
      </c>
      <c r="M50" s="88">
        <v>3897</v>
      </c>
    </row>
    <row r="51" spans="2:13" ht="27.75" customHeight="1">
      <c r="B51" s="1204"/>
      <c r="C51" s="1205"/>
      <c r="D51" s="85"/>
      <c r="E51" s="1208" t="s">
        <v>36</v>
      </c>
      <c r="F51" s="1208"/>
      <c r="G51" s="1208"/>
      <c r="H51" s="1209"/>
      <c r="I51" s="86">
        <v>3056</v>
      </c>
      <c r="J51" s="87">
        <v>2981</v>
      </c>
      <c r="K51" s="87">
        <v>2607</v>
      </c>
      <c r="L51" s="87">
        <v>2758</v>
      </c>
      <c r="M51" s="88">
        <v>2980</v>
      </c>
    </row>
    <row r="52" spans="2:13" ht="27.75" customHeight="1">
      <c r="B52" s="1206"/>
      <c r="C52" s="1207"/>
      <c r="D52" s="85"/>
      <c r="E52" s="1208" t="s">
        <v>37</v>
      </c>
      <c r="F52" s="1208"/>
      <c r="G52" s="1208"/>
      <c r="H52" s="1209"/>
      <c r="I52" s="86">
        <v>22616</v>
      </c>
      <c r="J52" s="87">
        <v>22793</v>
      </c>
      <c r="K52" s="87">
        <v>24103</v>
      </c>
      <c r="L52" s="87">
        <v>26193</v>
      </c>
      <c r="M52" s="88">
        <v>27353</v>
      </c>
    </row>
    <row r="53" spans="2:13" ht="27.75" customHeight="1" thickBot="1">
      <c r="B53" s="1210" t="s">
        <v>21</v>
      </c>
      <c r="C53" s="1211"/>
      <c r="D53" s="92"/>
      <c r="E53" s="1212" t="s">
        <v>38</v>
      </c>
      <c r="F53" s="1212"/>
      <c r="G53" s="1212"/>
      <c r="H53" s="1213"/>
      <c r="I53" s="93">
        <v>5890</v>
      </c>
      <c r="J53" s="94">
        <v>6558</v>
      </c>
      <c r="K53" s="94">
        <v>7134</v>
      </c>
      <c r="L53" s="94">
        <v>7787</v>
      </c>
      <c r="M53" s="95">
        <v>9913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564</v>
      </c>
      <c r="C41" s="248"/>
      <c r="D41" s="248"/>
      <c r="E41" s="248"/>
      <c r="F41" s="248"/>
      <c r="G41" s="248"/>
      <c r="H41" s="248"/>
      <c r="I41" s="248"/>
      <c r="J41" s="248"/>
      <c r="K41" s="248"/>
      <c r="L41" s="248"/>
      <c r="M41" s="248"/>
      <c r="N41" s="248"/>
      <c r="O41" s="248"/>
      <c r="P41" s="249"/>
    </row>
    <row r="42" spans="2:17">
      <c r="B42" s="250"/>
      <c r="C42" s="246"/>
      <c r="D42" s="246"/>
      <c r="E42" s="246"/>
      <c r="F42" s="246"/>
      <c r="G42" s="353" t="s">
        <v>565</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566</v>
      </c>
    </row>
    <row r="50" spans="1:17">
      <c r="B50" s="250"/>
      <c r="C50" s="246"/>
      <c r="D50" s="246"/>
      <c r="E50" s="246"/>
      <c r="F50" s="246"/>
      <c r="G50" s="1230"/>
      <c r="H50" s="1231"/>
      <c r="I50" s="1231"/>
      <c r="J50" s="1232"/>
      <c r="K50" s="356" t="s">
        <v>529</v>
      </c>
      <c r="L50" s="356" t="s">
        <v>530</v>
      </c>
      <c r="M50" s="356" t="s">
        <v>531</v>
      </c>
      <c r="N50" s="356" t="s">
        <v>532</v>
      </c>
      <c r="O50" s="356" t="s">
        <v>533</v>
      </c>
    </row>
    <row r="51" spans="1:17">
      <c r="B51" s="250"/>
      <c r="C51" s="246"/>
      <c r="D51" s="246"/>
      <c r="E51" s="246"/>
      <c r="F51" s="246"/>
      <c r="G51" s="1233" t="s">
        <v>567</v>
      </c>
      <c r="H51" s="1234"/>
      <c r="I51" s="1239" t="s">
        <v>568</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569</v>
      </c>
      <c r="J53" s="1243"/>
      <c r="K53" s="1244"/>
      <c r="L53" s="1244"/>
      <c r="M53" s="1244"/>
      <c r="N53" s="1244"/>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6" t="s">
        <v>570</v>
      </c>
      <c r="H55" s="1247"/>
      <c r="I55" s="1243" t="s">
        <v>568</v>
      </c>
      <c r="J55" s="1243"/>
      <c r="K55" s="1241"/>
      <c r="L55" s="1241"/>
      <c r="M55" s="1241"/>
      <c r="N55" s="1241"/>
      <c r="O55" s="1241"/>
    </row>
    <row r="56" spans="1:17">
      <c r="A56" s="357"/>
      <c r="B56" s="250"/>
      <c r="C56" s="246"/>
      <c r="D56" s="246"/>
      <c r="E56" s="246"/>
      <c r="F56" s="246"/>
      <c r="G56" s="1248"/>
      <c r="H56" s="1249"/>
      <c r="I56" s="1243"/>
      <c r="J56" s="1243"/>
      <c r="K56" s="1242"/>
      <c r="L56" s="1242"/>
      <c r="M56" s="1242"/>
      <c r="N56" s="1242"/>
      <c r="O56" s="1242"/>
    </row>
    <row r="57" spans="1:17" s="357" customFormat="1">
      <c r="B57" s="358"/>
      <c r="C57" s="354"/>
      <c r="D57" s="354"/>
      <c r="E57" s="354"/>
      <c r="F57" s="354"/>
      <c r="G57" s="1248"/>
      <c r="H57" s="1249"/>
      <c r="I57" s="1252" t="s">
        <v>571</v>
      </c>
      <c r="J57" s="1252"/>
      <c r="K57" s="1244"/>
      <c r="L57" s="1244"/>
      <c r="M57" s="1244"/>
      <c r="N57" s="1244"/>
      <c r="O57" s="1244"/>
      <c r="P57" s="359"/>
      <c r="Q57" s="358"/>
    </row>
    <row r="58" spans="1:17" s="357" customFormat="1">
      <c r="A58" s="245"/>
      <c r="B58" s="358"/>
      <c r="C58" s="354"/>
      <c r="D58" s="354"/>
      <c r="E58" s="354"/>
      <c r="F58" s="354"/>
      <c r="G58" s="1250"/>
      <c r="H58" s="1251"/>
      <c r="I58" s="1252"/>
      <c r="J58" s="1252"/>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572</v>
      </c>
      <c r="C63" s="246"/>
      <c r="D63" s="246"/>
      <c r="E63" s="246"/>
      <c r="F63" s="246"/>
      <c r="G63" s="246"/>
      <c r="H63" s="246"/>
      <c r="I63" s="246"/>
      <c r="J63" s="246"/>
      <c r="K63" s="246"/>
      <c r="L63" s="246"/>
      <c r="M63" s="246"/>
      <c r="N63" s="246"/>
      <c r="O63" s="246"/>
    </row>
    <row r="64" spans="1:17">
      <c r="B64" s="250"/>
      <c r="C64" s="246"/>
      <c r="D64" s="246"/>
      <c r="E64" s="246"/>
      <c r="F64" s="246"/>
      <c r="G64" s="353" t="s">
        <v>565</v>
      </c>
      <c r="I64" s="354"/>
      <c r="J64" s="354"/>
      <c r="K64" s="354"/>
      <c r="L64" s="246"/>
      <c r="M64" s="246"/>
      <c r="N64" s="246"/>
      <c r="O64" s="246"/>
    </row>
    <row r="65" spans="2:30">
      <c r="B65" s="250"/>
      <c r="C65" s="246"/>
      <c r="D65" s="246"/>
      <c r="E65" s="246"/>
      <c r="F65" s="246"/>
      <c r="G65" s="1221" t="s">
        <v>575</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573</v>
      </c>
      <c r="I71" s="370"/>
      <c r="J71" s="366"/>
      <c r="K71" s="366"/>
      <c r="L71" s="367"/>
      <c r="M71" s="366"/>
      <c r="N71" s="367"/>
      <c r="O71" s="368"/>
    </row>
    <row r="72" spans="2:30">
      <c r="B72" s="250"/>
      <c r="C72" s="246"/>
      <c r="D72" s="246"/>
      <c r="E72" s="246"/>
      <c r="F72" s="246"/>
      <c r="G72" s="1230"/>
      <c r="H72" s="1231"/>
      <c r="I72" s="1231"/>
      <c r="J72" s="1232"/>
      <c r="K72" s="356" t="s">
        <v>529</v>
      </c>
      <c r="L72" s="356" t="s">
        <v>530</v>
      </c>
      <c r="M72" s="356" t="s">
        <v>531</v>
      </c>
      <c r="N72" s="356" t="s">
        <v>532</v>
      </c>
      <c r="O72" s="356" t="s">
        <v>533</v>
      </c>
    </row>
    <row r="73" spans="2:30">
      <c r="B73" s="250"/>
      <c r="C73" s="246"/>
      <c r="D73" s="246"/>
      <c r="E73" s="246"/>
      <c r="F73" s="246"/>
      <c r="G73" s="1233" t="s">
        <v>567</v>
      </c>
      <c r="H73" s="1234"/>
      <c r="I73" s="1239" t="s">
        <v>568</v>
      </c>
      <c r="J73" s="1239"/>
      <c r="K73" s="1253">
        <v>51.9</v>
      </c>
      <c r="L73" s="1253">
        <v>57.5</v>
      </c>
      <c r="M73" s="1242">
        <v>64.3</v>
      </c>
      <c r="N73" s="1242">
        <v>68.599999999999994</v>
      </c>
      <c r="O73" s="1242">
        <v>90</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574</v>
      </c>
      <c r="J75" s="1243"/>
      <c r="K75" s="1254">
        <v>8.4</v>
      </c>
      <c r="L75" s="1254">
        <v>7.8</v>
      </c>
      <c r="M75" s="1254">
        <v>7.3</v>
      </c>
      <c r="N75" s="1254">
        <v>7</v>
      </c>
      <c r="O75" s="1254">
        <v>7</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6" t="s">
        <v>570</v>
      </c>
      <c r="H77" s="1247"/>
      <c r="I77" s="1243" t="s">
        <v>568</v>
      </c>
      <c r="J77" s="1243"/>
      <c r="K77" s="1253">
        <v>52.6</v>
      </c>
      <c r="L77" s="1253">
        <v>41.3</v>
      </c>
      <c r="M77" s="1242">
        <v>33</v>
      </c>
      <c r="N77" s="1242">
        <v>35.700000000000003</v>
      </c>
      <c r="O77" s="1242">
        <v>33.9</v>
      </c>
      <c r="R77" s="245">
        <v>12.3</v>
      </c>
      <c r="T77" s="245">
        <v>11.1</v>
      </c>
    </row>
    <row r="78" spans="2:30">
      <c r="B78" s="250"/>
      <c r="C78" s="246"/>
      <c r="D78" s="246"/>
      <c r="E78" s="246"/>
      <c r="F78" s="246"/>
      <c r="G78" s="1248"/>
      <c r="H78" s="1249"/>
      <c r="I78" s="1243"/>
      <c r="J78" s="1243"/>
      <c r="K78" s="1253"/>
      <c r="L78" s="1253"/>
      <c r="M78" s="1242"/>
      <c r="N78" s="1242"/>
      <c r="O78" s="1242"/>
    </row>
    <row r="79" spans="2:30">
      <c r="B79" s="250"/>
      <c r="C79" s="246"/>
      <c r="D79" s="246"/>
      <c r="E79" s="246"/>
      <c r="F79" s="246"/>
      <c r="G79" s="1248"/>
      <c r="H79" s="1249"/>
      <c r="I79" s="1255" t="s">
        <v>574</v>
      </c>
      <c r="J79" s="1252"/>
      <c r="K79" s="1256">
        <v>10.4</v>
      </c>
      <c r="L79" s="1256">
        <v>9.6</v>
      </c>
      <c r="M79" s="1256">
        <v>8.5</v>
      </c>
      <c r="N79" s="1256">
        <v>8</v>
      </c>
      <c r="O79" s="1256">
        <v>7.4</v>
      </c>
      <c r="V79" s="245">
        <v>53.5</v>
      </c>
      <c r="X79" s="245">
        <v>48.2</v>
      </c>
      <c r="Z79" s="245">
        <v>34.200000000000003</v>
      </c>
      <c r="AB79" s="245">
        <v>30.3</v>
      </c>
      <c r="AD79" s="245">
        <v>28.9</v>
      </c>
    </row>
    <row r="80" spans="2:30">
      <c r="B80" s="250"/>
      <c r="C80" s="246"/>
      <c r="D80" s="246"/>
      <c r="E80" s="246"/>
      <c r="F80" s="246"/>
      <c r="G80" s="1250"/>
      <c r="H80" s="1251"/>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528</v>
      </c>
      <c r="G2" s="113"/>
      <c r="H2" s="114"/>
    </row>
    <row r="3" spans="1:8">
      <c r="A3" s="110" t="s">
        <v>521</v>
      </c>
      <c r="B3" s="115"/>
      <c r="C3" s="116"/>
      <c r="D3" s="117">
        <v>51315</v>
      </c>
      <c r="E3" s="118"/>
      <c r="F3" s="119">
        <v>52678</v>
      </c>
      <c r="G3" s="120"/>
      <c r="H3" s="121"/>
    </row>
    <row r="4" spans="1:8">
      <c r="A4" s="122"/>
      <c r="B4" s="123"/>
      <c r="C4" s="124"/>
      <c r="D4" s="125">
        <v>29365</v>
      </c>
      <c r="E4" s="126"/>
      <c r="F4" s="127">
        <v>30185</v>
      </c>
      <c r="G4" s="128"/>
      <c r="H4" s="129"/>
    </row>
    <row r="5" spans="1:8">
      <c r="A5" s="110" t="s">
        <v>523</v>
      </c>
      <c r="B5" s="115"/>
      <c r="C5" s="116"/>
      <c r="D5" s="117">
        <v>79735</v>
      </c>
      <c r="E5" s="118"/>
      <c r="F5" s="119">
        <v>69560</v>
      </c>
      <c r="G5" s="120"/>
      <c r="H5" s="121"/>
    </row>
    <row r="6" spans="1:8">
      <c r="A6" s="122"/>
      <c r="B6" s="123"/>
      <c r="C6" s="124"/>
      <c r="D6" s="125">
        <v>30111</v>
      </c>
      <c r="E6" s="126"/>
      <c r="F6" s="127">
        <v>35305</v>
      </c>
      <c r="G6" s="128"/>
      <c r="H6" s="129"/>
    </row>
    <row r="7" spans="1:8">
      <c r="A7" s="110" t="s">
        <v>524</v>
      </c>
      <c r="B7" s="115"/>
      <c r="C7" s="116"/>
      <c r="D7" s="117">
        <v>78173</v>
      </c>
      <c r="E7" s="118"/>
      <c r="F7" s="119">
        <v>65988</v>
      </c>
      <c r="G7" s="120"/>
      <c r="H7" s="121"/>
    </row>
    <row r="8" spans="1:8">
      <c r="A8" s="122"/>
      <c r="B8" s="123"/>
      <c r="C8" s="124"/>
      <c r="D8" s="125">
        <v>38165</v>
      </c>
      <c r="E8" s="126"/>
      <c r="F8" s="127">
        <v>36473</v>
      </c>
      <c r="G8" s="128"/>
      <c r="H8" s="129"/>
    </row>
    <row r="9" spans="1:8">
      <c r="A9" s="110" t="s">
        <v>525</v>
      </c>
      <c r="B9" s="115"/>
      <c r="C9" s="116"/>
      <c r="D9" s="117">
        <v>85231</v>
      </c>
      <c r="E9" s="118"/>
      <c r="F9" s="119">
        <v>77507</v>
      </c>
      <c r="G9" s="120"/>
      <c r="H9" s="121"/>
    </row>
    <row r="10" spans="1:8">
      <c r="A10" s="122"/>
      <c r="B10" s="123"/>
      <c r="C10" s="124"/>
      <c r="D10" s="125">
        <v>41041</v>
      </c>
      <c r="E10" s="126"/>
      <c r="F10" s="127">
        <v>42788</v>
      </c>
      <c r="G10" s="128"/>
      <c r="H10" s="129"/>
    </row>
    <row r="11" spans="1:8">
      <c r="A11" s="110" t="s">
        <v>526</v>
      </c>
      <c r="B11" s="115"/>
      <c r="C11" s="116"/>
      <c r="D11" s="117">
        <v>132576</v>
      </c>
      <c r="E11" s="118"/>
      <c r="F11" s="119">
        <v>86564</v>
      </c>
      <c r="G11" s="120"/>
      <c r="H11" s="121"/>
    </row>
    <row r="12" spans="1:8">
      <c r="A12" s="122"/>
      <c r="B12" s="123"/>
      <c r="C12" s="130"/>
      <c r="D12" s="125">
        <v>78737</v>
      </c>
      <c r="E12" s="126"/>
      <c r="F12" s="127">
        <v>44869</v>
      </c>
      <c r="G12" s="128"/>
      <c r="H12" s="129"/>
    </row>
    <row r="13" spans="1:8">
      <c r="A13" s="110"/>
      <c r="B13" s="115"/>
      <c r="C13" s="131"/>
      <c r="D13" s="132">
        <v>85406</v>
      </c>
      <c r="E13" s="133"/>
      <c r="F13" s="134">
        <v>70459</v>
      </c>
      <c r="G13" s="135"/>
      <c r="H13" s="121"/>
    </row>
    <row r="14" spans="1:8">
      <c r="A14" s="122"/>
      <c r="B14" s="123"/>
      <c r="C14" s="124"/>
      <c r="D14" s="125">
        <v>43484</v>
      </c>
      <c r="E14" s="126"/>
      <c r="F14" s="127">
        <v>37924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6.39</v>
      </c>
      <c r="C19" s="136">
        <f>ROUND(VALUE(SUBSTITUTE(実質収支比率等に係る経年分析!G$48,"▲","-")),2)</f>
        <v>7.18</v>
      </c>
      <c r="D19" s="136">
        <f>ROUND(VALUE(SUBSTITUTE(実質収支比率等に係る経年分析!H$48,"▲","-")),2)</f>
        <v>5.0199999999999996</v>
      </c>
      <c r="E19" s="136">
        <f>ROUND(VALUE(SUBSTITUTE(実質収支比率等に係る経年分析!I$48,"▲","-")),2)</f>
        <v>7.86</v>
      </c>
      <c r="F19" s="136">
        <f>ROUND(VALUE(SUBSTITUTE(実質収支比率等に係る経年分析!J$48,"▲","-")),2)</f>
        <v>7.17</v>
      </c>
    </row>
    <row r="20" spans="1:11">
      <c r="A20" s="136" t="s">
        <v>43</v>
      </c>
      <c r="B20" s="136">
        <f>ROUND(VALUE(SUBSTITUTE(実質収支比率等に係る経年分析!F$47,"▲","-")),2)</f>
        <v>5.81</v>
      </c>
      <c r="C20" s="136">
        <f>ROUND(VALUE(SUBSTITUTE(実質収支比率等に係る経年分析!G$47,"▲","-")),2)</f>
        <v>6.83</v>
      </c>
      <c r="D20" s="136">
        <f>ROUND(VALUE(SUBSTITUTE(実質収支比率等に係る経年分析!H$47,"▲","-")),2)</f>
        <v>8.06</v>
      </c>
      <c r="E20" s="136">
        <f>ROUND(VALUE(SUBSTITUTE(実質収支比率等に係る経年分析!I$47,"▲","-")),2)</f>
        <v>10.53</v>
      </c>
      <c r="F20" s="136">
        <f>ROUND(VALUE(SUBSTITUTE(実質収支比率等に係る経年分析!J$47,"▲","-")),2)</f>
        <v>13.08</v>
      </c>
    </row>
    <row r="21" spans="1:11">
      <c r="A21" s="136" t="s">
        <v>44</v>
      </c>
      <c r="B21" s="136">
        <f>IF(ISNUMBER(VALUE(SUBSTITUTE(実質収支比率等に係る経年分析!F$49,"▲","-"))),ROUND(VALUE(SUBSTITUTE(実質収支比率等に係る経年分析!F$49,"▲","-")),2),NA())</f>
        <v>-3.4</v>
      </c>
      <c r="C21" s="136">
        <f>IF(ISNUMBER(VALUE(SUBSTITUTE(実質収支比率等に係る経年分析!G$49,"▲","-"))),ROUND(VALUE(SUBSTITUTE(実質収支比率等に係る経年分析!G$49,"▲","-")),2),NA())</f>
        <v>1.9</v>
      </c>
      <c r="D21" s="136">
        <f>IF(ISNUMBER(VALUE(SUBSTITUTE(実質収支比率等に係る経年分析!H$49,"▲","-"))),ROUND(VALUE(SUBSTITUTE(実質収支比率等に係る経年分析!H$49,"▲","-")),2),NA())</f>
        <v>-1.1399999999999999</v>
      </c>
      <c r="E21" s="136">
        <f>IF(ISNUMBER(VALUE(SUBSTITUTE(実質収支比率等に係る経年分析!I$49,"▲","-"))),ROUND(VALUE(SUBSTITUTE(実質収支比率等に係る経年分析!I$49,"▲","-")),2),NA())</f>
        <v>5.5</v>
      </c>
      <c r="F21" s="136">
        <f>IF(ISNUMBER(VALUE(SUBSTITUTE(実質収支比率等に係る経年分析!J$49,"▲","-"))),ROUND(VALUE(SUBSTITUTE(実質収支比率等に係る経年分析!J$49,"▲","-")),2),NA())</f>
        <v>1.42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0.31</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0.86</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4.34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4.01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6.39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7.18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5.0199999999999996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7.86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7.17</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20.12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20.54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21.44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22.22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23.48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2171</v>
      </c>
      <c r="E42" s="138"/>
      <c r="F42" s="138"/>
      <c r="G42" s="138">
        <f>'実質公債費比率（分子）の構造'!L$52</f>
        <v>2215</v>
      </c>
      <c r="H42" s="138"/>
      <c r="I42" s="138"/>
      <c r="J42" s="138">
        <f>'実質公債費比率（分子）の構造'!M$52</f>
        <v>2259</v>
      </c>
      <c r="K42" s="138"/>
      <c r="L42" s="138"/>
      <c r="M42" s="138">
        <f>'実質公債費比率（分子）の構造'!N$52</f>
        <v>2221</v>
      </c>
      <c r="N42" s="138"/>
      <c r="O42" s="138"/>
      <c r="P42" s="138">
        <f>'実質公債費比率（分子）の構造'!O$52</f>
        <v>2257</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128</v>
      </c>
      <c r="C44" s="138"/>
      <c r="D44" s="138"/>
      <c r="E44" s="138">
        <f>'実質公債費比率（分子）の構造'!L$50</f>
        <v>113</v>
      </c>
      <c r="F44" s="138"/>
      <c r="G44" s="138"/>
      <c r="H44" s="138">
        <f>'実質公債費比率（分子）の構造'!M$50</f>
        <v>97</v>
      </c>
      <c r="I44" s="138"/>
      <c r="J44" s="138"/>
      <c r="K44" s="138">
        <f>'実質公債費比率（分子）の構造'!N$50</f>
        <v>83</v>
      </c>
      <c r="L44" s="138"/>
      <c r="M44" s="138"/>
      <c r="N44" s="138">
        <f>'実質公債費比率（分子）の構造'!O$50</f>
        <v>63</v>
      </c>
      <c r="O44" s="138"/>
      <c r="P44" s="138"/>
    </row>
    <row r="45" spans="1:16">
      <c r="A45" s="138" t="s">
        <v>54</v>
      </c>
      <c r="B45" s="138">
        <f>'実質公債費比率（分子）の構造'!K$49</f>
        <v>261</v>
      </c>
      <c r="C45" s="138"/>
      <c r="D45" s="138"/>
      <c r="E45" s="138">
        <f>'実質公債費比率（分子）の構造'!L$49</f>
        <v>224</v>
      </c>
      <c r="F45" s="138"/>
      <c r="G45" s="138"/>
      <c r="H45" s="138">
        <f>'実質公債費比率（分子）の構造'!M$49</f>
        <v>213</v>
      </c>
      <c r="I45" s="138"/>
      <c r="J45" s="138"/>
      <c r="K45" s="138">
        <f>'実質公債費比率（分子）の構造'!N$49</f>
        <v>211</v>
      </c>
      <c r="L45" s="138"/>
      <c r="M45" s="138"/>
      <c r="N45" s="138">
        <f>'実質公債費比率（分子）の構造'!O$49</f>
        <v>224</v>
      </c>
      <c r="O45" s="138"/>
      <c r="P45" s="138"/>
    </row>
    <row r="46" spans="1:16">
      <c r="A46" s="138" t="s">
        <v>55</v>
      </c>
      <c r="B46" s="138">
        <f>'実質公債費比率（分子）の構造'!K$48</f>
        <v>769</v>
      </c>
      <c r="C46" s="138"/>
      <c r="D46" s="138"/>
      <c r="E46" s="138">
        <f>'実質公債費比率（分子）の構造'!L$48</f>
        <v>789</v>
      </c>
      <c r="F46" s="138"/>
      <c r="G46" s="138"/>
      <c r="H46" s="138">
        <f>'実質公債費比率（分子）の構造'!M$48</f>
        <v>791</v>
      </c>
      <c r="I46" s="138"/>
      <c r="J46" s="138"/>
      <c r="K46" s="138">
        <f>'実質公債費比率（分子）の構造'!N$48</f>
        <v>780</v>
      </c>
      <c r="L46" s="138"/>
      <c r="M46" s="138"/>
      <c r="N46" s="138">
        <f>'実質公債費比率（分子）の構造'!O$48</f>
        <v>761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1912</v>
      </c>
      <c r="C49" s="138"/>
      <c r="D49" s="138"/>
      <c r="E49" s="138">
        <f>'実質公債費比率（分子）の構造'!L$45</f>
        <v>1915</v>
      </c>
      <c r="F49" s="138"/>
      <c r="G49" s="138"/>
      <c r="H49" s="138">
        <f>'実質公債費比率（分子）の構造'!M$45</f>
        <v>1933</v>
      </c>
      <c r="I49" s="138"/>
      <c r="J49" s="138"/>
      <c r="K49" s="138">
        <f>'実質公債費比率（分子）の構造'!N$45</f>
        <v>1940</v>
      </c>
      <c r="L49" s="138"/>
      <c r="M49" s="138"/>
      <c r="N49" s="138">
        <f>'実質公債費比率（分子）の構造'!O$45</f>
        <v>1988</v>
      </c>
      <c r="O49" s="138"/>
      <c r="P49" s="138"/>
    </row>
    <row r="50" spans="1:16">
      <c r="A50" s="138" t="s">
        <v>59</v>
      </c>
      <c r="B50" s="138" t="e">
        <f>NA()</f>
        <v>#N/A</v>
      </c>
      <c r="C50" s="138">
        <f>IF(ISNUMBER('実質公債費比率（分子）の構造'!K$53),'実質公債費比率（分子）の構造'!K$53,NA())</f>
        <v>899</v>
      </c>
      <c r="D50" s="138" t="e">
        <f>NA()</f>
        <v>#N/A</v>
      </c>
      <c r="E50" s="138" t="e">
        <f>NA()</f>
        <v>#N/A</v>
      </c>
      <c r="F50" s="138">
        <f>IF(ISNUMBER('実質公債費比率（分子）の構造'!L$53),'実質公債費比率（分子）の構造'!L$53,NA())</f>
        <v>826</v>
      </c>
      <c r="G50" s="138" t="e">
        <f>NA()</f>
        <v>#N/A</v>
      </c>
      <c r="H50" s="138" t="e">
        <f>NA()</f>
        <v>#N/A</v>
      </c>
      <c r="I50" s="138">
        <f>IF(ISNUMBER('実質公債費比率（分子）の構造'!M$53),'実質公債費比率（分子）の構造'!M$53,NA())</f>
        <v>775</v>
      </c>
      <c r="J50" s="138" t="e">
        <f>NA()</f>
        <v>#N/A</v>
      </c>
      <c r="K50" s="138" t="e">
        <f>NA()</f>
        <v>#N/A</v>
      </c>
      <c r="L50" s="138">
        <f>IF(ISNUMBER('実質公債費比率（分子）の構造'!N$53),'実質公債費比率（分子）の構造'!N$53,NA())</f>
        <v>793</v>
      </c>
      <c r="M50" s="138" t="e">
        <f>NA()</f>
        <v>#N/A</v>
      </c>
      <c r="N50" s="138" t="e">
        <f>NA()</f>
        <v>#N/A</v>
      </c>
      <c r="O50" s="138">
        <f>IF(ISNUMBER('実質公債費比率（分子）の構造'!O$53),'実質公債費比率（分子）の構造'!O$53,NA())</f>
        <v>779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22616</v>
      </c>
      <c r="E56" s="137"/>
      <c r="F56" s="137"/>
      <c r="G56" s="137">
        <f>'将来負担比率（分子）の構造'!J$52</f>
        <v>22793</v>
      </c>
      <c r="H56" s="137"/>
      <c r="I56" s="137"/>
      <c r="J56" s="137">
        <f>'将来負担比率（分子）の構造'!K$52</f>
        <v>24103</v>
      </c>
      <c r="K56" s="137"/>
      <c r="L56" s="137"/>
      <c r="M56" s="137">
        <f>'将来負担比率（分子）の構造'!L$52</f>
        <v>26193</v>
      </c>
      <c r="N56" s="137"/>
      <c r="O56" s="137"/>
      <c r="P56" s="137">
        <f>'将来負担比率（分子）の構造'!M$52</f>
        <v>27353</v>
      </c>
    </row>
    <row r="57" spans="1:16">
      <c r="A57" s="137" t="s">
        <v>36</v>
      </c>
      <c r="B57" s="137"/>
      <c r="C57" s="137"/>
      <c r="D57" s="137">
        <f>'将来負担比率（分子）の構造'!I$51</f>
        <v>3056</v>
      </c>
      <c r="E57" s="137"/>
      <c r="F57" s="137"/>
      <c r="G57" s="137">
        <f>'将来負担比率（分子）の構造'!J$51</f>
        <v>2981</v>
      </c>
      <c r="H57" s="137"/>
      <c r="I57" s="137"/>
      <c r="J57" s="137">
        <f>'将来負担比率（分子）の構造'!K$51</f>
        <v>2607</v>
      </c>
      <c r="K57" s="137"/>
      <c r="L57" s="137"/>
      <c r="M57" s="137">
        <f>'将来負担比率（分子）の構造'!L$51</f>
        <v>2758</v>
      </c>
      <c r="N57" s="137"/>
      <c r="O57" s="137"/>
      <c r="P57" s="137">
        <f>'将来負担比率（分子）の構造'!M$51</f>
        <v>2980</v>
      </c>
    </row>
    <row r="58" spans="1:16">
      <c r="A58" s="137" t="s">
        <v>35</v>
      </c>
      <c r="B58" s="137"/>
      <c r="C58" s="137"/>
      <c r="D58" s="137">
        <f>'将来負担比率（分子）の構造'!I$50</f>
        <v>4305</v>
      </c>
      <c r="E58" s="137"/>
      <c r="F58" s="137"/>
      <c r="G58" s="137">
        <f>'将来負担比率（分子）の構造'!J$50</f>
        <v>4175</v>
      </c>
      <c r="H58" s="137"/>
      <c r="I58" s="137"/>
      <c r="J58" s="137">
        <f>'将来負担比率（分子）の構造'!K$50</f>
        <v>4083</v>
      </c>
      <c r="K58" s="137"/>
      <c r="L58" s="137"/>
      <c r="M58" s="137">
        <f>'将来負担比率（分子）の構造'!L$50</f>
        <v>3775</v>
      </c>
      <c r="N58" s="137"/>
      <c r="O58" s="137"/>
      <c r="P58" s="137">
        <f>'将来負担比率（分子）の構造'!M$50</f>
        <v>3897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v>
      </c>
      <c r="C61" s="137"/>
      <c r="D61" s="137"/>
      <c r="E61" s="137">
        <f>'将来負担比率（分子）の構造'!J$46</f>
        <v>160</v>
      </c>
      <c r="F61" s="137"/>
      <c r="G61" s="137"/>
      <c r="H61" s="137">
        <f>'将来負担比率（分子）の構造'!K$46</f>
        <v>222</v>
      </c>
      <c r="I61" s="137"/>
      <c r="J61" s="137"/>
      <c r="K61" s="137">
        <f>'将来負担比率（分子）の構造'!L$46</f>
        <v>8</v>
      </c>
      <c r="L61" s="137"/>
      <c r="M61" s="137"/>
      <c r="N61" s="137">
        <f>'将来負担比率（分子）の構造'!M$46</f>
        <v>9</v>
      </c>
      <c r="O61" s="137"/>
      <c r="P61" s="137"/>
    </row>
    <row r="62" spans="1:16">
      <c r="A62" s="137" t="s">
        <v>29</v>
      </c>
      <c r="B62" s="137">
        <f>'将来負担比率（分子）の構造'!I$45</f>
        <v>3303</v>
      </c>
      <c r="C62" s="137"/>
      <c r="D62" s="137"/>
      <c r="E62" s="137">
        <f>'将来負担比率（分子）の構造'!J$45</f>
        <v>3077</v>
      </c>
      <c r="F62" s="137"/>
      <c r="G62" s="137"/>
      <c r="H62" s="137">
        <f>'将来負担比率（分子）の構造'!K$45</f>
        <v>3028</v>
      </c>
      <c r="I62" s="137"/>
      <c r="J62" s="137"/>
      <c r="K62" s="137">
        <f>'将来負担比率（分子）の構造'!L$45</f>
        <v>3023</v>
      </c>
      <c r="L62" s="137"/>
      <c r="M62" s="137"/>
      <c r="N62" s="137">
        <f>'将来負担比率（分子）の構造'!M$45</f>
        <v>2808</v>
      </c>
      <c r="O62" s="137"/>
      <c r="P62" s="137"/>
    </row>
    <row r="63" spans="1:16">
      <c r="A63" s="137" t="s">
        <v>28</v>
      </c>
      <c r="B63" s="137">
        <f>'将来負担比率（分子）の構造'!I$44</f>
        <v>1355</v>
      </c>
      <c r="C63" s="137"/>
      <c r="D63" s="137"/>
      <c r="E63" s="137">
        <f>'将来負担比率（分子）の構造'!J$44</f>
        <v>1286</v>
      </c>
      <c r="F63" s="137"/>
      <c r="G63" s="137"/>
      <c r="H63" s="137">
        <f>'将来負担比率（分子）の構造'!K$44</f>
        <v>1236</v>
      </c>
      <c r="I63" s="137"/>
      <c r="J63" s="137"/>
      <c r="K63" s="137">
        <f>'将来負担比率（分子）の構造'!L$44</f>
        <v>1139</v>
      </c>
      <c r="L63" s="137"/>
      <c r="M63" s="137"/>
      <c r="N63" s="137">
        <f>'将来負担比率（分子）の構造'!M$44</f>
        <v>993</v>
      </c>
      <c r="O63" s="137"/>
      <c r="P63" s="137"/>
    </row>
    <row r="64" spans="1:16">
      <c r="A64" s="137" t="s">
        <v>27</v>
      </c>
      <c r="B64" s="137">
        <f>'将来負担比率（分子）の構造'!I$43</f>
        <v>10125</v>
      </c>
      <c r="C64" s="137"/>
      <c r="D64" s="137"/>
      <c r="E64" s="137">
        <f>'将来負担比率（分子）の構造'!J$43</f>
        <v>9831</v>
      </c>
      <c r="F64" s="137"/>
      <c r="G64" s="137"/>
      <c r="H64" s="137">
        <f>'将来負担比率（分子）の構造'!K$43</f>
        <v>9535</v>
      </c>
      <c r="I64" s="137"/>
      <c r="J64" s="137"/>
      <c r="K64" s="137">
        <f>'将来負担比率（分子）の構造'!L$43</f>
        <v>9419</v>
      </c>
      <c r="L64" s="137"/>
      <c r="M64" s="137"/>
      <c r="N64" s="137">
        <f>'将来負担比率（分子）の構造'!M$43</f>
        <v>8850</v>
      </c>
      <c r="O64" s="137"/>
      <c r="P64" s="137"/>
    </row>
    <row r="65" spans="1:16">
      <c r="A65" s="137" t="s">
        <v>26</v>
      </c>
      <c r="B65" s="137">
        <f>'将来負担比率（分子）の構造'!I$42</f>
        <v>832</v>
      </c>
      <c r="C65" s="137"/>
      <c r="D65" s="137"/>
      <c r="E65" s="137">
        <f>'将来負担比率（分子）の構造'!J$42</f>
        <v>740</v>
      </c>
      <c r="F65" s="137"/>
      <c r="G65" s="137"/>
      <c r="H65" s="137">
        <f>'将来負担比率（分子）の構造'!K$42</f>
        <v>666</v>
      </c>
      <c r="I65" s="137"/>
      <c r="J65" s="137"/>
      <c r="K65" s="137">
        <f>'将来負担比率（分子）の構造'!L$42</f>
        <v>600</v>
      </c>
      <c r="L65" s="137"/>
      <c r="M65" s="137"/>
      <c r="N65" s="137">
        <f>'将来負担比率（分子）の構造'!M$42</f>
        <v>495</v>
      </c>
      <c r="O65" s="137"/>
      <c r="P65" s="137"/>
    </row>
    <row r="66" spans="1:16">
      <c r="A66" s="137" t="s">
        <v>25</v>
      </c>
      <c r="B66" s="137">
        <f>'将来負担比率（分子）の構造'!I$41</f>
        <v>20248</v>
      </c>
      <c r="C66" s="137"/>
      <c r="D66" s="137"/>
      <c r="E66" s="137">
        <f>'将来負担比率（分子）の構造'!J$41</f>
        <v>21413</v>
      </c>
      <c r="F66" s="137"/>
      <c r="G66" s="137"/>
      <c r="H66" s="137">
        <f>'将来負担比率（分子）の構造'!K$41</f>
        <v>23240</v>
      </c>
      <c r="I66" s="137"/>
      <c r="J66" s="137"/>
      <c r="K66" s="137">
        <f>'将来負担比率（分子）の構造'!L$41</f>
        <v>26325</v>
      </c>
      <c r="L66" s="137"/>
      <c r="M66" s="137"/>
      <c r="N66" s="137">
        <f>'将来負担比率（分子）の構造'!M$41</f>
        <v>30987</v>
      </c>
      <c r="O66" s="137"/>
      <c r="P66" s="137"/>
    </row>
    <row r="67" spans="1:16">
      <c r="A67" s="137" t="s">
        <v>63</v>
      </c>
      <c r="B67" s="137" t="e">
        <f>NA()</f>
        <v>#N/A</v>
      </c>
      <c r="C67" s="137">
        <f>IF(ISNUMBER('将来負担比率（分子）の構造'!I$53), IF('将来負担比率（分子）の構造'!I$53 &lt; 0, 0, '将来負担比率（分子）の構造'!I$53), NA())</f>
        <v>5890</v>
      </c>
      <c r="D67" s="137" t="e">
        <f>NA()</f>
        <v>#N/A</v>
      </c>
      <c r="E67" s="137" t="e">
        <f>NA()</f>
        <v>#N/A</v>
      </c>
      <c r="F67" s="137">
        <f>IF(ISNUMBER('将来負担比率（分子）の構造'!J$53), IF('将来負担比率（分子）の構造'!J$53 &lt; 0, 0, '将来負担比率（分子）の構造'!J$53), NA())</f>
        <v>6558</v>
      </c>
      <c r="G67" s="137" t="e">
        <f>NA()</f>
        <v>#N/A</v>
      </c>
      <c r="H67" s="137" t="e">
        <f>NA()</f>
        <v>#N/A</v>
      </c>
      <c r="I67" s="137">
        <f>IF(ISNUMBER('将来負担比率（分子）の構造'!K$53), IF('将来負担比率（分子）の構造'!K$53 &lt; 0, 0, '将来負担比率（分子）の構造'!K$53), NA())</f>
        <v>7134</v>
      </c>
      <c r="J67" s="137" t="e">
        <f>NA()</f>
        <v>#N/A</v>
      </c>
      <c r="K67" s="137" t="e">
        <f>NA()</f>
        <v>#N/A</v>
      </c>
      <c r="L67" s="137">
        <f>IF(ISNUMBER('将来負担比率（分子）の構造'!L$53), IF('将来負担比率（分子）の構造'!L$53 &lt; 0, 0, '将来負担比率（分子）の構造'!L$53), NA())</f>
        <v>7787</v>
      </c>
      <c r="M67" s="137" t="e">
        <f>NA()</f>
        <v>#N/A</v>
      </c>
      <c r="N67" s="137" t="e">
        <f>NA()</f>
        <v>#N/A</v>
      </c>
      <c r="O67" s="137">
        <f>IF(ISNUMBER('将来負担比率（分子）の構造'!M$53), IF('将来負担比率（分子）の構造'!M$53 &lt; 0, 0, '将来負担比率（分子）の構造'!M$53), NA())</f>
        <v>9913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7407904</v>
      </c>
      <c r="S5" s="671"/>
      <c r="T5" s="671"/>
      <c r="U5" s="671"/>
      <c r="V5" s="671"/>
      <c r="W5" s="671"/>
      <c r="X5" s="671"/>
      <c r="Y5" s="718"/>
      <c r="Z5" s="731">
        <v>26.2</v>
      </c>
      <c r="AA5" s="731"/>
      <c r="AB5" s="731"/>
      <c r="AC5" s="731"/>
      <c r="AD5" s="732">
        <v>7161605</v>
      </c>
      <c r="AE5" s="732"/>
      <c r="AF5" s="732"/>
      <c r="AG5" s="732"/>
      <c r="AH5" s="732"/>
      <c r="AI5" s="732"/>
      <c r="AJ5" s="732"/>
      <c r="AK5" s="732"/>
      <c r="AL5" s="719">
        <v>57.3</v>
      </c>
      <c r="AM5" s="688"/>
      <c r="AN5" s="688"/>
      <c r="AO5" s="720"/>
      <c r="AP5" s="707" t="s">
        <v>209</v>
      </c>
      <c r="AQ5" s="708"/>
      <c r="AR5" s="708"/>
      <c r="AS5" s="708"/>
      <c r="AT5" s="708"/>
      <c r="AU5" s="708"/>
      <c r="AV5" s="708"/>
      <c r="AW5" s="708"/>
      <c r="AX5" s="708"/>
      <c r="AY5" s="708"/>
      <c r="AZ5" s="708"/>
      <c r="BA5" s="708"/>
      <c r="BB5" s="708"/>
      <c r="BC5" s="708"/>
      <c r="BD5" s="708"/>
      <c r="BE5" s="708"/>
      <c r="BF5" s="709"/>
      <c r="BG5" s="620">
        <v>7161605</v>
      </c>
      <c r="BH5" s="621"/>
      <c r="BI5" s="621"/>
      <c r="BJ5" s="621"/>
      <c r="BK5" s="621"/>
      <c r="BL5" s="621"/>
      <c r="BM5" s="621"/>
      <c r="BN5" s="622"/>
      <c r="BO5" s="673">
        <v>96.7</v>
      </c>
      <c r="BP5" s="673"/>
      <c r="BQ5" s="673"/>
      <c r="BR5" s="673"/>
      <c r="BS5" s="674">
        <v>110820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300808</v>
      </c>
      <c r="S6" s="621"/>
      <c r="T6" s="621"/>
      <c r="U6" s="621"/>
      <c r="V6" s="621"/>
      <c r="W6" s="621"/>
      <c r="X6" s="621"/>
      <c r="Y6" s="622"/>
      <c r="Z6" s="673">
        <v>1.1000000000000001</v>
      </c>
      <c r="AA6" s="673"/>
      <c r="AB6" s="673"/>
      <c r="AC6" s="673"/>
      <c r="AD6" s="674">
        <v>300808</v>
      </c>
      <c r="AE6" s="674"/>
      <c r="AF6" s="674"/>
      <c r="AG6" s="674"/>
      <c r="AH6" s="674"/>
      <c r="AI6" s="674"/>
      <c r="AJ6" s="674"/>
      <c r="AK6" s="674"/>
      <c r="AL6" s="643">
        <v>2.4</v>
      </c>
      <c r="AM6" s="675"/>
      <c r="AN6" s="675"/>
      <c r="AO6" s="676"/>
      <c r="AP6" s="617" t="s">
        <v>214</v>
      </c>
      <c r="AQ6" s="618"/>
      <c r="AR6" s="618"/>
      <c r="AS6" s="618"/>
      <c r="AT6" s="618"/>
      <c r="AU6" s="618"/>
      <c r="AV6" s="618"/>
      <c r="AW6" s="618"/>
      <c r="AX6" s="618"/>
      <c r="AY6" s="618"/>
      <c r="AZ6" s="618"/>
      <c r="BA6" s="618"/>
      <c r="BB6" s="618"/>
      <c r="BC6" s="618"/>
      <c r="BD6" s="618"/>
      <c r="BE6" s="618"/>
      <c r="BF6" s="619"/>
      <c r="BG6" s="620">
        <v>7161605</v>
      </c>
      <c r="BH6" s="621"/>
      <c r="BI6" s="621"/>
      <c r="BJ6" s="621"/>
      <c r="BK6" s="621"/>
      <c r="BL6" s="621"/>
      <c r="BM6" s="621"/>
      <c r="BN6" s="622"/>
      <c r="BO6" s="673">
        <v>96.7</v>
      </c>
      <c r="BP6" s="673"/>
      <c r="BQ6" s="673"/>
      <c r="BR6" s="673"/>
      <c r="BS6" s="674">
        <v>110820</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208448</v>
      </c>
      <c r="CS6" s="621"/>
      <c r="CT6" s="621"/>
      <c r="CU6" s="621"/>
      <c r="CV6" s="621"/>
      <c r="CW6" s="621"/>
      <c r="CX6" s="621"/>
      <c r="CY6" s="622"/>
      <c r="CZ6" s="673">
        <v>0.8</v>
      </c>
      <c r="DA6" s="673"/>
      <c r="DB6" s="673"/>
      <c r="DC6" s="673"/>
      <c r="DD6" s="626" t="s">
        <v>216</v>
      </c>
      <c r="DE6" s="621"/>
      <c r="DF6" s="621"/>
      <c r="DG6" s="621"/>
      <c r="DH6" s="621"/>
      <c r="DI6" s="621"/>
      <c r="DJ6" s="621"/>
      <c r="DK6" s="621"/>
      <c r="DL6" s="621"/>
      <c r="DM6" s="621"/>
      <c r="DN6" s="621"/>
      <c r="DO6" s="621"/>
      <c r="DP6" s="622"/>
      <c r="DQ6" s="626">
        <v>208445</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5058</v>
      </c>
      <c r="S7" s="621"/>
      <c r="T7" s="621"/>
      <c r="U7" s="621"/>
      <c r="V7" s="621"/>
      <c r="W7" s="621"/>
      <c r="X7" s="621"/>
      <c r="Y7" s="622"/>
      <c r="Z7" s="673">
        <v>0</v>
      </c>
      <c r="AA7" s="673"/>
      <c r="AB7" s="673"/>
      <c r="AC7" s="673"/>
      <c r="AD7" s="674">
        <v>5058</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3102617</v>
      </c>
      <c r="BH7" s="621"/>
      <c r="BI7" s="621"/>
      <c r="BJ7" s="621"/>
      <c r="BK7" s="621"/>
      <c r="BL7" s="621"/>
      <c r="BM7" s="621"/>
      <c r="BN7" s="622"/>
      <c r="BO7" s="673">
        <v>41.9</v>
      </c>
      <c r="BP7" s="673"/>
      <c r="BQ7" s="673"/>
      <c r="BR7" s="673"/>
      <c r="BS7" s="674">
        <v>110820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5493412</v>
      </c>
      <c r="CS7" s="621"/>
      <c r="CT7" s="621"/>
      <c r="CU7" s="621"/>
      <c r="CV7" s="621"/>
      <c r="CW7" s="621"/>
      <c r="CX7" s="621"/>
      <c r="CY7" s="622"/>
      <c r="CZ7" s="673">
        <v>20.2</v>
      </c>
      <c r="DA7" s="673"/>
      <c r="DB7" s="673"/>
      <c r="DC7" s="673"/>
      <c r="DD7" s="626">
        <v>2534356</v>
      </c>
      <c r="DE7" s="621"/>
      <c r="DF7" s="621"/>
      <c r="DG7" s="621"/>
      <c r="DH7" s="621"/>
      <c r="DI7" s="621"/>
      <c r="DJ7" s="621"/>
      <c r="DK7" s="621"/>
      <c r="DL7" s="621"/>
      <c r="DM7" s="621"/>
      <c r="DN7" s="621"/>
      <c r="DO7" s="621"/>
      <c r="DP7" s="622"/>
      <c r="DQ7" s="626">
        <v>2920091</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19902</v>
      </c>
      <c r="S8" s="621"/>
      <c r="T8" s="621"/>
      <c r="U8" s="621"/>
      <c r="V8" s="621"/>
      <c r="W8" s="621"/>
      <c r="X8" s="621"/>
      <c r="Y8" s="622"/>
      <c r="Z8" s="673">
        <v>0.1</v>
      </c>
      <c r="AA8" s="673"/>
      <c r="AB8" s="673"/>
      <c r="AC8" s="673"/>
      <c r="AD8" s="674">
        <v>19902</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96967</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7012594</v>
      </c>
      <c r="CS8" s="621"/>
      <c r="CT8" s="621"/>
      <c r="CU8" s="621"/>
      <c r="CV8" s="621"/>
      <c r="CW8" s="621"/>
      <c r="CX8" s="621"/>
      <c r="CY8" s="622"/>
      <c r="CZ8" s="673">
        <v>25.8</v>
      </c>
      <c r="DA8" s="673"/>
      <c r="DB8" s="673"/>
      <c r="DC8" s="673"/>
      <c r="DD8" s="626">
        <v>56692</v>
      </c>
      <c r="DE8" s="621"/>
      <c r="DF8" s="621"/>
      <c r="DG8" s="621"/>
      <c r="DH8" s="621"/>
      <c r="DI8" s="621"/>
      <c r="DJ8" s="621"/>
      <c r="DK8" s="621"/>
      <c r="DL8" s="621"/>
      <c r="DM8" s="621"/>
      <c r="DN8" s="621"/>
      <c r="DO8" s="621"/>
      <c r="DP8" s="622"/>
      <c r="DQ8" s="626">
        <v>3333237</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11641</v>
      </c>
      <c r="S9" s="621"/>
      <c r="T9" s="621"/>
      <c r="U9" s="621"/>
      <c r="V9" s="621"/>
      <c r="W9" s="621"/>
      <c r="X9" s="621"/>
      <c r="Y9" s="622"/>
      <c r="Z9" s="673">
        <v>0</v>
      </c>
      <c r="AA9" s="673"/>
      <c r="AB9" s="673"/>
      <c r="AC9" s="673"/>
      <c r="AD9" s="674">
        <v>11641</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2415138</v>
      </c>
      <c r="BH9" s="621"/>
      <c r="BI9" s="621"/>
      <c r="BJ9" s="621"/>
      <c r="BK9" s="621"/>
      <c r="BL9" s="621"/>
      <c r="BM9" s="621"/>
      <c r="BN9" s="622"/>
      <c r="BO9" s="673">
        <v>32.6</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2392904</v>
      </c>
      <c r="CS9" s="621"/>
      <c r="CT9" s="621"/>
      <c r="CU9" s="621"/>
      <c r="CV9" s="621"/>
      <c r="CW9" s="621"/>
      <c r="CX9" s="621"/>
      <c r="CY9" s="622"/>
      <c r="CZ9" s="673">
        <v>8.8000000000000007</v>
      </c>
      <c r="DA9" s="673"/>
      <c r="DB9" s="673"/>
      <c r="DC9" s="673"/>
      <c r="DD9" s="626">
        <v>1038444</v>
      </c>
      <c r="DE9" s="621"/>
      <c r="DF9" s="621"/>
      <c r="DG9" s="621"/>
      <c r="DH9" s="621"/>
      <c r="DI9" s="621"/>
      <c r="DJ9" s="621"/>
      <c r="DK9" s="621"/>
      <c r="DL9" s="621"/>
      <c r="DM9" s="621"/>
      <c r="DN9" s="621"/>
      <c r="DO9" s="621"/>
      <c r="DP9" s="622"/>
      <c r="DQ9" s="626">
        <v>1365902</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863720</v>
      </c>
      <c r="S10" s="621"/>
      <c r="T10" s="621"/>
      <c r="U10" s="621"/>
      <c r="V10" s="621"/>
      <c r="W10" s="621"/>
      <c r="X10" s="621"/>
      <c r="Y10" s="622"/>
      <c r="Z10" s="673">
        <v>3.1</v>
      </c>
      <c r="AA10" s="673"/>
      <c r="AB10" s="673"/>
      <c r="AC10" s="673"/>
      <c r="AD10" s="674">
        <v>863720</v>
      </c>
      <c r="AE10" s="674"/>
      <c r="AF10" s="674"/>
      <c r="AG10" s="674"/>
      <c r="AH10" s="674"/>
      <c r="AI10" s="674"/>
      <c r="AJ10" s="674"/>
      <c r="AK10" s="674"/>
      <c r="AL10" s="643">
        <v>6.9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187460</v>
      </c>
      <c r="BH10" s="621"/>
      <c r="BI10" s="621"/>
      <c r="BJ10" s="621"/>
      <c r="BK10" s="621"/>
      <c r="BL10" s="621"/>
      <c r="BM10" s="621"/>
      <c r="BN10" s="622"/>
      <c r="BO10" s="673">
        <v>2.5</v>
      </c>
      <c r="BP10" s="673"/>
      <c r="BQ10" s="673"/>
      <c r="BR10" s="673"/>
      <c r="BS10" s="626">
        <v>31109</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10940</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10940</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77608</v>
      </c>
      <c r="S11" s="621"/>
      <c r="T11" s="621"/>
      <c r="U11" s="621"/>
      <c r="V11" s="621"/>
      <c r="W11" s="621"/>
      <c r="X11" s="621"/>
      <c r="Y11" s="622"/>
      <c r="Z11" s="673">
        <v>0.3</v>
      </c>
      <c r="AA11" s="673"/>
      <c r="AB11" s="673"/>
      <c r="AC11" s="673"/>
      <c r="AD11" s="674">
        <v>77608</v>
      </c>
      <c r="AE11" s="674"/>
      <c r="AF11" s="674"/>
      <c r="AG11" s="674"/>
      <c r="AH11" s="674"/>
      <c r="AI11" s="674"/>
      <c r="AJ11" s="674"/>
      <c r="AK11" s="674"/>
      <c r="AL11" s="643">
        <v>0.6</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403052</v>
      </c>
      <c r="BH11" s="621"/>
      <c r="BI11" s="621"/>
      <c r="BJ11" s="621"/>
      <c r="BK11" s="621"/>
      <c r="BL11" s="621"/>
      <c r="BM11" s="621"/>
      <c r="BN11" s="622"/>
      <c r="BO11" s="673">
        <v>5.4</v>
      </c>
      <c r="BP11" s="673"/>
      <c r="BQ11" s="673"/>
      <c r="BR11" s="673"/>
      <c r="BS11" s="626">
        <v>79711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701684</v>
      </c>
      <c r="CS11" s="621"/>
      <c r="CT11" s="621"/>
      <c r="CU11" s="621"/>
      <c r="CV11" s="621"/>
      <c r="CW11" s="621"/>
      <c r="CX11" s="621"/>
      <c r="CY11" s="622"/>
      <c r="CZ11" s="673">
        <v>2.6</v>
      </c>
      <c r="DA11" s="673"/>
      <c r="DB11" s="673"/>
      <c r="DC11" s="673"/>
      <c r="DD11" s="626">
        <v>101352</v>
      </c>
      <c r="DE11" s="621"/>
      <c r="DF11" s="621"/>
      <c r="DG11" s="621"/>
      <c r="DH11" s="621"/>
      <c r="DI11" s="621"/>
      <c r="DJ11" s="621"/>
      <c r="DK11" s="621"/>
      <c r="DL11" s="621"/>
      <c r="DM11" s="621"/>
      <c r="DN11" s="621"/>
      <c r="DO11" s="621"/>
      <c r="DP11" s="622"/>
      <c r="DQ11" s="626">
        <v>586256</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3427889</v>
      </c>
      <c r="BH12" s="621"/>
      <c r="BI12" s="621"/>
      <c r="BJ12" s="621"/>
      <c r="BK12" s="621"/>
      <c r="BL12" s="621"/>
      <c r="BM12" s="621"/>
      <c r="BN12" s="622"/>
      <c r="BO12" s="673">
        <v>46.3</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773893</v>
      </c>
      <c r="CS12" s="621"/>
      <c r="CT12" s="621"/>
      <c r="CU12" s="621"/>
      <c r="CV12" s="621"/>
      <c r="CW12" s="621"/>
      <c r="CX12" s="621"/>
      <c r="CY12" s="622"/>
      <c r="CZ12" s="673">
        <v>2.8</v>
      </c>
      <c r="DA12" s="673"/>
      <c r="DB12" s="673"/>
      <c r="DC12" s="673"/>
      <c r="DD12" s="626">
        <v>515250</v>
      </c>
      <c r="DE12" s="621"/>
      <c r="DF12" s="621"/>
      <c r="DG12" s="621"/>
      <c r="DH12" s="621"/>
      <c r="DI12" s="621"/>
      <c r="DJ12" s="621"/>
      <c r="DK12" s="621"/>
      <c r="DL12" s="621"/>
      <c r="DM12" s="621"/>
      <c r="DN12" s="621"/>
      <c r="DO12" s="621"/>
      <c r="DP12" s="622"/>
      <c r="DQ12" s="626">
        <v>209120</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55621</v>
      </c>
      <c r="S13" s="621"/>
      <c r="T13" s="621"/>
      <c r="U13" s="621"/>
      <c r="V13" s="621"/>
      <c r="W13" s="621"/>
      <c r="X13" s="621"/>
      <c r="Y13" s="622"/>
      <c r="Z13" s="673">
        <v>0.2</v>
      </c>
      <c r="AA13" s="673"/>
      <c r="AB13" s="673"/>
      <c r="AC13" s="673"/>
      <c r="AD13" s="674">
        <v>55621</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3427155</v>
      </c>
      <c r="BH13" s="621"/>
      <c r="BI13" s="621"/>
      <c r="BJ13" s="621"/>
      <c r="BK13" s="621"/>
      <c r="BL13" s="621"/>
      <c r="BM13" s="621"/>
      <c r="BN13" s="622"/>
      <c r="BO13" s="673">
        <v>46.3</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2873087</v>
      </c>
      <c r="CS13" s="621"/>
      <c r="CT13" s="621"/>
      <c r="CU13" s="621"/>
      <c r="CV13" s="621"/>
      <c r="CW13" s="621"/>
      <c r="CX13" s="621"/>
      <c r="CY13" s="622"/>
      <c r="CZ13" s="673">
        <v>10.6</v>
      </c>
      <c r="DA13" s="673"/>
      <c r="DB13" s="673"/>
      <c r="DC13" s="673"/>
      <c r="DD13" s="626">
        <v>1811096</v>
      </c>
      <c r="DE13" s="621"/>
      <c r="DF13" s="621"/>
      <c r="DG13" s="621"/>
      <c r="DH13" s="621"/>
      <c r="DI13" s="621"/>
      <c r="DJ13" s="621"/>
      <c r="DK13" s="621"/>
      <c r="DL13" s="621"/>
      <c r="DM13" s="621"/>
      <c r="DN13" s="621"/>
      <c r="DO13" s="621"/>
      <c r="DP13" s="622"/>
      <c r="DQ13" s="626">
        <v>1195368</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165473</v>
      </c>
      <c r="BH14" s="621"/>
      <c r="BI14" s="621"/>
      <c r="BJ14" s="621"/>
      <c r="BK14" s="621"/>
      <c r="BL14" s="621"/>
      <c r="BM14" s="621"/>
      <c r="BN14" s="622"/>
      <c r="BO14" s="673">
        <v>2.2000000000000002</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969860</v>
      </c>
      <c r="CS14" s="621"/>
      <c r="CT14" s="621"/>
      <c r="CU14" s="621"/>
      <c r="CV14" s="621"/>
      <c r="CW14" s="621"/>
      <c r="CX14" s="621"/>
      <c r="CY14" s="622"/>
      <c r="CZ14" s="673">
        <v>3.6</v>
      </c>
      <c r="DA14" s="673"/>
      <c r="DB14" s="673"/>
      <c r="DC14" s="673"/>
      <c r="DD14" s="626">
        <v>185614</v>
      </c>
      <c r="DE14" s="621"/>
      <c r="DF14" s="621"/>
      <c r="DG14" s="621"/>
      <c r="DH14" s="621"/>
      <c r="DI14" s="621"/>
      <c r="DJ14" s="621"/>
      <c r="DK14" s="621"/>
      <c r="DL14" s="621"/>
      <c r="DM14" s="621"/>
      <c r="DN14" s="621"/>
      <c r="DO14" s="621"/>
      <c r="DP14" s="622"/>
      <c r="DQ14" s="626">
        <v>777646</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25567</v>
      </c>
      <c r="S15" s="621"/>
      <c r="T15" s="621"/>
      <c r="U15" s="621"/>
      <c r="V15" s="621"/>
      <c r="W15" s="621"/>
      <c r="X15" s="621"/>
      <c r="Y15" s="622"/>
      <c r="Z15" s="673">
        <v>0.1</v>
      </c>
      <c r="AA15" s="673"/>
      <c r="AB15" s="673"/>
      <c r="AC15" s="673"/>
      <c r="AD15" s="674">
        <v>25567</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465626</v>
      </c>
      <c r="BH15" s="621"/>
      <c r="BI15" s="621"/>
      <c r="BJ15" s="621"/>
      <c r="BK15" s="621"/>
      <c r="BL15" s="621"/>
      <c r="BM15" s="621"/>
      <c r="BN15" s="622"/>
      <c r="BO15" s="673">
        <v>6.3</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3292691</v>
      </c>
      <c r="CS15" s="621"/>
      <c r="CT15" s="621"/>
      <c r="CU15" s="621"/>
      <c r="CV15" s="621"/>
      <c r="CW15" s="621"/>
      <c r="CX15" s="621"/>
      <c r="CY15" s="622"/>
      <c r="CZ15" s="673">
        <v>12.1</v>
      </c>
      <c r="DA15" s="673"/>
      <c r="DB15" s="673"/>
      <c r="DC15" s="673"/>
      <c r="DD15" s="626">
        <v>1136514</v>
      </c>
      <c r="DE15" s="621"/>
      <c r="DF15" s="621"/>
      <c r="DG15" s="621"/>
      <c r="DH15" s="621"/>
      <c r="DI15" s="621"/>
      <c r="DJ15" s="621"/>
      <c r="DK15" s="621"/>
      <c r="DL15" s="621"/>
      <c r="DM15" s="621"/>
      <c r="DN15" s="621"/>
      <c r="DO15" s="621"/>
      <c r="DP15" s="622"/>
      <c r="DQ15" s="626">
        <v>1841944</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4593985</v>
      </c>
      <c r="S16" s="621"/>
      <c r="T16" s="621"/>
      <c r="U16" s="621"/>
      <c r="V16" s="621"/>
      <c r="W16" s="621"/>
      <c r="X16" s="621"/>
      <c r="Y16" s="622"/>
      <c r="Z16" s="673">
        <v>16.2</v>
      </c>
      <c r="AA16" s="673"/>
      <c r="AB16" s="673"/>
      <c r="AC16" s="673"/>
      <c r="AD16" s="674">
        <v>3964439</v>
      </c>
      <c r="AE16" s="674"/>
      <c r="AF16" s="674"/>
      <c r="AG16" s="674"/>
      <c r="AH16" s="674"/>
      <c r="AI16" s="674"/>
      <c r="AJ16" s="674"/>
      <c r="AK16" s="674"/>
      <c r="AL16" s="643">
        <v>31.7</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1509339</v>
      </c>
      <c r="CS16" s="621"/>
      <c r="CT16" s="621"/>
      <c r="CU16" s="621"/>
      <c r="CV16" s="621"/>
      <c r="CW16" s="621"/>
      <c r="CX16" s="621"/>
      <c r="CY16" s="622"/>
      <c r="CZ16" s="673">
        <v>5.5</v>
      </c>
      <c r="DA16" s="673"/>
      <c r="DB16" s="673"/>
      <c r="DC16" s="673"/>
      <c r="DD16" s="626" t="s">
        <v>111</v>
      </c>
      <c r="DE16" s="621"/>
      <c r="DF16" s="621"/>
      <c r="DG16" s="621"/>
      <c r="DH16" s="621"/>
      <c r="DI16" s="621"/>
      <c r="DJ16" s="621"/>
      <c r="DK16" s="621"/>
      <c r="DL16" s="621"/>
      <c r="DM16" s="621"/>
      <c r="DN16" s="621"/>
      <c r="DO16" s="621"/>
      <c r="DP16" s="622"/>
      <c r="DQ16" s="626">
        <v>82019</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3964439</v>
      </c>
      <c r="S17" s="621"/>
      <c r="T17" s="621"/>
      <c r="U17" s="621"/>
      <c r="V17" s="621"/>
      <c r="W17" s="621"/>
      <c r="X17" s="621"/>
      <c r="Y17" s="622"/>
      <c r="Z17" s="673">
        <v>14</v>
      </c>
      <c r="AA17" s="673"/>
      <c r="AB17" s="673"/>
      <c r="AC17" s="673"/>
      <c r="AD17" s="674">
        <v>3964439</v>
      </c>
      <c r="AE17" s="674"/>
      <c r="AF17" s="674"/>
      <c r="AG17" s="674"/>
      <c r="AH17" s="674"/>
      <c r="AI17" s="674"/>
      <c r="AJ17" s="674"/>
      <c r="AK17" s="674"/>
      <c r="AL17" s="643">
        <v>31.7</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1988171</v>
      </c>
      <c r="CS17" s="621"/>
      <c r="CT17" s="621"/>
      <c r="CU17" s="621"/>
      <c r="CV17" s="621"/>
      <c r="CW17" s="621"/>
      <c r="CX17" s="621"/>
      <c r="CY17" s="622"/>
      <c r="CZ17" s="673">
        <v>7.3</v>
      </c>
      <c r="DA17" s="673"/>
      <c r="DB17" s="673"/>
      <c r="DC17" s="673"/>
      <c r="DD17" s="626" t="s">
        <v>111</v>
      </c>
      <c r="DE17" s="621"/>
      <c r="DF17" s="621"/>
      <c r="DG17" s="621"/>
      <c r="DH17" s="621"/>
      <c r="DI17" s="621"/>
      <c r="DJ17" s="621"/>
      <c r="DK17" s="621"/>
      <c r="DL17" s="621"/>
      <c r="DM17" s="621"/>
      <c r="DN17" s="621"/>
      <c r="DO17" s="621"/>
      <c r="DP17" s="622"/>
      <c r="DQ17" s="626">
        <v>1921839</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541612</v>
      </c>
      <c r="S18" s="621"/>
      <c r="T18" s="621"/>
      <c r="U18" s="621"/>
      <c r="V18" s="621"/>
      <c r="W18" s="621"/>
      <c r="X18" s="621"/>
      <c r="Y18" s="622"/>
      <c r="Z18" s="673">
        <v>1.9</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87934</v>
      </c>
      <c r="S19" s="621"/>
      <c r="T19" s="621"/>
      <c r="U19" s="621"/>
      <c r="V19" s="621"/>
      <c r="W19" s="621"/>
      <c r="X19" s="621"/>
      <c r="Y19" s="622"/>
      <c r="Z19" s="673">
        <v>0.3</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246299</v>
      </c>
      <c r="BH19" s="621"/>
      <c r="BI19" s="621"/>
      <c r="BJ19" s="621"/>
      <c r="BK19" s="621"/>
      <c r="BL19" s="621"/>
      <c r="BM19" s="621"/>
      <c r="BN19" s="622"/>
      <c r="BO19" s="673">
        <v>3.3</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13361814</v>
      </c>
      <c r="S20" s="621"/>
      <c r="T20" s="621"/>
      <c r="U20" s="621"/>
      <c r="V20" s="621"/>
      <c r="W20" s="621"/>
      <c r="X20" s="621"/>
      <c r="Y20" s="622"/>
      <c r="Z20" s="673">
        <v>47.2</v>
      </c>
      <c r="AA20" s="673"/>
      <c r="AB20" s="673"/>
      <c r="AC20" s="673"/>
      <c r="AD20" s="674">
        <v>12485969</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246299</v>
      </c>
      <c r="BH20" s="621"/>
      <c r="BI20" s="621"/>
      <c r="BJ20" s="621"/>
      <c r="BK20" s="621"/>
      <c r="BL20" s="621"/>
      <c r="BM20" s="621"/>
      <c r="BN20" s="622"/>
      <c r="BO20" s="673">
        <v>3.3</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27227023</v>
      </c>
      <c r="CS20" s="621"/>
      <c r="CT20" s="621"/>
      <c r="CU20" s="621"/>
      <c r="CV20" s="621"/>
      <c r="CW20" s="621"/>
      <c r="CX20" s="621"/>
      <c r="CY20" s="622"/>
      <c r="CZ20" s="673">
        <v>100</v>
      </c>
      <c r="DA20" s="673"/>
      <c r="DB20" s="673"/>
      <c r="DC20" s="673"/>
      <c r="DD20" s="626">
        <v>7379318</v>
      </c>
      <c r="DE20" s="621"/>
      <c r="DF20" s="621"/>
      <c r="DG20" s="621"/>
      <c r="DH20" s="621"/>
      <c r="DI20" s="621"/>
      <c r="DJ20" s="621"/>
      <c r="DK20" s="621"/>
      <c r="DL20" s="621"/>
      <c r="DM20" s="621"/>
      <c r="DN20" s="621"/>
      <c r="DO20" s="621"/>
      <c r="DP20" s="622"/>
      <c r="DQ20" s="626">
        <v>14452807</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5658</v>
      </c>
      <c r="S21" s="621"/>
      <c r="T21" s="621"/>
      <c r="U21" s="621"/>
      <c r="V21" s="621"/>
      <c r="W21" s="621"/>
      <c r="X21" s="621"/>
      <c r="Y21" s="622"/>
      <c r="Z21" s="673">
        <v>0</v>
      </c>
      <c r="AA21" s="673"/>
      <c r="AB21" s="673"/>
      <c r="AC21" s="673"/>
      <c r="AD21" s="674">
        <v>5658</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211002</v>
      </c>
      <c r="S22" s="621"/>
      <c r="T22" s="621"/>
      <c r="U22" s="621"/>
      <c r="V22" s="621"/>
      <c r="W22" s="621"/>
      <c r="X22" s="621"/>
      <c r="Y22" s="622"/>
      <c r="Z22" s="673">
        <v>0.7</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152554</v>
      </c>
      <c r="S23" s="621"/>
      <c r="T23" s="621"/>
      <c r="U23" s="621"/>
      <c r="V23" s="621"/>
      <c r="W23" s="621"/>
      <c r="X23" s="621"/>
      <c r="Y23" s="622"/>
      <c r="Z23" s="673">
        <v>0.5</v>
      </c>
      <c r="AA23" s="673"/>
      <c r="AB23" s="673"/>
      <c r="AC23" s="673"/>
      <c r="AD23" s="674">
        <v>10041</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246299</v>
      </c>
      <c r="BH23" s="621"/>
      <c r="BI23" s="621"/>
      <c r="BJ23" s="621"/>
      <c r="BK23" s="621"/>
      <c r="BL23" s="621"/>
      <c r="BM23" s="621"/>
      <c r="BN23" s="622"/>
      <c r="BO23" s="673">
        <v>3.3</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29225</v>
      </c>
      <c r="S24" s="621"/>
      <c r="T24" s="621"/>
      <c r="U24" s="621"/>
      <c r="V24" s="621"/>
      <c r="W24" s="621"/>
      <c r="X24" s="621"/>
      <c r="Y24" s="622"/>
      <c r="Z24" s="673">
        <v>0.1</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9913668</v>
      </c>
      <c r="CS24" s="671"/>
      <c r="CT24" s="671"/>
      <c r="CU24" s="671"/>
      <c r="CV24" s="671"/>
      <c r="CW24" s="671"/>
      <c r="CX24" s="671"/>
      <c r="CY24" s="718"/>
      <c r="CZ24" s="722">
        <v>36.4</v>
      </c>
      <c r="DA24" s="723"/>
      <c r="DB24" s="723"/>
      <c r="DC24" s="724"/>
      <c r="DD24" s="717">
        <v>6497734</v>
      </c>
      <c r="DE24" s="671"/>
      <c r="DF24" s="671"/>
      <c r="DG24" s="671"/>
      <c r="DH24" s="671"/>
      <c r="DI24" s="671"/>
      <c r="DJ24" s="671"/>
      <c r="DK24" s="718"/>
      <c r="DL24" s="717">
        <v>6451675</v>
      </c>
      <c r="DM24" s="671"/>
      <c r="DN24" s="671"/>
      <c r="DO24" s="671"/>
      <c r="DP24" s="671"/>
      <c r="DQ24" s="671"/>
      <c r="DR24" s="671"/>
      <c r="DS24" s="671"/>
      <c r="DT24" s="671"/>
      <c r="DU24" s="671"/>
      <c r="DV24" s="718"/>
      <c r="DW24" s="719">
        <v>48.5</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3654319</v>
      </c>
      <c r="S25" s="621"/>
      <c r="T25" s="621"/>
      <c r="U25" s="621"/>
      <c r="V25" s="621"/>
      <c r="W25" s="621"/>
      <c r="X25" s="621"/>
      <c r="Y25" s="622"/>
      <c r="Z25" s="673">
        <v>12.9</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3431363</v>
      </c>
      <c r="CS25" s="639"/>
      <c r="CT25" s="639"/>
      <c r="CU25" s="639"/>
      <c r="CV25" s="639"/>
      <c r="CW25" s="639"/>
      <c r="CX25" s="639"/>
      <c r="CY25" s="640"/>
      <c r="CZ25" s="623">
        <v>12.6</v>
      </c>
      <c r="DA25" s="641"/>
      <c r="DB25" s="641"/>
      <c r="DC25" s="642"/>
      <c r="DD25" s="626">
        <v>3257714</v>
      </c>
      <c r="DE25" s="639"/>
      <c r="DF25" s="639"/>
      <c r="DG25" s="639"/>
      <c r="DH25" s="639"/>
      <c r="DI25" s="639"/>
      <c r="DJ25" s="639"/>
      <c r="DK25" s="640"/>
      <c r="DL25" s="626">
        <v>3211705</v>
      </c>
      <c r="DM25" s="639"/>
      <c r="DN25" s="639"/>
      <c r="DO25" s="639"/>
      <c r="DP25" s="639"/>
      <c r="DQ25" s="639"/>
      <c r="DR25" s="639"/>
      <c r="DS25" s="639"/>
      <c r="DT25" s="639"/>
      <c r="DU25" s="639"/>
      <c r="DV25" s="640"/>
      <c r="DW25" s="643">
        <v>24.2</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2224602</v>
      </c>
      <c r="CS26" s="621"/>
      <c r="CT26" s="621"/>
      <c r="CU26" s="621"/>
      <c r="CV26" s="621"/>
      <c r="CW26" s="621"/>
      <c r="CX26" s="621"/>
      <c r="CY26" s="622"/>
      <c r="CZ26" s="623">
        <v>8.1999999999999993</v>
      </c>
      <c r="DA26" s="641"/>
      <c r="DB26" s="641"/>
      <c r="DC26" s="642"/>
      <c r="DD26" s="626">
        <v>2070918</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1388183</v>
      </c>
      <c r="S27" s="621"/>
      <c r="T27" s="621"/>
      <c r="U27" s="621"/>
      <c r="V27" s="621"/>
      <c r="W27" s="621"/>
      <c r="X27" s="621"/>
      <c r="Y27" s="622"/>
      <c r="Z27" s="673">
        <v>4.9000000000000004</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7407904</v>
      </c>
      <c r="BH27" s="621"/>
      <c r="BI27" s="621"/>
      <c r="BJ27" s="621"/>
      <c r="BK27" s="621"/>
      <c r="BL27" s="621"/>
      <c r="BM27" s="621"/>
      <c r="BN27" s="622"/>
      <c r="BO27" s="673">
        <v>100</v>
      </c>
      <c r="BP27" s="673"/>
      <c r="BQ27" s="673"/>
      <c r="BR27" s="673"/>
      <c r="BS27" s="626">
        <v>110820</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4494134</v>
      </c>
      <c r="CS27" s="639"/>
      <c r="CT27" s="639"/>
      <c r="CU27" s="639"/>
      <c r="CV27" s="639"/>
      <c r="CW27" s="639"/>
      <c r="CX27" s="639"/>
      <c r="CY27" s="640"/>
      <c r="CZ27" s="623">
        <v>16.5</v>
      </c>
      <c r="DA27" s="641"/>
      <c r="DB27" s="641"/>
      <c r="DC27" s="642"/>
      <c r="DD27" s="626">
        <v>1318181</v>
      </c>
      <c r="DE27" s="639"/>
      <c r="DF27" s="639"/>
      <c r="DG27" s="639"/>
      <c r="DH27" s="639"/>
      <c r="DI27" s="639"/>
      <c r="DJ27" s="639"/>
      <c r="DK27" s="640"/>
      <c r="DL27" s="626">
        <v>1318131</v>
      </c>
      <c r="DM27" s="639"/>
      <c r="DN27" s="639"/>
      <c r="DO27" s="639"/>
      <c r="DP27" s="639"/>
      <c r="DQ27" s="639"/>
      <c r="DR27" s="639"/>
      <c r="DS27" s="639"/>
      <c r="DT27" s="639"/>
      <c r="DU27" s="639"/>
      <c r="DV27" s="640"/>
      <c r="DW27" s="643">
        <v>9.9</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19091</v>
      </c>
      <c r="S28" s="621"/>
      <c r="T28" s="621"/>
      <c r="U28" s="621"/>
      <c r="V28" s="621"/>
      <c r="W28" s="621"/>
      <c r="X28" s="621"/>
      <c r="Y28" s="622"/>
      <c r="Z28" s="673">
        <v>0.1</v>
      </c>
      <c r="AA28" s="673"/>
      <c r="AB28" s="673"/>
      <c r="AC28" s="673"/>
      <c r="AD28" s="674">
        <v>4678</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1988171</v>
      </c>
      <c r="CS28" s="621"/>
      <c r="CT28" s="621"/>
      <c r="CU28" s="621"/>
      <c r="CV28" s="621"/>
      <c r="CW28" s="621"/>
      <c r="CX28" s="621"/>
      <c r="CY28" s="622"/>
      <c r="CZ28" s="623">
        <v>7.3</v>
      </c>
      <c r="DA28" s="641"/>
      <c r="DB28" s="641"/>
      <c r="DC28" s="642"/>
      <c r="DD28" s="626">
        <v>1921839</v>
      </c>
      <c r="DE28" s="621"/>
      <c r="DF28" s="621"/>
      <c r="DG28" s="621"/>
      <c r="DH28" s="621"/>
      <c r="DI28" s="621"/>
      <c r="DJ28" s="621"/>
      <c r="DK28" s="622"/>
      <c r="DL28" s="626">
        <v>1921839</v>
      </c>
      <c r="DM28" s="621"/>
      <c r="DN28" s="621"/>
      <c r="DO28" s="621"/>
      <c r="DP28" s="621"/>
      <c r="DQ28" s="621"/>
      <c r="DR28" s="621"/>
      <c r="DS28" s="621"/>
      <c r="DT28" s="621"/>
      <c r="DU28" s="621"/>
      <c r="DV28" s="622"/>
      <c r="DW28" s="643">
        <v>14.5</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147151</v>
      </c>
      <c r="S29" s="621"/>
      <c r="T29" s="621"/>
      <c r="U29" s="621"/>
      <c r="V29" s="621"/>
      <c r="W29" s="621"/>
      <c r="X29" s="621"/>
      <c r="Y29" s="622"/>
      <c r="Z29" s="673">
        <v>0.5</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1988171</v>
      </c>
      <c r="CS29" s="639"/>
      <c r="CT29" s="639"/>
      <c r="CU29" s="639"/>
      <c r="CV29" s="639"/>
      <c r="CW29" s="639"/>
      <c r="CX29" s="639"/>
      <c r="CY29" s="640"/>
      <c r="CZ29" s="623">
        <v>7.3</v>
      </c>
      <c r="DA29" s="641"/>
      <c r="DB29" s="641"/>
      <c r="DC29" s="642"/>
      <c r="DD29" s="626">
        <v>1921839</v>
      </c>
      <c r="DE29" s="639"/>
      <c r="DF29" s="639"/>
      <c r="DG29" s="639"/>
      <c r="DH29" s="639"/>
      <c r="DI29" s="639"/>
      <c r="DJ29" s="639"/>
      <c r="DK29" s="640"/>
      <c r="DL29" s="626">
        <v>1921839</v>
      </c>
      <c r="DM29" s="639"/>
      <c r="DN29" s="639"/>
      <c r="DO29" s="639"/>
      <c r="DP29" s="639"/>
      <c r="DQ29" s="639"/>
      <c r="DR29" s="639"/>
      <c r="DS29" s="639"/>
      <c r="DT29" s="639"/>
      <c r="DU29" s="639"/>
      <c r="DV29" s="640"/>
      <c r="DW29" s="643">
        <v>14.5</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561845</v>
      </c>
      <c r="S30" s="621"/>
      <c r="T30" s="621"/>
      <c r="U30" s="621"/>
      <c r="V30" s="621"/>
      <c r="W30" s="621"/>
      <c r="X30" s="621"/>
      <c r="Y30" s="622"/>
      <c r="Z30" s="673">
        <v>2</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98.3</v>
      </c>
      <c r="BH30" s="687"/>
      <c r="BI30" s="687"/>
      <c r="BJ30" s="687"/>
      <c r="BK30" s="687"/>
      <c r="BL30" s="687"/>
      <c r="BM30" s="688">
        <v>94.4</v>
      </c>
      <c r="BN30" s="687"/>
      <c r="BO30" s="687"/>
      <c r="BP30" s="687"/>
      <c r="BQ30" s="689"/>
      <c r="BR30" s="686">
        <v>98.2</v>
      </c>
      <c r="BS30" s="687"/>
      <c r="BT30" s="687"/>
      <c r="BU30" s="687"/>
      <c r="BV30" s="687"/>
      <c r="BW30" s="687"/>
      <c r="BX30" s="688">
        <v>93.7</v>
      </c>
      <c r="BY30" s="687"/>
      <c r="BZ30" s="687"/>
      <c r="CA30" s="687"/>
      <c r="CB30" s="689"/>
      <c r="CD30" s="692"/>
      <c r="CE30" s="693"/>
      <c r="CF30" s="657" t="s">
        <v>293</v>
      </c>
      <c r="CG30" s="654"/>
      <c r="CH30" s="654"/>
      <c r="CI30" s="654"/>
      <c r="CJ30" s="654"/>
      <c r="CK30" s="654"/>
      <c r="CL30" s="654"/>
      <c r="CM30" s="654"/>
      <c r="CN30" s="654"/>
      <c r="CO30" s="654"/>
      <c r="CP30" s="654"/>
      <c r="CQ30" s="655"/>
      <c r="CR30" s="620">
        <v>1757567</v>
      </c>
      <c r="CS30" s="621"/>
      <c r="CT30" s="621"/>
      <c r="CU30" s="621"/>
      <c r="CV30" s="621"/>
      <c r="CW30" s="621"/>
      <c r="CX30" s="621"/>
      <c r="CY30" s="622"/>
      <c r="CZ30" s="623">
        <v>6.5</v>
      </c>
      <c r="DA30" s="641"/>
      <c r="DB30" s="641"/>
      <c r="DC30" s="642"/>
      <c r="DD30" s="626">
        <v>1694681</v>
      </c>
      <c r="DE30" s="621"/>
      <c r="DF30" s="621"/>
      <c r="DG30" s="621"/>
      <c r="DH30" s="621"/>
      <c r="DI30" s="621"/>
      <c r="DJ30" s="621"/>
      <c r="DK30" s="622"/>
      <c r="DL30" s="626">
        <v>1694681</v>
      </c>
      <c r="DM30" s="621"/>
      <c r="DN30" s="621"/>
      <c r="DO30" s="621"/>
      <c r="DP30" s="621"/>
      <c r="DQ30" s="621"/>
      <c r="DR30" s="621"/>
      <c r="DS30" s="621"/>
      <c r="DT30" s="621"/>
      <c r="DU30" s="621"/>
      <c r="DV30" s="622"/>
      <c r="DW30" s="643">
        <v>12.7</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1872354</v>
      </c>
      <c r="S31" s="621"/>
      <c r="T31" s="621"/>
      <c r="U31" s="621"/>
      <c r="V31" s="621"/>
      <c r="W31" s="621"/>
      <c r="X31" s="621"/>
      <c r="Y31" s="622"/>
      <c r="Z31" s="673">
        <v>6.6</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98.4</v>
      </c>
      <c r="BH31" s="639"/>
      <c r="BI31" s="639"/>
      <c r="BJ31" s="639"/>
      <c r="BK31" s="639"/>
      <c r="BL31" s="639"/>
      <c r="BM31" s="675">
        <v>95.3</v>
      </c>
      <c r="BN31" s="685"/>
      <c r="BO31" s="685"/>
      <c r="BP31" s="685"/>
      <c r="BQ31" s="649"/>
      <c r="BR31" s="684">
        <v>98.2</v>
      </c>
      <c r="BS31" s="639"/>
      <c r="BT31" s="639"/>
      <c r="BU31" s="639"/>
      <c r="BV31" s="639"/>
      <c r="BW31" s="639"/>
      <c r="BX31" s="675">
        <v>94.3</v>
      </c>
      <c r="BY31" s="685"/>
      <c r="BZ31" s="685"/>
      <c r="CA31" s="685"/>
      <c r="CB31" s="649"/>
      <c r="CD31" s="692"/>
      <c r="CE31" s="693"/>
      <c r="CF31" s="657" t="s">
        <v>297</v>
      </c>
      <c r="CG31" s="654"/>
      <c r="CH31" s="654"/>
      <c r="CI31" s="654"/>
      <c r="CJ31" s="654"/>
      <c r="CK31" s="654"/>
      <c r="CL31" s="654"/>
      <c r="CM31" s="654"/>
      <c r="CN31" s="654"/>
      <c r="CO31" s="654"/>
      <c r="CP31" s="654"/>
      <c r="CQ31" s="655"/>
      <c r="CR31" s="620">
        <v>230604</v>
      </c>
      <c r="CS31" s="639"/>
      <c r="CT31" s="639"/>
      <c r="CU31" s="639"/>
      <c r="CV31" s="639"/>
      <c r="CW31" s="639"/>
      <c r="CX31" s="639"/>
      <c r="CY31" s="640"/>
      <c r="CZ31" s="623">
        <v>0.8</v>
      </c>
      <c r="DA31" s="641"/>
      <c r="DB31" s="641"/>
      <c r="DC31" s="642"/>
      <c r="DD31" s="626">
        <v>227158</v>
      </c>
      <c r="DE31" s="639"/>
      <c r="DF31" s="639"/>
      <c r="DG31" s="639"/>
      <c r="DH31" s="639"/>
      <c r="DI31" s="639"/>
      <c r="DJ31" s="639"/>
      <c r="DK31" s="640"/>
      <c r="DL31" s="626">
        <v>227158</v>
      </c>
      <c r="DM31" s="639"/>
      <c r="DN31" s="639"/>
      <c r="DO31" s="639"/>
      <c r="DP31" s="639"/>
      <c r="DQ31" s="639"/>
      <c r="DR31" s="639"/>
      <c r="DS31" s="639"/>
      <c r="DT31" s="639"/>
      <c r="DU31" s="639"/>
      <c r="DV31" s="640"/>
      <c r="DW31" s="643">
        <v>1.7</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459513</v>
      </c>
      <c r="S32" s="621"/>
      <c r="T32" s="621"/>
      <c r="U32" s="621"/>
      <c r="V32" s="621"/>
      <c r="W32" s="621"/>
      <c r="X32" s="621"/>
      <c r="Y32" s="622"/>
      <c r="Z32" s="673">
        <v>1.6</v>
      </c>
      <c r="AA32" s="673"/>
      <c r="AB32" s="673"/>
      <c r="AC32" s="673"/>
      <c r="AD32" s="674">
        <v>168</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98.2</v>
      </c>
      <c r="BH32" s="605"/>
      <c r="BI32" s="605"/>
      <c r="BJ32" s="605"/>
      <c r="BK32" s="605"/>
      <c r="BL32" s="605"/>
      <c r="BM32" s="668">
        <v>93.2</v>
      </c>
      <c r="BN32" s="605"/>
      <c r="BO32" s="605"/>
      <c r="BP32" s="605"/>
      <c r="BQ32" s="662"/>
      <c r="BR32" s="683">
        <v>98</v>
      </c>
      <c r="BS32" s="605"/>
      <c r="BT32" s="605"/>
      <c r="BU32" s="605"/>
      <c r="BV32" s="605"/>
      <c r="BW32" s="605"/>
      <c r="BX32" s="668">
        <v>92.5</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6419600</v>
      </c>
      <c r="S33" s="621"/>
      <c r="T33" s="621"/>
      <c r="U33" s="621"/>
      <c r="V33" s="621"/>
      <c r="W33" s="621"/>
      <c r="X33" s="621"/>
      <c r="Y33" s="622"/>
      <c r="Z33" s="673">
        <v>22.7</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8424698</v>
      </c>
      <c r="CS33" s="639"/>
      <c r="CT33" s="639"/>
      <c r="CU33" s="639"/>
      <c r="CV33" s="639"/>
      <c r="CW33" s="639"/>
      <c r="CX33" s="639"/>
      <c r="CY33" s="640"/>
      <c r="CZ33" s="623">
        <v>30.9</v>
      </c>
      <c r="DA33" s="641"/>
      <c r="DB33" s="641"/>
      <c r="DC33" s="642"/>
      <c r="DD33" s="626">
        <v>7235989</v>
      </c>
      <c r="DE33" s="639"/>
      <c r="DF33" s="639"/>
      <c r="DG33" s="639"/>
      <c r="DH33" s="639"/>
      <c r="DI33" s="639"/>
      <c r="DJ33" s="639"/>
      <c r="DK33" s="640"/>
      <c r="DL33" s="626">
        <v>5821843</v>
      </c>
      <c r="DM33" s="639"/>
      <c r="DN33" s="639"/>
      <c r="DO33" s="639"/>
      <c r="DP33" s="639"/>
      <c r="DQ33" s="639"/>
      <c r="DR33" s="639"/>
      <c r="DS33" s="639"/>
      <c r="DT33" s="639"/>
      <c r="DU33" s="639"/>
      <c r="DV33" s="640"/>
      <c r="DW33" s="643">
        <v>43.8</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2782789</v>
      </c>
      <c r="CS34" s="621"/>
      <c r="CT34" s="621"/>
      <c r="CU34" s="621"/>
      <c r="CV34" s="621"/>
      <c r="CW34" s="621"/>
      <c r="CX34" s="621"/>
      <c r="CY34" s="622"/>
      <c r="CZ34" s="623">
        <v>10.199999999999999</v>
      </c>
      <c r="DA34" s="641"/>
      <c r="DB34" s="641"/>
      <c r="DC34" s="642"/>
      <c r="DD34" s="626">
        <v>2174338</v>
      </c>
      <c r="DE34" s="621"/>
      <c r="DF34" s="621"/>
      <c r="DG34" s="621"/>
      <c r="DH34" s="621"/>
      <c r="DI34" s="621"/>
      <c r="DJ34" s="621"/>
      <c r="DK34" s="622"/>
      <c r="DL34" s="626">
        <v>1857633</v>
      </c>
      <c r="DM34" s="621"/>
      <c r="DN34" s="621"/>
      <c r="DO34" s="621"/>
      <c r="DP34" s="621"/>
      <c r="DQ34" s="621"/>
      <c r="DR34" s="621"/>
      <c r="DS34" s="621"/>
      <c r="DT34" s="621"/>
      <c r="DU34" s="621"/>
      <c r="DV34" s="622"/>
      <c r="DW34" s="643">
        <v>14</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791500</v>
      </c>
      <c r="S35" s="621"/>
      <c r="T35" s="621"/>
      <c r="U35" s="621"/>
      <c r="V35" s="621"/>
      <c r="W35" s="621"/>
      <c r="X35" s="621"/>
      <c r="Y35" s="622"/>
      <c r="Z35" s="673">
        <v>2.8</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2613978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522589</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127244</v>
      </c>
      <c r="CS35" s="639"/>
      <c r="CT35" s="639"/>
      <c r="CU35" s="639"/>
      <c r="CV35" s="639"/>
      <c r="CW35" s="639"/>
      <c r="CX35" s="639"/>
      <c r="CY35" s="640"/>
      <c r="CZ35" s="623">
        <v>0.5</v>
      </c>
      <c r="DA35" s="641"/>
      <c r="DB35" s="641"/>
      <c r="DC35" s="642"/>
      <c r="DD35" s="626">
        <v>109055</v>
      </c>
      <c r="DE35" s="639"/>
      <c r="DF35" s="639"/>
      <c r="DG35" s="639"/>
      <c r="DH35" s="639"/>
      <c r="DI35" s="639"/>
      <c r="DJ35" s="639"/>
      <c r="DK35" s="640"/>
      <c r="DL35" s="626">
        <v>109055</v>
      </c>
      <c r="DM35" s="639"/>
      <c r="DN35" s="639"/>
      <c r="DO35" s="639"/>
      <c r="DP35" s="639"/>
      <c r="DQ35" s="639"/>
      <c r="DR35" s="639"/>
      <c r="DS35" s="639"/>
      <c r="DT35" s="639"/>
      <c r="DU35" s="639"/>
      <c r="DV35" s="640"/>
      <c r="DW35" s="643">
        <v>0.8</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28282309</v>
      </c>
      <c r="S36" s="661"/>
      <c r="T36" s="661"/>
      <c r="U36" s="661"/>
      <c r="V36" s="661"/>
      <c r="W36" s="661"/>
      <c r="X36" s="661"/>
      <c r="Y36" s="664"/>
      <c r="Z36" s="665">
        <v>100</v>
      </c>
      <c r="AA36" s="665"/>
      <c r="AB36" s="665"/>
      <c r="AC36" s="665"/>
      <c r="AD36" s="666">
        <v>12506514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876437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459784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2407885</v>
      </c>
      <c r="CS36" s="621"/>
      <c r="CT36" s="621"/>
      <c r="CU36" s="621"/>
      <c r="CV36" s="621"/>
      <c r="CW36" s="621"/>
      <c r="CX36" s="621"/>
      <c r="CY36" s="622"/>
      <c r="CZ36" s="623">
        <v>8.8000000000000007</v>
      </c>
      <c r="DA36" s="641"/>
      <c r="DB36" s="641"/>
      <c r="DC36" s="642"/>
      <c r="DD36" s="626">
        <v>2181592</v>
      </c>
      <c r="DE36" s="621"/>
      <c r="DF36" s="621"/>
      <c r="DG36" s="621"/>
      <c r="DH36" s="621"/>
      <c r="DI36" s="621"/>
      <c r="DJ36" s="621"/>
      <c r="DK36" s="622"/>
      <c r="DL36" s="626">
        <v>1832639</v>
      </c>
      <c r="DM36" s="621"/>
      <c r="DN36" s="621"/>
      <c r="DO36" s="621"/>
      <c r="DP36" s="621"/>
      <c r="DQ36" s="621"/>
      <c r="DR36" s="621"/>
      <c r="DS36" s="621"/>
      <c r="DT36" s="621"/>
      <c r="DU36" s="621"/>
      <c r="DV36" s="622"/>
      <c r="DW36" s="643">
        <v>13.8</v>
      </c>
      <c r="DX36" s="644"/>
      <c r="DY36" s="644"/>
      <c r="DZ36" s="644"/>
      <c r="EA36" s="644"/>
      <c r="EB36" s="644"/>
      <c r="EC36" s="645"/>
    </row>
    <row r="37" spans="2:133" ht="11.25" customHeight="1">
      <c r="AQ37" s="646" t="s">
        <v>315</v>
      </c>
      <c r="AR37" s="647"/>
      <c r="AS37" s="647"/>
      <c r="AT37" s="647"/>
      <c r="AU37" s="647"/>
      <c r="AV37" s="647"/>
      <c r="AW37" s="647"/>
      <c r="AX37" s="647"/>
      <c r="AY37" s="648"/>
      <c r="AZ37" s="620">
        <v>8586</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9736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1466402</v>
      </c>
      <c r="CS37" s="639"/>
      <c r="CT37" s="639"/>
      <c r="CU37" s="639"/>
      <c r="CV37" s="639"/>
      <c r="CW37" s="639"/>
      <c r="CX37" s="639"/>
      <c r="CY37" s="640"/>
      <c r="CZ37" s="623">
        <v>5.4</v>
      </c>
      <c r="DA37" s="641"/>
      <c r="DB37" s="641"/>
      <c r="DC37" s="642"/>
      <c r="DD37" s="626">
        <v>1466402</v>
      </c>
      <c r="DE37" s="639"/>
      <c r="DF37" s="639"/>
      <c r="DG37" s="639"/>
      <c r="DH37" s="639"/>
      <c r="DI37" s="639"/>
      <c r="DJ37" s="639"/>
      <c r="DK37" s="640"/>
      <c r="DL37" s="626">
        <v>1400630</v>
      </c>
      <c r="DM37" s="639"/>
      <c r="DN37" s="639"/>
      <c r="DO37" s="639"/>
      <c r="DP37" s="639"/>
      <c r="DQ37" s="639"/>
      <c r="DR37" s="639"/>
      <c r="DS37" s="639"/>
      <c r="DT37" s="639"/>
      <c r="DU37" s="639"/>
      <c r="DV37" s="640"/>
      <c r="DW37" s="643">
        <v>10.5</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18598</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2605392</v>
      </c>
      <c r="CS38" s="621"/>
      <c r="CT38" s="621"/>
      <c r="CU38" s="621"/>
      <c r="CV38" s="621"/>
      <c r="CW38" s="621"/>
      <c r="CX38" s="621"/>
      <c r="CY38" s="622"/>
      <c r="CZ38" s="623">
        <v>9.6</v>
      </c>
      <c r="DA38" s="641"/>
      <c r="DB38" s="641"/>
      <c r="DC38" s="642"/>
      <c r="DD38" s="626">
        <v>2292871</v>
      </c>
      <c r="DE38" s="621"/>
      <c r="DF38" s="621"/>
      <c r="DG38" s="621"/>
      <c r="DH38" s="621"/>
      <c r="DI38" s="621"/>
      <c r="DJ38" s="621"/>
      <c r="DK38" s="622"/>
      <c r="DL38" s="626">
        <v>2022516</v>
      </c>
      <c r="DM38" s="621"/>
      <c r="DN38" s="621"/>
      <c r="DO38" s="621"/>
      <c r="DP38" s="621"/>
      <c r="DQ38" s="621"/>
      <c r="DR38" s="621"/>
      <c r="DS38" s="621"/>
      <c r="DT38" s="621"/>
      <c r="DU38" s="621"/>
      <c r="DV38" s="622"/>
      <c r="DW38" s="643">
        <v>15.2</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113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483117</v>
      </c>
      <c r="CS39" s="639"/>
      <c r="CT39" s="639"/>
      <c r="CU39" s="639"/>
      <c r="CV39" s="639"/>
      <c r="CW39" s="639"/>
      <c r="CX39" s="639"/>
      <c r="CY39" s="640"/>
      <c r="CZ39" s="623">
        <v>1.8</v>
      </c>
      <c r="DA39" s="641"/>
      <c r="DB39" s="641"/>
      <c r="DC39" s="642"/>
      <c r="DD39" s="626">
        <v>469862</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559017</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18271</v>
      </c>
      <c r="CS40" s="621"/>
      <c r="CT40" s="621"/>
      <c r="CU40" s="621"/>
      <c r="CV40" s="621"/>
      <c r="CW40" s="621"/>
      <c r="CX40" s="621"/>
      <c r="CY40" s="622"/>
      <c r="CZ40" s="623">
        <v>0.1</v>
      </c>
      <c r="DA40" s="641"/>
      <c r="DB40" s="641"/>
      <c r="DC40" s="642"/>
      <c r="DD40" s="626">
        <v>8271</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1169938</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254</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8888657</v>
      </c>
      <c r="CS42" s="621"/>
      <c r="CT42" s="621"/>
      <c r="CU42" s="621"/>
      <c r="CV42" s="621"/>
      <c r="CW42" s="621"/>
      <c r="CX42" s="621"/>
      <c r="CY42" s="622"/>
      <c r="CZ42" s="623">
        <v>32.6</v>
      </c>
      <c r="DA42" s="624"/>
      <c r="DB42" s="624"/>
      <c r="DC42" s="625"/>
      <c r="DD42" s="626">
        <v>719084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41024</v>
      </c>
      <c r="CS43" s="639"/>
      <c r="CT43" s="639"/>
      <c r="CU43" s="639"/>
      <c r="CV43" s="639"/>
      <c r="CW43" s="639"/>
      <c r="CX43" s="639"/>
      <c r="CY43" s="640"/>
      <c r="CZ43" s="623">
        <v>0.2</v>
      </c>
      <c r="DA43" s="641"/>
      <c r="DB43" s="641"/>
      <c r="DC43" s="642"/>
      <c r="DD43" s="626">
        <v>41024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288</v>
      </c>
      <c r="CE44" s="634"/>
      <c r="CF44" s="617" t="s">
        <v>338</v>
      </c>
      <c r="CG44" s="618"/>
      <c r="CH44" s="618"/>
      <c r="CI44" s="618"/>
      <c r="CJ44" s="618"/>
      <c r="CK44" s="618"/>
      <c r="CL44" s="618"/>
      <c r="CM44" s="618"/>
      <c r="CN44" s="618"/>
      <c r="CO44" s="618"/>
      <c r="CP44" s="618"/>
      <c r="CQ44" s="619"/>
      <c r="CR44" s="620">
        <v>7379318</v>
      </c>
      <c r="CS44" s="621"/>
      <c r="CT44" s="621"/>
      <c r="CU44" s="621"/>
      <c r="CV44" s="621"/>
      <c r="CW44" s="621"/>
      <c r="CX44" s="621"/>
      <c r="CY44" s="622"/>
      <c r="CZ44" s="623">
        <v>27.1</v>
      </c>
      <c r="DA44" s="624"/>
      <c r="DB44" s="624"/>
      <c r="DC44" s="625"/>
      <c r="DD44" s="626">
        <v>637065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2952634</v>
      </c>
      <c r="CS45" s="639"/>
      <c r="CT45" s="639"/>
      <c r="CU45" s="639"/>
      <c r="CV45" s="639"/>
      <c r="CW45" s="639"/>
      <c r="CX45" s="639"/>
      <c r="CY45" s="640"/>
      <c r="CZ45" s="623">
        <v>10.8</v>
      </c>
      <c r="DA45" s="641"/>
      <c r="DB45" s="641"/>
      <c r="DC45" s="642"/>
      <c r="DD45" s="626">
        <v>52947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4382603</v>
      </c>
      <c r="CS46" s="621"/>
      <c r="CT46" s="621"/>
      <c r="CU46" s="621"/>
      <c r="CV46" s="621"/>
      <c r="CW46" s="621"/>
      <c r="CX46" s="621"/>
      <c r="CY46" s="622"/>
      <c r="CZ46" s="623">
        <v>16.100000000000001</v>
      </c>
      <c r="DA46" s="624"/>
      <c r="DB46" s="624"/>
      <c r="DC46" s="625"/>
      <c r="DD46" s="626">
        <v>562837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1509339</v>
      </c>
      <c r="CS47" s="639"/>
      <c r="CT47" s="639"/>
      <c r="CU47" s="639"/>
      <c r="CV47" s="639"/>
      <c r="CW47" s="639"/>
      <c r="CX47" s="639"/>
      <c r="CY47" s="640"/>
      <c r="CZ47" s="623">
        <v>5.5</v>
      </c>
      <c r="DA47" s="641"/>
      <c r="DB47" s="641"/>
      <c r="DC47" s="642"/>
      <c r="DD47" s="626">
        <v>82019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27227023</v>
      </c>
      <c r="CS49" s="605"/>
      <c r="CT49" s="605"/>
      <c r="CU49" s="605"/>
      <c r="CV49" s="605"/>
      <c r="CW49" s="605"/>
      <c r="CX49" s="605"/>
      <c r="CY49" s="606"/>
      <c r="CZ49" s="607">
        <v>100</v>
      </c>
      <c r="DA49" s="608"/>
      <c r="DB49" s="608"/>
      <c r="DC49" s="609"/>
      <c r="DD49" s="610">
        <v>14452807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28291</v>
      </c>
      <c r="R7" s="1134"/>
      <c r="S7" s="1134"/>
      <c r="T7" s="1134"/>
      <c r="U7" s="1134"/>
      <c r="V7" s="1134">
        <v>27236</v>
      </c>
      <c r="W7" s="1134"/>
      <c r="X7" s="1134"/>
      <c r="Y7" s="1134"/>
      <c r="Z7" s="1134"/>
      <c r="AA7" s="1134">
        <v>1055</v>
      </c>
      <c r="AB7" s="1134"/>
      <c r="AC7" s="1134"/>
      <c r="AD7" s="1134"/>
      <c r="AE7" s="1135"/>
      <c r="AF7" s="1136">
        <v>934</v>
      </c>
      <c r="AG7" s="1137"/>
      <c r="AH7" s="1137"/>
      <c r="AI7" s="1137"/>
      <c r="AJ7" s="1138"/>
      <c r="AK7" s="1120">
        <v>562</v>
      </c>
      <c r="AL7" s="1121"/>
      <c r="AM7" s="1121"/>
      <c r="AN7" s="1121"/>
      <c r="AO7" s="1121"/>
      <c r="AP7" s="1121">
        <v>30987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561</v>
      </c>
      <c r="BT7" s="1125"/>
      <c r="BU7" s="1125"/>
      <c r="BV7" s="1125"/>
      <c r="BW7" s="1125"/>
      <c r="BX7" s="1125"/>
      <c r="BY7" s="1125"/>
      <c r="BZ7" s="1125"/>
      <c r="CA7" s="1125"/>
      <c r="CB7" s="1125"/>
      <c r="CC7" s="1125"/>
      <c r="CD7" s="1125"/>
      <c r="CE7" s="1125"/>
      <c r="CF7" s="1125"/>
      <c r="CG7" s="1126"/>
      <c r="CH7" s="1117">
        <v>0</v>
      </c>
      <c r="CI7" s="1118"/>
      <c r="CJ7" s="1118"/>
      <c r="CK7" s="1118"/>
      <c r="CL7" s="1119"/>
      <c r="CM7" s="1117">
        <v>10</v>
      </c>
      <c r="CN7" s="1118"/>
      <c r="CO7" s="1118"/>
      <c r="CP7" s="1118"/>
      <c r="CQ7" s="1119"/>
      <c r="CR7" s="1117">
        <v>10</v>
      </c>
      <c r="CS7" s="1118"/>
      <c r="CT7" s="1118"/>
      <c r="CU7" s="1118"/>
      <c r="CV7" s="1119"/>
      <c r="CW7" s="1117">
        <v>39</v>
      </c>
      <c r="CX7" s="1118"/>
      <c r="CY7" s="1118"/>
      <c r="CZ7" s="1118"/>
      <c r="DA7" s="1119"/>
      <c r="DB7" s="1117" t="s">
        <v>560</v>
      </c>
      <c r="DC7" s="1118"/>
      <c r="DD7" s="1118"/>
      <c r="DE7" s="1118"/>
      <c r="DF7" s="1119"/>
      <c r="DG7" s="1117">
        <v>5772</v>
      </c>
      <c r="DH7" s="1118"/>
      <c r="DI7" s="1118"/>
      <c r="DJ7" s="1118"/>
      <c r="DK7" s="1119"/>
      <c r="DL7" s="1117" t="s">
        <v>560</v>
      </c>
      <c r="DM7" s="1118"/>
      <c r="DN7" s="1118"/>
      <c r="DO7" s="1118"/>
      <c r="DP7" s="1119"/>
      <c r="DQ7" s="1117" t="s">
        <v>560</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28291</v>
      </c>
      <c r="R23" s="1098"/>
      <c r="S23" s="1098"/>
      <c r="T23" s="1098"/>
      <c r="U23" s="1098"/>
      <c r="V23" s="1098">
        <v>27236</v>
      </c>
      <c r="W23" s="1098"/>
      <c r="X23" s="1098"/>
      <c r="Y23" s="1098"/>
      <c r="Z23" s="1098"/>
      <c r="AA23" s="1098">
        <v>1055</v>
      </c>
      <c r="AB23" s="1098"/>
      <c r="AC23" s="1098"/>
      <c r="AD23" s="1098"/>
      <c r="AE23" s="1099"/>
      <c r="AF23" s="1100">
        <v>934</v>
      </c>
      <c r="AG23" s="1098"/>
      <c r="AH23" s="1098"/>
      <c r="AI23" s="1098"/>
      <c r="AJ23" s="1101"/>
      <c r="AK23" s="1102"/>
      <c r="AL23" s="1103"/>
      <c r="AM23" s="1103"/>
      <c r="AN23" s="1103"/>
      <c r="AO23" s="1103"/>
      <c r="AP23" s="1098">
        <v>30987</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8901</v>
      </c>
      <c r="R28" s="1083"/>
      <c r="S28" s="1083"/>
      <c r="T28" s="1083"/>
      <c r="U28" s="1083"/>
      <c r="V28" s="1083">
        <v>8378</v>
      </c>
      <c r="W28" s="1083"/>
      <c r="X28" s="1083"/>
      <c r="Y28" s="1083"/>
      <c r="Z28" s="1083"/>
      <c r="AA28" s="1083">
        <v>523</v>
      </c>
      <c r="AB28" s="1083"/>
      <c r="AC28" s="1083"/>
      <c r="AD28" s="1083"/>
      <c r="AE28" s="1084"/>
      <c r="AF28" s="1085">
        <v>523</v>
      </c>
      <c r="AG28" s="1083"/>
      <c r="AH28" s="1083"/>
      <c r="AI28" s="1083"/>
      <c r="AJ28" s="1086"/>
      <c r="AK28" s="1087">
        <v>549</v>
      </c>
      <c r="AL28" s="1075"/>
      <c r="AM28" s="1075"/>
      <c r="AN28" s="1075"/>
      <c r="AO28" s="1075"/>
      <c r="AP28" s="1075" t="s">
        <v>546</v>
      </c>
      <c r="AQ28" s="1075"/>
      <c r="AR28" s="1075"/>
      <c r="AS28" s="1075"/>
      <c r="AT28" s="1075"/>
      <c r="AU28" s="1075" t="s">
        <v>547</v>
      </c>
      <c r="AV28" s="1075"/>
      <c r="AW28" s="1075"/>
      <c r="AX28" s="1075"/>
      <c r="AY28" s="1075"/>
      <c r="AZ28" s="1076" t="s">
        <v>546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3981</v>
      </c>
      <c r="R29" s="1073"/>
      <c r="S29" s="1073"/>
      <c r="T29" s="1073"/>
      <c r="U29" s="1073"/>
      <c r="V29" s="1073">
        <v>3868</v>
      </c>
      <c r="W29" s="1073"/>
      <c r="X29" s="1073"/>
      <c r="Y29" s="1073"/>
      <c r="Z29" s="1073"/>
      <c r="AA29" s="1073">
        <v>112</v>
      </c>
      <c r="AB29" s="1073"/>
      <c r="AC29" s="1073"/>
      <c r="AD29" s="1073"/>
      <c r="AE29" s="1074"/>
      <c r="AF29" s="1048">
        <v>112</v>
      </c>
      <c r="AG29" s="1049"/>
      <c r="AH29" s="1049"/>
      <c r="AI29" s="1049"/>
      <c r="AJ29" s="1050"/>
      <c r="AK29" s="1009">
        <v>587</v>
      </c>
      <c r="AL29" s="1000"/>
      <c r="AM29" s="1000"/>
      <c r="AN29" s="1000"/>
      <c r="AO29" s="1000"/>
      <c r="AP29" s="1000" t="s">
        <v>546</v>
      </c>
      <c r="AQ29" s="1000"/>
      <c r="AR29" s="1000"/>
      <c r="AS29" s="1000"/>
      <c r="AT29" s="1000"/>
      <c r="AU29" s="1000" t="s">
        <v>546</v>
      </c>
      <c r="AV29" s="1000"/>
      <c r="AW29" s="1000"/>
      <c r="AX29" s="1000"/>
      <c r="AY29" s="1000"/>
      <c r="AZ29" s="1071" t="s">
        <v>546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0</v>
      </c>
      <c r="R30" s="1073"/>
      <c r="S30" s="1073"/>
      <c r="T30" s="1073"/>
      <c r="U30" s="1073"/>
      <c r="V30" s="1073">
        <v>0</v>
      </c>
      <c r="W30" s="1073"/>
      <c r="X30" s="1073"/>
      <c r="Y30" s="1073"/>
      <c r="Z30" s="1073"/>
      <c r="AA30" s="1073">
        <v>0</v>
      </c>
      <c r="AB30" s="1073"/>
      <c r="AC30" s="1073"/>
      <c r="AD30" s="1073"/>
      <c r="AE30" s="1074"/>
      <c r="AF30" s="1048">
        <v>0</v>
      </c>
      <c r="AG30" s="1049"/>
      <c r="AH30" s="1049"/>
      <c r="AI30" s="1049"/>
      <c r="AJ30" s="1050"/>
      <c r="AK30" s="1009" t="s">
        <v>546</v>
      </c>
      <c r="AL30" s="1000"/>
      <c r="AM30" s="1000"/>
      <c r="AN30" s="1000"/>
      <c r="AO30" s="1000"/>
      <c r="AP30" s="1000" t="s">
        <v>546</v>
      </c>
      <c r="AQ30" s="1000"/>
      <c r="AR30" s="1000"/>
      <c r="AS30" s="1000"/>
      <c r="AT30" s="1000"/>
      <c r="AU30" s="1000" t="s">
        <v>546</v>
      </c>
      <c r="AV30" s="1000"/>
      <c r="AW30" s="1000"/>
      <c r="AX30" s="1000"/>
      <c r="AY30" s="1000"/>
      <c r="AZ30" s="1071" t="s">
        <v>546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410</v>
      </c>
      <c r="R31" s="1073"/>
      <c r="S31" s="1073"/>
      <c r="T31" s="1073"/>
      <c r="U31" s="1073"/>
      <c r="V31" s="1073">
        <v>408</v>
      </c>
      <c r="W31" s="1073"/>
      <c r="X31" s="1073"/>
      <c r="Y31" s="1073"/>
      <c r="Z31" s="1073"/>
      <c r="AA31" s="1073">
        <v>2</v>
      </c>
      <c r="AB31" s="1073"/>
      <c r="AC31" s="1073"/>
      <c r="AD31" s="1073"/>
      <c r="AE31" s="1074"/>
      <c r="AF31" s="1048">
        <v>2</v>
      </c>
      <c r="AG31" s="1049"/>
      <c r="AH31" s="1049"/>
      <c r="AI31" s="1049"/>
      <c r="AJ31" s="1050"/>
      <c r="AK31" s="1009">
        <v>108</v>
      </c>
      <c r="AL31" s="1000"/>
      <c r="AM31" s="1000"/>
      <c r="AN31" s="1000"/>
      <c r="AO31" s="1000"/>
      <c r="AP31" s="1000" t="s">
        <v>546</v>
      </c>
      <c r="AQ31" s="1000"/>
      <c r="AR31" s="1000"/>
      <c r="AS31" s="1000"/>
      <c r="AT31" s="1000"/>
      <c r="AU31" s="1000" t="s">
        <v>548</v>
      </c>
      <c r="AV31" s="1000"/>
      <c r="AW31" s="1000"/>
      <c r="AX31" s="1000"/>
      <c r="AY31" s="1000"/>
      <c r="AZ31" s="1071" t="s">
        <v>546</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1235</v>
      </c>
      <c r="R32" s="1073"/>
      <c r="S32" s="1073"/>
      <c r="T32" s="1073"/>
      <c r="U32" s="1073"/>
      <c r="V32" s="1073">
        <v>1158</v>
      </c>
      <c r="W32" s="1073"/>
      <c r="X32" s="1073"/>
      <c r="Y32" s="1073"/>
      <c r="Z32" s="1073"/>
      <c r="AA32" s="1073">
        <v>77</v>
      </c>
      <c r="AB32" s="1073"/>
      <c r="AC32" s="1073"/>
      <c r="AD32" s="1073"/>
      <c r="AE32" s="1074"/>
      <c r="AF32" s="1048">
        <v>3056</v>
      </c>
      <c r="AG32" s="1049"/>
      <c r="AH32" s="1049"/>
      <c r="AI32" s="1049"/>
      <c r="AJ32" s="1050"/>
      <c r="AK32" s="1009">
        <v>9</v>
      </c>
      <c r="AL32" s="1000"/>
      <c r="AM32" s="1000"/>
      <c r="AN32" s="1000"/>
      <c r="AO32" s="1000"/>
      <c r="AP32" s="1000">
        <v>3761</v>
      </c>
      <c r="AQ32" s="1000"/>
      <c r="AR32" s="1000"/>
      <c r="AS32" s="1000"/>
      <c r="AT32" s="1000"/>
      <c r="AU32" s="1000">
        <v>19</v>
      </c>
      <c r="AV32" s="1000"/>
      <c r="AW32" s="1000"/>
      <c r="AX32" s="1000"/>
      <c r="AY32" s="1000"/>
      <c r="AZ32" s="1071" t="s">
        <v>546</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1529</v>
      </c>
      <c r="R33" s="1073"/>
      <c r="S33" s="1073"/>
      <c r="T33" s="1073"/>
      <c r="U33" s="1073"/>
      <c r="V33" s="1073">
        <v>1484</v>
      </c>
      <c r="W33" s="1073"/>
      <c r="X33" s="1073"/>
      <c r="Y33" s="1073"/>
      <c r="Z33" s="1073"/>
      <c r="AA33" s="1073">
        <v>46</v>
      </c>
      <c r="AB33" s="1073"/>
      <c r="AC33" s="1073"/>
      <c r="AD33" s="1073"/>
      <c r="AE33" s="1074"/>
      <c r="AF33" s="1048">
        <v>41</v>
      </c>
      <c r="AG33" s="1049"/>
      <c r="AH33" s="1049"/>
      <c r="AI33" s="1049"/>
      <c r="AJ33" s="1050"/>
      <c r="AK33" s="1009">
        <v>626</v>
      </c>
      <c r="AL33" s="1000"/>
      <c r="AM33" s="1000"/>
      <c r="AN33" s="1000"/>
      <c r="AO33" s="1000"/>
      <c r="AP33" s="1000">
        <v>6682</v>
      </c>
      <c r="AQ33" s="1000"/>
      <c r="AR33" s="1000"/>
      <c r="AS33" s="1000"/>
      <c r="AT33" s="1000"/>
      <c r="AU33" s="1000">
        <v>6061</v>
      </c>
      <c r="AV33" s="1000"/>
      <c r="AW33" s="1000"/>
      <c r="AX33" s="1000"/>
      <c r="AY33" s="1000"/>
      <c r="AZ33" s="1071" t="s">
        <v>546</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335</v>
      </c>
      <c r="R34" s="1073"/>
      <c r="S34" s="1073"/>
      <c r="T34" s="1073"/>
      <c r="U34" s="1073"/>
      <c r="V34" s="1073">
        <v>327</v>
      </c>
      <c r="W34" s="1073"/>
      <c r="X34" s="1073"/>
      <c r="Y34" s="1073"/>
      <c r="Z34" s="1073"/>
      <c r="AA34" s="1073">
        <v>8</v>
      </c>
      <c r="AB34" s="1073"/>
      <c r="AC34" s="1073"/>
      <c r="AD34" s="1073"/>
      <c r="AE34" s="1074"/>
      <c r="AF34" s="1048">
        <v>3</v>
      </c>
      <c r="AG34" s="1049"/>
      <c r="AH34" s="1049"/>
      <c r="AI34" s="1049"/>
      <c r="AJ34" s="1050"/>
      <c r="AK34" s="1009">
        <v>7</v>
      </c>
      <c r="AL34" s="1000"/>
      <c r="AM34" s="1000"/>
      <c r="AN34" s="1000"/>
      <c r="AO34" s="1000"/>
      <c r="AP34" s="1000">
        <v>2770</v>
      </c>
      <c r="AQ34" s="1000"/>
      <c r="AR34" s="1000"/>
      <c r="AS34" s="1000"/>
      <c r="AT34" s="1000"/>
      <c r="AU34" s="1000">
        <v>2770</v>
      </c>
      <c r="AV34" s="1000"/>
      <c r="AW34" s="1000"/>
      <c r="AX34" s="1000"/>
      <c r="AY34" s="1000"/>
      <c r="AZ34" s="1071" t="s">
        <v>546</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389</v>
      </c>
      <c r="C35" s="1067"/>
      <c r="D35" s="1067"/>
      <c r="E35" s="1067"/>
      <c r="F35" s="1067"/>
      <c r="G35" s="1067"/>
      <c r="H35" s="1067"/>
      <c r="I35" s="1067"/>
      <c r="J35" s="1067"/>
      <c r="K35" s="1067"/>
      <c r="L35" s="1067"/>
      <c r="M35" s="1067"/>
      <c r="N35" s="1067"/>
      <c r="O35" s="1067"/>
      <c r="P35" s="1068"/>
      <c r="Q35" s="1072">
        <v>1250</v>
      </c>
      <c r="R35" s="1073"/>
      <c r="S35" s="1073"/>
      <c r="T35" s="1073"/>
      <c r="U35" s="1073"/>
      <c r="V35" s="1073">
        <v>1250</v>
      </c>
      <c r="W35" s="1073"/>
      <c r="X35" s="1073"/>
      <c r="Y35" s="1073"/>
      <c r="Z35" s="1073"/>
      <c r="AA35" s="1073" t="s">
        <v>546</v>
      </c>
      <c r="AB35" s="1073"/>
      <c r="AC35" s="1073"/>
      <c r="AD35" s="1073"/>
      <c r="AE35" s="1074"/>
      <c r="AF35" s="1048" t="s">
        <v>111</v>
      </c>
      <c r="AG35" s="1049"/>
      <c r="AH35" s="1049"/>
      <c r="AI35" s="1049"/>
      <c r="AJ35" s="1050"/>
      <c r="AK35" s="1009" t="s">
        <v>546</v>
      </c>
      <c r="AL35" s="1000"/>
      <c r="AM35" s="1000"/>
      <c r="AN35" s="1000"/>
      <c r="AO35" s="1000"/>
      <c r="AP35" s="1000" t="s">
        <v>546</v>
      </c>
      <c r="AQ35" s="1000"/>
      <c r="AR35" s="1000"/>
      <c r="AS35" s="1000"/>
      <c r="AT35" s="1000"/>
      <c r="AU35" s="1000" t="s">
        <v>546</v>
      </c>
      <c r="AV35" s="1000"/>
      <c r="AW35" s="1000"/>
      <c r="AX35" s="1000"/>
      <c r="AY35" s="1000"/>
      <c r="AZ35" s="1071" t="s">
        <v>546</v>
      </c>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3737</v>
      </c>
      <c r="AG63" s="988"/>
      <c r="AH63" s="988"/>
      <c r="AI63" s="988"/>
      <c r="AJ63" s="1059"/>
      <c r="AK63" s="1060"/>
      <c r="AL63" s="992"/>
      <c r="AM63" s="992"/>
      <c r="AN63" s="992"/>
      <c r="AO63" s="992"/>
      <c r="AP63" s="988">
        <v>13213</v>
      </c>
      <c r="AQ63" s="988"/>
      <c r="AR63" s="988"/>
      <c r="AS63" s="988"/>
      <c r="AT63" s="988"/>
      <c r="AU63" s="988">
        <v>8850</v>
      </c>
      <c r="AV63" s="988"/>
      <c r="AW63" s="988"/>
      <c r="AX63" s="988"/>
      <c r="AY63" s="988"/>
      <c r="AZ63" s="1054"/>
      <c r="BA63" s="1054"/>
      <c r="BB63" s="1054"/>
      <c r="BC63" s="1054"/>
      <c r="BD63" s="1054"/>
      <c r="BE63" s="989"/>
      <c r="BF63" s="989"/>
      <c r="BG63" s="989"/>
      <c r="BH63" s="989"/>
      <c r="BI63" s="990"/>
      <c r="BJ63" s="1055" t="s">
        <v>392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395</v>
      </c>
      <c r="R66" s="1031"/>
      <c r="S66" s="1031"/>
      <c r="T66" s="1031"/>
      <c r="U66" s="1032"/>
      <c r="V66" s="1030" t="s">
        <v>396</v>
      </c>
      <c r="W66" s="1031"/>
      <c r="X66" s="1031"/>
      <c r="Y66" s="1031"/>
      <c r="Z66" s="1032"/>
      <c r="AA66" s="1030" t="s">
        <v>397</v>
      </c>
      <c r="AB66" s="1031"/>
      <c r="AC66" s="1031"/>
      <c r="AD66" s="1031"/>
      <c r="AE66" s="1032"/>
      <c r="AF66" s="1036" t="s">
        <v>398</v>
      </c>
      <c r="AG66" s="1037"/>
      <c r="AH66" s="1037"/>
      <c r="AI66" s="1037"/>
      <c r="AJ66" s="1038"/>
      <c r="AK66" s="1030" t="s">
        <v>399</v>
      </c>
      <c r="AL66" s="1025"/>
      <c r="AM66" s="1025"/>
      <c r="AN66" s="1025"/>
      <c r="AO66" s="1026"/>
      <c r="AP66" s="1030" t="s">
        <v>400</v>
      </c>
      <c r="AQ66" s="1031"/>
      <c r="AR66" s="1031"/>
      <c r="AS66" s="1031"/>
      <c r="AT66" s="1032"/>
      <c r="AU66" s="1030" t="s">
        <v>401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549</v>
      </c>
      <c r="C68" s="1015"/>
      <c r="D68" s="1015"/>
      <c r="E68" s="1015"/>
      <c r="F68" s="1015"/>
      <c r="G68" s="1015"/>
      <c r="H68" s="1015"/>
      <c r="I68" s="1015"/>
      <c r="J68" s="1015"/>
      <c r="K68" s="1015"/>
      <c r="L68" s="1015"/>
      <c r="M68" s="1015"/>
      <c r="N68" s="1015"/>
      <c r="O68" s="1015"/>
      <c r="P68" s="1016"/>
      <c r="Q68" s="1017">
        <v>4236</v>
      </c>
      <c r="R68" s="1011"/>
      <c r="S68" s="1011"/>
      <c r="T68" s="1011"/>
      <c r="U68" s="1011"/>
      <c r="V68" s="1011">
        <v>4163</v>
      </c>
      <c r="W68" s="1011"/>
      <c r="X68" s="1011"/>
      <c r="Y68" s="1011"/>
      <c r="Z68" s="1011"/>
      <c r="AA68" s="1011">
        <v>73</v>
      </c>
      <c r="AB68" s="1011"/>
      <c r="AC68" s="1011"/>
      <c r="AD68" s="1011"/>
      <c r="AE68" s="1011"/>
      <c r="AF68" s="1011">
        <v>73</v>
      </c>
      <c r="AG68" s="1011"/>
      <c r="AH68" s="1011"/>
      <c r="AI68" s="1011"/>
      <c r="AJ68" s="1011"/>
      <c r="AK68" s="1011" t="s">
        <v>546</v>
      </c>
      <c r="AL68" s="1011"/>
      <c r="AM68" s="1011"/>
      <c r="AN68" s="1011"/>
      <c r="AO68" s="1011"/>
      <c r="AP68" s="1011">
        <v>1058</v>
      </c>
      <c r="AQ68" s="1011"/>
      <c r="AR68" s="1011"/>
      <c r="AS68" s="1011"/>
      <c r="AT68" s="1011"/>
      <c r="AU68" s="1011">
        <v>180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550</v>
      </c>
      <c r="C69" s="1004"/>
      <c r="D69" s="1004"/>
      <c r="E69" s="1004"/>
      <c r="F69" s="1004"/>
      <c r="G69" s="1004"/>
      <c r="H69" s="1004"/>
      <c r="I69" s="1004"/>
      <c r="J69" s="1004"/>
      <c r="K69" s="1004"/>
      <c r="L69" s="1004"/>
      <c r="M69" s="1004"/>
      <c r="N69" s="1004"/>
      <c r="O69" s="1004"/>
      <c r="P69" s="1005"/>
      <c r="Q69" s="1006">
        <v>206</v>
      </c>
      <c r="R69" s="1000"/>
      <c r="S69" s="1000"/>
      <c r="T69" s="1000"/>
      <c r="U69" s="1000"/>
      <c r="V69" s="1000">
        <v>200</v>
      </c>
      <c r="W69" s="1000"/>
      <c r="X69" s="1000"/>
      <c r="Y69" s="1000"/>
      <c r="Z69" s="1000"/>
      <c r="AA69" s="1000">
        <v>6</v>
      </c>
      <c r="AB69" s="1000"/>
      <c r="AC69" s="1000"/>
      <c r="AD69" s="1000"/>
      <c r="AE69" s="1000"/>
      <c r="AF69" s="1000">
        <v>6</v>
      </c>
      <c r="AG69" s="1000"/>
      <c r="AH69" s="1000"/>
      <c r="AI69" s="1000"/>
      <c r="AJ69" s="1000"/>
      <c r="AK69" s="1000">
        <v>2</v>
      </c>
      <c r="AL69" s="1000"/>
      <c r="AM69" s="1000"/>
      <c r="AN69" s="1000"/>
      <c r="AO69" s="1000"/>
      <c r="AP69" s="1000">
        <v>315</v>
      </c>
      <c r="AQ69" s="1000"/>
      <c r="AR69" s="1000"/>
      <c r="AS69" s="1000"/>
      <c r="AT69" s="1000"/>
      <c r="AU69" s="1000">
        <v>21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551</v>
      </c>
      <c r="C70" s="1004"/>
      <c r="D70" s="1004"/>
      <c r="E70" s="1004"/>
      <c r="F70" s="1004"/>
      <c r="G70" s="1004"/>
      <c r="H70" s="1004"/>
      <c r="I70" s="1004"/>
      <c r="J70" s="1004"/>
      <c r="K70" s="1004"/>
      <c r="L70" s="1004"/>
      <c r="M70" s="1004"/>
      <c r="N70" s="1004"/>
      <c r="O70" s="1004"/>
      <c r="P70" s="1005"/>
      <c r="Q70" s="1006">
        <v>5</v>
      </c>
      <c r="R70" s="1000"/>
      <c r="S70" s="1000"/>
      <c r="T70" s="1000"/>
      <c r="U70" s="1000"/>
      <c r="V70" s="1000">
        <v>5</v>
      </c>
      <c r="W70" s="1000"/>
      <c r="X70" s="1000"/>
      <c r="Y70" s="1000"/>
      <c r="Z70" s="1000"/>
      <c r="AA70" s="1000">
        <v>0</v>
      </c>
      <c r="AB70" s="1000"/>
      <c r="AC70" s="1000"/>
      <c r="AD70" s="1000"/>
      <c r="AE70" s="1000"/>
      <c r="AF70" s="1000">
        <v>0</v>
      </c>
      <c r="AG70" s="1000"/>
      <c r="AH70" s="1000"/>
      <c r="AI70" s="1000"/>
      <c r="AJ70" s="1000"/>
      <c r="AK70" s="1000" t="s">
        <v>546</v>
      </c>
      <c r="AL70" s="1000"/>
      <c r="AM70" s="1000"/>
      <c r="AN70" s="1000"/>
      <c r="AO70" s="1000"/>
      <c r="AP70" s="1000" t="s">
        <v>546</v>
      </c>
      <c r="AQ70" s="1000"/>
      <c r="AR70" s="1000"/>
      <c r="AS70" s="1000"/>
      <c r="AT70" s="1000"/>
      <c r="AU70" s="1000" t="s">
        <v>546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552</v>
      </c>
      <c r="C71" s="1004"/>
      <c r="D71" s="1004"/>
      <c r="E71" s="1004"/>
      <c r="F71" s="1004"/>
      <c r="G71" s="1004"/>
      <c r="H71" s="1004"/>
      <c r="I71" s="1004"/>
      <c r="J71" s="1004"/>
      <c r="K71" s="1004"/>
      <c r="L71" s="1004"/>
      <c r="M71" s="1004"/>
      <c r="N71" s="1004"/>
      <c r="O71" s="1004"/>
      <c r="P71" s="1005"/>
      <c r="Q71" s="1006">
        <v>227</v>
      </c>
      <c r="R71" s="1000"/>
      <c r="S71" s="1000"/>
      <c r="T71" s="1000"/>
      <c r="U71" s="1000"/>
      <c r="V71" s="1000">
        <v>157</v>
      </c>
      <c r="W71" s="1000"/>
      <c r="X71" s="1000"/>
      <c r="Y71" s="1000"/>
      <c r="Z71" s="1000"/>
      <c r="AA71" s="1000">
        <v>70</v>
      </c>
      <c r="AB71" s="1000"/>
      <c r="AC71" s="1000"/>
      <c r="AD71" s="1000"/>
      <c r="AE71" s="1000"/>
      <c r="AF71" s="1000">
        <v>70</v>
      </c>
      <c r="AG71" s="1000"/>
      <c r="AH71" s="1000"/>
      <c r="AI71" s="1000"/>
      <c r="AJ71" s="1000"/>
      <c r="AK71" s="1000" t="s">
        <v>546</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553</v>
      </c>
      <c r="C72" s="1004"/>
      <c r="D72" s="1004"/>
      <c r="E72" s="1004"/>
      <c r="F72" s="1004"/>
      <c r="G72" s="1004"/>
      <c r="H72" s="1004"/>
      <c r="I72" s="1004"/>
      <c r="J72" s="1004"/>
      <c r="K72" s="1004"/>
      <c r="L72" s="1004"/>
      <c r="M72" s="1004"/>
      <c r="N72" s="1004"/>
      <c r="O72" s="1004"/>
      <c r="P72" s="1005"/>
      <c r="Q72" s="1006">
        <v>359</v>
      </c>
      <c r="R72" s="1000"/>
      <c r="S72" s="1000"/>
      <c r="T72" s="1000"/>
      <c r="U72" s="1000"/>
      <c r="V72" s="1000">
        <v>320</v>
      </c>
      <c r="W72" s="1000"/>
      <c r="X72" s="1000"/>
      <c r="Y72" s="1000"/>
      <c r="Z72" s="1000"/>
      <c r="AA72" s="1000">
        <v>39</v>
      </c>
      <c r="AB72" s="1000"/>
      <c r="AC72" s="1000"/>
      <c r="AD72" s="1000"/>
      <c r="AE72" s="1000"/>
      <c r="AF72" s="1000">
        <v>39</v>
      </c>
      <c r="AG72" s="1000"/>
      <c r="AH72" s="1000"/>
      <c r="AI72" s="1000"/>
      <c r="AJ72" s="1000"/>
      <c r="AK72" s="1000" t="s">
        <v>546</v>
      </c>
      <c r="AL72" s="1000"/>
      <c r="AM72" s="1000"/>
      <c r="AN72" s="1000"/>
      <c r="AO72" s="1000"/>
      <c r="AP72" s="1000" t="s">
        <v>546</v>
      </c>
      <c r="AQ72" s="1000"/>
      <c r="AR72" s="1000"/>
      <c r="AS72" s="1000"/>
      <c r="AT72" s="1000"/>
      <c r="AU72" s="1000" t="s">
        <v>546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554</v>
      </c>
      <c r="C73" s="1004"/>
      <c r="D73" s="1004"/>
      <c r="E73" s="1004"/>
      <c r="F73" s="1004"/>
      <c r="G73" s="1004"/>
      <c r="H73" s="1004"/>
      <c r="I73" s="1004"/>
      <c r="J73" s="1004"/>
      <c r="K73" s="1004"/>
      <c r="L73" s="1004"/>
      <c r="M73" s="1004"/>
      <c r="N73" s="1004"/>
      <c r="O73" s="1004"/>
      <c r="P73" s="1005"/>
      <c r="Q73" s="1006">
        <v>21621</v>
      </c>
      <c r="R73" s="1000"/>
      <c r="S73" s="1000"/>
      <c r="T73" s="1000"/>
      <c r="U73" s="1000"/>
      <c r="V73" s="1000">
        <v>21598</v>
      </c>
      <c r="W73" s="1000"/>
      <c r="X73" s="1000"/>
      <c r="Y73" s="1000"/>
      <c r="Z73" s="1000"/>
      <c r="AA73" s="1000">
        <v>23</v>
      </c>
      <c r="AB73" s="1000"/>
      <c r="AC73" s="1000"/>
      <c r="AD73" s="1000"/>
      <c r="AE73" s="1000"/>
      <c r="AF73" s="1000">
        <v>23</v>
      </c>
      <c r="AG73" s="1000"/>
      <c r="AH73" s="1000"/>
      <c r="AI73" s="1000"/>
      <c r="AJ73" s="1000"/>
      <c r="AK73" s="1000">
        <v>44</v>
      </c>
      <c r="AL73" s="1000"/>
      <c r="AM73" s="1000"/>
      <c r="AN73" s="1000"/>
      <c r="AO73" s="1000"/>
      <c r="AP73" s="1000" t="s">
        <v>546</v>
      </c>
      <c r="AQ73" s="1000"/>
      <c r="AR73" s="1000"/>
      <c r="AS73" s="1000"/>
      <c r="AT73" s="1000"/>
      <c r="AU73" s="1000" t="s">
        <v>546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555</v>
      </c>
      <c r="C74" s="1004"/>
      <c r="D74" s="1004"/>
      <c r="E74" s="1004"/>
      <c r="F74" s="1004"/>
      <c r="G74" s="1004"/>
      <c r="H74" s="1004"/>
      <c r="I74" s="1004"/>
      <c r="J74" s="1004"/>
      <c r="K74" s="1004"/>
      <c r="L74" s="1004"/>
      <c r="M74" s="1004"/>
      <c r="N74" s="1004"/>
      <c r="O74" s="1004"/>
      <c r="P74" s="1005"/>
      <c r="Q74" s="1006">
        <v>197</v>
      </c>
      <c r="R74" s="1000"/>
      <c r="S74" s="1000"/>
      <c r="T74" s="1000"/>
      <c r="U74" s="1000"/>
      <c r="V74" s="1000">
        <v>196</v>
      </c>
      <c r="W74" s="1000"/>
      <c r="X74" s="1000"/>
      <c r="Y74" s="1000"/>
      <c r="Z74" s="1000"/>
      <c r="AA74" s="1000">
        <v>1</v>
      </c>
      <c r="AB74" s="1000"/>
      <c r="AC74" s="1000"/>
      <c r="AD74" s="1000"/>
      <c r="AE74" s="1000"/>
      <c r="AF74" s="1000">
        <v>1</v>
      </c>
      <c r="AG74" s="1000"/>
      <c r="AH74" s="1000"/>
      <c r="AI74" s="1000"/>
      <c r="AJ74" s="1000"/>
      <c r="AK74" s="1000">
        <v>54</v>
      </c>
      <c r="AL74" s="1000"/>
      <c r="AM74" s="1000"/>
      <c r="AN74" s="1000"/>
      <c r="AO74" s="1000"/>
      <c r="AP74" s="1000" t="s">
        <v>546</v>
      </c>
      <c r="AQ74" s="1000"/>
      <c r="AR74" s="1000"/>
      <c r="AS74" s="1000"/>
      <c r="AT74" s="1000"/>
      <c r="AU74" s="1000" t="s">
        <v>546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562</v>
      </c>
      <c r="C75" s="1004"/>
      <c r="D75" s="1004"/>
      <c r="E75" s="1004"/>
      <c r="F75" s="1004"/>
      <c r="G75" s="1004"/>
      <c r="H75" s="1004"/>
      <c r="I75" s="1004"/>
      <c r="J75" s="1004"/>
      <c r="K75" s="1004"/>
      <c r="L75" s="1004"/>
      <c r="M75" s="1004"/>
      <c r="N75" s="1004"/>
      <c r="O75" s="1004"/>
      <c r="P75" s="1005"/>
      <c r="Q75" s="1007">
        <v>558</v>
      </c>
      <c r="R75" s="1008"/>
      <c r="S75" s="1008"/>
      <c r="T75" s="1008"/>
      <c r="U75" s="1009"/>
      <c r="V75" s="1010">
        <v>387</v>
      </c>
      <c r="W75" s="1008"/>
      <c r="X75" s="1008"/>
      <c r="Y75" s="1008"/>
      <c r="Z75" s="1009"/>
      <c r="AA75" s="1010">
        <v>170</v>
      </c>
      <c r="AB75" s="1008"/>
      <c r="AC75" s="1008"/>
      <c r="AD75" s="1008"/>
      <c r="AE75" s="1009"/>
      <c r="AF75" s="1010">
        <v>170</v>
      </c>
      <c r="AG75" s="1008"/>
      <c r="AH75" s="1008"/>
      <c r="AI75" s="1008"/>
      <c r="AJ75" s="1009"/>
      <c r="AK75" s="1010" t="s">
        <v>560</v>
      </c>
      <c r="AL75" s="1008"/>
      <c r="AM75" s="1008"/>
      <c r="AN75" s="1008"/>
      <c r="AO75" s="1009"/>
      <c r="AP75" s="1010" t="s">
        <v>546</v>
      </c>
      <c r="AQ75" s="1008"/>
      <c r="AR75" s="1008"/>
      <c r="AS75" s="1008"/>
      <c r="AT75" s="1009"/>
      <c r="AU75" s="1010" t="s">
        <v>546</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556</v>
      </c>
      <c r="C76" s="1004"/>
      <c r="D76" s="1004"/>
      <c r="E76" s="1004"/>
      <c r="F76" s="1004"/>
      <c r="G76" s="1004"/>
      <c r="H76" s="1004"/>
      <c r="I76" s="1004"/>
      <c r="J76" s="1004"/>
      <c r="K76" s="1004"/>
      <c r="L76" s="1004"/>
      <c r="M76" s="1004"/>
      <c r="N76" s="1004"/>
      <c r="O76" s="1004"/>
      <c r="P76" s="1005"/>
      <c r="Q76" s="1007">
        <v>2741</v>
      </c>
      <c r="R76" s="1008"/>
      <c r="S76" s="1008"/>
      <c r="T76" s="1008"/>
      <c r="U76" s="1009"/>
      <c r="V76" s="1010">
        <v>2662</v>
      </c>
      <c r="W76" s="1008"/>
      <c r="X76" s="1008"/>
      <c r="Y76" s="1008"/>
      <c r="Z76" s="1009"/>
      <c r="AA76" s="1010">
        <v>79</v>
      </c>
      <c r="AB76" s="1008"/>
      <c r="AC76" s="1008"/>
      <c r="AD76" s="1008"/>
      <c r="AE76" s="1009"/>
      <c r="AF76" s="1010">
        <v>76</v>
      </c>
      <c r="AG76" s="1008"/>
      <c r="AH76" s="1008"/>
      <c r="AI76" s="1008"/>
      <c r="AJ76" s="1009"/>
      <c r="AK76" s="1010" t="s">
        <v>546</v>
      </c>
      <c r="AL76" s="1008"/>
      <c r="AM76" s="1008"/>
      <c r="AN76" s="1008"/>
      <c r="AO76" s="1009"/>
      <c r="AP76" s="1010">
        <v>3457</v>
      </c>
      <c r="AQ76" s="1008"/>
      <c r="AR76" s="1008"/>
      <c r="AS76" s="1008"/>
      <c r="AT76" s="1009"/>
      <c r="AU76" s="1010">
        <v>792</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557</v>
      </c>
      <c r="C77" s="1004"/>
      <c r="D77" s="1004"/>
      <c r="E77" s="1004"/>
      <c r="F77" s="1004"/>
      <c r="G77" s="1004"/>
      <c r="H77" s="1004"/>
      <c r="I77" s="1004"/>
      <c r="J77" s="1004"/>
      <c r="K77" s="1004"/>
      <c r="L77" s="1004"/>
      <c r="M77" s="1004"/>
      <c r="N77" s="1004"/>
      <c r="O77" s="1004"/>
      <c r="P77" s="1005"/>
      <c r="Q77" s="1007">
        <v>15</v>
      </c>
      <c r="R77" s="1008"/>
      <c r="S77" s="1008"/>
      <c r="T77" s="1008"/>
      <c r="U77" s="1009"/>
      <c r="V77" s="1010">
        <v>12</v>
      </c>
      <c r="W77" s="1008"/>
      <c r="X77" s="1008"/>
      <c r="Y77" s="1008"/>
      <c r="Z77" s="1009"/>
      <c r="AA77" s="1010">
        <v>2</v>
      </c>
      <c r="AB77" s="1008"/>
      <c r="AC77" s="1008"/>
      <c r="AD77" s="1008"/>
      <c r="AE77" s="1009"/>
      <c r="AF77" s="1010">
        <v>2</v>
      </c>
      <c r="AG77" s="1008"/>
      <c r="AH77" s="1008"/>
      <c r="AI77" s="1008"/>
      <c r="AJ77" s="1009"/>
      <c r="AK77" s="1010">
        <v>8</v>
      </c>
      <c r="AL77" s="1008"/>
      <c r="AM77" s="1008"/>
      <c r="AN77" s="1008"/>
      <c r="AO77" s="1009"/>
      <c r="AP77" s="1010" t="s">
        <v>546</v>
      </c>
      <c r="AQ77" s="1008"/>
      <c r="AR77" s="1008"/>
      <c r="AS77" s="1008"/>
      <c r="AT77" s="1009"/>
      <c r="AU77" s="1010" t="s">
        <v>546</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558</v>
      </c>
      <c r="C78" s="1004"/>
      <c r="D78" s="1004"/>
      <c r="E78" s="1004"/>
      <c r="F78" s="1004"/>
      <c r="G78" s="1004"/>
      <c r="H78" s="1004"/>
      <c r="I78" s="1004"/>
      <c r="J78" s="1004"/>
      <c r="K78" s="1004"/>
      <c r="L78" s="1004"/>
      <c r="M78" s="1004"/>
      <c r="N78" s="1004"/>
      <c r="O78" s="1004"/>
      <c r="P78" s="1005"/>
      <c r="Q78" s="1006">
        <v>898</v>
      </c>
      <c r="R78" s="1000"/>
      <c r="S78" s="1000"/>
      <c r="T78" s="1000"/>
      <c r="U78" s="1000"/>
      <c r="V78" s="1000">
        <v>893</v>
      </c>
      <c r="W78" s="1000"/>
      <c r="X78" s="1000"/>
      <c r="Y78" s="1000"/>
      <c r="Z78" s="1000"/>
      <c r="AA78" s="1000">
        <v>5</v>
      </c>
      <c r="AB78" s="1000"/>
      <c r="AC78" s="1000"/>
      <c r="AD78" s="1000"/>
      <c r="AE78" s="1000"/>
      <c r="AF78" s="1000">
        <v>5</v>
      </c>
      <c r="AG78" s="1000"/>
      <c r="AH78" s="1000"/>
      <c r="AI78" s="1000"/>
      <c r="AJ78" s="1000"/>
      <c r="AK78" s="1000" t="s">
        <v>560</v>
      </c>
      <c r="AL78" s="1000"/>
      <c r="AM78" s="1000"/>
      <c r="AN78" s="1000"/>
      <c r="AO78" s="1000"/>
      <c r="AP78" s="1000" t="s">
        <v>546</v>
      </c>
      <c r="AQ78" s="1000"/>
      <c r="AR78" s="1000"/>
      <c r="AS78" s="1000"/>
      <c r="AT78" s="1000"/>
      <c r="AU78" s="1000" t="s">
        <v>546</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559</v>
      </c>
      <c r="C79" s="1004"/>
      <c r="D79" s="1004"/>
      <c r="E79" s="1004"/>
      <c r="F79" s="1004"/>
      <c r="G79" s="1004"/>
      <c r="H79" s="1004"/>
      <c r="I79" s="1004"/>
      <c r="J79" s="1004"/>
      <c r="K79" s="1004"/>
      <c r="L79" s="1004"/>
      <c r="M79" s="1004"/>
      <c r="N79" s="1004"/>
      <c r="O79" s="1004"/>
      <c r="P79" s="1005"/>
      <c r="Q79" s="1006">
        <v>310260</v>
      </c>
      <c r="R79" s="1000"/>
      <c r="S79" s="1000"/>
      <c r="T79" s="1000"/>
      <c r="U79" s="1000"/>
      <c r="V79" s="1000">
        <v>303786</v>
      </c>
      <c r="W79" s="1000"/>
      <c r="X79" s="1000"/>
      <c r="Y79" s="1000"/>
      <c r="Z79" s="1000"/>
      <c r="AA79" s="1000">
        <v>6474</v>
      </c>
      <c r="AB79" s="1000"/>
      <c r="AC79" s="1000"/>
      <c r="AD79" s="1000"/>
      <c r="AE79" s="1000"/>
      <c r="AF79" s="1000">
        <v>6474</v>
      </c>
      <c r="AG79" s="1000"/>
      <c r="AH79" s="1000"/>
      <c r="AI79" s="1000"/>
      <c r="AJ79" s="1000"/>
      <c r="AK79" s="1000">
        <v>2340</v>
      </c>
      <c r="AL79" s="1000"/>
      <c r="AM79" s="1000"/>
      <c r="AN79" s="1000"/>
      <c r="AO79" s="1000"/>
      <c r="AP79" s="1000" t="s">
        <v>546</v>
      </c>
      <c r="AQ79" s="1000"/>
      <c r="AR79" s="1000"/>
      <c r="AS79" s="1000"/>
      <c r="AT79" s="1000"/>
      <c r="AU79" s="1000" t="s">
        <v>546</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402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6939</v>
      </c>
      <c r="AG88" s="988"/>
      <c r="AH88" s="988"/>
      <c r="AI88" s="988"/>
      <c r="AJ88" s="988"/>
      <c r="AK88" s="992"/>
      <c r="AL88" s="992"/>
      <c r="AM88" s="992"/>
      <c r="AN88" s="992"/>
      <c r="AO88" s="992"/>
      <c r="AP88" s="988">
        <v>4830</v>
      </c>
      <c r="AQ88" s="988"/>
      <c r="AR88" s="988"/>
      <c r="AS88" s="988"/>
      <c r="AT88" s="988"/>
      <c r="AU88" s="988">
        <v>993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403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v>
      </c>
      <c r="CS102" s="980"/>
      <c r="CT102" s="980"/>
      <c r="CU102" s="980"/>
      <c r="CV102" s="981"/>
      <c r="CW102" s="979">
        <v>39</v>
      </c>
      <c r="CX102" s="980"/>
      <c r="CY102" s="980"/>
      <c r="CZ102" s="980"/>
      <c r="DA102" s="981"/>
      <c r="DB102" s="979" t="s">
        <v>489</v>
      </c>
      <c r="DC102" s="980"/>
      <c r="DD102" s="980"/>
      <c r="DE102" s="980"/>
      <c r="DF102" s="981"/>
      <c r="DG102" s="979">
        <v>5772</v>
      </c>
      <c r="DH102" s="980"/>
      <c r="DI102" s="980"/>
      <c r="DJ102" s="980"/>
      <c r="DK102" s="981"/>
      <c r="DL102" s="979" t="s">
        <v>489</v>
      </c>
      <c r="DM102" s="980"/>
      <c r="DN102" s="980"/>
      <c r="DO102" s="980"/>
      <c r="DP102" s="981"/>
      <c r="DQ102" s="979" t="s">
        <v>489</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411</v>
      </c>
      <c r="AB109" s="923"/>
      <c r="AC109" s="923"/>
      <c r="AD109" s="923"/>
      <c r="AE109" s="924"/>
      <c r="AF109" s="925" t="s">
        <v>287</v>
      </c>
      <c r="AG109" s="923"/>
      <c r="AH109" s="923"/>
      <c r="AI109" s="923"/>
      <c r="AJ109" s="924"/>
      <c r="AK109" s="925" t="s">
        <v>286</v>
      </c>
      <c r="AL109" s="923"/>
      <c r="AM109" s="923"/>
      <c r="AN109" s="923"/>
      <c r="AO109" s="924"/>
      <c r="AP109" s="925" t="s">
        <v>412</v>
      </c>
      <c r="AQ109" s="923"/>
      <c r="AR109" s="923"/>
      <c r="AS109" s="923"/>
      <c r="AT109" s="954"/>
      <c r="AU109" s="922" t="s">
        <v>410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411</v>
      </c>
      <c r="BR109" s="923"/>
      <c r="BS109" s="923"/>
      <c r="BT109" s="923"/>
      <c r="BU109" s="924"/>
      <c r="BV109" s="925" t="s">
        <v>287</v>
      </c>
      <c r="BW109" s="923"/>
      <c r="BX109" s="923"/>
      <c r="BY109" s="923"/>
      <c r="BZ109" s="924"/>
      <c r="CA109" s="925" t="s">
        <v>286</v>
      </c>
      <c r="CB109" s="923"/>
      <c r="CC109" s="923"/>
      <c r="CD109" s="923"/>
      <c r="CE109" s="924"/>
      <c r="CF109" s="961" t="s">
        <v>412</v>
      </c>
      <c r="CG109" s="961"/>
      <c r="CH109" s="961"/>
      <c r="CI109" s="961"/>
      <c r="CJ109" s="961"/>
      <c r="CK109" s="925" t="s">
        <v>413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411</v>
      </c>
      <c r="DH109" s="923"/>
      <c r="DI109" s="923"/>
      <c r="DJ109" s="923"/>
      <c r="DK109" s="924"/>
      <c r="DL109" s="925" t="s">
        <v>287</v>
      </c>
      <c r="DM109" s="923"/>
      <c r="DN109" s="923"/>
      <c r="DO109" s="923"/>
      <c r="DP109" s="924"/>
      <c r="DQ109" s="925" t="s">
        <v>286</v>
      </c>
      <c r="DR109" s="923"/>
      <c r="DS109" s="923"/>
      <c r="DT109" s="923"/>
      <c r="DU109" s="924"/>
      <c r="DV109" s="925" t="s">
        <v>412</v>
      </c>
      <c r="DW109" s="923"/>
      <c r="DX109" s="923"/>
      <c r="DY109" s="923"/>
      <c r="DZ109" s="954"/>
    </row>
    <row r="110" spans="1:131" s="199" customFormat="1" ht="26.25" customHeight="1">
      <c r="A110" s="825" t="s">
        <v>414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1932894</v>
      </c>
      <c r="AB110" s="916"/>
      <c r="AC110" s="916"/>
      <c r="AD110" s="916"/>
      <c r="AE110" s="917"/>
      <c r="AF110" s="918">
        <v>1939891</v>
      </c>
      <c r="AG110" s="916"/>
      <c r="AH110" s="916"/>
      <c r="AI110" s="916"/>
      <c r="AJ110" s="917"/>
      <c r="AK110" s="918">
        <v>1988171</v>
      </c>
      <c r="AL110" s="916"/>
      <c r="AM110" s="916"/>
      <c r="AN110" s="916"/>
      <c r="AO110" s="917"/>
      <c r="AP110" s="919">
        <v>18.100000000000001</v>
      </c>
      <c r="AQ110" s="920"/>
      <c r="AR110" s="920"/>
      <c r="AS110" s="920"/>
      <c r="AT110" s="921"/>
      <c r="AU110" s="955" t="s">
        <v>61</v>
      </c>
      <c r="AV110" s="956"/>
      <c r="AW110" s="956"/>
      <c r="AX110" s="956"/>
      <c r="AY110" s="956"/>
      <c r="AZ110" s="881" t="s">
        <v>415</v>
      </c>
      <c r="BA110" s="826"/>
      <c r="BB110" s="826"/>
      <c r="BC110" s="826"/>
      <c r="BD110" s="826"/>
      <c r="BE110" s="826"/>
      <c r="BF110" s="826"/>
      <c r="BG110" s="826"/>
      <c r="BH110" s="826"/>
      <c r="BI110" s="826"/>
      <c r="BJ110" s="826"/>
      <c r="BK110" s="826"/>
      <c r="BL110" s="826"/>
      <c r="BM110" s="826"/>
      <c r="BN110" s="826"/>
      <c r="BO110" s="826"/>
      <c r="BP110" s="827"/>
      <c r="BQ110" s="882">
        <v>23239865</v>
      </c>
      <c r="BR110" s="863"/>
      <c r="BS110" s="863"/>
      <c r="BT110" s="863"/>
      <c r="BU110" s="863"/>
      <c r="BV110" s="863">
        <v>26324978</v>
      </c>
      <c r="BW110" s="863"/>
      <c r="BX110" s="863"/>
      <c r="BY110" s="863"/>
      <c r="BZ110" s="863"/>
      <c r="CA110" s="863">
        <v>30987011</v>
      </c>
      <c r="CB110" s="863"/>
      <c r="CC110" s="863"/>
      <c r="CD110" s="863"/>
      <c r="CE110" s="863"/>
      <c r="CF110" s="887">
        <v>281.60000000000002</v>
      </c>
      <c r="CG110" s="888"/>
      <c r="CH110" s="888"/>
      <c r="CI110" s="888"/>
      <c r="CJ110" s="888"/>
      <c r="CK110" s="951" t="s">
        <v>416</v>
      </c>
      <c r="CL110" s="837"/>
      <c r="CM110" s="912" t="s">
        <v>417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418</v>
      </c>
      <c r="DH110" s="863"/>
      <c r="DI110" s="863"/>
      <c r="DJ110" s="863"/>
      <c r="DK110" s="863"/>
      <c r="DL110" s="863" t="s">
        <v>418</v>
      </c>
      <c r="DM110" s="863"/>
      <c r="DN110" s="863"/>
      <c r="DO110" s="863"/>
      <c r="DP110" s="863"/>
      <c r="DQ110" s="863" t="s">
        <v>418</v>
      </c>
      <c r="DR110" s="863"/>
      <c r="DS110" s="863"/>
      <c r="DT110" s="863"/>
      <c r="DU110" s="863"/>
      <c r="DV110" s="864" t="s">
        <v>418</v>
      </c>
      <c r="DW110" s="864"/>
      <c r="DX110" s="864"/>
      <c r="DY110" s="864"/>
      <c r="DZ110" s="865"/>
    </row>
    <row r="111" spans="1:131" s="199" customFormat="1" ht="26.25" customHeight="1">
      <c r="A111" s="792" t="s">
        <v>419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418</v>
      </c>
      <c r="AB111" s="944"/>
      <c r="AC111" s="944"/>
      <c r="AD111" s="944"/>
      <c r="AE111" s="945"/>
      <c r="AF111" s="946" t="s">
        <v>418</v>
      </c>
      <c r="AG111" s="944"/>
      <c r="AH111" s="944"/>
      <c r="AI111" s="944"/>
      <c r="AJ111" s="945"/>
      <c r="AK111" s="946" t="s">
        <v>418</v>
      </c>
      <c r="AL111" s="944"/>
      <c r="AM111" s="944"/>
      <c r="AN111" s="944"/>
      <c r="AO111" s="945"/>
      <c r="AP111" s="947" t="s">
        <v>418</v>
      </c>
      <c r="AQ111" s="948"/>
      <c r="AR111" s="948"/>
      <c r="AS111" s="948"/>
      <c r="AT111" s="949"/>
      <c r="AU111" s="957"/>
      <c r="AV111" s="958"/>
      <c r="AW111" s="958"/>
      <c r="AX111" s="958"/>
      <c r="AY111" s="958"/>
      <c r="AZ111" s="833" t="s">
        <v>420</v>
      </c>
      <c r="BA111" s="768"/>
      <c r="BB111" s="768"/>
      <c r="BC111" s="768"/>
      <c r="BD111" s="768"/>
      <c r="BE111" s="768"/>
      <c r="BF111" s="768"/>
      <c r="BG111" s="768"/>
      <c r="BH111" s="768"/>
      <c r="BI111" s="768"/>
      <c r="BJ111" s="768"/>
      <c r="BK111" s="768"/>
      <c r="BL111" s="768"/>
      <c r="BM111" s="768"/>
      <c r="BN111" s="768"/>
      <c r="BO111" s="768"/>
      <c r="BP111" s="769"/>
      <c r="BQ111" s="834">
        <v>665969</v>
      </c>
      <c r="BR111" s="835"/>
      <c r="BS111" s="835"/>
      <c r="BT111" s="835"/>
      <c r="BU111" s="835"/>
      <c r="BV111" s="835">
        <v>599731</v>
      </c>
      <c r="BW111" s="835"/>
      <c r="BX111" s="835"/>
      <c r="BY111" s="835"/>
      <c r="BZ111" s="835"/>
      <c r="CA111" s="835">
        <v>494852</v>
      </c>
      <c r="CB111" s="835"/>
      <c r="CC111" s="835"/>
      <c r="CD111" s="835"/>
      <c r="CE111" s="835"/>
      <c r="CF111" s="896">
        <v>4.5</v>
      </c>
      <c r="CG111" s="897"/>
      <c r="CH111" s="897"/>
      <c r="CI111" s="897"/>
      <c r="CJ111" s="897"/>
      <c r="CK111" s="952"/>
      <c r="CL111" s="839"/>
      <c r="CM111" s="842" t="s">
        <v>421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422</v>
      </c>
      <c r="B112" s="938"/>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424</v>
      </c>
      <c r="BA112" s="768"/>
      <c r="BB112" s="768"/>
      <c r="BC112" s="768"/>
      <c r="BD112" s="768"/>
      <c r="BE112" s="768"/>
      <c r="BF112" s="768"/>
      <c r="BG112" s="768"/>
      <c r="BH112" s="768"/>
      <c r="BI112" s="768"/>
      <c r="BJ112" s="768"/>
      <c r="BK112" s="768"/>
      <c r="BL112" s="768"/>
      <c r="BM112" s="768"/>
      <c r="BN112" s="768"/>
      <c r="BO112" s="768"/>
      <c r="BP112" s="769"/>
      <c r="BQ112" s="834">
        <v>9534545</v>
      </c>
      <c r="BR112" s="835"/>
      <c r="BS112" s="835"/>
      <c r="BT112" s="835"/>
      <c r="BU112" s="835"/>
      <c r="BV112" s="835">
        <v>9418646</v>
      </c>
      <c r="BW112" s="835"/>
      <c r="BX112" s="835"/>
      <c r="BY112" s="835"/>
      <c r="BZ112" s="835"/>
      <c r="CA112" s="835">
        <v>8850098</v>
      </c>
      <c r="CB112" s="835"/>
      <c r="CC112" s="835"/>
      <c r="CD112" s="835"/>
      <c r="CE112" s="835"/>
      <c r="CF112" s="896">
        <v>80.400000000000006</v>
      </c>
      <c r="CG112" s="897"/>
      <c r="CH112" s="897"/>
      <c r="CI112" s="897"/>
      <c r="CJ112" s="897"/>
      <c r="CK112" s="952"/>
      <c r="CL112" s="839"/>
      <c r="CM112" s="842" t="s">
        <v>425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20944</v>
      </c>
      <c r="DH112" s="835"/>
      <c r="DI112" s="835"/>
      <c r="DJ112" s="835"/>
      <c r="DK112" s="835"/>
      <c r="DL112" s="835">
        <v>9807</v>
      </c>
      <c r="DM112" s="835"/>
      <c r="DN112" s="835"/>
      <c r="DO112" s="835"/>
      <c r="DP112" s="835"/>
      <c r="DQ112" s="835">
        <v>3169</v>
      </c>
      <c r="DR112" s="835"/>
      <c r="DS112" s="835"/>
      <c r="DT112" s="835"/>
      <c r="DU112" s="835"/>
      <c r="DV112" s="812">
        <v>0</v>
      </c>
      <c r="DW112" s="812"/>
      <c r="DX112" s="812"/>
      <c r="DY112" s="812"/>
      <c r="DZ112" s="813"/>
    </row>
    <row r="113" spans="1:130" s="199" customFormat="1" ht="26.25" customHeight="1">
      <c r="A113" s="939"/>
      <c r="B113" s="940"/>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790636</v>
      </c>
      <c r="AB113" s="944"/>
      <c r="AC113" s="944"/>
      <c r="AD113" s="944"/>
      <c r="AE113" s="945"/>
      <c r="AF113" s="946">
        <v>780448</v>
      </c>
      <c r="AG113" s="944"/>
      <c r="AH113" s="944"/>
      <c r="AI113" s="944"/>
      <c r="AJ113" s="945"/>
      <c r="AK113" s="946">
        <v>761272</v>
      </c>
      <c r="AL113" s="944"/>
      <c r="AM113" s="944"/>
      <c r="AN113" s="944"/>
      <c r="AO113" s="945"/>
      <c r="AP113" s="947">
        <v>6.9</v>
      </c>
      <c r="AQ113" s="948"/>
      <c r="AR113" s="948"/>
      <c r="AS113" s="948"/>
      <c r="AT113" s="949"/>
      <c r="AU113" s="957"/>
      <c r="AV113" s="958"/>
      <c r="AW113" s="958"/>
      <c r="AX113" s="958"/>
      <c r="AY113" s="958"/>
      <c r="AZ113" s="833" t="s">
        <v>427</v>
      </c>
      <c r="BA113" s="768"/>
      <c r="BB113" s="768"/>
      <c r="BC113" s="768"/>
      <c r="BD113" s="768"/>
      <c r="BE113" s="768"/>
      <c r="BF113" s="768"/>
      <c r="BG113" s="768"/>
      <c r="BH113" s="768"/>
      <c r="BI113" s="768"/>
      <c r="BJ113" s="768"/>
      <c r="BK113" s="768"/>
      <c r="BL113" s="768"/>
      <c r="BM113" s="768"/>
      <c r="BN113" s="768"/>
      <c r="BO113" s="768"/>
      <c r="BP113" s="769"/>
      <c r="BQ113" s="834">
        <v>1235516</v>
      </c>
      <c r="BR113" s="835"/>
      <c r="BS113" s="835"/>
      <c r="BT113" s="835"/>
      <c r="BU113" s="835"/>
      <c r="BV113" s="835">
        <v>1139208</v>
      </c>
      <c r="BW113" s="835"/>
      <c r="BX113" s="835"/>
      <c r="BY113" s="835"/>
      <c r="BZ113" s="835"/>
      <c r="CA113" s="835">
        <v>992996</v>
      </c>
      <c r="CB113" s="835"/>
      <c r="CC113" s="835"/>
      <c r="CD113" s="835"/>
      <c r="CE113" s="835"/>
      <c r="CF113" s="896">
        <v>9</v>
      </c>
      <c r="CG113" s="897"/>
      <c r="CH113" s="897"/>
      <c r="CI113" s="897"/>
      <c r="CJ113" s="897"/>
      <c r="CK113" s="952"/>
      <c r="CL113" s="839"/>
      <c r="CM113" s="842" t="s">
        <v>428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21101</v>
      </c>
      <c r="DH113" s="798"/>
      <c r="DI113" s="798"/>
      <c r="DJ113" s="798"/>
      <c r="DK113" s="799"/>
      <c r="DL113" s="800">
        <v>11465</v>
      </c>
      <c r="DM113" s="798"/>
      <c r="DN113" s="798"/>
      <c r="DO113" s="798"/>
      <c r="DP113" s="799"/>
      <c r="DQ113" s="800">
        <v>4786</v>
      </c>
      <c r="DR113" s="798"/>
      <c r="DS113" s="798"/>
      <c r="DT113" s="798"/>
      <c r="DU113" s="799"/>
      <c r="DV113" s="845">
        <v>0</v>
      </c>
      <c r="DW113" s="846"/>
      <c r="DX113" s="846"/>
      <c r="DY113" s="846"/>
      <c r="DZ113" s="847"/>
    </row>
    <row r="114" spans="1:130" s="199" customFormat="1" ht="26.25" customHeight="1">
      <c r="A114" s="939"/>
      <c r="B114" s="940"/>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212530</v>
      </c>
      <c r="AB114" s="798"/>
      <c r="AC114" s="798"/>
      <c r="AD114" s="798"/>
      <c r="AE114" s="799"/>
      <c r="AF114" s="800">
        <v>210580</v>
      </c>
      <c r="AG114" s="798"/>
      <c r="AH114" s="798"/>
      <c r="AI114" s="798"/>
      <c r="AJ114" s="799"/>
      <c r="AK114" s="800">
        <v>223989</v>
      </c>
      <c r="AL114" s="798"/>
      <c r="AM114" s="798"/>
      <c r="AN114" s="798"/>
      <c r="AO114" s="799"/>
      <c r="AP114" s="845">
        <v>2</v>
      </c>
      <c r="AQ114" s="846"/>
      <c r="AR114" s="846"/>
      <c r="AS114" s="846"/>
      <c r="AT114" s="847"/>
      <c r="AU114" s="957"/>
      <c r="AV114" s="958"/>
      <c r="AW114" s="958"/>
      <c r="AX114" s="958"/>
      <c r="AY114" s="958"/>
      <c r="AZ114" s="833" t="s">
        <v>430</v>
      </c>
      <c r="BA114" s="768"/>
      <c r="BB114" s="768"/>
      <c r="BC114" s="768"/>
      <c r="BD114" s="768"/>
      <c r="BE114" s="768"/>
      <c r="BF114" s="768"/>
      <c r="BG114" s="768"/>
      <c r="BH114" s="768"/>
      <c r="BI114" s="768"/>
      <c r="BJ114" s="768"/>
      <c r="BK114" s="768"/>
      <c r="BL114" s="768"/>
      <c r="BM114" s="768"/>
      <c r="BN114" s="768"/>
      <c r="BO114" s="768"/>
      <c r="BP114" s="769"/>
      <c r="BQ114" s="834">
        <v>3028384</v>
      </c>
      <c r="BR114" s="835"/>
      <c r="BS114" s="835"/>
      <c r="BT114" s="835"/>
      <c r="BU114" s="835"/>
      <c r="BV114" s="835">
        <v>3022783</v>
      </c>
      <c r="BW114" s="835"/>
      <c r="BX114" s="835"/>
      <c r="BY114" s="835"/>
      <c r="BZ114" s="835"/>
      <c r="CA114" s="835">
        <v>2807698</v>
      </c>
      <c r="CB114" s="835"/>
      <c r="CC114" s="835"/>
      <c r="CD114" s="835"/>
      <c r="CE114" s="835"/>
      <c r="CF114" s="896">
        <v>25.5</v>
      </c>
      <c r="CG114" s="897"/>
      <c r="CH114" s="897"/>
      <c r="CI114" s="897"/>
      <c r="CJ114" s="897"/>
      <c r="CK114" s="952"/>
      <c r="CL114" s="839"/>
      <c r="CM114" s="842" t="s">
        <v>431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97442</v>
      </c>
      <c r="AB115" s="944"/>
      <c r="AC115" s="944"/>
      <c r="AD115" s="944"/>
      <c r="AE115" s="945"/>
      <c r="AF115" s="946">
        <v>83181</v>
      </c>
      <c r="AG115" s="944"/>
      <c r="AH115" s="944"/>
      <c r="AI115" s="944"/>
      <c r="AJ115" s="945"/>
      <c r="AK115" s="946">
        <v>63146</v>
      </c>
      <c r="AL115" s="944"/>
      <c r="AM115" s="944"/>
      <c r="AN115" s="944"/>
      <c r="AO115" s="945"/>
      <c r="AP115" s="947">
        <v>0.6</v>
      </c>
      <c r="AQ115" s="948"/>
      <c r="AR115" s="948"/>
      <c r="AS115" s="948"/>
      <c r="AT115" s="949"/>
      <c r="AU115" s="957"/>
      <c r="AV115" s="958"/>
      <c r="AW115" s="958"/>
      <c r="AX115" s="958"/>
      <c r="AY115" s="958"/>
      <c r="AZ115" s="833" t="s">
        <v>433</v>
      </c>
      <c r="BA115" s="768"/>
      <c r="BB115" s="768"/>
      <c r="BC115" s="768"/>
      <c r="BD115" s="768"/>
      <c r="BE115" s="768"/>
      <c r="BF115" s="768"/>
      <c r="BG115" s="768"/>
      <c r="BH115" s="768"/>
      <c r="BI115" s="768"/>
      <c r="BJ115" s="768"/>
      <c r="BK115" s="768"/>
      <c r="BL115" s="768"/>
      <c r="BM115" s="768"/>
      <c r="BN115" s="768"/>
      <c r="BO115" s="768"/>
      <c r="BP115" s="769"/>
      <c r="BQ115" s="834">
        <v>222431</v>
      </c>
      <c r="BR115" s="835"/>
      <c r="BS115" s="835"/>
      <c r="BT115" s="835"/>
      <c r="BU115" s="835"/>
      <c r="BV115" s="835">
        <v>8368</v>
      </c>
      <c r="BW115" s="835"/>
      <c r="BX115" s="835"/>
      <c r="BY115" s="835"/>
      <c r="BZ115" s="835"/>
      <c r="CA115" s="835">
        <v>9428</v>
      </c>
      <c r="CB115" s="835"/>
      <c r="CC115" s="835"/>
      <c r="CD115" s="835"/>
      <c r="CE115" s="835"/>
      <c r="CF115" s="896">
        <v>0.1</v>
      </c>
      <c r="CG115" s="897"/>
      <c r="CH115" s="897"/>
      <c r="CI115" s="897"/>
      <c r="CJ115" s="897"/>
      <c r="CK115" s="952"/>
      <c r="CL115" s="839"/>
      <c r="CM115" s="833" t="s">
        <v>434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435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436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438</v>
      </c>
      <c r="Z117" s="924"/>
      <c r="AA117" s="929">
        <v>3033502</v>
      </c>
      <c r="AB117" s="930"/>
      <c r="AC117" s="930"/>
      <c r="AD117" s="930"/>
      <c r="AE117" s="931"/>
      <c r="AF117" s="932">
        <v>3014100</v>
      </c>
      <c r="AG117" s="930"/>
      <c r="AH117" s="930"/>
      <c r="AI117" s="930"/>
      <c r="AJ117" s="931"/>
      <c r="AK117" s="932">
        <v>3036578</v>
      </c>
      <c r="AL117" s="930"/>
      <c r="AM117" s="930"/>
      <c r="AN117" s="930"/>
      <c r="AO117" s="931"/>
      <c r="AP117" s="933"/>
      <c r="AQ117" s="934"/>
      <c r="AR117" s="934"/>
      <c r="AS117" s="934"/>
      <c r="AT117" s="935"/>
      <c r="AU117" s="957"/>
      <c r="AV117" s="958"/>
      <c r="AW117" s="958"/>
      <c r="AX117" s="958"/>
      <c r="AY117" s="958"/>
      <c r="AZ117" s="884" t="s">
        <v>439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440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413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411</v>
      </c>
      <c r="AB118" s="923"/>
      <c r="AC118" s="923"/>
      <c r="AD118" s="923"/>
      <c r="AE118" s="924"/>
      <c r="AF118" s="925" t="s">
        <v>287</v>
      </c>
      <c r="AG118" s="923"/>
      <c r="AH118" s="923"/>
      <c r="AI118" s="923"/>
      <c r="AJ118" s="924"/>
      <c r="AK118" s="925" t="s">
        <v>286</v>
      </c>
      <c r="AL118" s="923"/>
      <c r="AM118" s="923"/>
      <c r="AN118" s="923"/>
      <c r="AO118" s="924"/>
      <c r="AP118" s="926" t="s">
        <v>412</v>
      </c>
      <c r="AQ118" s="927"/>
      <c r="AR118" s="927"/>
      <c r="AS118" s="927"/>
      <c r="AT118" s="928"/>
      <c r="AU118" s="957"/>
      <c r="AV118" s="958"/>
      <c r="AW118" s="958"/>
      <c r="AX118" s="958"/>
      <c r="AY118" s="958"/>
      <c r="AZ118" s="900" t="s">
        <v>441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442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416</v>
      </c>
      <c r="B119" s="837"/>
      <c r="C119" s="912" t="s">
        <v>417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443</v>
      </c>
      <c r="BP119" s="899"/>
      <c r="BQ119" s="903">
        <v>37926710</v>
      </c>
      <c r="BR119" s="866"/>
      <c r="BS119" s="866"/>
      <c r="BT119" s="866"/>
      <c r="BU119" s="866"/>
      <c r="BV119" s="866">
        <v>40513714</v>
      </c>
      <c r="BW119" s="866"/>
      <c r="BX119" s="866"/>
      <c r="BY119" s="866"/>
      <c r="BZ119" s="866"/>
      <c r="CA119" s="866">
        <v>44142083</v>
      </c>
      <c r="CB119" s="866"/>
      <c r="CC119" s="866"/>
      <c r="CD119" s="866"/>
      <c r="CE119" s="866"/>
      <c r="CF119" s="764"/>
      <c r="CG119" s="765"/>
      <c r="CH119" s="765"/>
      <c r="CI119" s="765"/>
      <c r="CJ119" s="855"/>
      <c r="CK119" s="953"/>
      <c r="CL119" s="841"/>
      <c r="CM119" s="859" t="s">
        <v>444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623924</v>
      </c>
      <c r="DH119" s="781"/>
      <c r="DI119" s="781"/>
      <c r="DJ119" s="781"/>
      <c r="DK119" s="782"/>
      <c r="DL119" s="783">
        <v>578459</v>
      </c>
      <c r="DM119" s="781"/>
      <c r="DN119" s="781"/>
      <c r="DO119" s="781"/>
      <c r="DP119" s="782"/>
      <c r="DQ119" s="783">
        <v>486897</v>
      </c>
      <c r="DR119" s="781"/>
      <c r="DS119" s="781"/>
      <c r="DT119" s="781"/>
      <c r="DU119" s="782"/>
      <c r="DV119" s="869">
        <v>4.4000000000000004</v>
      </c>
      <c r="DW119" s="870"/>
      <c r="DX119" s="870"/>
      <c r="DY119" s="870"/>
      <c r="DZ119" s="871"/>
    </row>
    <row r="120" spans="1:130" s="199" customFormat="1" ht="26.25" customHeight="1">
      <c r="A120" s="838"/>
      <c r="B120" s="839"/>
      <c r="C120" s="842" t="s">
        <v>421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445</v>
      </c>
      <c r="AV120" s="905"/>
      <c r="AW120" s="905"/>
      <c r="AX120" s="905"/>
      <c r="AY120" s="906"/>
      <c r="AZ120" s="881" t="s">
        <v>446</v>
      </c>
      <c r="BA120" s="826"/>
      <c r="BB120" s="826"/>
      <c r="BC120" s="826"/>
      <c r="BD120" s="826"/>
      <c r="BE120" s="826"/>
      <c r="BF120" s="826"/>
      <c r="BG120" s="826"/>
      <c r="BH120" s="826"/>
      <c r="BI120" s="826"/>
      <c r="BJ120" s="826"/>
      <c r="BK120" s="826"/>
      <c r="BL120" s="826"/>
      <c r="BM120" s="826"/>
      <c r="BN120" s="826"/>
      <c r="BO120" s="826"/>
      <c r="BP120" s="827"/>
      <c r="BQ120" s="882">
        <v>4083133</v>
      </c>
      <c r="BR120" s="863"/>
      <c r="BS120" s="863"/>
      <c r="BT120" s="863"/>
      <c r="BU120" s="863"/>
      <c r="BV120" s="863">
        <v>3774902</v>
      </c>
      <c r="BW120" s="863"/>
      <c r="BX120" s="863"/>
      <c r="BY120" s="863"/>
      <c r="BZ120" s="863"/>
      <c r="CA120" s="863">
        <v>3896611</v>
      </c>
      <c r="CB120" s="863"/>
      <c r="CC120" s="863"/>
      <c r="CD120" s="863"/>
      <c r="CE120" s="863"/>
      <c r="CF120" s="887">
        <v>35.4</v>
      </c>
      <c r="CG120" s="888"/>
      <c r="CH120" s="888"/>
      <c r="CI120" s="888"/>
      <c r="CJ120" s="888"/>
      <c r="CK120" s="889" t="s">
        <v>447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6431488</v>
      </c>
      <c r="DH120" s="863"/>
      <c r="DI120" s="863"/>
      <c r="DJ120" s="863"/>
      <c r="DK120" s="863"/>
      <c r="DL120" s="863">
        <v>6471988</v>
      </c>
      <c r="DM120" s="863"/>
      <c r="DN120" s="863"/>
      <c r="DO120" s="863"/>
      <c r="DP120" s="863"/>
      <c r="DQ120" s="863">
        <v>6060866</v>
      </c>
      <c r="DR120" s="863"/>
      <c r="DS120" s="863"/>
      <c r="DT120" s="863"/>
      <c r="DU120" s="863"/>
      <c r="DV120" s="864">
        <v>55.1</v>
      </c>
      <c r="DW120" s="864"/>
      <c r="DX120" s="864"/>
      <c r="DY120" s="864"/>
      <c r="DZ120" s="865"/>
    </row>
    <row r="121" spans="1:130" s="199" customFormat="1" ht="26.25" customHeight="1">
      <c r="A121" s="838"/>
      <c r="B121" s="839"/>
      <c r="C121" s="884" t="s">
        <v>448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29983</v>
      </c>
      <c r="AB121" s="798"/>
      <c r="AC121" s="798"/>
      <c r="AD121" s="798"/>
      <c r="AE121" s="799"/>
      <c r="AF121" s="800">
        <v>21841</v>
      </c>
      <c r="AG121" s="798"/>
      <c r="AH121" s="798"/>
      <c r="AI121" s="798"/>
      <c r="AJ121" s="799"/>
      <c r="AK121" s="800">
        <v>13821</v>
      </c>
      <c r="AL121" s="798"/>
      <c r="AM121" s="798"/>
      <c r="AN121" s="798"/>
      <c r="AO121" s="799"/>
      <c r="AP121" s="845">
        <v>0.1</v>
      </c>
      <c r="AQ121" s="846"/>
      <c r="AR121" s="846"/>
      <c r="AS121" s="846"/>
      <c r="AT121" s="847"/>
      <c r="AU121" s="907"/>
      <c r="AV121" s="908"/>
      <c r="AW121" s="908"/>
      <c r="AX121" s="908"/>
      <c r="AY121" s="909"/>
      <c r="AZ121" s="833" t="s">
        <v>449</v>
      </c>
      <c r="BA121" s="768"/>
      <c r="BB121" s="768"/>
      <c r="BC121" s="768"/>
      <c r="BD121" s="768"/>
      <c r="BE121" s="768"/>
      <c r="BF121" s="768"/>
      <c r="BG121" s="768"/>
      <c r="BH121" s="768"/>
      <c r="BI121" s="768"/>
      <c r="BJ121" s="768"/>
      <c r="BK121" s="768"/>
      <c r="BL121" s="768"/>
      <c r="BM121" s="768"/>
      <c r="BN121" s="768"/>
      <c r="BO121" s="768"/>
      <c r="BP121" s="769"/>
      <c r="BQ121" s="834">
        <v>2606685</v>
      </c>
      <c r="BR121" s="835"/>
      <c r="BS121" s="835"/>
      <c r="BT121" s="835"/>
      <c r="BU121" s="835"/>
      <c r="BV121" s="835">
        <v>2758444</v>
      </c>
      <c r="BW121" s="835"/>
      <c r="BX121" s="835"/>
      <c r="BY121" s="835"/>
      <c r="BZ121" s="835"/>
      <c r="CA121" s="835">
        <v>2979817</v>
      </c>
      <c r="CB121" s="835"/>
      <c r="CC121" s="835"/>
      <c r="CD121" s="835"/>
      <c r="CE121" s="835"/>
      <c r="CF121" s="896">
        <v>27.1</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3084526</v>
      </c>
      <c r="DH121" s="835"/>
      <c r="DI121" s="835"/>
      <c r="DJ121" s="835"/>
      <c r="DK121" s="835"/>
      <c r="DL121" s="835">
        <v>2927190</v>
      </c>
      <c r="DM121" s="835"/>
      <c r="DN121" s="835"/>
      <c r="DO121" s="835"/>
      <c r="DP121" s="835"/>
      <c r="DQ121" s="835">
        <v>2770428</v>
      </c>
      <c r="DR121" s="835"/>
      <c r="DS121" s="835"/>
      <c r="DT121" s="835"/>
      <c r="DU121" s="835"/>
      <c r="DV121" s="812">
        <v>25.2</v>
      </c>
      <c r="DW121" s="812"/>
      <c r="DX121" s="812"/>
      <c r="DY121" s="812"/>
      <c r="DZ121" s="813"/>
    </row>
    <row r="122" spans="1:130" s="199" customFormat="1" ht="26.25" customHeight="1">
      <c r="A122" s="838"/>
      <c r="B122" s="839"/>
      <c r="C122" s="842" t="s">
        <v>431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450</v>
      </c>
      <c r="BA122" s="901"/>
      <c r="BB122" s="901"/>
      <c r="BC122" s="901"/>
      <c r="BD122" s="901"/>
      <c r="BE122" s="901"/>
      <c r="BF122" s="901"/>
      <c r="BG122" s="901"/>
      <c r="BH122" s="901"/>
      <c r="BI122" s="901"/>
      <c r="BJ122" s="901"/>
      <c r="BK122" s="901"/>
      <c r="BL122" s="901"/>
      <c r="BM122" s="901"/>
      <c r="BN122" s="901"/>
      <c r="BO122" s="901"/>
      <c r="BP122" s="902"/>
      <c r="BQ122" s="903">
        <v>24102671</v>
      </c>
      <c r="BR122" s="866"/>
      <c r="BS122" s="866"/>
      <c r="BT122" s="866"/>
      <c r="BU122" s="866"/>
      <c r="BV122" s="866">
        <v>26193182</v>
      </c>
      <c r="BW122" s="866"/>
      <c r="BX122" s="866"/>
      <c r="BY122" s="866"/>
      <c r="BZ122" s="866"/>
      <c r="CA122" s="866">
        <v>27352609</v>
      </c>
      <c r="CB122" s="866"/>
      <c r="CC122" s="866"/>
      <c r="CD122" s="866"/>
      <c r="CE122" s="866"/>
      <c r="CF122" s="867">
        <v>248.6</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18531</v>
      </c>
      <c r="DH122" s="835"/>
      <c r="DI122" s="835"/>
      <c r="DJ122" s="835"/>
      <c r="DK122" s="835"/>
      <c r="DL122" s="835">
        <v>19468</v>
      </c>
      <c r="DM122" s="835"/>
      <c r="DN122" s="835"/>
      <c r="DO122" s="835"/>
      <c r="DP122" s="835"/>
      <c r="DQ122" s="835">
        <v>18804</v>
      </c>
      <c r="DR122" s="835"/>
      <c r="DS122" s="835"/>
      <c r="DT122" s="835"/>
      <c r="DU122" s="835"/>
      <c r="DV122" s="812">
        <v>0.2</v>
      </c>
      <c r="DW122" s="812"/>
      <c r="DX122" s="812"/>
      <c r="DY122" s="812"/>
      <c r="DZ122" s="813"/>
    </row>
    <row r="123" spans="1:130" s="199" customFormat="1" ht="26.25" customHeight="1">
      <c r="A123" s="838"/>
      <c r="B123" s="839"/>
      <c r="C123" s="842" t="s">
        <v>437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451</v>
      </c>
      <c r="BP123" s="899"/>
      <c r="BQ123" s="853">
        <v>30792489</v>
      </c>
      <c r="BR123" s="854"/>
      <c r="BS123" s="854"/>
      <c r="BT123" s="854"/>
      <c r="BU123" s="854"/>
      <c r="BV123" s="854">
        <v>32726528</v>
      </c>
      <c r="BW123" s="854"/>
      <c r="BX123" s="854"/>
      <c r="BY123" s="854"/>
      <c r="BZ123" s="854"/>
      <c r="CA123" s="854">
        <v>34229037</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440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452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64.3</v>
      </c>
      <c r="BR124" s="852"/>
      <c r="BS124" s="852"/>
      <c r="BT124" s="852"/>
      <c r="BU124" s="852"/>
      <c r="BV124" s="852">
        <v>68.599999999999994</v>
      </c>
      <c r="BW124" s="852"/>
      <c r="BX124" s="852"/>
      <c r="BY124" s="852"/>
      <c r="BZ124" s="852"/>
      <c r="CA124" s="852">
        <v>90</v>
      </c>
      <c r="CB124" s="852"/>
      <c r="CC124" s="852"/>
      <c r="CD124" s="852"/>
      <c r="CE124" s="852"/>
      <c r="CF124" s="742"/>
      <c r="CG124" s="743"/>
      <c r="CH124" s="743"/>
      <c r="CI124" s="743"/>
      <c r="CJ124" s="883"/>
      <c r="CK124" s="891"/>
      <c r="CL124" s="891"/>
      <c r="CM124" s="891"/>
      <c r="CN124" s="891"/>
      <c r="CO124" s="892"/>
      <c r="CP124" s="856" t="s">
        <v>453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442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454</v>
      </c>
      <c r="CL125" s="873"/>
      <c r="CM125" s="873"/>
      <c r="CN125" s="873"/>
      <c r="CO125" s="874"/>
      <c r="CP125" s="881" t="s">
        <v>455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444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65741</v>
      </c>
      <c r="AB126" s="798"/>
      <c r="AC126" s="798"/>
      <c r="AD126" s="798"/>
      <c r="AE126" s="799"/>
      <c r="AF126" s="800">
        <v>61205</v>
      </c>
      <c r="AG126" s="798"/>
      <c r="AH126" s="798"/>
      <c r="AI126" s="798"/>
      <c r="AJ126" s="799"/>
      <c r="AK126" s="800">
        <v>49325</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456</v>
      </c>
      <c r="CQ126" s="768"/>
      <c r="CR126" s="768"/>
      <c r="CS126" s="768"/>
      <c r="CT126" s="768"/>
      <c r="CU126" s="768"/>
      <c r="CV126" s="768"/>
      <c r="CW126" s="768"/>
      <c r="CX126" s="768"/>
      <c r="CY126" s="768"/>
      <c r="CZ126" s="768"/>
      <c r="DA126" s="768"/>
      <c r="DB126" s="768"/>
      <c r="DC126" s="768"/>
      <c r="DD126" s="768"/>
      <c r="DE126" s="768"/>
      <c r="DF126" s="769"/>
      <c r="DG126" s="834">
        <v>215023</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457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1718</v>
      </c>
      <c r="AB127" s="798"/>
      <c r="AC127" s="798"/>
      <c r="AD127" s="798"/>
      <c r="AE127" s="799"/>
      <c r="AF127" s="800">
        <v>135</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458</v>
      </c>
      <c r="AY127" s="830"/>
      <c r="AZ127" s="830"/>
      <c r="BA127" s="830"/>
      <c r="BB127" s="830"/>
      <c r="BC127" s="830"/>
      <c r="BD127" s="830"/>
      <c r="BE127" s="831"/>
      <c r="BF127" s="829" t="s">
        <v>459</v>
      </c>
      <c r="BG127" s="830"/>
      <c r="BH127" s="830"/>
      <c r="BI127" s="830"/>
      <c r="BJ127" s="830"/>
      <c r="BK127" s="830"/>
      <c r="BL127" s="831"/>
      <c r="BM127" s="829" t="s">
        <v>460</v>
      </c>
      <c r="BN127" s="830"/>
      <c r="BO127" s="830"/>
      <c r="BP127" s="830"/>
      <c r="BQ127" s="830"/>
      <c r="BR127" s="830"/>
      <c r="BS127" s="831"/>
      <c r="BT127" s="829" t="s">
        <v>461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463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464</v>
      </c>
      <c r="X128" s="816"/>
      <c r="Y128" s="816"/>
      <c r="Z128" s="817"/>
      <c r="AA128" s="818">
        <v>219768</v>
      </c>
      <c r="AB128" s="819"/>
      <c r="AC128" s="819"/>
      <c r="AD128" s="819"/>
      <c r="AE128" s="820"/>
      <c r="AF128" s="821">
        <v>239970</v>
      </c>
      <c r="AG128" s="819"/>
      <c r="AH128" s="819"/>
      <c r="AI128" s="819"/>
      <c r="AJ128" s="820"/>
      <c r="AK128" s="821">
        <v>246429</v>
      </c>
      <c r="AL128" s="819"/>
      <c r="AM128" s="819"/>
      <c r="AN128" s="819"/>
      <c r="AO128" s="820"/>
      <c r="AP128" s="822"/>
      <c r="AQ128" s="823"/>
      <c r="AR128" s="823"/>
      <c r="AS128" s="823"/>
      <c r="AT128" s="824"/>
      <c r="AU128" s="235"/>
      <c r="AV128" s="235"/>
      <c r="AW128" s="235"/>
      <c r="AX128" s="825" t="s">
        <v>465</v>
      </c>
      <c r="AY128" s="826"/>
      <c r="AZ128" s="826"/>
      <c r="BA128" s="826"/>
      <c r="BB128" s="826"/>
      <c r="BC128" s="826"/>
      <c r="BD128" s="826"/>
      <c r="BE128" s="827"/>
      <c r="BF128" s="804" t="s">
        <v>111</v>
      </c>
      <c r="BG128" s="805"/>
      <c r="BH128" s="805"/>
      <c r="BI128" s="805"/>
      <c r="BJ128" s="805"/>
      <c r="BK128" s="805"/>
      <c r="BL128" s="828"/>
      <c r="BM128" s="804">
        <v>12.95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466</v>
      </c>
      <c r="CQ128" s="746"/>
      <c r="CR128" s="746"/>
      <c r="CS128" s="746"/>
      <c r="CT128" s="746"/>
      <c r="CU128" s="746"/>
      <c r="CV128" s="746"/>
      <c r="CW128" s="746"/>
      <c r="CX128" s="746"/>
      <c r="CY128" s="746"/>
      <c r="CZ128" s="746"/>
      <c r="DA128" s="746"/>
      <c r="DB128" s="746"/>
      <c r="DC128" s="746"/>
      <c r="DD128" s="746"/>
      <c r="DE128" s="746"/>
      <c r="DF128" s="747"/>
      <c r="DG128" s="808">
        <v>7408</v>
      </c>
      <c r="DH128" s="809"/>
      <c r="DI128" s="809"/>
      <c r="DJ128" s="809"/>
      <c r="DK128" s="809"/>
      <c r="DL128" s="809">
        <v>8368</v>
      </c>
      <c r="DM128" s="809"/>
      <c r="DN128" s="809"/>
      <c r="DO128" s="809"/>
      <c r="DP128" s="809"/>
      <c r="DQ128" s="809">
        <v>9428</v>
      </c>
      <c r="DR128" s="809"/>
      <c r="DS128" s="809"/>
      <c r="DT128" s="809"/>
      <c r="DU128" s="809"/>
      <c r="DV128" s="810">
        <v>0.1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467</v>
      </c>
      <c r="X129" s="795"/>
      <c r="Y129" s="795"/>
      <c r="Z129" s="796"/>
      <c r="AA129" s="797">
        <v>13132588</v>
      </c>
      <c r="AB129" s="798"/>
      <c r="AC129" s="798"/>
      <c r="AD129" s="798"/>
      <c r="AE129" s="799"/>
      <c r="AF129" s="800">
        <v>13324872</v>
      </c>
      <c r="AG129" s="798"/>
      <c r="AH129" s="798"/>
      <c r="AI129" s="798"/>
      <c r="AJ129" s="799"/>
      <c r="AK129" s="800">
        <v>13013995</v>
      </c>
      <c r="AL129" s="798"/>
      <c r="AM129" s="798"/>
      <c r="AN129" s="798"/>
      <c r="AO129" s="799"/>
      <c r="AP129" s="801"/>
      <c r="AQ129" s="802"/>
      <c r="AR129" s="802"/>
      <c r="AS129" s="802"/>
      <c r="AT129" s="803"/>
      <c r="AU129" s="237"/>
      <c r="AV129" s="237"/>
      <c r="AW129" s="237"/>
      <c r="AX129" s="767" t="s">
        <v>468</v>
      </c>
      <c r="AY129" s="768"/>
      <c r="AZ129" s="768"/>
      <c r="BA129" s="768"/>
      <c r="BB129" s="768"/>
      <c r="BC129" s="768"/>
      <c r="BD129" s="768"/>
      <c r="BE129" s="769"/>
      <c r="BF129" s="787" t="s">
        <v>469</v>
      </c>
      <c r="BG129" s="788"/>
      <c r="BH129" s="788"/>
      <c r="BI129" s="788"/>
      <c r="BJ129" s="788"/>
      <c r="BK129" s="788"/>
      <c r="BL129" s="789"/>
      <c r="BM129" s="787">
        <v>17.95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471</v>
      </c>
      <c r="X130" s="795"/>
      <c r="Y130" s="795"/>
      <c r="Z130" s="796"/>
      <c r="AA130" s="797">
        <v>2039957</v>
      </c>
      <c r="AB130" s="798"/>
      <c r="AC130" s="798"/>
      <c r="AD130" s="798"/>
      <c r="AE130" s="799"/>
      <c r="AF130" s="800">
        <v>1981191</v>
      </c>
      <c r="AG130" s="798"/>
      <c r="AH130" s="798"/>
      <c r="AI130" s="798"/>
      <c r="AJ130" s="799"/>
      <c r="AK130" s="800">
        <v>2010601</v>
      </c>
      <c r="AL130" s="798"/>
      <c r="AM130" s="798"/>
      <c r="AN130" s="798"/>
      <c r="AO130" s="799"/>
      <c r="AP130" s="801"/>
      <c r="AQ130" s="802"/>
      <c r="AR130" s="802"/>
      <c r="AS130" s="802"/>
      <c r="AT130" s="803"/>
      <c r="AU130" s="237"/>
      <c r="AV130" s="237"/>
      <c r="AW130" s="237"/>
      <c r="AX130" s="767" t="s">
        <v>472</v>
      </c>
      <c r="AY130" s="768"/>
      <c r="AZ130" s="768"/>
      <c r="BA130" s="768"/>
      <c r="BB130" s="768"/>
      <c r="BC130" s="768"/>
      <c r="BD130" s="768"/>
      <c r="BE130" s="769"/>
      <c r="BF130" s="770">
        <v>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473</v>
      </c>
      <c r="X131" s="778"/>
      <c r="Y131" s="778"/>
      <c r="Z131" s="779"/>
      <c r="AA131" s="780">
        <v>11092631</v>
      </c>
      <c r="AB131" s="781"/>
      <c r="AC131" s="781"/>
      <c r="AD131" s="781"/>
      <c r="AE131" s="782"/>
      <c r="AF131" s="783">
        <v>11343681</v>
      </c>
      <c r="AG131" s="781"/>
      <c r="AH131" s="781"/>
      <c r="AI131" s="781"/>
      <c r="AJ131" s="782"/>
      <c r="AK131" s="783">
        <v>11003394</v>
      </c>
      <c r="AL131" s="781"/>
      <c r="AM131" s="781"/>
      <c r="AN131" s="781"/>
      <c r="AO131" s="782"/>
      <c r="AP131" s="784"/>
      <c r="AQ131" s="785"/>
      <c r="AR131" s="785"/>
      <c r="AS131" s="785"/>
      <c r="AT131" s="786"/>
      <c r="AU131" s="237"/>
      <c r="AV131" s="237"/>
      <c r="AW131" s="237"/>
      <c r="AX131" s="745" t="s">
        <v>474</v>
      </c>
      <c r="AY131" s="746"/>
      <c r="AZ131" s="746"/>
      <c r="BA131" s="746"/>
      <c r="BB131" s="746"/>
      <c r="BC131" s="746"/>
      <c r="BD131" s="746"/>
      <c r="BE131" s="747"/>
      <c r="BF131" s="748">
        <v>90</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476</v>
      </c>
      <c r="W132" s="758"/>
      <c r="X132" s="758"/>
      <c r="Y132" s="758"/>
      <c r="Z132" s="759"/>
      <c r="AA132" s="760">
        <v>6.975594879</v>
      </c>
      <c r="AB132" s="761"/>
      <c r="AC132" s="761"/>
      <c r="AD132" s="761"/>
      <c r="AE132" s="762"/>
      <c r="AF132" s="763">
        <v>6.9901383859999999</v>
      </c>
      <c r="AG132" s="761"/>
      <c r="AH132" s="761"/>
      <c r="AI132" s="761"/>
      <c r="AJ132" s="762"/>
      <c r="AK132" s="763">
        <v>7.0846140750000002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477</v>
      </c>
      <c r="W133" s="737"/>
      <c r="X133" s="737"/>
      <c r="Y133" s="737"/>
      <c r="Z133" s="738"/>
      <c r="AA133" s="739">
        <v>7.3</v>
      </c>
      <c r="AB133" s="740"/>
      <c r="AC133" s="740"/>
      <c r="AD133" s="740"/>
      <c r="AE133" s="741"/>
      <c r="AF133" s="739">
        <v>7</v>
      </c>
      <c r="AG133" s="740"/>
      <c r="AH133" s="740"/>
      <c r="AI133" s="740"/>
      <c r="AJ133" s="741"/>
      <c r="AK133" s="739">
        <v>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478</v>
      </c>
      <c r="B5" s="248"/>
      <c r="C5" s="248"/>
      <c r="D5" s="248"/>
      <c r="E5" s="248"/>
      <c r="F5" s="248"/>
      <c r="G5" s="248"/>
      <c r="H5" s="248"/>
      <c r="I5" s="248"/>
      <c r="J5" s="248"/>
      <c r="K5" s="248"/>
      <c r="L5" s="248"/>
      <c r="M5" s="248"/>
      <c r="N5" s="248"/>
      <c r="O5" s="249"/>
    </row>
    <row r="6" spans="1:16">
      <c r="A6" s="250"/>
      <c r="B6" s="246"/>
      <c r="C6" s="246"/>
      <c r="D6" s="246"/>
      <c r="E6" s="246"/>
      <c r="F6" s="246"/>
      <c r="G6" s="251" t="s">
        <v>479</v>
      </c>
      <c r="H6" s="251"/>
      <c r="I6" s="251"/>
      <c r="J6" s="251"/>
      <c r="K6" s="246"/>
      <c r="L6" s="246"/>
      <c r="M6" s="246"/>
      <c r="N6" s="246"/>
    </row>
    <row r="7" spans="1:16">
      <c r="A7" s="250"/>
      <c r="B7" s="246"/>
      <c r="C7" s="246"/>
      <c r="D7" s="246"/>
      <c r="E7" s="246"/>
      <c r="F7" s="246"/>
      <c r="G7" s="253"/>
      <c r="H7" s="254"/>
      <c r="I7" s="254"/>
      <c r="J7" s="255"/>
      <c r="K7" s="1152" t="s">
        <v>480</v>
      </c>
      <c r="L7" s="256"/>
      <c r="M7" s="257" t="s">
        <v>481</v>
      </c>
      <c r="N7" s="258"/>
    </row>
    <row r="8" spans="1:16">
      <c r="A8" s="250"/>
      <c r="B8" s="246"/>
      <c r="C8" s="246"/>
      <c r="D8" s="246"/>
      <c r="E8" s="246"/>
      <c r="F8" s="246"/>
      <c r="G8" s="259"/>
      <c r="H8" s="260"/>
      <c r="I8" s="260"/>
      <c r="J8" s="261"/>
      <c r="K8" s="1153"/>
      <c r="L8" s="262" t="s">
        <v>482</v>
      </c>
      <c r="M8" s="263" t="s">
        <v>483</v>
      </c>
      <c r="N8" s="264" t="s">
        <v>484</v>
      </c>
    </row>
    <row r="9" spans="1:16">
      <c r="A9" s="250"/>
      <c r="B9" s="246"/>
      <c r="C9" s="246"/>
      <c r="D9" s="246"/>
      <c r="E9" s="246"/>
      <c r="F9" s="246"/>
      <c r="G9" s="1166" t="s">
        <v>485</v>
      </c>
      <c r="H9" s="1167"/>
      <c r="I9" s="1167"/>
      <c r="J9" s="1168"/>
      <c r="K9" s="265">
        <v>3431363</v>
      </c>
      <c r="L9" s="266">
        <v>61648</v>
      </c>
      <c r="M9" s="267">
        <v>64861</v>
      </c>
      <c r="N9" s="268">
        <v>-5</v>
      </c>
    </row>
    <row r="10" spans="1:16">
      <c r="A10" s="250"/>
      <c r="B10" s="246"/>
      <c r="C10" s="246"/>
      <c r="D10" s="246"/>
      <c r="E10" s="246"/>
      <c r="F10" s="246"/>
      <c r="G10" s="1166" t="s">
        <v>486</v>
      </c>
      <c r="H10" s="1167"/>
      <c r="I10" s="1167"/>
      <c r="J10" s="1168"/>
      <c r="K10" s="269">
        <v>225410</v>
      </c>
      <c r="L10" s="270">
        <v>4050</v>
      </c>
      <c r="M10" s="271">
        <v>5966</v>
      </c>
      <c r="N10" s="272">
        <v>-32.1</v>
      </c>
    </row>
    <row r="11" spans="1:16" ht="13.5" customHeight="1">
      <c r="A11" s="250"/>
      <c r="B11" s="246"/>
      <c r="C11" s="246"/>
      <c r="D11" s="246"/>
      <c r="E11" s="246"/>
      <c r="F11" s="246"/>
      <c r="G11" s="1166" t="s">
        <v>487</v>
      </c>
      <c r="H11" s="1167"/>
      <c r="I11" s="1167"/>
      <c r="J11" s="1168"/>
      <c r="K11" s="269">
        <v>732022</v>
      </c>
      <c r="L11" s="270">
        <v>13151</v>
      </c>
      <c r="M11" s="271">
        <v>9953</v>
      </c>
      <c r="N11" s="272">
        <v>32.1</v>
      </c>
    </row>
    <row r="12" spans="1:16" ht="13.5" customHeight="1">
      <c r="A12" s="250"/>
      <c r="B12" s="246"/>
      <c r="C12" s="246"/>
      <c r="D12" s="246"/>
      <c r="E12" s="246"/>
      <c r="F12" s="246"/>
      <c r="G12" s="1166" t="s">
        <v>488</v>
      </c>
      <c r="H12" s="1167"/>
      <c r="I12" s="1167"/>
      <c r="J12" s="1168"/>
      <c r="K12" s="269" t="s">
        <v>489</v>
      </c>
      <c r="L12" s="270" t="s">
        <v>489</v>
      </c>
      <c r="M12" s="271">
        <v>235</v>
      </c>
      <c r="N12" s="272" t="s">
        <v>489</v>
      </c>
    </row>
    <row r="13" spans="1:16" ht="13.5" customHeight="1">
      <c r="A13" s="250"/>
      <c r="B13" s="246"/>
      <c r="C13" s="246"/>
      <c r="D13" s="246"/>
      <c r="E13" s="246"/>
      <c r="F13" s="246"/>
      <c r="G13" s="1166" t="s">
        <v>490</v>
      </c>
      <c r="H13" s="1167"/>
      <c r="I13" s="1167"/>
      <c r="J13" s="1168"/>
      <c r="K13" s="269" t="s">
        <v>489</v>
      </c>
      <c r="L13" s="270" t="s">
        <v>489</v>
      </c>
      <c r="M13" s="271" t="s">
        <v>489</v>
      </c>
      <c r="N13" s="272" t="s">
        <v>489</v>
      </c>
    </row>
    <row r="14" spans="1:16" ht="13.5" customHeight="1">
      <c r="A14" s="250"/>
      <c r="B14" s="246"/>
      <c r="C14" s="246"/>
      <c r="D14" s="246"/>
      <c r="E14" s="246"/>
      <c r="F14" s="246"/>
      <c r="G14" s="1166" t="s">
        <v>491</v>
      </c>
      <c r="H14" s="1167"/>
      <c r="I14" s="1167"/>
      <c r="J14" s="1168"/>
      <c r="K14" s="269">
        <v>173578</v>
      </c>
      <c r="L14" s="270">
        <v>3118</v>
      </c>
      <c r="M14" s="271">
        <v>2790</v>
      </c>
      <c r="N14" s="272">
        <v>11.8</v>
      </c>
    </row>
    <row r="15" spans="1:16" ht="13.5" customHeight="1">
      <c r="A15" s="250"/>
      <c r="B15" s="246"/>
      <c r="C15" s="246"/>
      <c r="D15" s="246"/>
      <c r="E15" s="246"/>
      <c r="F15" s="246"/>
      <c r="G15" s="1166" t="s">
        <v>492</v>
      </c>
      <c r="H15" s="1167"/>
      <c r="I15" s="1167"/>
      <c r="J15" s="1168"/>
      <c r="K15" s="269">
        <v>41024</v>
      </c>
      <c r="L15" s="270">
        <v>737</v>
      </c>
      <c r="M15" s="271">
        <v>1647</v>
      </c>
      <c r="N15" s="272">
        <v>-55.3</v>
      </c>
    </row>
    <row r="16" spans="1:16">
      <c r="A16" s="250"/>
      <c r="B16" s="246"/>
      <c r="C16" s="246"/>
      <c r="D16" s="246"/>
      <c r="E16" s="246"/>
      <c r="F16" s="246"/>
      <c r="G16" s="1169" t="s">
        <v>493</v>
      </c>
      <c r="H16" s="1170"/>
      <c r="I16" s="1170"/>
      <c r="J16" s="1171"/>
      <c r="K16" s="270">
        <v>-341326</v>
      </c>
      <c r="L16" s="270">
        <v>-6132</v>
      </c>
      <c r="M16" s="271">
        <v>-6521</v>
      </c>
      <c r="N16" s="272">
        <v>-6</v>
      </c>
    </row>
    <row r="17" spans="1:16">
      <c r="A17" s="250"/>
      <c r="B17" s="246"/>
      <c r="C17" s="246"/>
      <c r="D17" s="246"/>
      <c r="E17" s="246"/>
      <c r="F17" s="246"/>
      <c r="G17" s="1169" t="s">
        <v>170</v>
      </c>
      <c r="H17" s="1170"/>
      <c r="I17" s="1170"/>
      <c r="J17" s="1171"/>
      <c r="K17" s="270">
        <v>4262071</v>
      </c>
      <c r="L17" s="270">
        <v>76572</v>
      </c>
      <c r="M17" s="271">
        <v>78930</v>
      </c>
      <c r="N17" s="272">
        <v>-3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494</v>
      </c>
      <c r="H19" s="246"/>
      <c r="I19" s="246"/>
      <c r="J19" s="246"/>
      <c r="K19" s="246"/>
      <c r="L19" s="246"/>
      <c r="M19" s="246"/>
      <c r="N19" s="246"/>
    </row>
    <row r="20" spans="1:16">
      <c r="A20" s="250"/>
      <c r="B20" s="246"/>
      <c r="C20" s="246"/>
      <c r="D20" s="246"/>
      <c r="E20" s="246"/>
      <c r="F20" s="246"/>
      <c r="G20" s="274"/>
      <c r="H20" s="275"/>
      <c r="I20" s="275"/>
      <c r="J20" s="276"/>
      <c r="K20" s="277" t="s">
        <v>495</v>
      </c>
      <c r="L20" s="278" t="s">
        <v>496</v>
      </c>
      <c r="M20" s="279" t="s">
        <v>497</v>
      </c>
      <c r="N20" s="280"/>
    </row>
    <row r="21" spans="1:16" s="286" customFormat="1">
      <c r="A21" s="281"/>
      <c r="B21" s="251"/>
      <c r="C21" s="251"/>
      <c r="D21" s="251"/>
      <c r="E21" s="251"/>
      <c r="F21" s="251"/>
      <c r="G21" s="1163" t="s">
        <v>498</v>
      </c>
      <c r="H21" s="1164"/>
      <c r="I21" s="1164"/>
      <c r="J21" s="1165"/>
      <c r="K21" s="282">
        <v>7.42</v>
      </c>
      <c r="L21" s="283">
        <v>7.52</v>
      </c>
      <c r="M21" s="284">
        <v>-0.1</v>
      </c>
      <c r="N21" s="251"/>
      <c r="O21" s="285"/>
      <c r="P21" s="281"/>
    </row>
    <row r="22" spans="1:16" s="286" customFormat="1">
      <c r="A22" s="281"/>
      <c r="B22" s="251"/>
      <c r="C22" s="251"/>
      <c r="D22" s="251"/>
      <c r="E22" s="251"/>
      <c r="F22" s="251"/>
      <c r="G22" s="1163" t="s">
        <v>499</v>
      </c>
      <c r="H22" s="1164"/>
      <c r="I22" s="1164"/>
      <c r="J22" s="1165"/>
      <c r="K22" s="287">
        <v>98.1</v>
      </c>
      <c r="L22" s="288">
        <v>98</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502</v>
      </c>
      <c r="H29" s="251"/>
      <c r="I29" s="251"/>
      <c r="J29" s="251"/>
      <c r="K29" s="246"/>
      <c r="L29" s="246"/>
      <c r="M29" s="246"/>
      <c r="N29" s="246"/>
      <c r="O29" s="295"/>
    </row>
    <row r="30" spans="1:16">
      <c r="A30" s="250"/>
      <c r="B30" s="246"/>
      <c r="C30" s="246"/>
      <c r="D30" s="246"/>
      <c r="E30" s="246"/>
      <c r="F30" s="246"/>
      <c r="G30" s="253"/>
      <c r="H30" s="254"/>
      <c r="I30" s="254"/>
      <c r="J30" s="255"/>
      <c r="K30" s="1152" t="s">
        <v>480</v>
      </c>
      <c r="L30" s="256"/>
      <c r="M30" s="257" t="s">
        <v>481</v>
      </c>
      <c r="N30" s="258"/>
    </row>
    <row r="31" spans="1:16">
      <c r="A31" s="250"/>
      <c r="B31" s="246"/>
      <c r="C31" s="246"/>
      <c r="D31" s="246"/>
      <c r="E31" s="246"/>
      <c r="F31" s="246"/>
      <c r="G31" s="259"/>
      <c r="H31" s="260"/>
      <c r="I31" s="260"/>
      <c r="J31" s="261"/>
      <c r="K31" s="1153"/>
      <c r="L31" s="262" t="s">
        <v>482</v>
      </c>
      <c r="M31" s="263" t="s">
        <v>483</v>
      </c>
      <c r="N31" s="264" t="s">
        <v>484</v>
      </c>
    </row>
    <row r="32" spans="1:16" ht="27" customHeight="1">
      <c r="A32" s="250"/>
      <c r="B32" s="246"/>
      <c r="C32" s="246"/>
      <c r="D32" s="246"/>
      <c r="E32" s="246"/>
      <c r="F32" s="246"/>
      <c r="G32" s="1154" t="s">
        <v>503</v>
      </c>
      <c r="H32" s="1155"/>
      <c r="I32" s="1155"/>
      <c r="J32" s="1156"/>
      <c r="K32" s="296">
        <v>1988171</v>
      </c>
      <c r="L32" s="296">
        <v>35719</v>
      </c>
      <c r="M32" s="297">
        <v>42665</v>
      </c>
      <c r="N32" s="298">
        <v>-16.3</v>
      </c>
    </row>
    <row r="33" spans="1:16" ht="13.5" customHeight="1">
      <c r="A33" s="250"/>
      <c r="B33" s="246"/>
      <c r="C33" s="246"/>
      <c r="D33" s="246"/>
      <c r="E33" s="246"/>
      <c r="F33" s="246"/>
      <c r="G33" s="1154" t="s">
        <v>504</v>
      </c>
      <c r="H33" s="1155"/>
      <c r="I33" s="1155"/>
      <c r="J33" s="1156"/>
      <c r="K33" s="296" t="s">
        <v>489</v>
      </c>
      <c r="L33" s="296" t="s">
        <v>489</v>
      </c>
      <c r="M33" s="297" t="s">
        <v>489</v>
      </c>
      <c r="N33" s="298" t="s">
        <v>489</v>
      </c>
    </row>
    <row r="34" spans="1:16" ht="27" customHeight="1">
      <c r="A34" s="250"/>
      <c r="B34" s="246"/>
      <c r="C34" s="246"/>
      <c r="D34" s="246"/>
      <c r="E34" s="246"/>
      <c r="F34" s="246"/>
      <c r="G34" s="1154" t="s">
        <v>505</v>
      </c>
      <c r="H34" s="1155"/>
      <c r="I34" s="1155"/>
      <c r="J34" s="1156"/>
      <c r="K34" s="296" t="s">
        <v>489</v>
      </c>
      <c r="L34" s="296" t="s">
        <v>489</v>
      </c>
      <c r="M34" s="297">
        <v>280</v>
      </c>
      <c r="N34" s="298" t="s">
        <v>489</v>
      </c>
    </row>
    <row r="35" spans="1:16" ht="27" customHeight="1">
      <c r="A35" s="250"/>
      <c r="B35" s="246"/>
      <c r="C35" s="246"/>
      <c r="D35" s="246"/>
      <c r="E35" s="246"/>
      <c r="F35" s="246"/>
      <c r="G35" s="1154" t="s">
        <v>506</v>
      </c>
      <c r="H35" s="1155"/>
      <c r="I35" s="1155"/>
      <c r="J35" s="1156"/>
      <c r="K35" s="296">
        <v>761272</v>
      </c>
      <c r="L35" s="296">
        <v>13677</v>
      </c>
      <c r="M35" s="297">
        <v>11343</v>
      </c>
      <c r="N35" s="298">
        <v>20.6</v>
      </c>
    </row>
    <row r="36" spans="1:16" ht="27" customHeight="1">
      <c r="A36" s="250"/>
      <c r="B36" s="246"/>
      <c r="C36" s="246"/>
      <c r="D36" s="246"/>
      <c r="E36" s="246"/>
      <c r="F36" s="246"/>
      <c r="G36" s="1154" t="s">
        <v>507</v>
      </c>
      <c r="H36" s="1155"/>
      <c r="I36" s="1155"/>
      <c r="J36" s="1156"/>
      <c r="K36" s="296">
        <v>223989</v>
      </c>
      <c r="L36" s="296">
        <v>4024</v>
      </c>
      <c r="M36" s="297">
        <v>2949</v>
      </c>
      <c r="N36" s="298">
        <v>36.5</v>
      </c>
    </row>
    <row r="37" spans="1:16" ht="13.5" customHeight="1">
      <c r="A37" s="250"/>
      <c r="B37" s="246"/>
      <c r="C37" s="246"/>
      <c r="D37" s="246"/>
      <c r="E37" s="246"/>
      <c r="F37" s="246"/>
      <c r="G37" s="1154" t="s">
        <v>508</v>
      </c>
      <c r="H37" s="1155"/>
      <c r="I37" s="1155"/>
      <c r="J37" s="1156"/>
      <c r="K37" s="296">
        <v>63146</v>
      </c>
      <c r="L37" s="296">
        <v>1134</v>
      </c>
      <c r="M37" s="297">
        <v>1561</v>
      </c>
      <c r="N37" s="298">
        <v>-27.4</v>
      </c>
    </row>
    <row r="38" spans="1:16" ht="27" customHeight="1">
      <c r="A38" s="250"/>
      <c r="B38" s="246"/>
      <c r="C38" s="246"/>
      <c r="D38" s="246"/>
      <c r="E38" s="246"/>
      <c r="F38" s="246"/>
      <c r="G38" s="1157" t="s">
        <v>509</v>
      </c>
      <c r="H38" s="1158"/>
      <c r="I38" s="1158"/>
      <c r="J38" s="1159"/>
      <c r="K38" s="299" t="s">
        <v>489</v>
      </c>
      <c r="L38" s="299" t="s">
        <v>489</v>
      </c>
      <c r="M38" s="300">
        <v>2</v>
      </c>
      <c r="N38" s="301" t="s">
        <v>489</v>
      </c>
      <c r="O38" s="295"/>
    </row>
    <row r="39" spans="1:16">
      <c r="A39" s="250"/>
      <c r="B39" s="246"/>
      <c r="C39" s="246"/>
      <c r="D39" s="246"/>
      <c r="E39" s="246"/>
      <c r="F39" s="246"/>
      <c r="G39" s="1157" t="s">
        <v>510</v>
      </c>
      <c r="H39" s="1158"/>
      <c r="I39" s="1158"/>
      <c r="J39" s="1159"/>
      <c r="K39" s="302">
        <v>-246429</v>
      </c>
      <c r="L39" s="302">
        <v>-4427</v>
      </c>
      <c r="M39" s="303">
        <v>-3204</v>
      </c>
      <c r="N39" s="304">
        <v>38.200000000000003</v>
      </c>
      <c r="O39" s="295"/>
    </row>
    <row r="40" spans="1:16" ht="27" customHeight="1">
      <c r="A40" s="250"/>
      <c r="B40" s="246"/>
      <c r="C40" s="246"/>
      <c r="D40" s="246"/>
      <c r="E40" s="246"/>
      <c r="F40" s="246"/>
      <c r="G40" s="1154" t="s">
        <v>511</v>
      </c>
      <c r="H40" s="1155"/>
      <c r="I40" s="1155"/>
      <c r="J40" s="1156"/>
      <c r="K40" s="302">
        <v>-2010601</v>
      </c>
      <c r="L40" s="302">
        <v>-36122</v>
      </c>
      <c r="M40" s="303">
        <v>-38849</v>
      </c>
      <c r="N40" s="304">
        <v>-7</v>
      </c>
      <c r="O40" s="295"/>
    </row>
    <row r="41" spans="1:16">
      <c r="A41" s="250"/>
      <c r="B41" s="246"/>
      <c r="C41" s="246"/>
      <c r="D41" s="246"/>
      <c r="E41" s="246"/>
      <c r="F41" s="246"/>
      <c r="G41" s="1160" t="s">
        <v>281</v>
      </c>
      <c r="H41" s="1161"/>
      <c r="I41" s="1161"/>
      <c r="J41" s="1162"/>
      <c r="K41" s="296">
        <v>779548</v>
      </c>
      <c r="L41" s="302">
        <v>14005</v>
      </c>
      <c r="M41" s="303">
        <v>16746</v>
      </c>
      <c r="N41" s="304">
        <v>-16.399999999999999</v>
      </c>
      <c r="O41" s="295"/>
    </row>
    <row r="42" spans="1:16">
      <c r="A42" s="250"/>
      <c r="B42" s="246"/>
      <c r="C42" s="246"/>
      <c r="D42" s="246"/>
      <c r="E42" s="246"/>
      <c r="F42" s="246"/>
      <c r="G42" s="305" t="s">
        <v>512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513</v>
      </c>
      <c r="B47" s="246"/>
      <c r="C47" s="246"/>
      <c r="D47" s="246"/>
      <c r="E47" s="246"/>
      <c r="F47" s="246"/>
      <c r="G47" s="246"/>
      <c r="H47" s="246"/>
      <c r="I47" s="246"/>
      <c r="J47" s="246"/>
      <c r="K47" s="246"/>
      <c r="L47" s="246"/>
      <c r="M47" s="246"/>
      <c r="N47" s="246"/>
    </row>
    <row r="48" spans="1:16">
      <c r="A48" s="250"/>
      <c r="B48" s="246"/>
      <c r="C48" s="246"/>
      <c r="D48" s="246"/>
      <c r="E48" s="246"/>
      <c r="F48" s="246"/>
      <c r="G48" s="310" t="s">
        <v>514</v>
      </c>
      <c r="H48" s="310"/>
      <c r="I48" s="310"/>
      <c r="J48" s="310"/>
      <c r="K48" s="310"/>
      <c r="L48" s="310"/>
      <c r="M48" s="311"/>
      <c r="N48" s="310"/>
    </row>
    <row r="49" spans="1:14" ht="13.5" customHeight="1">
      <c r="A49" s="250"/>
      <c r="B49" s="246"/>
      <c r="C49" s="246"/>
      <c r="D49" s="246"/>
      <c r="E49" s="246"/>
      <c r="F49" s="246"/>
      <c r="G49" s="312"/>
      <c r="H49" s="313"/>
      <c r="I49" s="1147" t="s">
        <v>480</v>
      </c>
      <c r="J49" s="1149" t="s">
        <v>515</v>
      </c>
      <c r="K49" s="1150"/>
      <c r="L49" s="1150"/>
      <c r="M49" s="1150"/>
      <c r="N49" s="1151"/>
    </row>
    <row r="50" spans="1:14">
      <c r="A50" s="250"/>
      <c r="B50" s="246"/>
      <c r="C50" s="246"/>
      <c r="D50" s="246"/>
      <c r="E50" s="246"/>
      <c r="F50" s="246"/>
      <c r="G50" s="314"/>
      <c r="H50" s="315"/>
      <c r="I50" s="1148"/>
      <c r="J50" s="316" t="s">
        <v>516</v>
      </c>
      <c r="K50" s="317" t="s">
        <v>517</v>
      </c>
      <c r="L50" s="318" t="s">
        <v>518</v>
      </c>
      <c r="M50" s="319" t="s">
        <v>519</v>
      </c>
      <c r="N50" s="320" t="s">
        <v>520</v>
      </c>
    </row>
    <row r="51" spans="1:14">
      <c r="A51" s="250"/>
      <c r="B51" s="246"/>
      <c r="C51" s="246"/>
      <c r="D51" s="246"/>
      <c r="E51" s="246"/>
      <c r="F51" s="246"/>
      <c r="G51" s="312" t="s">
        <v>521</v>
      </c>
      <c r="H51" s="313"/>
      <c r="I51" s="321">
        <v>2930226</v>
      </c>
      <c r="J51" s="322">
        <v>51315</v>
      </c>
      <c r="K51" s="323">
        <v>14.8</v>
      </c>
      <c r="L51" s="324">
        <v>52678</v>
      </c>
      <c r="M51" s="325">
        <v>1.9</v>
      </c>
      <c r="N51" s="326">
        <v>12.9</v>
      </c>
    </row>
    <row r="52" spans="1:14">
      <c r="A52" s="250"/>
      <c r="B52" s="246"/>
      <c r="C52" s="246"/>
      <c r="D52" s="246"/>
      <c r="E52" s="246"/>
      <c r="F52" s="246"/>
      <c r="G52" s="327"/>
      <c r="H52" s="328" t="s">
        <v>522</v>
      </c>
      <c r="I52" s="329">
        <v>1676832</v>
      </c>
      <c r="J52" s="330">
        <v>29365</v>
      </c>
      <c r="K52" s="331">
        <v>7.2</v>
      </c>
      <c r="L52" s="332">
        <v>30185</v>
      </c>
      <c r="M52" s="333">
        <v>12.2</v>
      </c>
      <c r="N52" s="334">
        <v>-5</v>
      </c>
    </row>
    <row r="53" spans="1:14">
      <c r="A53" s="250"/>
      <c r="B53" s="246"/>
      <c r="C53" s="246"/>
      <c r="D53" s="246"/>
      <c r="E53" s="246"/>
      <c r="F53" s="246"/>
      <c r="G53" s="312" t="s">
        <v>523</v>
      </c>
      <c r="H53" s="313"/>
      <c r="I53" s="321">
        <v>4539390</v>
      </c>
      <c r="J53" s="322">
        <v>79735</v>
      </c>
      <c r="K53" s="323">
        <v>55.4</v>
      </c>
      <c r="L53" s="324">
        <v>69560</v>
      </c>
      <c r="M53" s="325">
        <v>32</v>
      </c>
      <c r="N53" s="326">
        <v>23.4</v>
      </c>
    </row>
    <row r="54" spans="1:14">
      <c r="A54" s="250"/>
      <c r="B54" s="246"/>
      <c r="C54" s="246"/>
      <c r="D54" s="246"/>
      <c r="E54" s="246"/>
      <c r="F54" s="246"/>
      <c r="G54" s="327"/>
      <c r="H54" s="328" t="s">
        <v>522</v>
      </c>
      <c r="I54" s="329">
        <v>1714229</v>
      </c>
      <c r="J54" s="330">
        <v>30111</v>
      </c>
      <c r="K54" s="331">
        <v>2.5</v>
      </c>
      <c r="L54" s="332">
        <v>35305</v>
      </c>
      <c r="M54" s="333">
        <v>17</v>
      </c>
      <c r="N54" s="334">
        <v>-14.5</v>
      </c>
    </row>
    <row r="55" spans="1:14">
      <c r="A55" s="250"/>
      <c r="B55" s="246"/>
      <c r="C55" s="246"/>
      <c r="D55" s="246"/>
      <c r="E55" s="246"/>
      <c r="F55" s="246"/>
      <c r="G55" s="312" t="s">
        <v>524</v>
      </c>
      <c r="H55" s="313"/>
      <c r="I55" s="321">
        <v>4411234</v>
      </c>
      <c r="J55" s="322">
        <v>78173</v>
      </c>
      <c r="K55" s="323">
        <v>-2</v>
      </c>
      <c r="L55" s="324">
        <v>65988</v>
      </c>
      <c r="M55" s="325">
        <v>-5.0999999999999996</v>
      </c>
      <c r="N55" s="326">
        <v>3.1</v>
      </c>
    </row>
    <row r="56" spans="1:14">
      <c r="A56" s="250"/>
      <c r="B56" s="246"/>
      <c r="C56" s="246"/>
      <c r="D56" s="246"/>
      <c r="E56" s="246"/>
      <c r="F56" s="246"/>
      <c r="G56" s="327"/>
      <c r="H56" s="328" t="s">
        <v>522</v>
      </c>
      <c r="I56" s="329">
        <v>2153604</v>
      </c>
      <c r="J56" s="330">
        <v>38165</v>
      </c>
      <c r="K56" s="331">
        <v>26.7</v>
      </c>
      <c r="L56" s="332">
        <v>36473</v>
      </c>
      <c r="M56" s="333">
        <v>3.3</v>
      </c>
      <c r="N56" s="334">
        <v>23.4</v>
      </c>
    </row>
    <row r="57" spans="1:14">
      <c r="A57" s="250"/>
      <c r="B57" s="246"/>
      <c r="C57" s="246"/>
      <c r="D57" s="246"/>
      <c r="E57" s="246"/>
      <c r="F57" s="246"/>
      <c r="G57" s="312" t="s">
        <v>525</v>
      </c>
      <c r="H57" s="313"/>
      <c r="I57" s="321">
        <v>4773773</v>
      </c>
      <c r="J57" s="322">
        <v>85231</v>
      </c>
      <c r="K57" s="323">
        <v>9</v>
      </c>
      <c r="L57" s="324">
        <v>77507</v>
      </c>
      <c r="M57" s="325">
        <v>17.5</v>
      </c>
      <c r="N57" s="326">
        <v>-8.5</v>
      </c>
    </row>
    <row r="58" spans="1:14">
      <c r="A58" s="250"/>
      <c r="B58" s="246"/>
      <c r="C58" s="246"/>
      <c r="D58" s="246"/>
      <c r="E58" s="246"/>
      <c r="F58" s="246"/>
      <c r="G58" s="327"/>
      <c r="H58" s="328" t="s">
        <v>522</v>
      </c>
      <c r="I58" s="329">
        <v>2298719</v>
      </c>
      <c r="J58" s="330">
        <v>41041</v>
      </c>
      <c r="K58" s="331">
        <v>7.5</v>
      </c>
      <c r="L58" s="332">
        <v>42788</v>
      </c>
      <c r="M58" s="333">
        <v>17.3</v>
      </c>
      <c r="N58" s="334">
        <v>-9.8000000000000007</v>
      </c>
    </row>
    <row r="59" spans="1:14">
      <c r="A59" s="250"/>
      <c r="B59" s="246"/>
      <c r="C59" s="246"/>
      <c r="D59" s="246"/>
      <c r="E59" s="246"/>
      <c r="F59" s="246"/>
      <c r="G59" s="312" t="s">
        <v>526</v>
      </c>
      <c r="H59" s="313"/>
      <c r="I59" s="321">
        <v>7379318</v>
      </c>
      <c r="J59" s="322">
        <v>132576</v>
      </c>
      <c r="K59" s="323">
        <v>55.5</v>
      </c>
      <c r="L59" s="324">
        <v>86564</v>
      </c>
      <c r="M59" s="325">
        <v>11.7</v>
      </c>
      <c r="N59" s="326">
        <v>43.8</v>
      </c>
    </row>
    <row r="60" spans="1:14">
      <c r="A60" s="250"/>
      <c r="B60" s="246"/>
      <c r="C60" s="246"/>
      <c r="D60" s="246"/>
      <c r="E60" s="246"/>
      <c r="F60" s="246"/>
      <c r="G60" s="327"/>
      <c r="H60" s="328" t="s">
        <v>522</v>
      </c>
      <c r="I60" s="335">
        <v>4382603</v>
      </c>
      <c r="J60" s="330">
        <v>78737</v>
      </c>
      <c r="K60" s="331">
        <v>91.8</v>
      </c>
      <c r="L60" s="332">
        <v>44869</v>
      </c>
      <c r="M60" s="333">
        <v>4.9000000000000004</v>
      </c>
      <c r="N60" s="334">
        <v>86.9</v>
      </c>
    </row>
    <row r="61" spans="1:14">
      <c r="A61" s="250"/>
      <c r="B61" s="246"/>
      <c r="C61" s="246"/>
      <c r="D61" s="246"/>
      <c r="E61" s="246"/>
      <c r="F61" s="246"/>
      <c r="G61" s="312" t="s">
        <v>527</v>
      </c>
      <c r="H61" s="336"/>
      <c r="I61" s="337">
        <v>4806788</v>
      </c>
      <c r="J61" s="338">
        <v>85406</v>
      </c>
      <c r="K61" s="339">
        <v>26.5</v>
      </c>
      <c r="L61" s="340">
        <v>70459</v>
      </c>
      <c r="M61" s="341">
        <v>11.6</v>
      </c>
      <c r="N61" s="326">
        <v>14.9</v>
      </c>
    </row>
    <row r="62" spans="1:14">
      <c r="A62" s="250"/>
      <c r="B62" s="246"/>
      <c r="C62" s="246"/>
      <c r="D62" s="246"/>
      <c r="E62" s="246"/>
      <c r="F62" s="246"/>
      <c r="G62" s="327"/>
      <c r="H62" s="328" t="s">
        <v>522</v>
      </c>
      <c r="I62" s="329">
        <v>2445197</v>
      </c>
      <c r="J62" s="330">
        <v>43484</v>
      </c>
      <c r="K62" s="331">
        <v>27.1</v>
      </c>
      <c r="L62" s="332">
        <v>37924</v>
      </c>
      <c r="M62" s="333">
        <v>10.9</v>
      </c>
      <c r="N62" s="334">
        <v>16.2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72" t="s">
        <v>3</v>
      </c>
      <c r="D47" s="1172"/>
      <c r="E47" s="1173"/>
      <c r="F47" s="11">
        <v>5.81</v>
      </c>
      <c r="G47" s="12">
        <v>6.83</v>
      </c>
      <c r="H47" s="12">
        <v>8.06</v>
      </c>
      <c r="I47" s="12">
        <v>10.53</v>
      </c>
      <c r="J47" s="13">
        <v>13.08</v>
      </c>
    </row>
    <row r="48" spans="2:10" ht="57.75" customHeight="1">
      <c r="B48" s="14"/>
      <c r="C48" s="1174" t="s">
        <v>4</v>
      </c>
      <c r="D48" s="1174"/>
      <c r="E48" s="1175"/>
      <c r="F48" s="15">
        <v>6.39</v>
      </c>
      <c r="G48" s="16">
        <v>7.18</v>
      </c>
      <c r="H48" s="16">
        <v>5.0199999999999996</v>
      </c>
      <c r="I48" s="16">
        <v>7.86</v>
      </c>
      <c r="J48" s="17">
        <v>7.17</v>
      </c>
    </row>
    <row r="49" spans="2:10" ht="57.75" customHeight="1" thickBot="1">
      <c r="B49" s="18"/>
      <c r="C49" s="1176" t="s">
        <v>5</v>
      </c>
      <c r="D49" s="1176"/>
      <c r="E49" s="1177"/>
      <c r="F49" s="19" t="s">
        <v>534</v>
      </c>
      <c r="G49" s="20">
        <v>1.9</v>
      </c>
      <c r="H49" s="20" t="s">
        <v>535</v>
      </c>
      <c r="I49" s="20">
        <v>5.5</v>
      </c>
      <c r="J49" s="21">
        <v>1.42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2018-11-28T10:12:01Z</cp:lastPrinted>
  <dcterms:created xsi:type="dcterms:W3CDTF">2018-01-24T04:02:36Z</dcterms:created>
  <dcterms:modified xsi:type="dcterms:W3CDTF">2018-11-28T10:12:05Z</dcterms:modified>
  <cp:category/>
</cp:coreProperties>
</file>