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45" windowHeight="66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U34" i="10"/>
  <c r="U35" i="10" s="1"/>
  <c r="U36" i="10" s="1"/>
  <c r="U37"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BW43" i="10" s="1"/>
  <c r="CO34" i="10" s="1"/>
</calcChain>
</file>

<file path=xl/sharedStrings.xml><?xml version="1.0" encoding="utf-8"?>
<sst xmlns="http://schemas.openxmlformats.org/spreadsheetml/2006/main" count="1127" uniqueCount="603">
  <si>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</si>
  <si>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</si>
  <si>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</si>
  <si>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</si>
  <si>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</si>
  <si>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</si>
  <si>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</si>
  <si>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</si>
  <si>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</si>
  <si>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</si>
  <si>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</si>
  <si>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</si>
  <si>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</si>
  <si>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</si>
  <si>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</si>
  <si>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</si>
  <si>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</si>
  <si>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</si>
  <si>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</si>
  <si>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</si>
  <si>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</si>
  <si>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</si>
  <si>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</si>
  <si>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</si>
  <si>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</si>
  <si>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</si>
  <si>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</si>
  <si>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</si>
  <si>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</si>
  <si>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</si>
  <si>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</si>
  <si>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</si>
  <si>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</si>
  <si>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</si>
  <si>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</si>
  <si>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</si>
  <si>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</si>
  <si>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</si>
  <si>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</si>
  <si>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</si>
  <si>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</si>
  <si>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</si>
  <si>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</si>
  <si>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</si>
  <si>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</si>
  <si>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</si>
  <si>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</si>
  <si>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</si>
  <si>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</si>
  <si>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</si>
  <si>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</si>
  <si>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</si>
  <si>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</si>
  <si>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</si>
  <si>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</si>
  <si>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</si>
  <si>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</si>
  <si>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</si>
  <si>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</si>
  <si>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</si>
  <si>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</si>
  <si>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</si>
  <si>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</si>
  <si>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</si>
  <si>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</si>
  <si>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</si>
  <si>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</si>
  <si>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</si>
  <si>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</si>
  <si>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</si>
  <si>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</si>
  <si>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</si>
  <si>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</si>
  <si>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</si>
  <si>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</si>
  <si>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</si>
  <si>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</si>
  <si>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</si>
  <si>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</si>
  <si>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</si>
  <si>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</si>
  <si>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</si>
  <si>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</si>
  <si>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</si>
  <si>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</si>
  <si>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</si>
  <si>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</si>
  <si>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</si>
  <si>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</si>
  <si>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</si>
  <si>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</si>
  <si>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鉾田市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</si>
  <si>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</si>
  <si>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</si>
  <si>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</si>
  <si>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</si>
  <si>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</si>
  <si>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</si>
  <si>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</si>
  <si>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</si>
  <si>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</si>
  <si>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</si>
  <si>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</si>
  <si>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</si>
  <si>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</si>
  <si>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</si>
  <si>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</si>
  <si>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</si>
  <si>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</si>
  <si>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</si>
  <si>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</si>
  <si>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</si>
  <si>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</si>
  <si>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</si>
  <si>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</si>
  <si>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</si>
  <si>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</si>
  <si>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</si>
  <si>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</si>
  <si>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</si>
  <si>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</si>
  <si>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</si>
  <si>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</si>
  <si>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</si>
  <si>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</si>
  <si>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</si>
  <si>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</si>
  <si>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</si>
  <si>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</si>
  <si>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</si>
  <si>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</si>
  <si>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</si>
  <si>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</si>
  <si>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</si>
  <si>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</si>
  <si>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</si>
  <si>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</si>
  <si>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</si>
  <si>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</si>
  <si>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</si>
  <si>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</si>
  <si>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</si>
  <si>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</si>
  <si>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</si>
  <si>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</si>
  <si>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</si>
  <si>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</si>
  <si>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</si>
  <si>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</si>
  <si>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</si>
  <si>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</si>
  <si>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</si>
  <si>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</si>
  <si>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</si>
  <si>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</si>
  <si>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</si>
  <si>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</si>
  <si>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</si>
  <si>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</si>
  <si>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</si>
  <si>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</si>
  <si>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</si>
  <si>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</si>
  <si>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</si>
  <si>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</si>
  <si>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</si>
  <si>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</si>
  <si>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</si>
  <si>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</si>
  <si>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</si>
  <si>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</si>
  <si>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</si>
  <si>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</si>
  <si>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</si>
  <si>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</si>
  <si>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</si>
  <si>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</si>
  <si>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</si>
  <si>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</si>
  <si>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</si>
  <si>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</si>
  <si>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</si>
  <si>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</si>
  <si>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</si>
  <si>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</si>
  <si>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</si>
  <si>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</si>
  <si>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</si>
  <si>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</si>
  <si>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</si>
  <si>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</si>
  <si>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</si>
  <si>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</si>
  <si>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</si>
  <si>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</si>
  <si>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</si>
  <si>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</si>
  <si>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</si>
  <si>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</si>
  <si>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</si>
  <si>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</si>
  <si>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</si>
  <si>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</si>
  <si>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</si>
  <si>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</si>
  <si>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</si>
  <si>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茨城県鉾田市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</si>
  <si>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</si>
  <si>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</si>
  <si>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</si>
  <si>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</si>
  <si>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</si>
  <si>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</si>
  <si>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</si>
  <si>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</si>
  <si>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</si>
  <si>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</si>
  <si>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</si>
  <si>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</si>
  <si>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</si>
  <si>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</si>
  <si>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</si>
  <si>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</si>
  <si>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</si>
  <si>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</si>
  <si>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</si>
  <si>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</si>
  <si>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</si>
  <si>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</si>
  <si>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</si>
  <si>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</si>
  <si>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</si>
  <si>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</si>
  <si>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</si>
  <si>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</si>
  <si>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</si>
  <si>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</si>
  <si>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</si>
  <si>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</si>
  <si>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</si>
  <si>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</si>
  <si>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</si>
  <si>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</si>
  <si>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</si>
  <si>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</si>
  <si>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</si>
  <si>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</si>
  <si>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</si>
  <si>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</si>
  <si>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</si>
  <si>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</si>
  <si>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</si>
  <si>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</si>
  <si>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</si>
  <si>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</si>
  <si>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</si>
  <si>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</si>
  <si>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</si>
  <si>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</si>
  <si>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</si>
  <si>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</si>
  <si>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</si>
  <si>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</si>
  <si>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</si>
  <si>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</si>
  <si>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</si>
  <si>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</si>
  <si>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</si>
  <si>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</si>
  <si>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</si>
  <si>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</si>
  <si>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</si>
  <si>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</si>
  <si>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</si>
  <si>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</si>
  <si>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</si>
  <si>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</si>
  <si>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</si>
  <si>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</si>
  <si>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</si>
  <si>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</si>
  <si>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</si>
  <si>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</si>
  <si>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</si>
  <si>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</si>
  <si>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</si>
  <si>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</si>
  <si>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</si>
  <si>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</si>
  <si>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</si>
  <si>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</si>
  <si>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</si>
  <si>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</si>
  <si>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</si>
  <si>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</si>
  <si>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</si>
  <si>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</si>
  <si>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</si>
  <si>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</si>
  <si>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</si>
  <si>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</si>
  <si>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</si>
  <si>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</si>
  <si>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</si>
  <si>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</si>
  <si>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</si>
  <si>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</si>
  <si>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</si>
  <si>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</si>
  <si>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</si>
  <si>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</si>
  <si>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</si>
  <si>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</si>
  <si>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</si>
  <si>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</si>
  <si>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</si>
  <si>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</si>
  <si>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</si>
  <si>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</si>
  <si>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</si>
  <si>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</si>
  <si>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</si>
  <si>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</si>
  <si>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</si>
  <si>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</si>
  <si>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</si>
  <si>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</si>
  <si>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</si>
  <si>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</si>
  <si>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</si>
  <si>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</si>
  <si>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</si>
  <si>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</si>
  <si>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</si>
  <si>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</si>
  <si>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</si>
  <si>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</si>
  <si>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</si>
  <si>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</si>
  <si>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</si>
  <si>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</si>
  <si>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</si>
  <si>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</si>
  <si>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</si>
  <si>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</si>
  <si>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</si>
  <si>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</si>
  <si>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</si>
  <si>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</si>
  <si>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</si>
  <si>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</si>
  <si>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</si>
  <si>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</si>
  <si>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</si>
  <si>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</si>
  <si>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</si>
  <si>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</si>
  <si>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茨城県鉾田市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</si>
  <si>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</si>
  <si>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</si>
  <si>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</si>
  <si>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</si>
  <si>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</si>
  <si>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</si>
  <si>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</si>
  <si>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</si>
  <si>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</si>
  <si>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</si>
  <si>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</si>
  <si>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</si>
  <si>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</si>
  <si>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</si>
  <si>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</si>
  <si>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</si>
  <si>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</si>
  <si>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</si>
  <si>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</si>
  <si>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</si>
  <si>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</si>
  <si>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</si>
  <si>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</si>
  <si>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</si>
  <si>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</si>
  <si>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</si>
  <si>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</si>
  <si>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</si>
  <si>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</si>
  <si>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</si>
  <si>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</si>
  <si>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</si>
  <si>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</si>
  <si>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</si>
  <si>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</si>
  <si>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</si>
  <si>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</si>
  <si>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</si>
  <si>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</si>
  <si>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</si>
  <si>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</si>
  <si>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</si>
  <si>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</si>
  <si>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</si>
  <si>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</si>
  <si>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</si>
  <si>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</si>
  <si>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</si>
  <si>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</si>
  <si>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</si>
  <si>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</si>
  <si>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</si>
  <si>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</si>
  <si>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</si>
  <si>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</si>
  <si>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</si>
  <si>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</si>
  <si>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</si>
  <si>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</si>
  <si>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</si>
  <si>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</si>
  <si>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</si>
  <si>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</si>
  <si>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</si>
  <si>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</si>
  <si>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</si>
  <si>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</si>
  <si>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</si>
  <si>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</si>
  <si>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</si>
  <si>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</si>
  <si>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</si>
  <si>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</si>
  <si>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</si>
  <si>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</si>
  <si>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</si>
  <si>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</si>
  <si>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</si>
  <si>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</si>
  <si>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</si>
  <si>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</si>
  <si>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</si>
  <si>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</si>
  <si>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</si>
  <si>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</si>
  <si>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</si>
  <si>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</si>
  <si>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</si>
  <si>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</si>
  <si>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</si>
  <si>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</si>
  <si>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</si>
  <si>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</si>
  <si>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</si>
  <si>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</si>
  <si>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</si>
  <si>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</si>
  <si>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</si>
  <si>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</si>
  <si>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</si>
  <si>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</si>
  <si>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</si>
  <si>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</si>
  <si>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</si>
  <si>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</si>
  <si>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</si>
  <si>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</si>
  <si>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</si>
  <si>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</si>
  <si>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</si>
  <si>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</si>
  <si>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</si>
  <si>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</si>
  <si>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</si>
  <si>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</si>
  <si>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</si>
  <si>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</si>
  <si>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</si>
  <si>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</si>
  <si>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</si>
  <si>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</si>
  <si>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</si>
  <si>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</si>
  <si>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</si>
  <si>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</si>
  <si>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</si>
  <si>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</si>
  <si>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</si>
  <si>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</si>
  <si>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</si>
  <si>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</si>
  <si>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</si>
  <si>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</si>
  <si>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</si>
  <si>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</si>
  <si>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</si>
  <si>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</si>
  <si>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</si>
  <si>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</si>
  <si>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</si>
  <si>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</si>
  <si>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</si>
  <si>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</si>
  <si>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</si>
  <si>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</si>
  <si>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</si>
  <si>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</si>
  <si>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</si>
  <si>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</si>
  <si>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</si>
  <si>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</si>
  <si>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</si>
  <si>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</si>
  <si>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</si>
  <si>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</si>
  <si>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</si>
  <si>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</si>
  <si>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</si>
  <si>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</si>
  <si>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</si>
  <si>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</si>
  <si>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</si>
  <si>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</si>
  <si>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</si>
  <si>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</si>
  <si>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</si>
  <si>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</si>
  <si>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</si>
  <si>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</si>
  <si>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</si>
  <si>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</si>
  <si>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</si>
  <si>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</si>
  <si>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</si>
  <si>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</si>
  <si>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</si>
  <si>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</si>
  <si>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</si>
  <si>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</si>
  <si>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</si>
  <si>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</si>
  <si>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</si>
  <si>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</si>
  <si>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</si>
  <si>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</si>
  <si>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</si>
  <si>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</si>
  <si>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</si>
  <si>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</si>
  <si>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</si>
  <si>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</si>
  <si>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</si>
  <si>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</si>
  <si>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0.09</t>
  </si>
  <si>
    <t>一般会計</t>
  </si>
  <si>
    <t>水道事業会計</t>
  </si>
  <si>
    <t>介護保険特別会計（保険事業勘定）</t>
  </si>
  <si>
    <t>後期高齢者医療特別会計</t>
  </si>
  <si>
    <t>農業集落排水事業特別会計</t>
  </si>
  <si>
    <t>国民健康保険特別会計</t>
  </si>
  <si>
    <t>公共下水道事業特別会計</t>
  </si>
  <si>
    <t>介護保険特別会計（介護サービス事業勘定）</t>
  </si>
  <si>
    <t>その他会計（赤字）</t>
  </si>
  <si>
    <t>その他会計（黒字）</t>
  </si>
  <si>
    <t>-</t>
    <phoneticPr fontId="2"/>
  </si>
  <si>
    <t>-</t>
    <phoneticPr fontId="2"/>
  </si>
  <si>
    <t>-</t>
    <phoneticPr fontId="2"/>
  </si>
  <si>
    <t>鉾田市健康づくり財団</t>
    <rPh sb="0" eb="3">
      <t>ホコタシ</t>
    </rPh>
    <rPh sb="3" eb="5">
      <t>ケンコウ</t>
    </rPh>
    <rPh sb="8" eb="10">
      <t>ザイダン</t>
    </rPh>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</si>
  <si>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</si>
  <si>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</si>
  <si>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</si>
  <si>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ジギョウ</t>
    </rPh>
    <rPh sb="21" eb="23">
      <t>トクベツ</t>
    </rPh>
    <rPh sb="23" eb="25">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</si>
  <si>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</si>
  <si>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</si>
  <si>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</si>
  <si>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t>
    <phoneticPr fontId="2"/>
  </si>
  <si>
    <t>大洗、鉾田、水戸環境組合（一般会計）</t>
    <rPh sb="0" eb="2">
      <t>オオアライ</t>
    </rPh>
    <rPh sb="3" eb="5">
      <t>ホコタ</t>
    </rPh>
    <rPh sb="6" eb="8">
      <t>ミト</t>
    </rPh>
    <rPh sb="8" eb="10">
      <t>カンキョウ</t>
    </rPh>
    <rPh sb="10" eb="12">
      <t>クミアイ</t>
    </rPh>
    <rPh sb="13" eb="15">
      <t>イッパン</t>
    </rPh>
    <rPh sb="15" eb="17">
      <t>カイケイ</t>
    </rPh>
    <phoneticPr fontId="2"/>
  </si>
  <si>
    <t>鹿行広域事務組合（一般会計）</t>
    <rPh sb="0" eb="2">
      <t>ロッコウ</t>
    </rPh>
    <rPh sb="2" eb="4">
      <t>コウイキ</t>
    </rPh>
    <rPh sb="4" eb="6">
      <t>ジム</t>
    </rPh>
    <rPh sb="6" eb="8">
      <t>クミアイ</t>
    </rPh>
    <rPh sb="9" eb="11">
      <t>イッパン</t>
    </rPh>
    <rPh sb="11" eb="13">
      <t>カイケイ</t>
    </rPh>
    <phoneticPr fontId="2"/>
  </si>
  <si>
    <t>鹿行広域事務組合（消防特別会計）</t>
    <phoneticPr fontId="2"/>
  </si>
  <si>
    <t>鹿行広域事務組合（養護老人ホーム事業特別会計）</t>
    <rPh sb="0" eb="2">
      <t>ロッコウ</t>
    </rPh>
    <rPh sb="2" eb="4">
      <t>コウイキ</t>
    </rPh>
    <rPh sb="4" eb="6">
      <t>ジム</t>
    </rPh>
    <rPh sb="6" eb="8">
      <t>クミアイ</t>
    </rPh>
    <rPh sb="9" eb="11">
      <t>ヨウゴ</t>
    </rPh>
    <rPh sb="11" eb="13">
      <t>ロウジン</t>
    </rPh>
    <rPh sb="16" eb="18">
      <t>ジギョウ</t>
    </rPh>
    <rPh sb="18" eb="20">
      <t>トクベツ</t>
    </rPh>
    <rPh sb="20" eb="22">
      <t>カイケイ</t>
    </rPh>
    <phoneticPr fontId="2"/>
  </si>
  <si>
    <t>鹿行広域事務組合（火葬場事業特別会計）</t>
    <rPh sb="0" eb="2">
      <t>ロッコウ</t>
    </rPh>
    <rPh sb="2" eb="4">
      <t>コウイキ</t>
    </rPh>
    <rPh sb="4" eb="6">
      <t>ジム</t>
    </rPh>
    <rPh sb="6" eb="8">
      <t>クミアイ</t>
    </rPh>
    <rPh sb="9" eb="12">
      <t>カソウバ</t>
    </rPh>
    <rPh sb="12" eb="14">
      <t>ジギョウ</t>
    </rPh>
    <rPh sb="14" eb="16">
      <t>トクベツ</t>
    </rPh>
    <rPh sb="16" eb="18">
      <t>カイケイ</t>
    </rPh>
    <phoneticPr fontId="2"/>
  </si>
  <si>
    <t>鹿行広域事務組合（審査会事業特別会計）</t>
    <rPh sb="0" eb="2">
      <t>ロッコウ</t>
    </rPh>
    <rPh sb="2" eb="4">
      <t>コウイキ</t>
    </rPh>
    <rPh sb="4" eb="6">
      <t>ジム</t>
    </rPh>
    <rPh sb="6" eb="8">
      <t>クミアイ</t>
    </rPh>
    <rPh sb="9" eb="12">
      <t>シンサカイ</t>
    </rPh>
    <rPh sb="12" eb="14">
      <t>ジギョウ</t>
    </rPh>
    <rPh sb="14" eb="16">
      <t>トクベツ</t>
    </rPh>
    <rPh sb="16" eb="18">
      <t>カイケイ</t>
    </rPh>
    <phoneticPr fontId="2"/>
  </si>
  <si>
    <t>鹿行広域事務組合（ごみ処理事業特別会計）</t>
    <rPh sb="0" eb="2">
      <t>ロッコウ</t>
    </rPh>
    <rPh sb="2" eb="4">
      <t>コウイキ</t>
    </rPh>
    <rPh sb="4" eb="6">
      <t>ジム</t>
    </rPh>
    <rPh sb="6" eb="8">
      <t>クミアイ</t>
    </rPh>
    <rPh sb="11" eb="13">
      <t>ショリ</t>
    </rPh>
    <rPh sb="13" eb="15">
      <t>ジギョウ</t>
    </rPh>
    <rPh sb="15" eb="17">
      <t>トクベツ</t>
    </rPh>
    <rPh sb="17" eb="19">
      <t>カイケイ</t>
    </rPh>
    <phoneticPr fontId="2"/>
  </si>
  <si>
    <t>公共施設整備基金</t>
    <phoneticPr fontId="11"/>
  </si>
  <si>
    <t>地域づくり基金</t>
    <phoneticPr fontId="11"/>
  </si>
  <si>
    <t>ふるさと創生事業基金</t>
    <phoneticPr fontId="11"/>
  </si>
  <si>
    <t>子育て支援基金</t>
    <phoneticPr fontId="11"/>
  </si>
  <si>
    <t>地域雇用創出推進基金</t>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</si>
  <si>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</si>
  <si>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</si>
  <si>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</si>
  <si>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</si>
  <si>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</si>
  <si>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</si>
  <si>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</si>
  <si>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</si>
  <si>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</si>
  <si>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</si>
  <si>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</si>
  <si>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</si>
  <si>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</si>
  <si>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</si>
  <si>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</si>
  <si>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　将来負担比率は減少傾向にあるものの、有形固定資産減価償却率が増加している。主な要因としては、合併特例債や臨時財政対策債など基準財政需要額算入率の高い有利な起債に特化したことや、集中改革プラン等により職員数削減を行い充当等可能財源である基金を積立てたことなどによる一方で、平成27年度に固定資産台帳に新規登録を行った鉾田北小学校により有形固定資産減価償却率は一時的に下がったが、平成28年度においては除却や統合などを行っていないため増加となった。
　有形固定資産減価償却率が上昇傾向となっているため、今後は、鉾田市公立学校施設再編計画にある統合小学校の建設や鉾田市公共施設等総合管理計画による既存施設の集約化や除去を行うとともに、基金の取崩しや地方債の発行など将来負担の増加が見込まれるものについては、事業の精査を行い歳出の抑制に努めていく。</t>
    <rPh sb="1" eb="3">
      <t>ショウライ</t>
    </rPh>
    <rPh sb="3" eb="5">
      <t>フタン</t>
    </rPh>
    <rPh sb="5" eb="6">
      <t>ヒ</t>
    </rPh>
    <rPh sb="6" eb="7">
      <t>リツ</t>
    </rPh>
    <rPh sb="8" eb="10">
      <t>ゲンショウ</t>
    </rPh>
    <rPh sb="10" eb="12">
      <t>ケイコウ</t>
    </rPh>
    <rPh sb="19" eb="21">
      <t>ユウケイ</t>
    </rPh>
    <rPh sb="21" eb="23">
      <t>コテイ</t>
    </rPh>
    <rPh sb="23" eb="25">
      <t>シサン</t>
    </rPh>
    <rPh sb="25" eb="27">
      <t>ゲンカ</t>
    </rPh>
    <rPh sb="27" eb="29">
      <t>ショウキャク</t>
    </rPh>
    <rPh sb="29" eb="30">
      <t>リツ</t>
    </rPh>
    <rPh sb="31" eb="33">
      <t>ゾウカ</t>
    </rPh>
    <rPh sb="38" eb="39">
      <t>オモ</t>
    </rPh>
    <rPh sb="40" eb="42">
      <t>ヨウイン</t>
    </rPh>
    <rPh sb="89" eb="91">
      <t>シュウチュウ</t>
    </rPh>
    <rPh sb="91" eb="93">
      <t>カイカク</t>
    </rPh>
    <rPh sb="96" eb="97">
      <t>トウ</t>
    </rPh>
    <rPh sb="100" eb="103">
      <t>ショクインスウ</t>
    </rPh>
    <rPh sb="103" eb="105">
      <t>サクゲン</t>
    </rPh>
    <rPh sb="106" eb="107">
      <t>オコナ</t>
    </rPh>
    <rPh sb="108" eb="110">
      <t>ジュウトウ</t>
    </rPh>
    <rPh sb="110" eb="111">
      <t>トウ</t>
    </rPh>
    <rPh sb="111" eb="113">
      <t>カノウ</t>
    </rPh>
    <rPh sb="113" eb="115">
      <t>ザイゲン</t>
    </rPh>
    <rPh sb="118" eb="120">
      <t>キキン</t>
    </rPh>
    <rPh sb="121" eb="122">
      <t>ツ</t>
    </rPh>
    <rPh sb="122" eb="123">
      <t>タ</t>
    </rPh>
    <rPh sb="132" eb="134">
      <t>イッポウ</t>
    </rPh>
    <rPh sb="225" eb="227">
      <t>ユウケイ</t>
    </rPh>
    <rPh sb="227" eb="229">
      <t>コテイ</t>
    </rPh>
    <rPh sb="229" eb="231">
      <t>シサン</t>
    </rPh>
    <rPh sb="231" eb="233">
      <t>ゲンカ</t>
    </rPh>
    <rPh sb="233" eb="235">
      <t>ショウキャク</t>
    </rPh>
    <rPh sb="235" eb="236">
      <t>リツ</t>
    </rPh>
    <rPh sb="237" eb="239">
      <t>ジョウショウ</t>
    </rPh>
    <rPh sb="239" eb="241">
      <t>ケイコウ</t>
    </rPh>
    <rPh sb="250" eb="252">
      <t>コンゴ</t>
    </rPh>
    <rPh sb="279" eb="282">
      <t>ホコタシ</t>
    </rPh>
    <rPh sb="282" eb="284">
      <t>コウキョウ</t>
    </rPh>
    <rPh sb="284" eb="286">
      <t>シセツ</t>
    </rPh>
    <rPh sb="286" eb="287">
      <t>トウ</t>
    </rPh>
    <rPh sb="287" eb="289">
      <t>ソウゴウ</t>
    </rPh>
    <rPh sb="289" eb="291">
      <t>カンリ</t>
    </rPh>
    <rPh sb="291" eb="293">
      <t>ケイカク</t>
    </rPh>
    <rPh sb="296" eb="298">
      <t>キゾン</t>
    </rPh>
    <rPh sb="298" eb="300">
      <t>シセツ</t>
    </rPh>
    <rPh sb="301" eb="304">
      <t>シュウヤクカ</t>
    </rPh>
    <rPh sb="305" eb="307">
      <t>ジョキョ</t>
    </rPh>
    <rPh sb="308" eb="309">
      <t>オコナ</t>
    </rPh>
    <rPh sb="315" eb="317">
      <t>キキン</t>
    </rPh>
    <rPh sb="318" eb="319">
      <t>ト</t>
    </rPh>
    <rPh sb="319" eb="320">
      <t>クズ</t>
    </rPh>
    <rPh sb="322" eb="325">
      <t>チホウサイ</t>
    </rPh>
    <rPh sb="326" eb="328">
      <t>ハッコウ</t>
    </rPh>
    <rPh sb="330" eb="332">
      <t>ショウライ</t>
    </rPh>
    <rPh sb="332" eb="334">
      <t>フタン</t>
    </rPh>
    <rPh sb="335" eb="336">
      <t>ゾウ</t>
    </rPh>
    <rPh sb="336" eb="337">
      <t>カ</t>
    </rPh>
    <rPh sb="338" eb="340">
      <t>ミコ</t>
    </rPh>
    <rPh sb="351" eb="353">
      <t>ジギョウ</t>
    </rPh>
    <rPh sb="354" eb="356">
      <t>セイサ</t>
    </rPh>
    <rPh sb="357" eb="358">
      <t>オコナ</t>
    </rPh>
    <rPh sb="359" eb="361">
      <t>サイシュツ</t>
    </rPh>
    <rPh sb="362" eb="364">
      <t>ヨクセイ</t>
    </rPh>
    <rPh sb="365" eb="366">
      <t>ツト</t>
    </rPh>
    <phoneticPr fontId="5"/>
  </si>
  <si>
    <t>　将来負担比率、実質公債費比率ともに類似団体平均値と比較して低い水準となっている。主な要因として将来負担額については地方債の新規発行を抑制し、償還額が上回っていることや、集中改革プラン等により職員数削減を行い充当等可能財源である基金を積立てたことなどによる。実質公債費比率については合併特例債の一部償還が終了したことによる償還金の減少による。しかしながら、交付税の合併算定替による縮減や今後の老朽化した公共施設の統廃合を踏まえると将来負担比率、実質公債費比率ともに上昇傾向にあるため、これまで以上に公債費の適正化に取り組んでいく必要がある。</t>
    <rPh sb="1" eb="3">
      <t>ショウライ</t>
    </rPh>
    <rPh sb="3" eb="5">
      <t>フタン</t>
    </rPh>
    <rPh sb="5" eb="7">
      <t>ヒリツ</t>
    </rPh>
    <rPh sb="8" eb="10">
      <t>ジッシツ</t>
    </rPh>
    <rPh sb="10" eb="12">
      <t>コウサイ</t>
    </rPh>
    <rPh sb="12" eb="13">
      <t>ヒ</t>
    </rPh>
    <rPh sb="13" eb="15">
      <t>ヒリツ</t>
    </rPh>
    <rPh sb="18" eb="20">
      <t>ルイジ</t>
    </rPh>
    <rPh sb="20" eb="22">
      <t>ダンタイ</t>
    </rPh>
    <rPh sb="22" eb="25">
      <t>ヘイキンチ</t>
    </rPh>
    <rPh sb="26" eb="28">
      <t>ヒカク</t>
    </rPh>
    <rPh sb="30" eb="31">
      <t>ヒク</t>
    </rPh>
    <rPh sb="32" eb="34">
      <t>スイジュン</t>
    </rPh>
    <rPh sb="41" eb="42">
      <t>オモ</t>
    </rPh>
    <rPh sb="43" eb="45">
      <t>ヨウイン</t>
    </rPh>
    <rPh sb="48" eb="50">
      <t>ショウライ</t>
    </rPh>
    <rPh sb="50" eb="52">
      <t>フタン</t>
    </rPh>
    <rPh sb="52" eb="53">
      <t>ガク</t>
    </rPh>
    <rPh sb="58" eb="61">
      <t>チホウサイ</t>
    </rPh>
    <rPh sb="62" eb="64">
      <t>シンキ</t>
    </rPh>
    <rPh sb="64" eb="66">
      <t>ハッコウ</t>
    </rPh>
    <rPh sb="67" eb="69">
      <t>ヨクセイ</t>
    </rPh>
    <rPh sb="71" eb="73">
      <t>ショウカン</t>
    </rPh>
    <rPh sb="73" eb="74">
      <t>ガク</t>
    </rPh>
    <rPh sb="75" eb="77">
      <t>ウワマワ</t>
    </rPh>
    <rPh sb="129" eb="131">
      <t>ジッシツ</t>
    </rPh>
    <rPh sb="131" eb="133">
      <t>コウサイ</t>
    </rPh>
    <rPh sb="133" eb="134">
      <t>ヒ</t>
    </rPh>
    <rPh sb="134" eb="136">
      <t>ヒリツ</t>
    </rPh>
    <rPh sb="141" eb="143">
      <t>ガッペイ</t>
    </rPh>
    <rPh sb="143" eb="145">
      <t>トクレイ</t>
    </rPh>
    <rPh sb="145" eb="146">
      <t>サイ</t>
    </rPh>
    <rPh sb="147" eb="149">
      <t>イチブ</t>
    </rPh>
    <rPh sb="149" eb="151">
      <t>ショウカン</t>
    </rPh>
    <rPh sb="152" eb="154">
      <t>シュウリョウ</t>
    </rPh>
    <rPh sb="161" eb="163">
      <t>ショウカン</t>
    </rPh>
    <rPh sb="163" eb="164">
      <t>キン</t>
    </rPh>
    <rPh sb="165" eb="166">
      <t>ゲン</t>
    </rPh>
    <rPh sb="166" eb="167">
      <t>ショウ</t>
    </rPh>
    <rPh sb="178" eb="181">
      <t>コウフゼイ</t>
    </rPh>
    <rPh sb="182" eb="184">
      <t>ガッペイ</t>
    </rPh>
    <rPh sb="184" eb="186">
      <t>サンテイ</t>
    </rPh>
    <rPh sb="186" eb="187">
      <t>カ</t>
    </rPh>
    <rPh sb="190" eb="192">
      <t>シュクゲン</t>
    </rPh>
    <rPh sb="193" eb="195">
      <t>コンゴ</t>
    </rPh>
    <rPh sb="196" eb="198">
      <t>ロウキュウ</t>
    </rPh>
    <rPh sb="198" eb="199">
      <t>カ</t>
    </rPh>
    <rPh sb="201" eb="203">
      <t>コウキョウ</t>
    </rPh>
    <rPh sb="203" eb="205">
      <t>シセツ</t>
    </rPh>
    <rPh sb="206" eb="209">
      <t>トウハイゴウ</t>
    </rPh>
    <rPh sb="210" eb="211">
      <t>フ</t>
    </rPh>
    <rPh sb="215" eb="217">
      <t>ショウライ</t>
    </rPh>
    <rPh sb="217" eb="219">
      <t>フタン</t>
    </rPh>
    <rPh sb="219" eb="221">
      <t>ヒリツ</t>
    </rPh>
    <rPh sb="222" eb="224">
      <t>ジッシツ</t>
    </rPh>
    <rPh sb="224" eb="226">
      <t>コウサイ</t>
    </rPh>
    <rPh sb="226" eb="227">
      <t>ヒ</t>
    </rPh>
    <rPh sb="227" eb="229">
      <t>ヒリツ</t>
    </rPh>
    <rPh sb="232" eb="234">
      <t>ジョウショウ</t>
    </rPh>
    <rPh sb="234" eb="236">
      <t>ケイコウ</t>
    </rPh>
    <rPh sb="246" eb="248">
      <t>イジョウ</t>
    </rPh>
    <rPh sb="249" eb="252">
      <t>コウサイヒ</t>
    </rPh>
    <rPh sb="253" eb="256">
      <t>テキセイカ</t>
    </rPh>
    <rPh sb="257" eb="258">
      <t>ト</t>
    </rPh>
    <rPh sb="259" eb="260">
      <t>ク</t>
    </rPh>
    <rPh sb="264" eb="26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</si>
</sst>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2"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87974</c:v>
                </c:pt>
                <c:pt idx="3">
                  <c:v>78864</c:v>
                </c:pt>
                <c:pt idx="4">
                  <c:v>85042</c:v>
                </c:pt>
              </c:numCache>
            </c:numRef>
          </c:val>
          <c:smooth val="0"/>
          <c:extLst xmlns:c16r2="http://schemas.microsoft.com/office/drawing/2015/06/chart">
            <c:ext xmlns:c16="http://schemas.microsoft.com/office/drawing/2014/chart" uri="{C3380CC4-5D6E-409C-BE32-E72D297353CC}">
              <c16:uniqueId val="{00000000-4F23-4CB4-B7BC-DC9EF46E54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55709</c:v>
                </c:pt>
                <c:pt idx="1">
                  <c:v>96115</c:v>
                </c:pt>
                <c:pt idx="2">
                  <c:v>93801</c:v>
                </c:pt>
                <c:pt idx="3">
                  <c:v>55088</c:v>
                </c:pt>
                <c:pt idx="4">
                  <c:v>66719</c:v>
                </c:pt>
              </c:numCache>
            </c:numRef>
          </c:val>
          <c:smooth val="0"/>
          <c:extLst xmlns:c16r2="http://schemas.microsoft.com/office/drawing/2015/06/chart">
            <c:ext xmlns:c16="http://schemas.microsoft.com/office/drawing/2014/chart" uri="{C3380CC4-5D6E-409C-BE32-E72D297353CC}">
              <c16:uniqueId val="{00000001-4F23-4CB4-B7BC-DC9EF46E54D7}"/>
            </c:ext>
          </c:extLst>
        </c:ser>
        <c:dLbls>
          <c:showLegendKey val="0"/>
          <c:showVal val="0"/>
          <c:showCatName val="0"/>
          <c:showSerName val="0"/>
          <c:showPercent val="0"/>
          <c:showBubbleSize val="0"/>
        </c:dLbls>
        <c:marker val="1"/>
        <c:smooth val="0"/>
        <c:axId val="185548800"/>
        <c:axId val="185550720"/>
      </c:lineChart>
      <c:catAx>
        <c:axId val="185548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550720"/>
        <c:crosses val="autoZero"/>
        <c:auto val="1"/>
        <c:lblAlgn val="ctr"/>
        <c:lblOffset val="100"/>
        <c:tickLblSkip val="1"/>
        <c:tickMarkSkip val="1"/>
        <c:noMultiLvlLbl val="0"/>
      </c:catAx>
      <c:valAx>
        <c:axId val="1855507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548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6.84</c:v>
                </c:pt>
                <c:pt idx="1">
                  <c:v>5.05</c:v>
                </c:pt>
                <c:pt idx="2">
                  <c:v>8.34</c:v>
                </c:pt>
                <c:pt idx="3">
                  <c:v>10.63</c:v>
                </c:pt>
                <c:pt idx="4">
                  <c:v>13.94</c:v>
                </c:pt>
              </c:numCache>
            </c:numRef>
          </c:val>
          <c:extLst xmlns:c16r2="http://schemas.microsoft.com/office/drawing/2015/06/chart">
            <c:ext xmlns:c16="http://schemas.microsoft.com/office/drawing/2014/chart" uri="{C3380CC4-5D6E-409C-BE32-E72D297353CC}">
              <c16:uniqueId val="{00000000-6DB3-4448-893B-DFB29405D2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31.96</c:v>
                </c:pt>
                <c:pt idx="1">
                  <c:v>34.64</c:v>
                </c:pt>
                <c:pt idx="2">
                  <c:v>36.96</c:v>
                </c:pt>
                <c:pt idx="3">
                  <c:v>40.14</c:v>
                </c:pt>
                <c:pt idx="4">
                  <c:v>40.36</c:v>
                </c:pt>
              </c:numCache>
            </c:numRef>
          </c:val>
          <c:extLst xmlns:c16r2="http://schemas.microsoft.com/office/drawing/2015/06/chart">
            <c:ext xmlns:c16="http://schemas.microsoft.com/office/drawing/2014/chart" uri="{C3380CC4-5D6E-409C-BE32-E72D297353CC}">
              <c16:uniqueId val="{00000001-6DB3-4448-893B-DFB29405D260}"/>
            </c:ext>
          </c:extLst>
        </c:ser>
        <c:dLbls>
          <c:showLegendKey val="0"/>
          <c:showVal val="0"/>
          <c:showCatName val="0"/>
          <c:showSerName val="0"/>
          <c:showPercent val="0"/>
          <c:showBubbleSize val="0"/>
        </c:dLbls>
        <c:gapWidth val="250"/>
        <c:overlap val="100"/>
        <c:axId val="198751360"/>
        <c:axId val="198753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2.59</c:v>
                </c:pt>
                <c:pt idx="1">
                  <c:v>-0.09</c:v>
                </c:pt>
                <c:pt idx="2">
                  <c:v>6.27</c:v>
                </c:pt>
                <c:pt idx="3">
                  <c:v>5.13</c:v>
                </c:pt>
                <c:pt idx="4">
                  <c:v>2.83</c:v>
                </c:pt>
              </c:numCache>
            </c:numRef>
          </c:val>
          <c:smooth val="0"/>
          <c:extLst xmlns:c16r2="http://schemas.microsoft.com/office/drawing/2015/06/chart">
            <c:ext xmlns:c16="http://schemas.microsoft.com/office/drawing/2014/chart" uri="{C3380CC4-5D6E-409C-BE32-E72D297353CC}">
              <c16:uniqueId val="{00000002-6DB3-4448-893B-DFB29405D260}"/>
            </c:ext>
          </c:extLst>
        </c:ser>
        <c:dLbls>
          <c:showLegendKey val="0"/>
          <c:showVal val="0"/>
          <c:showCatName val="0"/>
          <c:showSerName val="0"/>
          <c:showPercent val="0"/>
          <c:showBubbleSize val="0"/>
        </c:dLbls>
        <c:marker val="1"/>
        <c:smooth val="0"/>
        <c:axId val="198751360"/>
        <c:axId val="198753280"/>
      </c:lineChart>
      <c:catAx>
        <c:axId val="19875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8753280"/>
        <c:crosses val="autoZero"/>
        <c:auto val="1"/>
        <c:lblAlgn val="ctr"/>
        <c:lblOffset val="100"/>
        <c:tickLblSkip val="1"/>
        <c:tickMarkSkip val="1"/>
        <c:noMultiLvlLbl val="0"/>
      </c:catAx>
      <c:valAx>
        <c:axId val="198753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75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8D3-46F7-A3F2-315B88CA95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8D3-46F7-A3F2-315B88CA9556}"/>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8D3-46F7-A3F2-315B88CA9556}"/>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0.28999999999999998</c:v>
                </c:pt>
                <c:pt idx="2">
                  <c:v>#N/A</c:v>
                </c:pt>
                <c:pt idx="3">
                  <c:v>0.27</c:v>
                </c:pt>
                <c:pt idx="4">
                  <c:v>#N/A</c:v>
                </c:pt>
                <c:pt idx="5">
                  <c:v>0.38</c:v>
                </c:pt>
                <c:pt idx="6">
                  <c:v>#N/A</c:v>
                </c:pt>
                <c:pt idx="7">
                  <c:v>0.17</c:v>
                </c:pt>
                <c:pt idx="8">
                  <c:v>#N/A</c:v>
                </c:pt>
                <c:pt idx="9">
                  <c:v>0.02</c:v>
                </c:pt>
              </c:numCache>
            </c:numRef>
          </c:val>
          <c:extLst xmlns:c16r2="http://schemas.microsoft.com/office/drawing/2015/06/chart">
            <c:ext xmlns:c16="http://schemas.microsoft.com/office/drawing/2014/chart" uri="{C3380CC4-5D6E-409C-BE32-E72D297353CC}">
              <c16:uniqueId val="{00000003-E8D3-46F7-A3F2-315B88CA955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1.48</c:v>
                </c:pt>
                <c:pt idx="2">
                  <c:v>#N/A</c:v>
                </c:pt>
                <c:pt idx="3">
                  <c:v>2.35</c:v>
                </c:pt>
                <c:pt idx="4">
                  <c:v>#N/A</c:v>
                </c:pt>
                <c:pt idx="5">
                  <c:v>7.0000000000000007E-2</c:v>
                </c:pt>
                <c:pt idx="6">
                  <c:v>#N/A</c:v>
                </c:pt>
                <c:pt idx="7">
                  <c:v>0.03</c:v>
                </c:pt>
                <c:pt idx="8">
                  <c:v>#N/A</c:v>
                </c:pt>
                <c:pt idx="9">
                  <c:v>7.0000000000000007E-2</c:v>
                </c:pt>
              </c:numCache>
            </c:numRef>
          </c:val>
          <c:extLst xmlns:c16r2="http://schemas.microsoft.com/office/drawing/2015/06/chart">
            <c:ext xmlns:c16="http://schemas.microsoft.com/office/drawing/2014/chart" uri="{C3380CC4-5D6E-409C-BE32-E72D297353CC}">
              <c16:uniqueId val="{00000004-E8D3-46F7-A3F2-315B88CA9556}"/>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0.21</c:v>
                </c:pt>
                <c:pt idx="2">
                  <c:v>#N/A</c:v>
                </c:pt>
                <c:pt idx="3">
                  <c:v>0.09</c:v>
                </c:pt>
                <c:pt idx="4">
                  <c:v>#N/A</c:v>
                </c:pt>
                <c:pt idx="5">
                  <c:v>0.13</c:v>
                </c:pt>
                <c:pt idx="6">
                  <c:v>#N/A</c:v>
                </c:pt>
                <c:pt idx="7">
                  <c:v>0.1</c:v>
                </c:pt>
                <c:pt idx="8">
                  <c:v>#N/A</c:v>
                </c:pt>
                <c:pt idx="9">
                  <c:v>0.09</c:v>
                </c:pt>
              </c:numCache>
            </c:numRef>
          </c:val>
          <c:extLst xmlns:c16r2="http://schemas.microsoft.com/office/drawing/2015/06/chart">
            <c:ext xmlns:c16="http://schemas.microsoft.com/office/drawing/2014/chart" uri="{C3380CC4-5D6E-409C-BE32-E72D297353CC}">
              <c16:uniqueId val="{00000005-E8D3-46F7-A3F2-315B88CA9556}"/>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c:v>
                </c:pt>
                <c:pt idx="4">
                  <c:v>#N/A</c:v>
                </c:pt>
                <c:pt idx="5">
                  <c:v>0.02</c:v>
                </c:pt>
                <c:pt idx="6">
                  <c:v>#N/A</c:v>
                </c:pt>
                <c:pt idx="7">
                  <c:v>7.0000000000000007E-2</c:v>
                </c:pt>
                <c:pt idx="8">
                  <c:v>#N/A</c:v>
                </c:pt>
                <c:pt idx="9">
                  <c:v>0.1</c:v>
                </c:pt>
              </c:numCache>
            </c:numRef>
          </c:val>
          <c:extLst xmlns:c16r2="http://schemas.microsoft.com/office/drawing/2015/06/chart">
            <c:ext xmlns:c16="http://schemas.microsoft.com/office/drawing/2014/chart" uri="{C3380CC4-5D6E-409C-BE32-E72D297353CC}">
              <c16:uniqueId val="{00000006-E8D3-46F7-A3F2-315B88CA9556}"/>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1.04</c:v>
                </c:pt>
                <c:pt idx="2">
                  <c:v>#N/A</c:v>
                </c:pt>
                <c:pt idx="3">
                  <c:v>0.25</c:v>
                </c:pt>
                <c:pt idx="4">
                  <c:v>#N/A</c:v>
                </c:pt>
                <c:pt idx="5">
                  <c:v>1.1499999999999999</c:v>
                </c:pt>
                <c:pt idx="6">
                  <c:v>#N/A</c:v>
                </c:pt>
                <c:pt idx="7">
                  <c:v>0.88</c:v>
                </c:pt>
                <c:pt idx="8">
                  <c:v>#N/A</c:v>
                </c:pt>
                <c:pt idx="9">
                  <c:v>1.35</c:v>
                </c:pt>
              </c:numCache>
            </c:numRef>
          </c:val>
          <c:extLst xmlns:c16r2="http://schemas.microsoft.com/office/drawing/2015/06/chart">
            <c:ext xmlns:c16="http://schemas.microsoft.com/office/drawing/2014/chart" uri="{C3380CC4-5D6E-409C-BE32-E72D297353CC}">
              <c16:uniqueId val="{00000007-E8D3-46F7-A3F2-315B88CA955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12.18</c:v>
                </c:pt>
                <c:pt idx="2">
                  <c:v>#N/A</c:v>
                </c:pt>
                <c:pt idx="3">
                  <c:v>11.96</c:v>
                </c:pt>
                <c:pt idx="4">
                  <c:v>#N/A</c:v>
                </c:pt>
                <c:pt idx="5">
                  <c:v>11.41</c:v>
                </c:pt>
                <c:pt idx="6">
                  <c:v>#N/A</c:v>
                </c:pt>
                <c:pt idx="7">
                  <c:v>10.55</c:v>
                </c:pt>
                <c:pt idx="8">
                  <c:v>#N/A</c:v>
                </c:pt>
                <c:pt idx="9">
                  <c:v>9.65</c:v>
                </c:pt>
              </c:numCache>
            </c:numRef>
          </c:val>
          <c:extLst xmlns:c16r2="http://schemas.microsoft.com/office/drawing/2015/06/chart">
            <c:ext xmlns:c16="http://schemas.microsoft.com/office/drawing/2014/chart" uri="{C3380CC4-5D6E-409C-BE32-E72D297353CC}">
              <c16:uniqueId val="{00000008-E8D3-46F7-A3F2-315B88CA955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6.83</c:v>
                </c:pt>
                <c:pt idx="2">
                  <c:v>#N/A</c:v>
                </c:pt>
                <c:pt idx="3">
                  <c:v>5.04</c:v>
                </c:pt>
                <c:pt idx="4">
                  <c:v>#N/A</c:v>
                </c:pt>
                <c:pt idx="5">
                  <c:v>8.34</c:v>
                </c:pt>
                <c:pt idx="6">
                  <c:v>#N/A</c:v>
                </c:pt>
                <c:pt idx="7">
                  <c:v>10.63</c:v>
                </c:pt>
                <c:pt idx="8">
                  <c:v>#N/A</c:v>
                </c:pt>
                <c:pt idx="9">
                  <c:v>13.93</c:v>
                </c:pt>
              </c:numCache>
            </c:numRef>
          </c:val>
          <c:extLst xmlns:c16r2="http://schemas.microsoft.com/office/drawing/2015/06/chart">
            <c:ext xmlns:c16="http://schemas.microsoft.com/office/drawing/2014/chart" uri="{C3380CC4-5D6E-409C-BE32-E72D297353CC}">
              <c16:uniqueId val="{00000009-E8D3-46F7-A3F2-315B88CA9556}"/>
            </c:ext>
          </c:extLst>
        </c:ser>
        <c:dLbls>
          <c:showLegendKey val="0"/>
          <c:showVal val="0"/>
          <c:showCatName val="0"/>
          <c:showSerName val="0"/>
          <c:showPercent val="0"/>
          <c:showBubbleSize val="0"/>
        </c:dLbls>
        <c:gapWidth val="150"/>
        <c:overlap val="100"/>
        <c:axId val="199326720"/>
        <c:axId val="199340800"/>
      </c:barChart>
      <c:catAx>
        <c:axId val="19932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340800"/>
        <c:crosses val="autoZero"/>
        <c:auto val="1"/>
        <c:lblAlgn val="ctr"/>
        <c:lblOffset val="100"/>
        <c:tickLblSkip val="1"/>
        <c:tickMarkSkip val="1"/>
        <c:noMultiLvlLbl val="0"/>
      </c:catAx>
      <c:valAx>
        <c:axId val="19934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326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1640</c:v>
                </c:pt>
                <c:pt idx="5">
                  <c:v>1786</c:v>
                </c:pt>
                <c:pt idx="8">
                  <c:v>1890</c:v>
                </c:pt>
                <c:pt idx="11">
                  <c:v>1880</c:v>
                </c:pt>
                <c:pt idx="14">
                  <c:v>1840</c:v>
                </c:pt>
              </c:numCache>
            </c:numRef>
          </c:val>
          <c:extLst xmlns:c16r2="http://schemas.microsoft.com/office/drawing/2015/06/chart">
            <c:ext xmlns:c16="http://schemas.microsoft.com/office/drawing/2014/chart" uri="{C3380CC4-5D6E-409C-BE32-E72D297353CC}">
              <c16:uniqueId val="{00000000-12BD-4522-B308-264360EA9F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2BD-4522-B308-264360EA9F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2BD-4522-B308-264360EA9F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15</c:v>
                </c:pt>
                <c:pt idx="3">
                  <c:v>16</c:v>
                </c:pt>
                <c:pt idx="6">
                  <c:v>16</c:v>
                </c:pt>
                <c:pt idx="9">
                  <c:v>28</c:v>
                </c:pt>
                <c:pt idx="12">
                  <c:v>37</c:v>
                </c:pt>
              </c:numCache>
            </c:numRef>
          </c:val>
          <c:extLst xmlns:c16r2="http://schemas.microsoft.com/office/drawing/2015/06/chart">
            <c:ext xmlns:c16="http://schemas.microsoft.com/office/drawing/2014/chart" uri="{C3380CC4-5D6E-409C-BE32-E72D297353CC}">
              <c16:uniqueId val="{00000003-12BD-4522-B308-264360EA9F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468</c:v>
                </c:pt>
                <c:pt idx="3">
                  <c:v>529</c:v>
                </c:pt>
                <c:pt idx="6">
                  <c:v>550</c:v>
                </c:pt>
                <c:pt idx="9">
                  <c:v>532</c:v>
                </c:pt>
                <c:pt idx="12">
                  <c:v>548</c:v>
                </c:pt>
              </c:numCache>
            </c:numRef>
          </c:val>
          <c:extLst xmlns:c16r2="http://schemas.microsoft.com/office/drawing/2015/06/chart">
            <c:ext xmlns:c16="http://schemas.microsoft.com/office/drawing/2014/chart" uri="{C3380CC4-5D6E-409C-BE32-E72D297353CC}">
              <c16:uniqueId val="{00000004-12BD-4522-B308-264360EA9F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3</c:v>
                </c:pt>
                <c:pt idx="3">
                  <c:v>7</c:v>
                </c:pt>
                <c:pt idx="6">
                  <c:v>7</c:v>
                </c:pt>
                <c:pt idx="9">
                  <c:v>7</c:v>
                </c:pt>
                <c:pt idx="12">
                  <c:v>7</c:v>
                </c:pt>
              </c:numCache>
            </c:numRef>
          </c:val>
          <c:extLst xmlns:c16r2="http://schemas.microsoft.com/office/drawing/2015/06/chart">
            <c:ext xmlns:c16="http://schemas.microsoft.com/office/drawing/2014/chart" uri="{C3380CC4-5D6E-409C-BE32-E72D297353CC}">
              <c16:uniqueId val="{00000005-12BD-4522-B308-264360EA9F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2BD-4522-B308-264360EA9F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2179</c:v>
                </c:pt>
                <c:pt idx="3">
                  <c:v>2205</c:v>
                </c:pt>
                <c:pt idx="6">
                  <c:v>2151</c:v>
                </c:pt>
                <c:pt idx="9">
                  <c:v>2172</c:v>
                </c:pt>
                <c:pt idx="12">
                  <c:v>2145</c:v>
                </c:pt>
              </c:numCache>
            </c:numRef>
          </c:val>
          <c:extLst xmlns:c16r2="http://schemas.microsoft.com/office/drawing/2015/06/chart">
            <c:ext xmlns:c16="http://schemas.microsoft.com/office/drawing/2014/chart" uri="{C3380CC4-5D6E-409C-BE32-E72D297353CC}">
              <c16:uniqueId val="{00000007-12BD-4522-B308-264360EA9F2A}"/>
            </c:ext>
          </c:extLst>
        </c:ser>
        <c:dLbls>
          <c:showLegendKey val="0"/>
          <c:showVal val="0"/>
          <c:showCatName val="0"/>
          <c:showSerName val="0"/>
          <c:showPercent val="0"/>
          <c:showBubbleSize val="0"/>
        </c:dLbls>
        <c:gapWidth val="100"/>
        <c:overlap val="100"/>
        <c:axId val="199260416"/>
        <c:axId val="199410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1025</c:v>
                </c:pt>
                <c:pt idx="2">
                  <c:v>#N/A</c:v>
                </c:pt>
                <c:pt idx="3">
                  <c:v>#N/A</c:v>
                </c:pt>
                <c:pt idx="4">
                  <c:v>971</c:v>
                </c:pt>
                <c:pt idx="5">
                  <c:v>#N/A</c:v>
                </c:pt>
                <c:pt idx="6">
                  <c:v>#N/A</c:v>
                </c:pt>
                <c:pt idx="7">
                  <c:v>834</c:v>
                </c:pt>
                <c:pt idx="8">
                  <c:v>#N/A</c:v>
                </c:pt>
                <c:pt idx="9">
                  <c:v>#N/A</c:v>
                </c:pt>
                <c:pt idx="10">
                  <c:v>859</c:v>
                </c:pt>
                <c:pt idx="11">
                  <c:v>#N/A</c:v>
                </c:pt>
                <c:pt idx="12">
                  <c:v>#N/A</c:v>
                </c:pt>
                <c:pt idx="13">
                  <c:v>897</c:v>
                </c:pt>
                <c:pt idx="14">
                  <c:v>#N/A</c:v>
                </c:pt>
              </c:numCache>
            </c:numRef>
          </c:val>
          <c:smooth val="0"/>
          <c:extLst xmlns:c16r2="http://schemas.microsoft.com/office/drawing/2015/06/chart">
            <c:ext xmlns:c16="http://schemas.microsoft.com/office/drawing/2014/chart" uri="{C3380CC4-5D6E-409C-BE32-E72D297353CC}">
              <c16:uniqueId val="{00000008-12BD-4522-B308-264360EA9F2A}"/>
            </c:ext>
          </c:extLst>
        </c:ser>
        <c:dLbls>
          <c:showLegendKey val="0"/>
          <c:showVal val="0"/>
          <c:showCatName val="0"/>
          <c:showSerName val="0"/>
          <c:showPercent val="0"/>
          <c:showBubbleSize val="0"/>
        </c:dLbls>
        <c:marker val="1"/>
        <c:smooth val="0"/>
        <c:axId val="199260416"/>
        <c:axId val="199410048"/>
      </c:lineChart>
      <c:catAx>
        <c:axId val="19926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410048"/>
        <c:crosses val="autoZero"/>
        <c:auto val="1"/>
        <c:lblAlgn val="ctr"/>
        <c:lblOffset val="100"/>
        <c:tickLblSkip val="1"/>
        <c:tickMarkSkip val="1"/>
        <c:noMultiLvlLbl val="0"/>
      </c:catAx>
      <c:valAx>
        <c:axId val="199410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260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17623</c:v>
                </c:pt>
                <c:pt idx="5">
                  <c:v>18970</c:v>
                </c:pt>
                <c:pt idx="8">
                  <c:v>19907</c:v>
                </c:pt>
                <c:pt idx="11">
                  <c:v>19638</c:v>
                </c:pt>
                <c:pt idx="14">
                  <c:v>19567</c:v>
                </c:pt>
              </c:numCache>
            </c:numRef>
          </c:val>
          <c:extLst xmlns:c16r2="http://schemas.microsoft.com/office/drawing/2015/06/chart">
            <c:ext xmlns:c16="http://schemas.microsoft.com/office/drawing/2014/chart" uri="{C3380CC4-5D6E-409C-BE32-E72D297353CC}">
              <c16:uniqueId val="{00000000-8718-47F2-B174-6B876C485D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576</c:v>
                </c:pt>
                <c:pt idx="5">
                  <c:v>746</c:v>
                </c:pt>
                <c:pt idx="8">
                  <c:v>621</c:v>
                </c:pt>
                <c:pt idx="11">
                  <c:v>603</c:v>
                </c:pt>
                <c:pt idx="14">
                  <c:v>528</c:v>
                </c:pt>
              </c:numCache>
            </c:numRef>
          </c:val>
          <c:extLst xmlns:c16r2="http://schemas.microsoft.com/office/drawing/2015/06/chart">
            <c:ext xmlns:c16="http://schemas.microsoft.com/office/drawing/2014/chart" uri="{C3380CC4-5D6E-409C-BE32-E72D297353CC}">
              <c16:uniqueId val="{00000001-8718-47F2-B174-6B876C485D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12454</c:v>
                </c:pt>
                <c:pt idx="5">
                  <c:v>13157</c:v>
                </c:pt>
                <c:pt idx="8">
                  <c:v>14049</c:v>
                </c:pt>
                <c:pt idx="11">
                  <c:v>14303</c:v>
                </c:pt>
                <c:pt idx="14">
                  <c:v>14965</c:v>
                </c:pt>
              </c:numCache>
            </c:numRef>
          </c:val>
          <c:extLst xmlns:c16r2="http://schemas.microsoft.com/office/drawing/2015/06/chart">
            <c:ext xmlns:c16="http://schemas.microsoft.com/office/drawing/2014/chart" uri="{C3380CC4-5D6E-409C-BE32-E72D297353CC}">
              <c16:uniqueId val="{00000002-8718-47F2-B174-6B876C485D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718-47F2-B174-6B876C485D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718-47F2-B174-6B876C485D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c:v>
                </c:pt>
                <c:pt idx="3">
                  <c:v>2</c:v>
                </c:pt>
                <c:pt idx="6">
                  <c:v>0</c:v>
                </c:pt>
                <c:pt idx="9">
                  <c:v>17</c:v>
                </c:pt>
                <c:pt idx="12">
                  <c:v>12</c:v>
                </c:pt>
              </c:numCache>
            </c:numRef>
          </c:val>
          <c:extLst xmlns:c16r2="http://schemas.microsoft.com/office/drawing/2015/06/chart">
            <c:ext xmlns:c16="http://schemas.microsoft.com/office/drawing/2014/chart" uri="{C3380CC4-5D6E-409C-BE32-E72D297353CC}">
              <c16:uniqueId val="{00000005-8718-47F2-B174-6B876C485D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4049</c:v>
                </c:pt>
                <c:pt idx="3">
                  <c:v>3757</c:v>
                </c:pt>
                <c:pt idx="6">
                  <c:v>3640</c:v>
                </c:pt>
                <c:pt idx="9">
                  <c:v>3503</c:v>
                </c:pt>
                <c:pt idx="12">
                  <c:v>3552</c:v>
                </c:pt>
              </c:numCache>
            </c:numRef>
          </c:val>
          <c:extLst xmlns:c16r2="http://schemas.microsoft.com/office/drawing/2015/06/chart">
            <c:ext xmlns:c16="http://schemas.microsoft.com/office/drawing/2014/chart" uri="{C3380CC4-5D6E-409C-BE32-E72D297353CC}">
              <c16:uniqueId val="{00000006-8718-47F2-B174-6B876C485D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172</c:v>
                </c:pt>
                <c:pt idx="3">
                  <c:v>216</c:v>
                </c:pt>
                <c:pt idx="6">
                  <c:v>294</c:v>
                </c:pt>
                <c:pt idx="9">
                  <c:v>310</c:v>
                </c:pt>
                <c:pt idx="12">
                  <c:v>287</c:v>
                </c:pt>
              </c:numCache>
            </c:numRef>
          </c:val>
          <c:extLst xmlns:c16r2="http://schemas.microsoft.com/office/drawing/2015/06/chart">
            <c:ext xmlns:c16="http://schemas.microsoft.com/office/drawing/2014/chart" uri="{C3380CC4-5D6E-409C-BE32-E72D297353CC}">
              <c16:uniqueId val="{00000007-8718-47F2-B174-6B876C485D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9654</c:v>
                </c:pt>
                <c:pt idx="3">
                  <c:v>9376</c:v>
                </c:pt>
                <c:pt idx="6">
                  <c:v>9180</c:v>
                </c:pt>
                <c:pt idx="9">
                  <c:v>9063</c:v>
                </c:pt>
                <c:pt idx="12">
                  <c:v>8816</c:v>
                </c:pt>
              </c:numCache>
            </c:numRef>
          </c:val>
          <c:extLst xmlns:c16r2="http://schemas.microsoft.com/office/drawing/2015/06/chart">
            <c:ext xmlns:c16="http://schemas.microsoft.com/office/drawing/2014/chart" uri="{C3380CC4-5D6E-409C-BE32-E72D297353CC}">
              <c16:uniqueId val="{00000008-8718-47F2-B174-6B876C485D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718-47F2-B174-6B876C485D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20454</c:v>
                </c:pt>
                <c:pt idx="3">
                  <c:v>21750</c:v>
                </c:pt>
                <c:pt idx="6">
                  <c:v>22809</c:v>
                </c:pt>
                <c:pt idx="9">
                  <c:v>22352</c:v>
                </c:pt>
                <c:pt idx="12">
                  <c:v>22143</c:v>
                </c:pt>
              </c:numCache>
            </c:numRef>
          </c:val>
          <c:extLst xmlns:c16r2="http://schemas.microsoft.com/office/drawing/2015/06/chart">
            <c:ext xmlns:c16="http://schemas.microsoft.com/office/drawing/2014/chart" uri="{C3380CC4-5D6E-409C-BE32-E72D297353CC}">
              <c16:uniqueId val="{0000000A-8718-47F2-B174-6B876C485D68}"/>
            </c:ext>
          </c:extLst>
        </c:ser>
        <c:dLbls>
          <c:showLegendKey val="0"/>
          <c:showVal val="0"/>
          <c:showCatName val="0"/>
          <c:showSerName val="0"/>
          <c:showPercent val="0"/>
          <c:showBubbleSize val="0"/>
        </c:dLbls>
        <c:gapWidth val="100"/>
        <c:overlap val="100"/>
        <c:axId val="199961216"/>
        <c:axId val="199967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3678</c:v>
                </c:pt>
                <c:pt idx="2">
                  <c:v>#N/A</c:v>
                </c:pt>
                <c:pt idx="3">
                  <c:v>#N/A</c:v>
                </c:pt>
                <c:pt idx="4">
                  <c:v>2229</c:v>
                </c:pt>
                <c:pt idx="5">
                  <c:v>#N/A</c:v>
                </c:pt>
                <c:pt idx="6">
                  <c:v>#N/A</c:v>
                </c:pt>
                <c:pt idx="7">
                  <c:v>1346</c:v>
                </c:pt>
                <c:pt idx="8">
                  <c:v>#N/A</c:v>
                </c:pt>
                <c:pt idx="9">
                  <c:v>#N/A</c:v>
                </c:pt>
                <c:pt idx="10">
                  <c:v>701</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718-47F2-B174-6B876C485D68}"/>
            </c:ext>
          </c:extLst>
        </c:ser>
        <c:dLbls>
          <c:showLegendKey val="0"/>
          <c:showVal val="0"/>
          <c:showCatName val="0"/>
          <c:showSerName val="0"/>
          <c:showPercent val="0"/>
          <c:showBubbleSize val="0"/>
        </c:dLbls>
        <c:marker val="1"/>
        <c:smooth val="0"/>
        <c:axId val="199961216"/>
        <c:axId val="199967488"/>
      </c:lineChart>
      <c:catAx>
        <c:axId val="19996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9967488"/>
        <c:crosses val="autoZero"/>
        <c:auto val="1"/>
        <c:lblAlgn val="ctr"/>
        <c:lblOffset val="100"/>
        <c:tickLblSkip val="1"/>
        <c:tickMarkSkip val="1"/>
        <c:noMultiLvlLbl val="0"/>
      </c:catAx>
      <c:valAx>
        <c:axId val="199967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96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4962</c:v>
                </c:pt>
                <c:pt idx="1">
                  <c:v>5349</c:v>
                </c:pt>
                <c:pt idx="2">
                  <c:v>5306</c:v>
                </c:pt>
              </c:numCache>
            </c:numRef>
          </c:val>
          <c:extLst xmlns:c16r2="http://schemas.microsoft.com/office/drawing/2015/06/chart">
            <c:ext xmlns:c16="http://schemas.microsoft.com/office/drawing/2014/chart" uri="{C3380CC4-5D6E-409C-BE32-E72D297353CC}">
              <c16:uniqueId val="{00000000-BF0D-4664-97B7-678563CA62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1211</c:v>
                </c:pt>
                <c:pt idx="1">
                  <c:v>1214</c:v>
                </c:pt>
                <c:pt idx="2">
                  <c:v>1216</c:v>
                </c:pt>
              </c:numCache>
            </c:numRef>
          </c:val>
          <c:extLst xmlns:c16r2="http://schemas.microsoft.com/office/drawing/2015/06/chart">
            <c:ext xmlns:c16="http://schemas.microsoft.com/office/drawing/2014/chart" uri="{C3380CC4-5D6E-409C-BE32-E72D297353CC}">
              <c16:uniqueId val="{00000001-BF0D-4664-97B7-678563CA62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9414</c:v>
                </c:pt>
                <c:pt idx="1">
                  <c:v>9176</c:v>
                </c:pt>
                <c:pt idx="2">
                  <c:v>9790</c:v>
                </c:pt>
              </c:numCache>
            </c:numRef>
          </c:val>
          <c:extLst xmlns:c16r2="http://schemas.microsoft.com/office/drawing/2015/06/chart">
            <c:ext xmlns:c16="http://schemas.microsoft.com/office/drawing/2014/chart" uri="{C3380CC4-5D6E-409C-BE32-E72D297353CC}">
              <c16:uniqueId val="{00000002-BF0D-4664-97B7-678563CA6246}"/>
            </c:ext>
          </c:extLst>
        </c:ser>
        <c:dLbls>
          <c:showLegendKey val="0"/>
          <c:showVal val="0"/>
          <c:showCatName val="0"/>
          <c:showSerName val="0"/>
          <c:showPercent val="0"/>
          <c:showBubbleSize val="0"/>
        </c:dLbls>
        <c:gapWidth val="120"/>
        <c:overlap val="100"/>
        <c:axId val="190718336"/>
        <c:axId val="190719872"/>
      </c:barChart>
      <c:catAx>
        <c:axId val="19071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0719872"/>
        <c:crosses val="autoZero"/>
        <c:auto val="1"/>
        <c:lblAlgn val="ctr"/>
        <c:lblOffset val="100"/>
        <c:tickLblSkip val="1"/>
        <c:tickMarkSkip val="1"/>
        <c:noMultiLvlLbl val="0"/>
      </c:catAx>
      <c:valAx>
        <c:axId val="1907198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071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BAA-4F1D-BA5B-E7A2583B9441}"/>
                </c:ext>
                <c:ext xmlns:c15="http://schemas.microsoft.com/office/drawing/2012/chart" uri="{CE6537A1-D6FC-4f65-9D91-7224C49458BB}">
                  <c15:dlblFieldTable>
                    <c15:dlblFTEntry>
                      <c15:txfldGUID>{099737D0-134B-47B8-A3F2-6BDD1A6DCFB5}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BAA-4F1D-BA5B-E7A2583B9441}"/>
                </c:ext>
                <c:ext xmlns:c15="http://schemas.microsoft.com/office/drawing/2012/chart" uri="{CE6537A1-D6FC-4f65-9D91-7224C49458BB}">
                  <c15:dlblFieldTable>
                    <c15:dlblFTEntry>
                      <c15:txfldGUID>{234F5E46-7444-4F2C-8038-98B4DB6E66E2}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BAA-4F1D-BA5B-E7A2583B9441}"/>
                </c:ext>
                <c:ext xmlns:c15="http://schemas.microsoft.com/office/drawing/2012/chart" uri="{CE6537A1-D6FC-4f65-9D91-7224C49458BB}">
                  <c15:dlblFieldTable>
                    <c15:dlblFTEntry>
                      <c15:txfldGUID>{1899F086-FAD5-4629-A2EE-B15F45C9FB82}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BAA-4F1D-BA5B-E7A2583B9441}"/>
                </c:ext>
                <c:ext xmlns:c15="http://schemas.microsoft.com/office/drawing/2012/chart" uri="{CE6537A1-D6FC-4f65-9D91-7224C49458BB}">
                  <c15:dlblFieldTable>
                    <c15:dlblFTEntry>
                      <c15:txfldGUID>{77AF1104-A031-406E-B8C7-B9CEEF06A79E}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BAA-4F1D-BA5B-E7A2583B9441}"/>
                </c:ext>
                <c:ext xmlns:c15="http://schemas.microsoft.com/office/drawing/2012/chart" uri="{CE6537A1-D6FC-4f65-9D91-7224C49458BB}">
                  <c15:dlblFieldTable>
                    <c15:dlblFTEntry>
                      <c15:txfldGUID>{C538ABDC-DE32-4EB8-AB31-3926E6EEBC13}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BAA-4F1D-BA5B-E7A2583B9441}"/>
                </c:ext>
                <c:ext xmlns:c15="http://schemas.microsoft.com/office/drawing/2012/chart" uri="{CE6537A1-D6FC-4f65-9D91-7224C49458BB}">
                  <c15:dlblFieldTable>
                    <c15:dlblFTEntry>
                      <c15:txfldGUID>{B8422AF4-B7E5-441F-B6DF-E7685D7924FB}</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BAA-4F1D-BA5B-E7A2583B9441}"/>
                </c:ext>
                <c:ext xmlns:c15="http://schemas.microsoft.com/office/drawing/2012/chart" uri="{CE6537A1-D6FC-4f65-9D91-7224C49458BB}">
                  <c15:layout/>
                  <c15:dlblFieldTable>
                    <c15:dlblFTEntry>
                      <c15:txfldGUID>{24E429DF-195C-456C-A127-125CC8AFC326}</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BAA-4F1D-BA5B-E7A2583B9441}"/>
                </c:ext>
                <c:ext xmlns:c15="http://schemas.microsoft.com/office/drawing/2012/chart" uri="{CE6537A1-D6FC-4f65-9D91-7224C49458BB}">
                  <c15:layout/>
                  <c15:dlblFieldTable>
                    <c15:dlblFTEntry>
                      <c15:txfldGUID>{78B03C3D-AC36-4FEA-BAC6-1A4CD6B8C0A4}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BAA-4F1D-BA5B-E7A2583B9441}"/>
                </c:ext>
                <c:ext xmlns:c15="http://schemas.microsoft.com/office/drawing/2012/chart" uri="{CE6537A1-D6FC-4f65-9D91-7224C49458BB}">
                  <c15:dlblFieldTable>
                    <c15:dlblFTEntry>
                      <c15:txfldGUID>{9104E941-F7FD-4CBC-809C-59BAD170BABF}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54.9</c:v>
                </c:pt>
                <c:pt idx="24">
                  <c:v>56.3</c:v>
                </c:pt>
              </c:numCache>
            </c:numRef>
          </c:xVal>
          <c:yVal>
            <c:numRef>
              <c:f>公会計指標分析・財政指標組合せ分析表!$BP$51:$DC$51</c:f>
              <c:numCache>
                <c:formatCode>#,##0.0;"▲ "#,##0.0</c:formatCode>
                <c:ptCount val="40"/>
                <c:pt idx="16">
                  <c:v>11.5</c:v>
                </c:pt>
                <c:pt idx="24">
                  <c:v>6</c:v>
                </c:pt>
              </c:numCache>
            </c:numRef>
          </c:yVal>
          <c:smooth val="0"/>
          <c:extLst xmlns:c16r2="http://schemas.microsoft.com/office/drawing/2015/06/chart">
            <c:ext xmlns:c16="http://schemas.microsoft.com/office/drawing/2014/chart" uri="{C3380CC4-5D6E-409C-BE32-E72D297353CC}">
              <c16:uniqueId val="{00000009-5BAA-4F1D-BA5B-E7A2583B944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BAA-4F1D-BA5B-E7A2583B9441}"/>
                </c:ext>
                <c:ext xmlns:c15="http://schemas.microsoft.com/office/drawing/2012/chart" uri="{CE6537A1-D6FC-4f65-9D91-7224C49458BB}">
                  <c15:dlblFieldTable>
                    <c15:dlblFTEntry>
                      <c15:txfldGUID>{935423CB-4DD4-4C66-BCFA-740480CD6623}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BAA-4F1D-BA5B-E7A2583B9441}"/>
                </c:ext>
                <c:ext xmlns:c15="http://schemas.microsoft.com/office/drawing/2012/chart" uri="{CE6537A1-D6FC-4f65-9D91-7224C49458BB}">
                  <c15:dlblFieldTable>
                    <c15:dlblFTEntry>
                      <c15:txfldGUID>{E7EE90EE-E226-4907-8278-B86671BB1B57}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BAA-4F1D-BA5B-E7A2583B9441}"/>
                </c:ext>
                <c:ext xmlns:c15="http://schemas.microsoft.com/office/drawing/2012/chart" uri="{CE6537A1-D6FC-4f65-9D91-7224C49458BB}">
                  <c15:dlblFieldTable>
                    <c15:dlblFTEntry>
                      <c15:txfldGUID>{2A269FAC-EEF7-4A5B-B8A8-372114461D01}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BAA-4F1D-BA5B-E7A2583B9441}"/>
                </c:ext>
                <c:ext xmlns:c15="http://schemas.microsoft.com/office/drawing/2012/chart" uri="{CE6537A1-D6FC-4f65-9D91-7224C49458BB}">
                  <c15:dlblFieldTable>
                    <c15:dlblFTEntry>
                      <c15:txfldGUID>{8747354F-7008-42F9-9798-8420FE44CE39}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BAA-4F1D-BA5B-E7A2583B9441}"/>
                </c:ext>
                <c:ext xmlns:c15="http://schemas.microsoft.com/office/drawing/2012/chart" uri="{CE6537A1-D6FC-4f65-9D91-7224C49458BB}">
                  <c15:dlblFieldTable>
                    <c15:dlblFTEntry>
                      <c15:txfldGUID>{30ADA8C7-4A38-4147-AF78-E9FB8778C274}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BAA-4F1D-BA5B-E7A2583B9441}"/>
                </c:ext>
                <c:ext xmlns:c15="http://schemas.microsoft.com/office/drawing/2012/chart" uri="{CE6537A1-D6FC-4f65-9D91-7224C49458BB}">
                  <c15:dlblFieldTable>
                    <c15:dlblFTEntry>
                      <c15:txfldGUID>{0B4F971F-0ED5-41FD-B0B5-3F4634FAD522}</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BAA-4F1D-BA5B-E7A2583B9441}"/>
                </c:ext>
                <c:ext xmlns:c15="http://schemas.microsoft.com/office/drawing/2012/chart" uri="{CE6537A1-D6FC-4f65-9D91-7224C49458BB}">
                  <c15:layout/>
                  <c15:dlblFieldTable>
                    <c15:dlblFTEntry>
                      <c15:txfldGUID>{7912CD04-F21F-41D6-82ED-AD61F0EF0287}</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BAA-4F1D-BA5B-E7A2583B9441}"/>
                </c:ext>
                <c:ext xmlns:c15="http://schemas.microsoft.com/office/drawing/2012/chart" uri="{CE6537A1-D6FC-4f65-9D91-7224C49458BB}">
                  <c15:layout/>
                  <c15:dlblFieldTable>
                    <c15:dlblFTEntry>
                      <c15:txfldGUID>{C55DCA79-53E9-46FD-A33D-EB85F6BE834E}</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BAA-4F1D-BA5B-E7A2583B9441}"/>
                </c:ext>
                <c:ext xmlns:c15="http://schemas.microsoft.com/office/drawing/2012/chart" uri="{CE6537A1-D6FC-4f65-9D91-7224C49458BB}">
                  <c15:dlblFieldTable>
                    <c15:dlblFTEntry>
                      <c15:txfldGUID>{F78FB27E-888F-4E69-963A-34E5B3CC3D5D}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53.6</c:v>
                </c:pt>
              </c:numCache>
            </c:numRef>
          </c:xVal>
          <c:yVal>
            <c:numRef>
              <c:f>公会計指標分析・財政指標組合せ分析表!$BP$55:$DC$55</c:f>
              <c:numCache>
                <c:formatCode>#,##0.0;"▲ "#,##0.0</c:formatCode>
                <c:ptCount val="40"/>
                <c:pt idx="16">
                  <c:v>32.799999999999997</c:v>
                </c:pt>
                <c:pt idx="24">
                  <c:v>20.2</c:v>
                </c:pt>
              </c:numCache>
            </c:numRef>
          </c:yVal>
          <c:smooth val="0"/>
          <c:extLst xmlns:c16r2="http://schemas.microsoft.com/office/drawing/2015/06/chart">
            <c:ext xmlns:c16="http://schemas.microsoft.com/office/drawing/2014/chart" uri="{C3380CC4-5D6E-409C-BE32-E72D297353CC}">
              <c16:uniqueId val="{00000013-5BAA-4F1D-BA5B-E7A2583B9441}"/>
            </c:ext>
          </c:extLst>
        </c:ser>
        <c:dLbls>
          <c:showLegendKey val="0"/>
          <c:showVal val="1"/>
          <c:showCatName val="0"/>
          <c:showSerName val="0"/>
          <c:showPercent val="0"/>
          <c:showBubbleSize val="0"/>
        </c:dLbls>
        <c:axId val="199451008"/>
        <c:axId val="199452928"/>
      </c:scatterChart>
      <c:valAx>
        <c:axId val="199451008"/>
        <c:scaling>
          <c:orientation val="minMax"/>
          <c:max val="59.1"/>
          <c:min val="5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9452928"/>
        <c:crosses val="autoZero"/>
        <c:crossBetween val="midCat"/>
      </c:valAx>
      <c:valAx>
        <c:axId val="199452928"/>
        <c:scaling>
          <c:orientation val="minMax"/>
          <c:max val="3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94510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D4E-4E84-B9B4-E16E80E77320}"/>
                </c:ext>
                <c:ext xmlns:c15="http://schemas.microsoft.com/office/drawing/2012/chart" uri="{CE6537A1-D6FC-4f65-9D91-7224C49458BB}">
                  <c15:layout/>
                  <c15:dlblFieldTable>
                    <c15:dlblFTEntry>
                      <c15:txfldGUID>{84CFB157-D5FE-47DD-B839-D9686BA6FFAE}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D4E-4E84-B9B4-E16E80E77320}"/>
                </c:ext>
                <c:ext xmlns:c15="http://schemas.microsoft.com/office/drawing/2012/chart" uri="{CE6537A1-D6FC-4f65-9D91-7224C49458BB}">
                  <c15:dlblFieldTable>
                    <c15:dlblFTEntry>
                      <c15:txfldGUID>{6A26513F-070A-45E8-A68A-6AD99A044F1C}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D4E-4E84-B9B4-E16E80E77320}"/>
                </c:ext>
                <c:ext xmlns:c15="http://schemas.microsoft.com/office/drawing/2012/chart" uri="{CE6537A1-D6FC-4f65-9D91-7224C49458BB}">
                  <c15:dlblFieldTable>
                    <c15:dlblFTEntry>
                      <c15:txfldGUID>{63D5B41F-7AEF-4B91-A11B-82B58B58B256}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D4E-4E84-B9B4-E16E80E77320}"/>
                </c:ext>
                <c:ext xmlns:c15="http://schemas.microsoft.com/office/drawing/2012/chart" uri="{CE6537A1-D6FC-4f65-9D91-7224C49458BB}">
                  <c15:dlblFieldTable>
                    <c15:dlblFTEntry>
                      <c15:txfldGUID>{77AA5C7E-DA0E-4108-8C27-8E5AF70813A0}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D4E-4E84-B9B4-E16E80E77320}"/>
                </c:ext>
                <c:ext xmlns:c15="http://schemas.microsoft.com/office/drawing/2012/chart" uri="{CE6537A1-D6FC-4f65-9D91-7224C49458BB}">
                  <c15:dlblFieldTable>
                    <c15:dlblFTEntry>
                      <c15:txfldGUID>{9D928BC7-DBB2-4CB9-8377-B0185D99347A}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D4E-4E84-B9B4-E16E80E77320}"/>
                </c:ext>
                <c:ext xmlns:c15="http://schemas.microsoft.com/office/drawing/2012/chart" uri="{CE6537A1-D6FC-4f65-9D91-7224C49458BB}">
                  <c15:layout/>
                  <c15:dlblFieldTable>
                    <c15:dlblFTEntry>
                      <c15:txfldGUID>{0D053A11-FCD9-4FEE-A3CE-31CC4922833D}</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D4E-4E84-B9B4-E16E80E77320}"/>
                </c:ext>
                <c:ext xmlns:c15="http://schemas.microsoft.com/office/drawing/2012/chart" uri="{CE6537A1-D6FC-4f65-9D91-7224C49458BB}">
                  <c15:layout/>
                  <c15:dlblFieldTable>
                    <c15:dlblFTEntry>
                      <c15:txfldGUID>{2A5F47B9-A2FD-43F4-8E5E-74B89CEDC9FE}</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D4E-4E84-B9B4-E16E80E77320}"/>
                </c:ext>
                <c:ext xmlns:c15="http://schemas.microsoft.com/office/drawing/2012/chart" uri="{CE6537A1-D6FC-4f65-9D91-7224C49458BB}">
                  <c15:layout/>
                  <c15:dlblFieldTable>
                    <c15:dlblFTEntry>
                      <c15:txfldGUID>{831C55C1-5A59-4BDB-B85E-D22B6197CC35}</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D4E-4E84-B9B4-E16E80E77320}"/>
                </c:ext>
                <c:ext xmlns:c15="http://schemas.microsoft.com/office/drawing/2012/chart" uri="{CE6537A1-D6FC-4f65-9D91-7224C49458BB}">
                  <c15:dlblFieldTable>
                    <c15:dlblFTEntry>
                      <c15:txfldGUID>{67AC895E-C962-4332-BDB6-CBEE3AEBFB38}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9.1</c:v>
                </c:pt>
                <c:pt idx="16">
                  <c:v>8.1999999999999993</c:v>
                </c:pt>
                <c:pt idx="24">
                  <c:v>7.6</c:v>
                </c:pt>
                <c:pt idx="32">
                  <c:v>7.4</c:v>
                </c:pt>
              </c:numCache>
            </c:numRef>
          </c:xVal>
          <c:yVal>
            <c:numRef>
              <c:f>公会計指標分析・財政指標組合せ分析表!$BP$73:$DC$73</c:f>
              <c:numCache>
                <c:formatCode>#,##0.0;"▲ "#,##0.0</c:formatCode>
                <c:ptCount val="40"/>
                <c:pt idx="0">
                  <c:v>30.8</c:v>
                </c:pt>
                <c:pt idx="8">
                  <c:v>19.399999999999999</c:v>
                </c:pt>
                <c:pt idx="16">
                  <c:v>11.5</c:v>
                </c:pt>
                <c:pt idx="24">
                  <c:v>6</c:v>
                </c:pt>
              </c:numCache>
            </c:numRef>
          </c:yVal>
          <c:smooth val="0"/>
          <c:extLst xmlns:c16r2="http://schemas.microsoft.com/office/drawing/2015/06/chart">
            <c:ext xmlns:c16="http://schemas.microsoft.com/office/drawing/2014/chart" uri="{C3380CC4-5D6E-409C-BE32-E72D297353CC}">
              <c16:uniqueId val="{00000009-4D4E-4E84-B9B4-E16E80E7732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D4E-4E84-B9B4-E16E80E77320}"/>
                </c:ext>
                <c:ext xmlns:c15="http://schemas.microsoft.com/office/drawing/2012/chart" uri="{CE6537A1-D6FC-4f65-9D91-7224C49458BB}">
                  <c15:layout/>
                  <c15:dlblFieldTable>
                    <c15:dlblFTEntry>
                      <c15:txfldGUID>{8EC82A3A-357A-4E2F-9070-2C4E981C0FF9}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D4E-4E84-B9B4-E16E80E77320}"/>
                </c:ext>
                <c:ext xmlns:c15="http://schemas.microsoft.com/office/drawing/2012/chart" uri="{CE6537A1-D6FC-4f65-9D91-7224C49458BB}">
                  <c15:dlblFieldTable>
                    <c15:dlblFTEntry>
                      <c15:txfldGUID>{2F73CA60-79B3-40D5-8CD3-3B584A92CAAD}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D4E-4E84-B9B4-E16E80E77320}"/>
                </c:ext>
                <c:ext xmlns:c15="http://schemas.microsoft.com/office/drawing/2012/chart" uri="{CE6537A1-D6FC-4f65-9D91-7224C49458BB}">
                  <c15:dlblFieldTable>
                    <c15:dlblFTEntry>
                      <c15:txfldGUID>{AF335CC6-FFD1-4196-AA83-A2A2365BA077}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D4E-4E84-B9B4-E16E80E77320}"/>
                </c:ext>
                <c:ext xmlns:c15="http://schemas.microsoft.com/office/drawing/2012/chart" uri="{CE6537A1-D6FC-4f65-9D91-7224C49458BB}">
                  <c15:dlblFieldTable>
                    <c15:dlblFTEntry>
                      <c15:txfldGUID>{A8153880-70C3-411A-AE67-183D2BF71ED1}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D4E-4E84-B9B4-E16E80E77320}"/>
                </c:ext>
                <c:ext xmlns:c15="http://schemas.microsoft.com/office/drawing/2012/chart" uri="{CE6537A1-D6FC-4f65-9D91-7224C49458BB}">
                  <c15:dlblFieldTable>
                    <c15:dlblFTEntry>
                      <c15:txfldGUID>{38ACE456-2970-4622-9106-7C6B71416313}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D4E-4E84-B9B4-E16E80E77320}"/>
                </c:ext>
                <c:ext xmlns:c15="http://schemas.microsoft.com/office/drawing/2012/chart" uri="{CE6537A1-D6FC-4f65-9D91-7224C49458BB}">
                  <c15:layout/>
                  <c15:dlblFieldTable>
                    <c15:dlblFTEntry>
                      <c15:txfldGUID>{2416849A-15ED-4AB4-B1DC-437DC9D73E27}</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D4E-4E84-B9B4-E16E80E77320}"/>
                </c:ext>
                <c:ext xmlns:c15="http://schemas.microsoft.com/office/drawing/2012/chart" uri="{CE6537A1-D6FC-4f65-9D91-7224C49458BB}">
                  <c15:layout/>
                  <c15:dlblFieldTable>
                    <c15:dlblFTEntry>
                      <c15:txfldGUID>{28E154FF-9D9C-43BD-9883-F85EDBA0CC55}</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D4E-4E84-B9B4-E16E80E77320}"/>
                </c:ext>
                <c:ext xmlns:c15="http://schemas.microsoft.com/office/drawing/2012/chart" uri="{CE6537A1-D6FC-4f65-9D91-7224C49458BB}">
                  <c15:layout/>
                  <c15:dlblFieldTable>
                    <c15:dlblFTEntry>
                      <c15:txfldGUID>{316938B8-DF26-4F25-A3F1-9D22EAD5D818}</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D4E-4E84-B9B4-E16E80E77320}"/>
                </c:ext>
                <c:ext xmlns:c15="http://schemas.microsoft.com/office/drawing/2012/chart" uri="{CE6537A1-D6FC-4f65-9D91-7224C49458BB}">
                  <c15:layout/>
                  <c15:dlblFieldTable>
                    <c15:dlblFTEntry>
                      <c15:txfldGUID>{DB16BB38-863D-4758-9A3C-B071C41B1654}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9.5</c:v>
                </c:pt>
                <c:pt idx="24">
                  <c:v>8.6</c:v>
                </c:pt>
                <c:pt idx="32">
                  <c:v>8.5</c:v>
                </c:pt>
              </c:numCache>
            </c:numRef>
          </c:xVal>
          <c:yVal>
            <c:numRef>
              <c:f>公会計指標分析・財政指標組合せ分析表!$BP$77:$DC$77</c:f>
              <c:numCache>
                <c:formatCode>#,##0.0;"▲ "#,##0.0</c:formatCode>
                <c:ptCount val="40"/>
                <c:pt idx="0">
                  <c:v>41.3</c:v>
                </c:pt>
                <c:pt idx="8">
                  <c:v>33</c:v>
                </c:pt>
                <c:pt idx="16">
                  <c:v>32.799999999999997</c:v>
                </c:pt>
                <c:pt idx="24">
                  <c:v>20.2</c:v>
                </c:pt>
                <c:pt idx="32">
                  <c:v>19</c:v>
                </c:pt>
              </c:numCache>
            </c:numRef>
          </c:yVal>
          <c:smooth val="0"/>
          <c:extLst xmlns:c16r2="http://schemas.microsoft.com/office/drawing/2015/06/chart">
            <c:ext xmlns:c16="http://schemas.microsoft.com/office/drawing/2014/chart" uri="{C3380CC4-5D6E-409C-BE32-E72D297353CC}">
              <c16:uniqueId val="{00000013-4D4E-4E84-B9B4-E16E80E77320}"/>
            </c:ext>
          </c:extLst>
        </c:ser>
        <c:dLbls>
          <c:showLegendKey val="0"/>
          <c:showVal val="1"/>
          <c:showCatName val="0"/>
          <c:showSerName val="0"/>
          <c:showPercent val="0"/>
          <c:showBubbleSize val="0"/>
        </c:dLbls>
        <c:axId val="200617984"/>
        <c:axId val="200619904"/>
      </c:scatterChart>
      <c:valAx>
        <c:axId val="200617984"/>
        <c:scaling>
          <c:orientation val="minMax"/>
          <c:max val="10"/>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619904"/>
        <c:crosses val="autoZero"/>
        <c:crossBetween val="midCat"/>
      </c:valAx>
      <c:valAx>
        <c:axId val="200619904"/>
        <c:scaling>
          <c:orientation val="minMax"/>
          <c:max val="48"/>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6179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実質公債費比率は、昨年度と比較し</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ポイント改善され、類似団体平均値と比べて</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ポイント下回っているが、実質公債費比率（分子）は昨年度と比較し、公営企業債の元利償還金に対する繰入金の増加や事業費補正により基準財政需要額に算入された算入公債費等の減少により、</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百万円の増加となっている。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今後も必要な事業の精査のほか、基準財政需要額の算入率の高い有利な起債の借入を行い財政健全化に努めていく。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将来負担比率は、昨年度と比較し</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ポイント減少し皆減となり類似団体平均値を大きく下回っている。</a:t>
          </a:r>
          <a:endParaRPr kumimoji="1" lang="en-US" altLang="ja-JP" sz="1400">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公共施設整備基金の増加による充当可能基金の増加があるものの、新市町村づくり支援事業補助金の減少により充当可能特定歳入については減少となっている。しかしながら、一般会計等に係る地方債の現在高が減少したため、将来負担比率の分子額は前年度比</a:t>
          </a:r>
          <a:r>
            <a:rPr kumimoji="1" lang="en-US" altLang="ja-JP" sz="1400">
              <a:solidFill>
                <a:sysClr val="windowText" lastClr="000000"/>
              </a:solidFill>
              <a:latin typeface="ＭＳ ゴシック" pitchFamily="49" charset="-128"/>
              <a:ea typeface="ＭＳ ゴシック" pitchFamily="49" charset="-128"/>
            </a:rPr>
            <a:t>952</a:t>
          </a:r>
          <a:r>
            <a:rPr kumimoji="1" lang="ja-JP" altLang="en-US" sz="1400">
              <a:solidFill>
                <a:sysClr val="windowText" lastClr="000000"/>
              </a:solidFill>
              <a:latin typeface="ＭＳ ゴシック" pitchFamily="49" charset="-128"/>
              <a:ea typeface="ＭＳ ゴシック" pitchFamily="49" charset="-128"/>
            </a:rPr>
            <a:t>百万円の減少となっている。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今後においても公共施設の統廃合など基金の活用予定があるため、健全</a:t>
          </a:r>
          <a:r>
            <a:rPr kumimoji="1" lang="ja-JP" altLang="en-US" sz="1400">
              <a:latin typeface="ＭＳ ゴシック" pitchFamily="49" charset="-128"/>
              <a:ea typeface="ＭＳ ゴシック" pitchFamily="49" charset="-128"/>
            </a:rPr>
            <a:t>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茨城県鉾田市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当初公共施設整備基金を取崩予定であったが、（仮称）市民交流館建設事業の事業中止により積立のみが行われ公共施設整備基金の基金残高が増加（約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算定替え期間の終了や合併特例債事業の終了、高齢者人口の増加に備え、特に老朽化が進んでいる公共施設への対応を図るため、基金の積立を行っているところである。また、短期的には「公共施設整備基金」や「子育て支援基金」への積立により増加予定であるが、今後建設予定である統合小学校や文化複合施設等に係る予定の経費があるため中長期的には減少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子育て支援基金：安心して子供を産み子育てができるよう、子育て世帯の経済的負担の軽減を図る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rgbClr val="00B0F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公共施設整備基金：当初では建設予定であった（仮称）市民交流館建設事業が事業中止となり取り崩す予定となっていた公共施設整備基金が積立のみ</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となったための増加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子育て支援基金：子育て世帯の経済的負担の軽減を図る事業として医療福祉単独事業等の財源として活用し約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a:t>
          </a:r>
          <a:endParaRPr kumimoji="1" lang="en-US" altLang="ja-JP" sz="1300">
            <a:solidFill>
              <a:srgbClr val="00B0F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B0F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rgbClr val="00B0F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総合管理計画に基づく事業（統合小学校の整備、生活環境施設などの公共施設やインフラ施設の大規模修繕等）による財源不足に対応するため公共施設整備基金に積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子育て支援基金：子育て支援に力をいれるため医療福祉単独事業等の財源として活用を行っているため減少傾向にある。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普通交付税の合併算定替による段階的縮減期間や扶助費等の伸びによる取崩しにより財政調整基金残高は減少。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一般財源の減少、義務的経費の増加に対応できるよう、合併算定替縮減分の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億円）を目標に積立を行っているが、普通交付税の合併算定替による段階的縮減期間や扶助費等の伸びにより財政調整基金残高は中長期的に減少傾向にある。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基金の利子分の積立を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合併特例債の交付税算定以外（一財分）の公債費に充てるため財源を確保する。合併特例債償還の一財分約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億円分のうち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億）を目標に積立予定。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72</xdr:row>
      <xdr:rowOff>0</xdr:rowOff>
    </xdr:from>
    <xdr:to>
      <xdr:col>107</xdr:col>
      <xdr:colOff>0</xdr:colOff>
      <xdr:row>74</xdr:row>
      <xdr:rowOff>0</xdr:rowOff>
    </xdr:to>
    <xdr:sp macro="" textlink="">
      <xdr:nvSpPr>
        <xdr:cNvPr id="4" name="正方形/長方形 3"/>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49,742
47,286
207.61
23,569,300
21,513,181
1,832,459
13,146,735
22,102,626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3" name="テキスト ボックス 32"/>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5" name="テキスト ボックス 34"/>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昨年度と比較して</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ポイント増加し、類似団体平均値より</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ポイント上回っている。</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これは、平成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年度に固定資産台帳に新規登録を行った鉾田北小学校により有形固定資産減価償却率は一時的に下がったが、平成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年度においては除却や統合などを行っていないため増加となった。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ついては鉾田市公立学校施設再編計画にある統合小学校の建設や鉾田市公共施設等総合管理計画による個別施設計画策定を行い、各施設の長寿命化や除却を図り、有形固定資産減価償却率の減少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1" name="テキスト ボックス 50"/>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1" name="テキスト ボックス 60"/>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58420</xdr:rowOff>
    </xdr:from>
    <xdr:to>
      <xdr:col>23</xdr:col>
      <xdr:colOff>85090</xdr:colOff>
      <xdr:row>33</xdr:row>
      <xdr:rowOff>52197</xdr:rowOff>
    </xdr:to>
    <xdr:cxnSp macro="">
      <xdr:nvCxnSpPr>
        <xdr:cNvPr id="63" name="直線コネクタ 62"/>
        <xdr:cNvCxnSpPr/>
      </xdr:nvCxnSpPr>
      <xdr:spPr>
        <a:xfrm flipV="1">
          <a:off x="4760595" y="5287645"/>
          <a:ext cx="1270" cy="11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56024</xdr:rowOff>
    </xdr:from>
    <xdr:ext cx="405111" cy="259045"/>
    <xdr:sp macro="" textlink="">
      <xdr:nvSpPr>
        <xdr:cNvPr id="64" name="有形固定資産減価償却率最小値テキスト"/>
        <xdr:cNvSpPr txBox="1"/>
      </xdr:nvSpPr>
      <xdr:spPr>
        <a:xfrm>
          <a:off x="4813300" y="648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52197</xdr:rowOff>
    </xdr:from>
    <xdr:to>
      <xdr:col>23</xdr:col>
      <xdr:colOff>174625</xdr:colOff>
      <xdr:row>33</xdr:row>
      <xdr:rowOff>52197</xdr:rowOff>
    </xdr:to>
    <xdr:cxnSp macro="">
      <xdr:nvCxnSpPr>
        <xdr:cNvPr id="65" name="直線コネクタ 64"/>
        <xdr:cNvCxnSpPr/>
      </xdr:nvCxnSpPr>
      <xdr:spPr>
        <a:xfrm>
          <a:off x="4673600" y="64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xdr:rowOff>
    </xdr:from>
    <xdr:ext cx="405111" cy="259045"/>
    <xdr:sp macro="" textlink="">
      <xdr:nvSpPr>
        <xdr:cNvPr id="66" name="有形固定資産減価償却率最大値テキスト"/>
        <xdr:cNvSpPr txBox="1"/>
      </xdr:nvSpPr>
      <xdr:spPr>
        <a:xfrm>
          <a:off x="4813300" y="50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58420</xdr:rowOff>
    </xdr:from>
    <xdr:to>
      <xdr:col>23</xdr:col>
      <xdr:colOff>174625</xdr:colOff>
      <xdr:row>26</xdr:row>
      <xdr:rowOff>58420</xdr:rowOff>
    </xdr:to>
    <xdr:cxnSp macro="">
      <xdr:nvCxnSpPr>
        <xdr:cNvPr id="67" name="直線コネクタ 66"/>
        <xdr:cNvCxnSpPr/>
      </xdr:nvCxnSpPr>
      <xdr:spPr>
        <a:xfrm>
          <a:off x="4673600" y="528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68" name="有形固定資産減価償却率平均値テキスト"/>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69" name="フローチャート: 判断 68"/>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160401</xdr:rowOff>
    </xdr:from>
    <xdr:to>
      <xdr:col>19</xdr:col>
      <xdr:colOff>187325</xdr:colOff>
      <xdr:row>30</xdr:row>
      <xdr:rowOff>90551</xdr:rowOff>
    </xdr:to>
    <xdr:sp macro="" textlink="">
      <xdr:nvSpPr>
        <xdr:cNvPr id="70" name="フローチャート: 判断 69"/>
        <xdr:cNvSpPr/>
      </xdr:nvSpPr>
      <xdr:spPr>
        <a:xfrm>
          <a:off x="4000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52451</xdr:rowOff>
    </xdr:from>
    <xdr:to>
      <xdr:col>15</xdr:col>
      <xdr:colOff>187325</xdr:colOff>
      <xdr:row>29</xdr:row>
      <xdr:rowOff>154051</xdr:rowOff>
    </xdr:to>
    <xdr:sp macro="" textlink="">
      <xdr:nvSpPr>
        <xdr:cNvPr id="71" name="フローチャート: 判断 70"/>
        <xdr:cNvSpPr/>
      </xdr:nvSpPr>
      <xdr:spPr>
        <a:xfrm>
          <a:off x="3238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102108</xdr:rowOff>
    </xdr:from>
    <xdr:to>
      <xdr:col>19</xdr:col>
      <xdr:colOff>187325</xdr:colOff>
      <xdr:row>30</xdr:row>
      <xdr:rowOff>32258</xdr:rowOff>
    </xdr:to>
    <xdr:sp macro="" textlink="">
      <xdr:nvSpPr>
        <xdr:cNvPr id="77" name="楕円 76"/>
        <xdr:cNvSpPr/>
      </xdr:nvSpPr>
      <xdr:spPr>
        <a:xfrm>
          <a:off x="4000500" y="584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132334</xdr:rowOff>
    </xdr:from>
    <xdr:to>
      <xdr:col>15</xdr:col>
      <xdr:colOff>187325</xdr:colOff>
      <xdr:row>30</xdr:row>
      <xdr:rowOff>62484</xdr:rowOff>
    </xdr:to>
    <xdr:sp macro="" textlink="">
      <xdr:nvSpPr>
        <xdr:cNvPr id="78" name="楕円 77"/>
        <xdr:cNvSpPr/>
      </xdr:nvSpPr>
      <xdr:spPr>
        <a:xfrm>
          <a:off x="3238500" y="58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152908</xdr:rowOff>
    </xdr:from>
    <xdr:to>
      <xdr:col>19</xdr:col>
      <xdr:colOff>136525</xdr:colOff>
      <xdr:row>30</xdr:row>
      <xdr:rowOff>11684</xdr:rowOff>
    </xdr:to>
    <xdr:cxnSp macro="">
      <xdr:nvCxnSpPr>
        <xdr:cNvPr id="79" name="直線コネクタ 78"/>
        <xdr:cNvCxnSpPr/>
      </xdr:nvCxnSpPr>
      <xdr:spPr>
        <a:xfrm flipV="1">
          <a:off x="3289300" y="5896483"/>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81678</xdr:rowOff>
    </xdr:from>
    <xdr:ext cx="405111" cy="259045"/>
    <xdr:sp macro="" textlink="">
      <xdr:nvSpPr>
        <xdr:cNvPr id="80" name="n_1aveValue有形固定資産減価償却率"/>
        <xdr:cNvSpPr txBox="1"/>
      </xdr:nvSpPr>
      <xdr:spPr>
        <a:xfrm>
          <a:off x="38360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170578</xdr:rowOff>
    </xdr:from>
    <xdr:ext cx="405111" cy="259045"/>
    <xdr:sp macro="" textlink="">
      <xdr:nvSpPr>
        <xdr:cNvPr id="81" name="n_2aveValue有形固定資産減価償却率"/>
        <xdr:cNvSpPr txBox="1"/>
      </xdr:nvSpPr>
      <xdr:spPr>
        <a:xfrm>
          <a:off x="3086744" y="55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48785</xdr:rowOff>
    </xdr:from>
    <xdr:ext cx="405111" cy="259045"/>
    <xdr:sp macro="" textlink="">
      <xdr:nvSpPr>
        <xdr:cNvPr id="82" name="n_1mainValue有形固定資産減価償却率"/>
        <xdr:cNvSpPr txBox="1"/>
      </xdr:nvSpPr>
      <xdr:spPr>
        <a:xfrm>
          <a:off x="3836044" y="56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53611</xdr:rowOff>
    </xdr:from>
    <xdr:ext cx="405111" cy="259045"/>
    <xdr:sp macro="" textlink="">
      <xdr:nvSpPr>
        <xdr:cNvPr id="83" name="n_2mainValue有形固定資産減価償却率"/>
        <xdr:cNvSpPr txBox="1"/>
      </xdr:nvSpPr>
      <xdr:spPr>
        <a:xfrm>
          <a:off x="3086744" y="5968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類似団体平均値と比べて</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年下回っている。主な要因として集中改革プラン等により普通会計職員数を合併当初と比較して</a:t>
          </a:r>
          <a:r>
            <a:rPr kumimoji="1" lang="en-US" altLang="ja-JP" sz="1100">
              <a:latin typeface="ＭＳ Ｐゴシック" panose="020B0600070205080204" pitchFamily="50" charset="-128"/>
              <a:ea typeface="ＭＳ Ｐゴシック" panose="020B0600070205080204" pitchFamily="50" charset="-128"/>
            </a:rPr>
            <a:t>112</a:t>
          </a:r>
          <a:r>
            <a:rPr kumimoji="1" lang="ja-JP" altLang="en-US" sz="1100">
              <a:latin typeface="ＭＳ Ｐゴシック" panose="020B0600070205080204" pitchFamily="50" charset="-128"/>
              <a:ea typeface="ＭＳ Ｐゴシック" panose="020B0600070205080204" pitchFamily="50" charset="-128"/>
            </a:rPr>
            <a:t>人削減</a:t>
          </a:r>
          <a:r>
            <a:rPr kumimoji="1" lang="en-US" altLang="ja-JP" sz="1100">
              <a:latin typeface="ＭＳ Ｐゴシック" panose="020B0600070205080204" pitchFamily="50" charset="-128"/>
              <a:ea typeface="ＭＳ Ｐゴシック" panose="020B0600070205080204" pitchFamily="50" charset="-128"/>
            </a:rPr>
            <a:t>(443</a:t>
          </a:r>
          <a:r>
            <a:rPr kumimoji="1" lang="ja-JP" altLang="en-US" sz="1100">
              <a:latin typeface="ＭＳ Ｐゴシック" panose="020B0600070205080204" pitchFamily="50" charset="-128"/>
              <a:ea typeface="ＭＳ Ｐゴシック" panose="020B0600070205080204" pitchFamily="50" charset="-128"/>
            </a:rPr>
            <a:t>人から</a:t>
          </a:r>
          <a:r>
            <a:rPr kumimoji="1" lang="en-US" altLang="ja-JP" sz="1100">
              <a:latin typeface="ＭＳ Ｐゴシック" panose="020B0600070205080204" pitchFamily="50" charset="-128"/>
              <a:ea typeface="ＭＳ Ｐゴシック" panose="020B0600070205080204" pitchFamily="50" charset="-128"/>
            </a:rPr>
            <a:t>331</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し、充当可能基金が合併当初の平成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年度と比較して約</a:t>
          </a:r>
          <a:r>
            <a:rPr kumimoji="1" lang="en-US" altLang="ja-JP" sz="1100">
              <a:latin typeface="ＭＳ Ｐゴシック" panose="020B0600070205080204" pitchFamily="50" charset="-128"/>
              <a:ea typeface="ＭＳ Ｐゴシック" panose="020B0600070205080204" pitchFamily="50" charset="-128"/>
            </a:rPr>
            <a:t>135</a:t>
          </a:r>
          <a:r>
            <a:rPr kumimoji="1" lang="ja-JP" altLang="en-US" sz="1100">
              <a:latin typeface="ＭＳ Ｐゴシック" panose="020B0600070205080204" pitchFamily="50" charset="-128"/>
              <a:ea typeface="ＭＳ Ｐゴシック" panose="020B0600070205080204" pitchFamily="50" charset="-128"/>
            </a:rPr>
            <a:t>億円増加したことや地方債の発行額を抑制し償還額を下回ったことによる。しかし、今後については鉾田市公立学校施設再編計画にある統合小学校の建設や道路建設による起債の発行、基金の取崩しが想定されるため、引き続き財政の健全化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9" name="直線コネクタ 9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0" name="テキスト ボックス 9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1" name="直線コネクタ 10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2" name="テキスト ボックス 101"/>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3" name="直線コネクタ 10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4" name="テキスト ボックス 103"/>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5" name="直線コネクタ 10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6" name="テキスト ボックス 105"/>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7" name="直線コネクタ 10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8" name="テキスト ボックス 107"/>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9" name="直線コネクタ 10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0" name="テキスト ボックス 109"/>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35530</xdr:rowOff>
    </xdr:from>
    <xdr:to>
      <xdr:col>76</xdr:col>
      <xdr:colOff>21589</xdr:colOff>
      <xdr:row>35</xdr:row>
      <xdr:rowOff>31297</xdr:rowOff>
    </xdr:to>
    <xdr:cxnSp macro="">
      <xdr:nvCxnSpPr>
        <xdr:cNvPr id="114" name="直線コネクタ 113"/>
        <xdr:cNvCxnSpPr/>
      </xdr:nvCxnSpPr>
      <xdr:spPr>
        <a:xfrm flipV="1">
          <a:off x="14793595" y="5436205"/>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5"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6" name="直線コネクタ 115"/>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153657</xdr:rowOff>
    </xdr:from>
    <xdr:ext cx="405111" cy="259045"/>
    <xdr:sp macro="" textlink="">
      <xdr:nvSpPr>
        <xdr:cNvPr id="117" name="債務償還可能年数最大値テキスト"/>
        <xdr:cNvSpPr txBox="1"/>
      </xdr:nvSpPr>
      <xdr:spPr>
        <a:xfrm>
          <a:off x="14846300" y="521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35530</xdr:rowOff>
    </xdr:from>
    <xdr:to>
      <xdr:col>76</xdr:col>
      <xdr:colOff>111125</xdr:colOff>
      <xdr:row>27</xdr:row>
      <xdr:rowOff>35530</xdr:rowOff>
    </xdr:to>
    <xdr:cxnSp macro="">
      <xdr:nvCxnSpPr>
        <xdr:cNvPr id="118" name="直線コネクタ 117"/>
        <xdr:cNvCxnSpPr/>
      </xdr:nvCxnSpPr>
      <xdr:spPr>
        <a:xfrm>
          <a:off x="14706600" y="54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103159</xdr:rowOff>
    </xdr:from>
    <xdr:ext cx="340478" cy="259045"/>
    <xdr:sp macro="" textlink="">
      <xdr:nvSpPr>
        <xdr:cNvPr id="119" name="債務償還可能年数平均値テキスト"/>
        <xdr:cNvSpPr txBox="1"/>
      </xdr:nvSpPr>
      <xdr:spPr>
        <a:xfrm>
          <a:off x="14846300" y="601818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20" name="フローチャート: 判断 119"/>
        <xdr:cNvSpPr/>
      </xdr:nvSpPr>
      <xdr:spPr>
        <a:xfrm>
          <a:off x="147447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32203</xdr:rowOff>
    </xdr:from>
    <xdr:to>
      <xdr:col>76</xdr:col>
      <xdr:colOff>73025</xdr:colOff>
      <xdr:row>32</xdr:row>
      <xdr:rowOff>133803</xdr:rowOff>
    </xdr:to>
    <xdr:sp macro="" textlink="">
      <xdr:nvSpPr>
        <xdr:cNvPr id="126" name="楕円 125"/>
        <xdr:cNvSpPr/>
      </xdr:nvSpPr>
      <xdr:spPr>
        <a:xfrm>
          <a:off x="147447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10630</xdr:rowOff>
    </xdr:from>
    <xdr:ext cx="340478" cy="259045"/>
    <xdr:sp macro="" textlink="">
      <xdr:nvSpPr>
        <xdr:cNvPr id="127" name="債務償還可能年数該当値テキスト"/>
        <xdr:cNvSpPr txBox="1"/>
      </xdr:nvSpPr>
      <xdr:spPr>
        <a:xfrm>
          <a:off x="14846300" y="62685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49,742
47,286
207.61
23,569,300
21,513,181
1,832,459
13,146,735
22,102,626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42</xdr:row>
      <xdr:rowOff>0</xdr:rowOff>
    </xdr:to>
    <xdr:cxnSp macro="">
      <xdr:nvCxnSpPr>
        <xdr:cNvPr id="56" name="直線コネクタ 55"/>
        <xdr:cNvCxnSpPr/>
      </xdr:nvCxnSpPr>
      <xdr:spPr>
        <a:xfrm flipV="1">
          <a:off x="4634865" y="593788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3827</xdr:rowOff>
    </xdr:from>
    <xdr:ext cx="405111" cy="259045"/>
    <xdr:sp macro="" textlink="">
      <xdr:nvSpPr>
        <xdr:cNvPr id="57" name="【道路】&#10;有形固定資産減価償却率最小値テキスト"/>
        <xdr:cNvSpPr txBox="1"/>
      </xdr:nvSpPr>
      <xdr:spPr>
        <a:xfrm>
          <a:off x="46736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0</xdr:rowOff>
    </xdr:from>
    <xdr:to>
      <xdr:col>24</xdr:col>
      <xdr:colOff>152400</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59" name="【道路】&#10;有形固定資産減価償却率最大値テキスト"/>
        <xdr:cNvSpPr txBox="1"/>
      </xdr:nvSpPr>
      <xdr:spPr>
        <a:xfrm>
          <a:off x="46736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0" name="直線コネクタ 59"/>
        <xdr:cNvCxnSpPr/>
      </xdr:nvCxnSpPr>
      <xdr:spPr>
        <a:xfrm>
          <a:off x="4546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43832</xdr:rowOff>
    </xdr:from>
    <xdr:ext cx="405111" cy="259045"/>
    <xdr:sp macro="" textlink="">
      <xdr:nvSpPr>
        <xdr:cNvPr id="61" name="【道路】&#10;有形固定資産減価償却率平均値テキスト"/>
        <xdr:cNvSpPr txBox="1"/>
      </xdr:nvSpPr>
      <xdr:spPr>
        <a:xfrm>
          <a:off x="4673600" y="655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62" name="フローチャート: 判断 61"/>
        <xdr:cNvSpPr/>
      </xdr:nvSpPr>
      <xdr:spPr>
        <a:xfrm>
          <a:off x="45847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65405</xdr:rowOff>
    </xdr:from>
    <xdr:to>
      <xdr:col>20</xdr:col>
      <xdr:colOff>38100</xdr:colOff>
      <xdr:row>38</xdr:row>
      <xdr:rowOff>167005</xdr:rowOff>
    </xdr:to>
    <xdr:sp macro="" textlink="">
      <xdr:nvSpPr>
        <xdr:cNvPr id="63" name="フローチャート: 判断 62"/>
        <xdr:cNvSpPr/>
      </xdr:nvSpPr>
      <xdr:spPr>
        <a:xfrm>
          <a:off x="3746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4445</xdr:rowOff>
    </xdr:from>
    <xdr:to>
      <xdr:col>20</xdr:col>
      <xdr:colOff>38100</xdr:colOff>
      <xdr:row>38</xdr:row>
      <xdr:rowOff>106045</xdr:rowOff>
    </xdr:to>
    <xdr:sp macro="" textlink="">
      <xdr:nvSpPr>
        <xdr:cNvPr id="70" name="楕円 69"/>
        <xdr:cNvSpPr/>
      </xdr:nvSpPr>
      <xdr:spPr>
        <a:xfrm>
          <a:off x="3746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71" name="楕円 70"/>
        <xdr:cNvSpPr/>
      </xdr:nvSpPr>
      <xdr:spPr>
        <a:xfrm>
          <a:off x="2857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55245</xdr:rowOff>
    </xdr:from>
    <xdr:to>
      <xdr:col>19</xdr:col>
      <xdr:colOff>177800</xdr:colOff>
      <xdr:row>38</xdr:row>
      <xdr:rowOff>78105</xdr:rowOff>
    </xdr:to>
    <xdr:cxnSp macro="">
      <xdr:nvCxnSpPr>
        <xdr:cNvPr id="72" name="直線コネクタ 71"/>
        <xdr:cNvCxnSpPr/>
      </xdr:nvCxnSpPr>
      <xdr:spPr>
        <a:xfrm flipV="1">
          <a:off x="2908300" y="65703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158132</xdr:rowOff>
    </xdr:from>
    <xdr:ext cx="405111" cy="259045"/>
    <xdr:sp macro="" textlink="">
      <xdr:nvSpPr>
        <xdr:cNvPr id="73" name="n_1aveValue【道路】&#10;有形固定資産減価償却率"/>
        <xdr:cNvSpPr txBox="1"/>
      </xdr:nvSpPr>
      <xdr:spPr>
        <a:xfrm>
          <a:off x="35820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4"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122572</xdr:rowOff>
    </xdr:from>
    <xdr:ext cx="405111" cy="259045"/>
    <xdr:sp macro="" textlink="">
      <xdr:nvSpPr>
        <xdr:cNvPr id="75" name="n_1mainValue【道路】&#10;有形固定資産減価償却率"/>
        <xdr:cNvSpPr txBox="1"/>
      </xdr:nvSpPr>
      <xdr:spPr>
        <a:xfrm>
          <a:off x="3582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76" name="n_2mainValue【道路】&#10;有形固定資産減価償却率"/>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32195</xdr:rowOff>
    </xdr:from>
    <xdr:to>
      <xdr:col>54</xdr:col>
      <xdr:colOff>189865</xdr:colOff>
      <xdr:row>42</xdr:row>
      <xdr:rowOff>20783</xdr:rowOff>
    </xdr:to>
    <xdr:cxnSp macro="">
      <xdr:nvCxnSpPr>
        <xdr:cNvPr id="100" name="直線コネクタ 99"/>
        <xdr:cNvCxnSpPr/>
      </xdr:nvCxnSpPr>
      <xdr:spPr>
        <a:xfrm flipV="1">
          <a:off x="10476865" y="5861495"/>
          <a:ext cx="0" cy="1360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24610</xdr:rowOff>
    </xdr:from>
    <xdr:ext cx="469744" cy="259045"/>
    <xdr:sp macro="" textlink="">
      <xdr:nvSpPr>
        <xdr:cNvPr id="101" name="【道路】&#10;一人当たり延長最小値テキスト"/>
        <xdr:cNvSpPr txBox="1"/>
      </xdr:nvSpPr>
      <xdr:spPr>
        <a:xfrm>
          <a:off x="10515600" y="722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20783</xdr:rowOff>
    </xdr:from>
    <xdr:to>
      <xdr:col>55</xdr:col>
      <xdr:colOff>88900</xdr:colOff>
      <xdr:row>42</xdr:row>
      <xdr:rowOff>20783</xdr:rowOff>
    </xdr:to>
    <xdr:cxnSp macro="">
      <xdr:nvCxnSpPr>
        <xdr:cNvPr id="102" name="直線コネクタ 101"/>
        <xdr:cNvCxnSpPr/>
      </xdr:nvCxnSpPr>
      <xdr:spPr>
        <a:xfrm>
          <a:off x="10388600" y="72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150322</xdr:rowOff>
    </xdr:from>
    <xdr:ext cx="534377" cy="259045"/>
    <xdr:sp macro="" textlink="">
      <xdr:nvSpPr>
        <xdr:cNvPr id="103" name="【道路】&#10;一人当たり延長最大値テキスト"/>
        <xdr:cNvSpPr txBox="1"/>
      </xdr:nvSpPr>
      <xdr:spPr>
        <a:xfrm>
          <a:off x="10515600" y="56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32195</xdr:rowOff>
    </xdr:from>
    <xdr:to>
      <xdr:col>55</xdr:col>
      <xdr:colOff>88900</xdr:colOff>
      <xdr:row>34</xdr:row>
      <xdr:rowOff>32195</xdr:rowOff>
    </xdr:to>
    <xdr:cxnSp macro="">
      <xdr:nvCxnSpPr>
        <xdr:cNvPr id="104" name="直線コネクタ 103"/>
        <xdr:cNvCxnSpPr/>
      </xdr:nvCxnSpPr>
      <xdr:spPr>
        <a:xfrm>
          <a:off x="10388600" y="586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99096</xdr:rowOff>
    </xdr:from>
    <xdr:ext cx="534377" cy="259045"/>
    <xdr:sp macro="" textlink="">
      <xdr:nvSpPr>
        <xdr:cNvPr id="105" name="【道路】&#10;一人当たり延長平均値テキスト"/>
        <xdr:cNvSpPr txBox="1"/>
      </xdr:nvSpPr>
      <xdr:spPr>
        <a:xfrm>
          <a:off x="10515600" y="6614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120669</xdr:rowOff>
    </xdr:from>
    <xdr:to>
      <xdr:col>55</xdr:col>
      <xdr:colOff>50800</xdr:colOff>
      <xdr:row>39</xdr:row>
      <xdr:rowOff>50819</xdr:rowOff>
    </xdr:to>
    <xdr:sp macro="" textlink="">
      <xdr:nvSpPr>
        <xdr:cNvPr id="106" name="フローチャート: 判断 105"/>
        <xdr:cNvSpPr/>
      </xdr:nvSpPr>
      <xdr:spPr>
        <a:xfrm>
          <a:off x="10426700" y="663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89427</xdr:rowOff>
    </xdr:from>
    <xdr:to>
      <xdr:col>50</xdr:col>
      <xdr:colOff>165100</xdr:colOff>
      <xdr:row>39</xdr:row>
      <xdr:rowOff>19577</xdr:rowOff>
    </xdr:to>
    <xdr:sp macro="" textlink="">
      <xdr:nvSpPr>
        <xdr:cNvPr id="107" name="フローチャート: 判断 106"/>
        <xdr:cNvSpPr/>
      </xdr:nvSpPr>
      <xdr:spPr>
        <a:xfrm>
          <a:off x="9588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125488</xdr:rowOff>
    </xdr:from>
    <xdr:to>
      <xdr:col>46</xdr:col>
      <xdr:colOff>38100</xdr:colOff>
      <xdr:row>39</xdr:row>
      <xdr:rowOff>55638</xdr:rowOff>
    </xdr:to>
    <xdr:sp macro="" textlink="">
      <xdr:nvSpPr>
        <xdr:cNvPr id="108" name="フローチャート: 判断 107"/>
        <xdr:cNvSpPr/>
      </xdr:nvSpPr>
      <xdr:spPr>
        <a:xfrm>
          <a:off x="8699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106249</xdr:rowOff>
    </xdr:from>
    <xdr:to>
      <xdr:col>50</xdr:col>
      <xdr:colOff>165100</xdr:colOff>
      <xdr:row>39</xdr:row>
      <xdr:rowOff>36399</xdr:rowOff>
    </xdr:to>
    <xdr:sp macro="" textlink="">
      <xdr:nvSpPr>
        <xdr:cNvPr id="114" name="楕円 113"/>
        <xdr:cNvSpPr/>
      </xdr:nvSpPr>
      <xdr:spPr>
        <a:xfrm>
          <a:off x="9588500" y="662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110496</xdr:rowOff>
    </xdr:from>
    <xdr:to>
      <xdr:col>46</xdr:col>
      <xdr:colOff>38100</xdr:colOff>
      <xdr:row>39</xdr:row>
      <xdr:rowOff>40646</xdr:rowOff>
    </xdr:to>
    <xdr:sp macro="" textlink="">
      <xdr:nvSpPr>
        <xdr:cNvPr id="115" name="楕円 114"/>
        <xdr:cNvSpPr/>
      </xdr:nvSpPr>
      <xdr:spPr>
        <a:xfrm>
          <a:off x="8699500" y="66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157049</xdr:rowOff>
    </xdr:from>
    <xdr:to>
      <xdr:col>50</xdr:col>
      <xdr:colOff>114300</xdr:colOff>
      <xdr:row>38</xdr:row>
      <xdr:rowOff>161296</xdr:rowOff>
    </xdr:to>
    <xdr:cxnSp macro="">
      <xdr:nvCxnSpPr>
        <xdr:cNvPr id="116" name="直線コネクタ 115"/>
        <xdr:cNvCxnSpPr/>
      </xdr:nvCxnSpPr>
      <xdr:spPr>
        <a:xfrm flipV="1">
          <a:off x="8750300" y="6672149"/>
          <a:ext cx="889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36104</xdr:rowOff>
    </xdr:from>
    <xdr:ext cx="534377" cy="259045"/>
    <xdr:sp macro="" textlink="">
      <xdr:nvSpPr>
        <xdr:cNvPr id="117" name="n_1aveValue【道路】&#10;一人当たり延長"/>
        <xdr:cNvSpPr txBox="1"/>
      </xdr:nvSpPr>
      <xdr:spPr>
        <a:xfrm>
          <a:off x="93594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46765</xdr:rowOff>
    </xdr:from>
    <xdr:ext cx="534377" cy="259045"/>
    <xdr:sp macro="" textlink="">
      <xdr:nvSpPr>
        <xdr:cNvPr id="118" name="n_2aveValue【道路】&#10;一人当たり延長"/>
        <xdr:cNvSpPr txBox="1"/>
      </xdr:nvSpPr>
      <xdr:spPr>
        <a:xfrm>
          <a:off x="8483111" y="67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27526</xdr:rowOff>
    </xdr:from>
    <xdr:ext cx="534377" cy="259045"/>
    <xdr:sp macro="" textlink="">
      <xdr:nvSpPr>
        <xdr:cNvPr id="119" name="n_1mainValue【道路】&#10;一人当たり延長"/>
        <xdr:cNvSpPr txBox="1"/>
      </xdr:nvSpPr>
      <xdr:spPr>
        <a:xfrm>
          <a:off x="9359411" y="671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57173</xdr:rowOff>
    </xdr:from>
    <xdr:ext cx="534377" cy="259045"/>
    <xdr:sp macro="" textlink="">
      <xdr:nvSpPr>
        <xdr:cNvPr id="120" name="n_2mainValue【道路】&#10;一人当たり延長"/>
        <xdr:cNvSpPr txBox="1"/>
      </xdr:nvSpPr>
      <xdr:spPr>
        <a:xfrm>
          <a:off x="8483111" y="64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9" name="テキスト ボックス 13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27432</xdr:rowOff>
    </xdr:from>
    <xdr:to>
      <xdr:col>24</xdr:col>
      <xdr:colOff>62865</xdr:colOff>
      <xdr:row>64</xdr:row>
      <xdr:rowOff>34290</xdr:rowOff>
    </xdr:to>
    <xdr:cxnSp macro="">
      <xdr:nvCxnSpPr>
        <xdr:cNvPr id="143" name="直線コネクタ 142"/>
        <xdr:cNvCxnSpPr/>
      </xdr:nvCxnSpPr>
      <xdr:spPr>
        <a:xfrm flipV="1">
          <a:off x="4634865" y="980008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38117</xdr:rowOff>
    </xdr:from>
    <xdr:ext cx="405111" cy="259045"/>
    <xdr:sp macro="" textlink="">
      <xdr:nvSpPr>
        <xdr:cNvPr id="144" name="【橋りょう・トンネル】&#10;有形固定資産減価償却率最小値テキスト"/>
        <xdr:cNvSpPr txBox="1"/>
      </xdr:nvSpPr>
      <xdr:spPr>
        <a:xfrm>
          <a:off x="46736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34290</xdr:rowOff>
    </xdr:from>
    <xdr:to>
      <xdr:col>24</xdr:col>
      <xdr:colOff>152400</xdr:colOff>
      <xdr:row>64</xdr:row>
      <xdr:rowOff>34290</xdr:rowOff>
    </xdr:to>
    <xdr:cxnSp macro="">
      <xdr:nvCxnSpPr>
        <xdr:cNvPr id="145" name="直線コネクタ 144"/>
        <xdr:cNvCxnSpPr/>
      </xdr:nvCxnSpPr>
      <xdr:spPr>
        <a:xfrm>
          <a:off x="4546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145559</xdr:rowOff>
    </xdr:from>
    <xdr:ext cx="405111" cy="259045"/>
    <xdr:sp macro="" textlink="">
      <xdr:nvSpPr>
        <xdr:cNvPr id="146" name="【橋りょう・トンネル】&#10;有形固定資産減価償却率最大値テキスト"/>
        <xdr:cNvSpPr txBox="1"/>
      </xdr:nvSpPr>
      <xdr:spPr>
        <a:xfrm>
          <a:off x="4673600" y="957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27432</xdr:rowOff>
    </xdr:from>
    <xdr:to>
      <xdr:col>24</xdr:col>
      <xdr:colOff>152400</xdr:colOff>
      <xdr:row>57</xdr:row>
      <xdr:rowOff>27432</xdr:rowOff>
    </xdr:to>
    <xdr:cxnSp macro="">
      <xdr:nvCxnSpPr>
        <xdr:cNvPr id="147" name="直線コネクタ 146"/>
        <xdr:cNvCxnSpPr/>
      </xdr:nvCxnSpPr>
      <xdr:spPr>
        <a:xfrm>
          <a:off x="4546600" y="980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7637</xdr:rowOff>
    </xdr:from>
    <xdr:ext cx="405111" cy="259045"/>
    <xdr:sp macro="" textlink="">
      <xdr:nvSpPr>
        <xdr:cNvPr id="148" name="【橋りょう・トンネル】&#10;有形固定資産減価償却率平均値テキスト"/>
        <xdr:cNvSpPr txBox="1"/>
      </xdr:nvSpPr>
      <xdr:spPr>
        <a:xfrm>
          <a:off x="4673600" y="1046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49" name="フローチャート: 判断 148"/>
        <xdr:cNvSpPr/>
      </xdr:nvSpPr>
      <xdr:spPr>
        <a:xfrm>
          <a:off x="45847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xdr:rowOff>
    </xdr:from>
    <xdr:to>
      <xdr:col>20</xdr:col>
      <xdr:colOff>38100</xdr:colOff>
      <xdr:row>61</xdr:row>
      <xdr:rowOff>114808</xdr:rowOff>
    </xdr:to>
    <xdr:sp macro="" textlink="">
      <xdr:nvSpPr>
        <xdr:cNvPr id="150" name="フローチャート: 判断 149"/>
        <xdr:cNvSpPr/>
      </xdr:nvSpPr>
      <xdr:spPr>
        <a:xfrm>
          <a:off x="3746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51" name="フローチャート: 判断 150"/>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84074</xdr:rowOff>
    </xdr:from>
    <xdr:to>
      <xdr:col>20</xdr:col>
      <xdr:colOff>38100</xdr:colOff>
      <xdr:row>62</xdr:row>
      <xdr:rowOff>14224</xdr:rowOff>
    </xdr:to>
    <xdr:sp macro="" textlink="">
      <xdr:nvSpPr>
        <xdr:cNvPr id="157" name="楕円 156"/>
        <xdr:cNvSpPr/>
      </xdr:nvSpPr>
      <xdr:spPr>
        <a:xfrm>
          <a:off x="3746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113792</xdr:rowOff>
    </xdr:from>
    <xdr:to>
      <xdr:col>15</xdr:col>
      <xdr:colOff>101600</xdr:colOff>
      <xdr:row>62</xdr:row>
      <xdr:rowOff>43942</xdr:rowOff>
    </xdr:to>
    <xdr:sp macro="" textlink="">
      <xdr:nvSpPr>
        <xdr:cNvPr id="158" name="楕円 157"/>
        <xdr:cNvSpPr/>
      </xdr:nvSpPr>
      <xdr:spPr>
        <a:xfrm>
          <a:off x="285750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134874</xdr:rowOff>
    </xdr:from>
    <xdr:to>
      <xdr:col>19</xdr:col>
      <xdr:colOff>177800</xdr:colOff>
      <xdr:row>61</xdr:row>
      <xdr:rowOff>164592</xdr:rowOff>
    </xdr:to>
    <xdr:cxnSp macro="">
      <xdr:nvCxnSpPr>
        <xdr:cNvPr id="159" name="直線コネクタ 158"/>
        <xdr:cNvCxnSpPr/>
      </xdr:nvCxnSpPr>
      <xdr:spPr>
        <a:xfrm flipV="1">
          <a:off x="2908300" y="1059332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131335</xdr:rowOff>
    </xdr:from>
    <xdr:ext cx="405111" cy="259045"/>
    <xdr:sp macro="" textlink="">
      <xdr:nvSpPr>
        <xdr:cNvPr id="160" name="n_1aveValue【橋りょう・トンネル】&#10;有形固定資産減価償却率"/>
        <xdr:cNvSpPr txBox="1"/>
      </xdr:nvSpPr>
      <xdr:spPr>
        <a:xfrm>
          <a:off x="35820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131335</xdr:rowOff>
    </xdr:from>
    <xdr:ext cx="405111" cy="259045"/>
    <xdr:sp macro="" textlink="">
      <xdr:nvSpPr>
        <xdr:cNvPr id="161" name="n_2aveValue【橋りょう・トンネル】&#10;有形固定資産減価償却率"/>
        <xdr:cNvSpPr txBox="1"/>
      </xdr:nvSpPr>
      <xdr:spPr>
        <a:xfrm>
          <a:off x="27057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5351</xdr:rowOff>
    </xdr:from>
    <xdr:ext cx="405111" cy="259045"/>
    <xdr:sp macro="" textlink="">
      <xdr:nvSpPr>
        <xdr:cNvPr id="162" name="n_1mainValue【橋りょう・トンネル】&#10;有形固定資産減価償却率"/>
        <xdr:cNvSpPr txBox="1"/>
      </xdr:nvSpPr>
      <xdr:spPr>
        <a:xfrm>
          <a:off x="3582044" y="1063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35069</xdr:rowOff>
    </xdr:from>
    <xdr:ext cx="405111" cy="259045"/>
    <xdr:sp macro="" textlink="">
      <xdr:nvSpPr>
        <xdr:cNvPr id="163" name="n_2mainValue【橋りょう・トンネル】&#10;有形固定資産減価償却率"/>
        <xdr:cNvSpPr txBox="1"/>
      </xdr:nvSpPr>
      <xdr:spPr>
        <a:xfrm>
          <a:off x="2705744" y="1066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7" name="テキスト ボックス 17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9" name="テキスト ボックス 17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1" name="テキスト ボックス 18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3" name="テキスト ボックス 18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5" name="テキスト ボックス 18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111216</xdr:rowOff>
    </xdr:from>
    <xdr:to>
      <xdr:col>54</xdr:col>
      <xdr:colOff>189865</xdr:colOff>
      <xdr:row>64</xdr:row>
      <xdr:rowOff>21530</xdr:rowOff>
    </xdr:to>
    <xdr:cxnSp macro="">
      <xdr:nvCxnSpPr>
        <xdr:cNvPr id="187" name="直線コネクタ 186"/>
        <xdr:cNvCxnSpPr/>
      </xdr:nvCxnSpPr>
      <xdr:spPr>
        <a:xfrm flipV="1">
          <a:off x="10476865" y="9712416"/>
          <a:ext cx="0" cy="128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25357</xdr:rowOff>
    </xdr:from>
    <xdr:ext cx="534377" cy="259045"/>
    <xdr:sp macro="" textlink="">
      <xdr:nvSpPr>
        <xdr:cNvPr id="188" name="【橋りょう・トンネル】&#10;一人当たり有形固定資産（償却資産）額最小値テキスト"/>
        <xdr:cNvSpPr txBox="1"/>
      </xdr:nvSpPr>
      <xdr:spPr>
        <a:xfrm>
          <a:off x="10515600" y="1099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21530</xdr:rowOff>
    </xdr:from>
    <xdr:to>
      <xdr:col>55</xdr:col>
      <xdr:colOff>88900</xdr:colOff>
      <xdr:row>64</xdr:row>
      <xdr:rowOff>21530</xdr:rowOff>
    </xdr:to>
    <xdr:cxnSp macro="">
      <xdr:nvCxnSpPr>
        <xdr:cNvPr id="189" name="直線コネクタ 188"/>
        <xdr:cNvCxnSpPr/>
      </xdr:nvCxnSpPr>
      <xdr:spPr>
        <a:xfrm>
          <a:off x="10388600" y="1099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57893</xdr:rowOff>
    </xdr:from>
    <xdr:ext cx="599010" cy="259045"/>
    <xdr:sp macro="" textlink="">
      <xdr:nvSpPr>
        <xdr:cNvPr id="190" name="【橋りょう・トンネル】&#10;一人当たり有形固定資産（償却資産）額最大値テキスト"/>
        <xdr:cNvSpPr txBox="1"/>
      </xdr:nvSpPr>
      <xdr:spPr>
        <a:xfrm>
          <a:off x="10515600" y="948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111216</xdr:rowOff>
    </xdr:from>
    <xdr:to>
      <xdr:col>55</xdr:col>
      <xdr:colOff>88900</xdr:colOff>
      <xdr:row>56</xdr:row>
      <xdr:rowOff>111216</xdr:rowOff>
    </xdr:to>
    <xdr:cxnSp macro="">
      <xdr:nvCxnSpPr>
        <xdr:cNvPr id="191" name="直線コネクタ 190"/>
        <xdr:cNvCxnSpPr/>
      </xdr:nvCxnSpPr>
      <xdr:spPr>
        <a:xfrm>
          <a:off x="10388600" y="971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23124</xdr:rowOff>
    </xdr:from>
    <xdr:ext cx="599010" cy="259045"/>
    <xdr:sp macro="" textlink="">
      <xdr:nvSpPr>
        <xdr:cNvPr id="192" name="【橋りょう・トンネル】&#10;一人当たり有形固定資産（償却資産）額平均値テキスト"/>
        <xdr:cNvSpPr txBox="1"/>
      </xdr:nvSpPr>
      <xdr:spPr>
        <a:xfrm>
          <a:off x="10515600" y="104815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44697</xdr:rowOff>
    </xdr:from>
    <xdr:to>
      <xdr:col>55</xdr:col>
      <xdr:colOff>50800</xdr:colOff>
      <xdr:row>61</xdr:row>
      <xdr:rowOff>146297</xdr:rowOff>
    </xdr:to>
    <xdr:sp macro="" textlink="">
      <xdr:nvSpPr>
        <xdr:cNvPr id="193" name="フローチャート: 判断 192"/>
        <xdr:cNvSpPr/>
      </xdr:nvSpPr>
      <xdr:spPr>
        <a:xfrm>
          <a:off x="10426700" y="105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149044</xdr:rowOff>
    </xdr:from>
    <xdr:to>
      <xdr:col>50</xdr:col>
      <xdr:colOff>165100</xdr:colOff>
      <xdr:row>61</xdr:row>
      <xdr:rowOff>79194</xdr:rowOff>
    </xdr:to>
    <xdr:sp macro="" textlink="">
      <xdr:nvSpPr>
        <xdr:cNvPr id="194" name="フローチャート: 判断 193"/>
        <xdr:cNvSpPr/>
      </xdr:nvSpPr>
      <xdr:spPr>
        <a:xfrm>
          <a:off x="9588500" y="1043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20984</xdr:rowOff>
    </xdr:from>
    <xdr:to>
      <xdr:col>46</xdr:col>
      <xdr:colOff>38100</xdr:colOff>
      <xdr:row>61</xdr:row>
      <xdr:rowOff>122584</xdr:rowOff>
    </xdr:to>
    <xdr:sp macro="" textlink="">
      <xdr:nvSpPr>
        <xdr:cNvPr id="195" name="フローチャート: 判断 194"/>
        <xdr:cNvSpPr/>
      </xdr:nvSpPr>
      <xdr:spPr>
        <a:xfrm>
          <a:off x="8699500" y="1047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171238</xdr:rowOff>
    </xdr:from>
    <xdr:to>
      <xdr:col>50</xdr:col>
      <xdr:colOff>165100</xdr:colOff>
      <xdr:row>63</xdr:row>
      <xdr:rowOff>101388</xdr:rowOff>
    </xdr:to>
    <xdr:sp macro="" textlink="">
      <xdr:nvSpPr>
        <xdr:cNvPr id="201" name="楕円 200"/>
        <xdr:cNvSpPr/>
      </xdr:nvSpPr>
      <xdr:spPr>
        <a:xfrm>
          <a:off x="9588500" y="1080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2700</xdr:rowOff>
    </xdr:from>
    <xdr:to>
      <xdr:col>46</xdr:col>
      <xdr:colOff>38100</xdr:colOff>
      <xdr:row>63</xdr:row>
      <xdr:rowOff>104300</xdr:rowOff>
    </xdr:to>
    <xdr:sp macro="" textlink="">
      <xdr:nvSpPr>
        <xdr:cNvPr id="202" name="楕円 201"/>
        <xdr:cNvSpPr/>
      </xdr:nvSpPr>
      <xdr:spPr>
        <a:xfrm>
          <a:off x="8699500" y="1080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50588</xdr:rowOff>
    </xdr:from>
    <xdr:to>
      <xdr:col>50</xdr:col>
      <xdr:colOff>114300</xdr:colOff>
      <xdr:row>63</xdr:row>
      <xdr:rowOff>53500</xdr:rowOff>
    </xdr:to>
    <xdr:cxnSp macro="">
      <xdr:nvCxnSpPr>
        <xdr:cNvPr id="203" name="直線コネクタ 202"/>
        <xdr:cNvCxnSpPr/>
      </xdr:nvCxnSpPr>
      <xdr:spPr>
        <a:xfrm flipV="1">
          <a:off x="8750300" y="10851938"/>
          <a:ext cx="889000" cy="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95721</xdr:rowOff>
    </xdr:from>
    <xdr:ext cx="599010" cy="259045"/>
    <xdr:sp macro="" textlink="">
      <xdr:nvSpPr>
        <xdr:cNvPr id="204" name="n_1aveValue【橋りょう・トンネル】&#10;一人当たり有形固定資産（償却資産）額"/>
        <xdr:cNvSpPr txBox="1"/>
      </xdr:nvSpPr>
      <xdr:spPr>
        <a:xfrm>
          <a:off x="9327095" y="1021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139111</xdr:rowOff>
    </xdr:from>
    <xdr:ext cx="599010" cy="259045"/>
    <xdr:sp macro="" textlink="">
      <xdr:nvSpPr>
        <xdr:cNvPr id="205" name="n_2aveValue【橋りょう・トンネル】&#10;一人当たり有形固定資産（償却資産）額"/>
        <xdr:cNvSpPr txBox="1"/>
      </xdr:nvSpPr>
      <xdr:spPr>
        <a:xfrm>
          <a:off x="8450795" y="1025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92515</xdr:rowOff>
    </xdr:from>
    <xdr:ext cx="599010" cy="259045"/>
    <xdr:sp macro="" textlink="">
      <xdr:nvSpPr>
        <xdr:cNvPr id="206" name="n_1mainValue【橋りょう・トンネル】&#10;一人当たり有形固定資産（償却資産）額"/>
        <xdr:cNvSpPr txBox="1"/>
      </xdr:nvSpPr>
      <xdr:spPr>
        <a:xfrm>
          <a:off x="9327095" y="1089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95427</xdr:rowOff>
    </xdr:from>
    <xdr:ext cx="599010" cy="259045"/>
    <xdr:sp macro="" textlink="">
      <xdr:nvSpPr>
        <xdr:cNvPr id="207" name="n_2mainValue【橋りょう・トンネル】&#10;一人当たり有形固定資産（償却資産）額"/>
        <xdr:cNvSpPr txBox="1"/>
      </xdr:nvSpPr>
      <xdr:spPr>
        <a:xfrm>
          <a:off x="8450795" y="1089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8" name="テキスト ボックス 21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19" name="直線コネクタ 218"/>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20" name="テキスト ボックス 219"/>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21" name="直線コネクタ 220"/>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22" name="テキスト ボックス 221"/>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23" name="直線コネクタ 222"/>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24" name="テキスト ボックス 223"/>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27" name="直線コネクタ 226"/>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28" name="テキスト ボックス 227"/>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29" name="直線コネクタ 228"/>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30" name="テキスト ボックス 229"/>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31" name="直線コネクタ 230"/>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67327</xdr:rowOff>
    </xdr:from>
    <xdr:ext cx="467179" cy="259045"/>
    <xdr:sp macro="" textlink="">
      <xdr:nvSpPr>
        <xdr:cNvPr id="232" name="テキスト ボックス 231"/>
        <xdr:cNvSpPr txBox="1"/>
      </xdr:nvSpPr>
      <xdr:spPr>
        <a:xfrm>
          <a:off x="294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26670</xdr:rowOff>
    </xdr:to>
    <xdr:cxnSp macro="">
      <xdr:nvCxnSpPr>
        <xdr:cNvPr id="236" name="直線コネクタ 235"/>
        <xdr:cNvCxnSpPr/>
      </xdr:nvCxnSpPr>
      <xdr:spPr>
        <a:xfrm flipV="1">
          <a:off x="4634865" y="1335405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37" name="【公営住宅】&#10;有形固定資産減価償却率最小値テキスト"/>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38" name="直線コネクタ 237"/>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9" name="【公営住宅】&#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40" name="直線コネクタ 239"/>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82884</xdr:rowOff>
    </xdr:from>
    <xdr:ext cx="405111" cy="259045"/>
    <xdr:sp macro="" textlink="">
      <xdr:nvSpPr>
        <xdr:cNvPr id="241" name="【公営住宅】&#10;有形固定資産減価償却率平均値テキスト"/>
        <xdr:cNvSpPr txBox="1"/>
      </xdr:nvSpPr>
      <xdr:spPr>
        <a:xfrm>
          <a:off x="4673600" y="141417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104457</xdr:rowOff>
    </xdr:from>
    <xdr:to>
      <xdr:col>24</xdr:col>
      <xdr:colOff>114300</xdr:colOff>
      <xdr:row>83</xdr:row>
      <xdr:rowOff>34607</xdr:rowOff>
    </xdr:to>
    <xdr:sp macro="" textlink="">
      <xdr:nvSpPr>
        <xdr:cNvPr id="242" name="フローチャート: 判断 241"/>
        <xdr:cNvSpPr/>
      </xdr:nvSpPr>
      <xdr:spPr>
        <a:xfrm>
          <a:off x="4584700" y="1416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43" name="フローチャート: 判断 24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44" name="フローチャート: 判断 243"/>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161607</xdr:rowOff>
    </xdr:from>
    <xdr:to>
      <xdr:col>20</xdr:col>
      <xdr:colOff>38100</xdr:colOff>
      <xdr:row>78</xdr:row>
      <xdr:rowOff>91757</xdr:rowOff>
    </xdr:to>
    <xdr:sp macro="" textlink="">
      <xdr:nvSpPr>
        <xdr:cNvPr id="250" name="楕円 249"/>
        <xdr:cNvSpPr/>
      </xdr:nvSpPr>
      <xdr:spPr>
        <a:xfrm>
          <a:off x="3746500" y="1336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170180</xdr:rowOff>
    </xdr:from>
    <xdr:to>
      <xdr:col>15</xdr:col>
      <xdr:colOff>101600</xdr:colOff>
      <xdr:row>78</xdr:row>
      <xdr:rowOff>100330</xdr:rowOff>
    </xdr:to>
    <xdr:sp macro="" textlink="">
      <xdr:nvSpPr>
        <xdr:cNvPr id="251" name="楕円 250"/>
        <xdr:cNvSpPr/>
      </xdr:nvSpPr>
      <xdr:spPr>
        <a:xfrm>
          <a:off x="2857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40957</xdr:rowOff>
    </xdr:from>
    <xdr:to>
      <xdr:col>19</xdr:col>
      <xdr:colOff>177800</xdr:colOff>
      <xdr:row>78</xdr:row>
      <xdr:rowOff>49530</xdr:rowOff>
    </xdr:to>
    <xdr:cxnSp macro="">
      <xdr:nvCxnSpPr>
        <xdr:cNvPr id="252" name="直線コネクタ 251"/>
        <xdr:cNvCxnSpPr/>
      </xdr:nvCxnSpPr>
      <xdr:spPr>
        <a:xfrm flipV="1">
          <a:off x="2908300" y="13414057"/>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253" name="n_1aveValue【公営住宅】&#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254" name="n_2aveValue【公営住宅】&#10;有形固定資産減価償却率"/>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108284</xdr:rowOff>
    </xdr:from>
    <xdr:ext cx="405111" cy="259045"/>
    <xdr:sp macro="" textlink="">
      <xdr:nvSpPr>
        <xdr:cNvPr id="255" name="n_1mainValue【公営住宅】&#10;有形固定資産減価償却率"/>
        <xdr:cNvSpPr txBox="1"/>
      </xdr:nvSpPr>
      <xdr:spPr>
        <a:xfrm>
          <a:off x="3582044" y="13138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116857</xdr:rowOff>
    </xdr:from>
    <xdr:ext cx="405111" cy="259045"/>
    <xdr:sp macro="" textlink="">
      <xdr:nvSpPr>
        <xdr:cNvPr id="256" name="n_2mainValue【公営住宅】&#10;有形固定資産減価償却率"/>
        <xdr:cNvSpPr txBox="1"/>
      </xdr:nvSpPr>
      <xdr:spPr>
        <a:xfrm>
          <a:off x="2705744" y="1314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7" name="直線コネクタ 26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8" name="テキスト ボックス 26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1" name="直線コネクタ 27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2" name="テキスト ボックス 27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20383</xdr:rowOff>
    </xdr:from>
    <xdr:to>
      <xdr:col>54</xdr:col>
      <xdr:colOff>189865</xdr:colOff>
      <xdr:row>84</xdr:row>
      <xdr:rowOff>119253</xdr:rowOff>
    </xdr:to>
    <xdr:cxnSp macro="">
      <xdr:nvCxnSpPr>
        <xdr:cNvPr id="276" name="直線コネクタ 275"/>
        <xdr:cNvCxnSpPr/>
      </xdr:nvCxnSpPr>
      <xdr:spPr>
        <a:xfrm flipV="1">
          <a:off x="10476865" y="13393483"/>
          <a:ext cx="0" cy="112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123080</xdr:rowOff>
    </xdr:from>
    <xdr:ext cx="469744" cy="259045"/>
    <xdr:sp macro="" textlink="">
      <xdr:nvSpPr>
        <xdr:cNvPr id="277" name="【公営住宅】&#10;一人当たり面積最小値テキスト"/>
        <xdr:cNvSpPr txBox="1"/>
      </xdr:nvSpPr>
      <xdr:spPr>
        <a:xfrm>
          <a:off x="10515600" y="1452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84</xdr:row>
      <xdr:rowOff>119253</xdr:rowOff>
    </xdr:from>
    <xdr:to>
      <xdr:col>55</xdr:col>
      <xdr:colOff>88900</xdr:colOff>
      <xdr:row>84</xdr:row>
      <xdr:rowOff>119253</xdr:rowOff>
    </xdr:to>
    <xdr:cxnSp macro="">
      <xdr:nvCxnSpPr>
        <xdr:cNvPr id="278" name="直線コネクタ 277"/>
        <xdr:cNvCxnSpPr/>
      </xdr:nvCxnSpPr>
      <xdr:spPr>
        <a:xfrm>
          <a:off x="10388600" y="1452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138510</xdr:rowOff>
    </xdr:from>
    <xdr:ext cx="469744" cy="259045"/>
    <xdr:sp macro="" textlink="">
      <xdr:nvSpPr>
        <xdr:cNvPr id="279" name="【公営住宅】&#10;一人当たり面積最大値テキスト"/>
        <xdr:cNvSpPr txBox="1"/>
      </xdr:nvSpPr>
      <xdr:spPr>
        <a:xfrm>
          <a:off x="10515600" y="1316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20383</xdr:rowOff>
    </xdr:from>
    <xdr:to>
      <xdr:col>55</xdr:col>
      <xdr:colOff>88900</xdr:colOff>
      <xdr:row>78</xdr:row>
      <xdr:rowOff>20383</xdr:rowOff>
    </xdr:to>
    <xdr:cxnSp macro="">
      <xdr:nvCxnSpPr>
        <xdr:cNvPr id="280" name="直線コネクタ 279"/>
        <xdr:cNvCxnSpPr/>
      </xdr:nvCxnSpPr>
      <xdr:spPr>
        <a:xfrm>
          <a:off x="10388600" y="1339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128604</xdr:rowOff>
    </xdr:from>
    <xdr:ext cx="469744" cy="259045"/>
    <xdr:sp macro="" textlink="">
      <xdr:nvSpPr>
        <xdr:cNvPr id="281" name="【公営住宅】&#10;一人当たり面積平均値テキスト"/>
        <xdr:cNvSpPr txBox="1"/>
      </xdr:nvSpPr>
      <xdr:spPr>
        <a:xfrm>
          <a:off x="10515600" y="14187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150177</xdr:rowOff>
    </xdr:from>
    <xdr:to>
      <xdr:col>55</xdr:col>
      <xdr:colOff>50800</xdr:colOff>
      <xdr:row>83</xdr:row>
      <xdr:rowOff>80327</xdr:rowOff>
    </xdr:to>
    <xdr:sp macro="" textlink="">
      <xdr:nvSpPr>
        <xdr:cNvPr id="282" name="フローチャート: 判断 281"/>
        <xdr:cNvSpPr/>
      </xdr:nvSpPr>
      <xdr:spPr>
        <a:xfrm>
          <a:off x="10426700" y="14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41593</xdr:rowOff>
    </xdr:from>
    <xdr:to>
      <xdr:col>50</xdr:col>
      <xdr:colOff>165100</xdr:colOff>
      <xdr:row>82</xdr:row>
      <xdr:rowOff>143193</xdr:rowOff>
    </xdr:to>
    <xdr:sp macro="" textlink="">
      <xdr:nvSpPr>
        <xdr:cNvPr id="283" name="フローチャート: 判断 282"/>
        <xdr:cNvSpPr/>
      </xdr:nvSpPr>
      <xdr:spPr>
        <a:xfrm>
          <a:off x="9588500" y="1410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169038</xdr:rowOff>
    </xdr:from>
    <xdr:to>
      <xdr:col>46</xdr:col>
      <xdr:colOff>38100</xdr:colOff>
      <xdr:row>82</xdr:row>
      <xdr:rowOff>99188</xdr:rowOff>
    </xdr:to>
    <xdr:sp macro="" textlink="">
      <xdr:nvSpPr>
        <xdr:cNvPr id="284" name="フローチャート: 判断 283"/>
        <xdr:cNvSpPr/>
      </xdr:nvSpPr>
      <xdr:spPr>
        <a:xfrm>
          <a:off x="8699500" y="1405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161037</xdr:rowOff>
    </xdr:from>
    <xdr:to>
      <xdr:col>50</xdr:col>
      <xdr:colOff>165100</xdr:colOff>
      <xdr:row>85</xdr:row>
      <xdr:rowOff>91187</xdr:rowOff>
    </xdr:to>
    <xdr:sp macro="" textlink="">
      <xdr:nvSpPr>
        <xdr:cNvPr id="290" name="楕円 289"/>
        <xdr:cNvSpPr/>
      </xdr:nvSpPr>
      <xdr:spPr>
        <a:xfrm>
          <a:off x="9588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162750</xdr:rowOff>
    </xdr:from>
    <xdr:to>
      <xdr:col>46</xdr:col>
      <xdr:colOff>38100</xdr:colOff>
      <xdr:row>85</xdr:row>
      <xdr:rowOff>92900</xdr:rowOff>
    </xdr:to>
    <xdr:sp macro="" textlink="">
      <xdr:nvSpPr>
        <xdr:cNvPr id="291" name="楕円 290"/>
        <xdr:cNvSpPr/>
      </xdr:nvSpPr>
      <xdr:spPr>
        <a:xfrm>
          <a:off x="8699500" y="1456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40387</xdr:rowOff>
    </xdr:from>
    <xdr:to>
      <xdr:col>50</xdr:col>
      <xdr:colOff>114300</xdr:colOff>
      <xdr:row>85</xdr:row>
      <xdr:rowOff>42100</xdr:rowOff>
    </xdr:to>
    <xdr:cxnSp macro="">
      <xdr:nvCxnSpPr>
        <xdr:cNvPr id="292" name="直線コネクタ 291"/>
        <xdr:cNvCxnSpPr/>
      </xdr:nvCxnSpPr>
      <xdr:spPr>
        <a:xfrm flipV="1">
          <a:off x="8750300" y="14613637"/>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159720</xdr:rowOff>
    </xdr:from>
    <xdr:ext cx="469744" cy="259045"/>
    <xdr:sp macro="" textlink="">
      <xdr:nvSpPr>
        <xdr:cNvPr id="293" name="n_1aveValue【公営住宅】&#10;一人当たり面積"/>
        <xdr:cNvSpPr txBox="1"/>
      </xdr:nvSpPr>
      <xdr:spPr>
        <a:xfrm>
          <a:off x="9391727" y="1387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115715</xdr:rowOff>
    </xdr:from>
    <xdr:ext cx="469744" cy="259045"/>
    <xdr:sp macro="" textlink="">
      <xdr:nvSpPr>
        <xdr:cNvPr id="294" name="n_2aveValue【公営住宅】&#10;一人当たり面積"/>
        <xdr:cNvSpPr txBox="1"/>
      </xdr:nvSpPr>
      <xdr:spPr>
        <a:xfrm>
          <a:off x="8515427" y="1383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82314</xdr:rowOff>
    </xdr:from>
    <xdr:ext cx="469744" cy="259045"/>
    <xdr:sp macro="" textlink="">
      <xdr:nvSpPr>
        <xdr:cNvPr id="295" name="n_1mainValue【公営住宅】&#10;一人当たり面積"/>
        <xdr:cNvSpPr txBox="1"/>
      </xdr:nvSpPr>
      <xdr:spPr>
        <a:xfrm>
          <a:off x="93917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84027</xdr:rowOff>
    </xdr:from>
    <xdr:ext cx="469744" cy="259045"/>
    <xdr:sp macro="" textlink="">
      <xdr:nvSpPr>
        <xdr:cNvPr id="296" name="n_2mainValue【公営住宅】&#10;一人当たり面積"/>
        <xdr:cNvSpPr txBox="1"/>
      </xdr:nvSpPr>
      <xdr:spPr>
        <a:xfrm>
          <a:off x="8515427" y="1465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3" name="テキスト ボックス 32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24" name="直線コネクタ 32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25" name="テキスト ボックス 32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26" name="直線コネクタ 32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27" name="テキスト ボックス 32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28" name="直線コネクタ 32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29" name="テキスト ボックス 32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30" name="直線コネクタ 32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31" name="テキスト ボックス 33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2" name="直線コネクタ 3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3" name="テキスト ボックス 3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23622</xdr:rowOff>
    </xdr:from>
    <xdr:to>
      <xdr:col>85</xdr:col>
      <xdr:colOff>126364</xdr:colOff>
      <xdr:row>40</xdr:row>
      <xdr:rowOff>39624</xdr:rowOff>
    </xdr:to>
    <xdr:cxnSp macro="">
      <xdr:nvCxnSpPr>
        <xdr:cNvPr id="335" name="直線コネクタ 334"/>
        <xdr:cNvCxnSpPr/>
      </xdr:nvCxnSpPr>
      <xdr:spPr>
        <a:xfrm flipV="1">
          <a:off x="16318864" y="568147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43451</xdr:rowOff>
    </xdr:from>
    <xdr:ext cx="405111" cy="259045"/>
    <xdr:sp macro="" textlink="">
      <xdr:nvSpPr>
        <xdr:cNvPr id="336" name="【認定こども園・幼稚園・保育所】&#10;有形固定資産減価償却率最小値テキスト"/>
        <xdr:cNvSpPr txBox="1"/>
      </xdr:nvSpPr>
      <xdr:spPr>
        <a:xfrm>
          <a:off x="16357600" y="690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39624</xdr:rowOff>
    </xdr:from>
    <xdr:to>
      <xdr:col>86</xdr:col>
      <xdr:colOff>25400</xdr:colOff>
      <xdr:row>40</xdr:row>
      <xdr:rowOff>39624</xdr:rowOff>
    </xdr:to>
    <xdr:cxnSp macro="">
      <xdr:nvCxnSpPr>
        <xdr:cNvPr id="337" name="直線コネクタ 336"/>
        <xdr:cNvCxnSpPr/>
      </xdr:nvCxnSpPr>
      <xdr:spPr>
        <a:xfrm>
          <a:off x="16230600" y="689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141749</xdr:rowOff>
    </xdr:from>
    <xdr:ext cx="405111" cy="259045"/>
    <xdr:sp macro="" textlink="">
      <xdr:nvSpPr>
        <xdr:cNvPr id="338" name="【認定こども園・幼稚園・保育所】&#10;有形固定資産減価償却率最大値テキスト"/>
        <xdr:cNvSpPr txBox="1"/>
      </xdr:nvSpPr>
      <xdr:spPr>
        <a:xfrm>
          <a:off x="16357600" y="545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23622</xdr:rowOff>
    </xdr:from>
    <xdr:to>
      <xdr:col>86</xdr:col>
      <xdr:colOff>25400</xdr:colOff>
      <xdr:row>33</xdr:row>
      <xdr:rowOff>23622</xdr:rowOff>
    </xdr:to>
    <xdr:cxnSp macro="">
      <xdr:nvCxnSpPr>
        <xdr:cNvPr id="339" name="直線コネクタ 338"/>
        <xdr:cNvCxnSpPr/>
      </xdr:nvCxnSpPr>
      <xdr:spPr>
        <a:xfrm>
          <a:off x="16230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65549</xdr:rowOff>
    </xdr:from>
    <xdr:ext cx="405111" cy="259045"/>
    <xdr:sp macro="" textlink="">
      <xdr:nvSpPr>
        <xdr:cNvPr id="340" name="【認定こども園・幼稚園・保育所】&#10;有形固定資産減価償却率平均値テキスト"/>
        <xdr:cNvSpPr txBox="1"/>
      </xdr:nvSpPr>
      <xdr:spPr>
        <a:xfrm>
          <a:off x="16357600" y="640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87122</xdr:rowOff>
    </xdr:from>
    <xdr:to>
      <xdr:col>85</xdr:col>
      <xdr:colOff>177800</xdr:colOff>
      <xdr:row>38</xdr:row>
      <xdr:rowOff>17272</xdr:rowOff>
    </xdr:to>
    <xdr:sp macro="" textlink="">
      <xdr:nvSpPr>
        <xdr:cNvPr id="341" name="フローチャート: 判断 340"/>
        <xdr:cNvSpPr/>
      </xdr:nvSpPr>
      <xdr:spPr>
        <a:xfrm>
          <a:off x="16268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4826</xdr:rowOff>
    </xdr:from>
    <xdr:to>
      <xdr:col>81</xdr:col>
      <xdr:colOff>101600</xdr:colOff>
      <xdr:row>37</xdr:row>
      <xdr:rowOff>106426</xdr:rowOff>
    </xdr:to>
    <xdr:sp macro="" textlink="">
      <xdr:nvSpPr>
        <xdr:cNvPr id="342" name="フローチャート: 判断 341"/>
        <xdr:cNvSpPr/>
      </xdr:nvSpPr>
      <xdr:spPr>
        <a:xfrm>
          <a:off x="15430500" y="634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146558</xdr:rowOff>
    </xdr:from>
    <xdr:to>
      <xdr:col>76</xdr:col>
      <xdr:colOff>165100</xdr:colOff>
      <xdr:row>37</xdr:row>
      <xdr:rowOff>76708</xdr:rowOff>
    </xdr:to>
    <xdr:sp macro="" textlink="">
      <xdr:nvSpPr>
        <xdr:cNvPr id="343" name="フローチャート: 判断 342"/>
        <xdr:cNvSpPr/>
      </xdr:nvSpPr>
      <xdr:spPr>
        <a:xfrm>
          <a:off x="14541500" y="631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50546</xdr:rowOff>
    </xdr:from>
    <xdr:to>
      <xdr:col>81</xdr:col>
      <xdr:colOff>101600</xdr:colOff>
      <xdr:row>35</xdr:row>
      <xdr:rowOff>152146</xdr:rowOff>
    </xdr:to>
    <xdr:sp macro="" textlink="">
      <xdr:nvSpPr>
        <xdr:cNvPr id="349" name="楕円 348"/>
        <xdr:cNvSpPr/>
      </xdr:nvSpPr>
      <xdr:spPr>
        <a:xfrm>
          <a:off x="15430500" y="60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107696</xdr:rowOff>
    </xdr:from>
    <xdr:to>
      <xdr:col>76</xdr:col>
      <xdr:colOff>165100</xdr:colOff>
      <xdr:row>36</xdr:row>
      <xdr:rowOff>37846</xdr:rowOff>
    </xdr:to>
    <xdr:sp macro="" textlink="">
      <xdr:nvSpPr>
        <xdr:cNvPr id="350" name="楕円 349"/>
        <xdr:cNvSpPr/>
      </xdr:nvSpPr>
      <xdr:spPr>
        <a:xfrm>
          <a:off x="14541500" y="610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101346</xdr:rowOff>
    </xdr:from>
    <xdr:to>
      <xdr:col>81</xdr:col>
      <xdr:colOff>50800</xdr:colOff>
      <xdr:row>35</xdr:row>
      <xdr:rowOff>158496</xdr:rowOff>
    </xdr:to>
    <xdr:cxnSp macro="">
      <xdr:nvCxnSpPr>
        <xdr:cNvPr id="351" name="直線コネクタ 350"/>
        <xdr:cNvCxnSpPr/>
      </xdr:nvCxnSpPr>
      <xdr:spPr>
        <a:xfrm flipV="1">
          <a:off x="14592300" y="610209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97553</xdr:rowOff>
    </xdr:from>
    <xdr:ext cx="405111" cy="259045"/>
    <xdr:sp macro="" textlink="">
      <xdr:nvSpPr>
        <xdr:cNvPr id="352" name="n_1aveValue【認定こども園・幼稚園・保育所】&#10;有形固定資産減価償却率"/>
        <xdr:cNvSpPr txBox="1"/>
      </xdr:nvSpPr>
      <xdr:spPr>
        <a:xfrm>
          <a:off x="15266044" y="644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67835</xdr:rowOff>
    </xdr:from>
    <xdr:ext cx="405111" cy="259045"/>
    <xdr:sp macro="" textlink="">
      <xdr:nvSpPr>
        <xdr:cNvPr id="353" name="n_2aveValue【認定こども園・幼稚園・保育所】&#10;有形固定資産減価償却率"/>
        <xdr:cNvSpPr txBox="1"/>
      </xdr:nvSpPr>
      <xdr:spPr>
        <a:xfrm>
          <a:off x="14389744" y="641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168673</xdr:rowOff>
    </xdr:from>
    <xdr:ext cx="405111" cy="259045"/>
    <xdr:sp macro="" textlink="">
      <xdr:nvSpPr>
        <xdr:cNvPr id="354" name="n_1mainValue【認定こども園・幼稚園・保育所】&#10;有形固定資産減価償却率"/>
        <xdr:cNvSpPr txBox="1"/>
      </xdr:nvSpPr>
      <xdr:spPr>
        <a:xfrm>
          <a:off x="15266044" y="582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54373</xdr:rowOff>
    </xdr:from>
    <xdr:ext cx="405111" cy="259045"/>
    <xdr:sp macro="" textlink="">
      <xdr:nvSpPr>
        <xdr:cNvPr id="355" name="n_2mainValue【認定こども園・幼稚園・保育所】&#10;有形固定資産減価償却率"/>
        <xdr:cNvSpPr txBox="1"/>
      </xdr:nvSpPr>
      <xdr:spPr>
        <a:xfrm>
          <a:off x="14389744" y="588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6" name="直線コネクタ 3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7" name="テキスト ボックス 36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8" name="直線コネクタ 3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9" name="テキスト ボックス 36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0" name="直線コネクタ 3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1" name="テキスト ボックス 37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2" name="直線コネクタ 3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3" name="テキスト ボックス 37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4" name="直線コネクタ 3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5" name="テキスト ボックス 37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7" name="テキスト ボックス 3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148590</xdr:rowOff>
    </xdr:to>
    <xdr:cxnSp macro="">
      <xdr:nvCxnSpPr>
        <xdr:cNvPr id="379" name="直線コネクタ 378"/>
        <xdr:cNvCxnSpPr/>
      </xdr:nvCxnSpPr>
      <xdr:spPr>
        <a:xfrm flipV="1">
          <a:off x="22160864" y="58826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380"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381" name="直線コネクタ 380"/>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82"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83" name="直線コネクタ 382"/>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91457</xdr:rowOff>
    </xdr:from>
    <xdr:ext cx="469744" cy="259045"/>
    <xdr:sp macro="" textlink="">
      <xdr:nvSpPr>
        <xdr:cNvPr id="384" name="【認定こども園・幼稚園・保育所】&#10;一人当たり面積平均値テキスト"/>
        <xdr:cNvSpPr txBox="1"/>
      </xdr:nvSpPr>
      <xdr:spPr>
        <a:xfrm>
          <a:off x="22199600" y="643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113030</xdr:rowOff>
    </xdr:from>
    <xdr:to>
      <xdr:col>116</xdr:col>
      <xdr:colOff>114300</xdr:colOff>
      <xdr:row>38</xdr:row>
      <xdr:rowOff>43180</xdr:rowOff>
    </xdr:to>
    <xdr:sp macro="" textlink="">
      <xdr:nvSpPr>
        <xdr:cNvPr id="385" name="フローチャート: 判断 384"/>
        <xdr:cNvSpPr/>
      </xdr:nvSpPr>
      <xdr:spPr>
        <a:xfrm>
          <a:off x="22110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166370</xdr:rowOff>
    </xdr:from>
    <xdr:to>
      <xdr:col>112</xdr:col>
      <xdr:colOff>38100</xdr:colOff>
      <xdr:row>38</xdr:row>
      <xdr:rowOff>96520</xdr:rowOff>
    </xdr:to>
    <xdr:sp macro="" textlink="">
      <xdr:nvSpPr>
        <xdr:cNvPr id="386" name="フローチャート: 判断 385"/>
        <xdr:cNvSpPr/>
      </xdr:nvSpPr>
      <xdr:spPr>
        <a:xfrm>
          <a:off x="21272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40640</xdr:rowOff>
    </xdr:from>
    <xdr:to>
      <xdr:col>107</xdr:col>
      <xdr:colOff>101600</xdr:colOff>
      <xdr:row>38</xdr:row>
      <xdr:rowOff>142240</xdr:rowOff>
    </xdr:to>
    <xdr:sp macro="" textlink="">
      <xdr:nvSpPr>
        <xdr:cNvPr id="387" name="フローチャート: 判断 386"/>
        <xdr:cNvSpPr/>
      </xdr:nvSpPr>
      <xdr:spPr>
        <a:xfrm>
          <a:off x="20383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120650</xdr:rowOff>
    </xdr:from>
    <xdr:to>
      <xdr:col>112</xdr:col>
      <xdr:colOff>38100</xdr:colOff>
      <xdr:row>39</xdr:row>
      <xdr:rowOff>50800</xdr:rowOff>
    </xdr:to>
    <xdr:sp macro="" textlink="">
      <xdr:nvSpPr>
        <xdr:cNvPr id="393" name="楕円 392"/>
        <xdr:cNvSpPr/>
      </xdr:nvSpPr>
      <xdr:spPr>
        <a:xfrm>
          <a:off x="21272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4" name="楕円 393"/>
        <xdr:cNvSpPr/>
      </xdr:nvSpPr>
      <xdr:spPr>
        <a:xfrm>
          <a:off x="20383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0</xdr:rowOff>
    </xdr:from>
    <xdr:to>
      <xdr:col>111</xdr:col>
      <xdr:colOff>177800</xdr:colOff>
      <xdr:row>39</xdr:row>
      <xdr:rowOff>3810</xdr:rowOff>
    </xdr:to>
    <xdr:cxnSp macro="">
      <xdr:nvCxnSpPr>
        <xdr:cNvPr id="395" name="直線コネクタ 394"/>
        <xdr:cNvCxnSpPr/>
      </xdr:nvCxnSpPr>
      <xdr:spPr>
        <a:xfrm flipV="1">
          <a:off x="20434300" y="66865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113047</xdr:rowOff>
    </xdr:from>
    <xdr:ext cx="469744" cy="259045"/>
    <xdr:sp macro="" textlink="">
      <xdr:nvSpPr>
        <xdr:cNvPr id="396" name="n_1aveValue【認定こども園・幼稚園・保育所】&#10;一人当たり面積"/>
        <xdr:cNvSpPr txBox="1"/>
      </xdr:nvSpPr>
      <xdr:spPr>
        <a:xfrm>
          <a:off x="21075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158767</xdr:rowOff>
    </xdr:from>
    <xdr:ext cx="469744" cy="259045"/>
    <xdr:sp macro="" textlink="">
      <xdr:nvSpPr>
        <xdr:cNvPr id="397" name="n_2aveValue【認定こども園・幼稚園・保育所】&#10;一人当たり面積"/>
        <xdr:cNvSpPr txBox="1"/>
      </xdr:nvSpPr>
      <xdr:spPr>
        <a:xfrm>
          <a:off x="20199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41927</xdr:rowOff>
    </xdr:from>
    <xdr:ext cx="469744" cy="259045"/>
    <xdr:sp macro="" textlink="">
      <xdr:nvSpPr>
        <xdr:cNvPr id="398" name="n_1mainValue【認定こども園・幼稚園・保育所】&#10;一人当たり面積"/>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45737</xdr:rowOff>
    </xdr:from>
    <xdr:ext cx="469744" cy="259045"/>
    <xdr:sp macro="" textlink="">
      <xdr:nvSpPr>
        <xdr:cNvPr id="399" name="n_2mainValue【認定こども園・幼稚園・保育所】&#10;一人当たり面積"/>
        <xdr:cNvSpPr txBox="1"/>
      </xdr:nvSpPr>
      <xdr:spPr>
        <a:xfrm>
          <a:off x="20199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0" name="正方形/長方形 3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1" name="正方形/長方形 4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2" name="正方形/長方形 4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3" name="正方形/長方形 4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4" name="正方形/長方形 4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5" name="正方形/長方形 4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6" name="正方形/長方形 4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正方形/長方形 4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8" name="テキスト ボックス 4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9" name="直線コネクタ 4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0" name="テキスト ボックス 40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1" name="直線コネクタ 41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2" name="テキスト ボックス 41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3" name="直線コネクタ 41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4" name="テキスト ボックス 41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5" name="直線コネクタ 41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6" name="テキスト ボックス 41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7" name="直線コネクタ 41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18" name="テキスト ボックス 41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0" name="テキスト ボックス 41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89154</xdr:rowOff>
    </xdr:to>
    <xdr:cxnSp macro="">
      <xdr:nvCxnSpPr>
        <xdr:cNvPr id="422" name="直線コネクタ 421"/>
        <xdr:cNvCxnSpPr/>
      </xdr:nvCxnSpPr>
      <xdr:spPr>
        <a:xfrm flipV="1">
          <a:off x="16318864" y="962177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92981</xdr:rowOff>
    </xdr:from>
    <xdr:ext cx="405111" cy="259045"/>
    <xdr:sp macro="" textlink="">
      <xdr:nvSpPr>
        <xdr:cNvPr id="423" name="【学校施設】&#10;有形固定資産減価償却率最小値テキスト"/>
        <xdr:cNvSpPr txBox="1"/>
      </xdr:nvSpPr>
      <xdr:spPr>
        <a:xfrm>
          <a:off x="163576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89154</xdr:rowOff>
    </xdr:from>
    <xdr:to>
      <xdr:col>86</xdr:col>
      <xdr:colOff>25400</xdr:colOff>
      <xdr:row>63</xdr:row>
      <xdr:rowOff>89154</xdr:rowOff>
    </xdr:to>
    <xdr:cxnSp macro="">
      <xdr:nvCxnSpPr>
        <xdr:cNvPr id="424" name="直線コネクタ 423"/>
        <xdr:cNvCxnSpPr/>
      </xdr:nvCxnSpPr>
      <xdr:spPr>
        <a:xfrm>
          <a:off x="16230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425" name="【学校施設】&#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426" name="直線コネクタ 425"/>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112793</xdr:rowOff>
    </xdr:from>
    <xdr:ext cx="405111" cy="259045"/>
    <xdr:sp macro="" textlink="">
      <xdr:nvSpPr>
        <xdr:cNvPr id="427" name="【学校施設】&#10;有形固定資産減価償却率平均値テキスト"/>
        <xdr:cNvSpPr txBox="1"/>
      </xdr:nvSpPr>
      <xdr:spPr>
        <a:xfrm>
          <a:off x="16357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134366</xdr:rowOff>
    </xdr:from>
    <xdr:to>
      <xdr:col>85</xdr:col>
      <xdr:colOff>177800</xdr:colOff>
      <xdr:row>59</xdr:row>
      <xdr:rowOff>64516</xdr:rowOff>
    </xdr:to>
    <xdr:sp macro="" textlink="">
      <xdr:nvSpPr>
        <xdr:cNvPr id="428" name="フローチャート: 判断 427"/>
        <xdr:cNvSpPr/>
      </xdr:nvSpPr>
      <xdr:spPr>
        <a:xfrm>
          <a:off x="16268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138938</xdr:rowOff>
    </xdr:from>
    <xdr:to>
      <xdr:col>81</xdr:col>
      <xdr:colOff>101600</xdr:colOff>
      <xdr:row>59</xdr:row>
      <xdr:rowOff>69088</xdr:rowOff>
    </xdr:to>
    <xdr:sp macro="" textlink="">
      <xdr:nvSpPr>
        <xdr:cNvPr id="429" name="フローチャート: 判断 428"/>
        <xdr:cNvSpPr/>
      </xdr:nvSpPr>
      <xdr:spPr>
        <a:xfrm>
          <a:off x="15430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93218</xdr:rowOff>
    </xdr:from>
    <xdr:to>
      <xdr:col>76</xdr:col>
      <xdr:colOff>165100</xdr:colOff>
      <xdr:row>59</xdr:row>
      <xdr:rowOff>23368</xdr:rowOff>
    </xdr:to>
    <xdr:sp macro="" textlink="">
      <xdr:nvSpPr>
        <xdr:cNvPr id="430" name="フローチャート: 判断 429"/>
        <xdr:cNvSpPr/>
      </xdr:nvSpPr>
      <xdr:spPr>
        <a:xfrm>
          <a:off x="14541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1" name="テキスト ボックス 4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2" name="テキスト ボックス 4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3" name="テキスト ボックス 4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4" name="テキスト ボックス 4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5" name="テキスト ボックス 4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47498</xdr:rowOff>
    </xdr:from>
    <xdr:to>
      <xdr:col>81</xdr:col>
      <xdr:colOff>101600</xdr:colOff>
      <xdr:row>59</xdr:row>
      <xdr:rowOff>149098</xdr:rowOff>
    </xdr:to>
    <xdr:sp macro="" textlink="">
      <xdr:nvSpPr>
        <xdr:cNvPr id="436" name="楕円 435"/>
        <xdr:cNvSpPr/>
      </xdr:nvSpPr>
      <xdr:spPr>
        <a:xfrm>
          <a:off x="15430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79502</xdr:rowOff>
    </xdr:from>
    <xdr:to>
      <xdr:col>76</xdr:col>
      <xdr:colOff>165100</xdr:colOff>
      <xdr:row>60</xdr:row>
      <xdr:rowOff>9652</xdr:rowOff>
    </xdr:to>
    <xdr:sp macro="" textlink="">
      <xdr:nvSpPr>
        <xdr:cNvPr id="437" name="楕円 436"/>
        <xdr:cNvSpPr/>
      </xdr:nvSpPr>
      <xdr:spPr>
        <a:xfrm>
          <a:off x="14541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98298</xdr:rowOff>
    </xdr:from>
    <xdr:to>
      <xdr:col>81</xdr:col>
      <xdr:colOff>50800</xdr:colOff>
      <xdr:row>59</xdr:row>
      <xdr:rowOff>130302</xdr:rowOff>
    </xdr:to>
    <xdr:cxnSp macro="">
      <xdr:nvCxnSpPr>
        <xdr:cNvPr id="438" name="直線コネクタ 437"/>
        <xdr:cNvCxnSpPr/>
      </xdr:nvCxnSpPr>
      <xdr:spPr>
        <a:xfrm flipV="1">
          <a:off x="14592300" y="102138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85615</xdr:rowOff>
    </xdr:from>
    <xdr:ext cx="405111" cy="259045"/>
    <xdr:sp macro="" textlink="">
      <xdr:nvSpPr>
        <xdr:cNvPr id="439" name="n_1aveValue【学校施設】&#10;有形固定資産減価償却率"/>
        <xdr:cNvSpPr txBox="1"/>
      </xdr:nvSpPr>
      <xdr:spPr>
        <a:xfrm>
          <a:off x="15266044"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39895</xdr:rowOff>
    </xdr:from>
    <xdr:ext cx="405111" cy="259045"/>
    <xdr:sp macro="" textlink="">
      <xdr:nvSpPr>
        <xdr:cNvPr id="440" name="n_2aveValue【学校施設】&#10;有形固定資産減価償却率"/>
        <xdr:cNvSpPr txBox="1"/>
      </xdr:nvSpPr>
      <xdr:spPr>
        <a:xfrm>
          <a:off x="14389744"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140225</xdr:rowOff>
    </xdr:from>
    <xdr:ext cx="405111" cy="259045"/>
    <xdr:sp macro="" textlink="">
      <xdr:nvSpPr>
        <xdr:cNvPr id="441" name="n_1mainValue【学校施設】&#10;有形固定資産減価償却率"/>
        <xdr:cNvSpPr txBox="1"/>
      </xdr:nvSpPr>
      <xdr:spPr>
        <a:xfrm>
          <a:off x="15266044"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779</xdr:rowOff>
    </xdr:from>
    <xdr:ext cx="405111" cy="259045"/>
    <xdr:sp macro="" textlink="">
      <xdr:nvSpPr>
        <xdr:cNvPr id="442" name="n_2mainValue【学校施設】&#10;有形固定資産減価償却率"/>
        <xdr:cNvSpPr txBox="1"/>
      </xdr:nvSpPr>
      <xdr:spPr>
        <a:xfrm>
          <a:off x="143897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3" name="テキスト ボックス 45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4" name="直線コネクタ 45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5" name="テキスト ボックス 45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6" name="直線コネクタ 45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7" name="テキスト ボックス 45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8" name="直線コネクタ 4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9" name="テキスト ボックス 45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0" name="直線コネクタ 45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1" name="テキスト ボックス 46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2" name="直線コネクタ 46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3" name="テキスト ボックス 46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92964</xdr:rowOff>
    </xdr:from>
    <xdr:to>
      <xdr:col>116</xdr:col>
      <xdr:colOff>62864</xdr:colOff>
      <xdr:row>64</xdr:row>
      <xdr:rowOff>2667</xdr:rowOff>
    </xdr:to>
    <xdr:cxnSp macro="">
      <xdr:nvCxnSpPr>
        <xdr:cNvPr id="467" name="直線コネクタ 466"/>
        <xdr:cNvCxnSpPr/>
      </xdr:nvCxnSpPr>
      <xdr:spPr>
        <a:xfrm flipV="1">
          <a:off x="22160864" y="9522714"/>
          <a:ext cx="0" cy="145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6494</xdr:rowOff>
    </xdr:from>
    <xdr:ext cx="469744" cy="259045"/>
    <xdr:sp macro="" textlink="">
      <xdr:nvSpPr>
        <xdr:cNvPr id="468" name="【学校施設】&#10;一人当たり面積最小値テキスト"/>
        <xdr:cNvSpPr txBox="1"/>
      </xdr:nvSpPr>
      <xdr:spPr>
        <a:xfrm>
          <a:off x="22199600" y="109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xdr:rowOff>
    </xdr:from>
    <xdr:to>
      <xdr:col>116</xdr:col>
      <xdr:colOff>152400</xdr:colOff>
      <xdr:row>64</xdr:row>
      <xdr:rowOff>2667</xdr:rowOff>
    </xdr:to>
    <xdr:cxnSp macro="">
      <xdr:nvCxnSpPr>
        <xdr:cNvPr id="469" name="直線コネクタ 468"/>
        <xdr:cNvCxnSpPr/>
      </xdr:nvCxnSpPr>
      <xdr:spPr>
        <a:xfrm>
          <a:off x="22072600" y="109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39641</xdr:rowOff>
    </xdr:from>
    <xdr:ext cx="469744" cy="259045"/>
    <xdr:sp macro="" textlink="">
      <xdr:nvSpPr>
        <xdr:cNvPr id="470" name="【学校施設】&#10;一人当たり面積最大値テキスト"/>
        <xdr:cNvSpPr txBox="1"/>
      </xdr:nvSpPr>
      <xdr:spPr>
        <a:xfrm>
          <a:off x="22199600" y="92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92964</xdr:rowOff>
    </xdr:from>
    <xdr:to>
      <xdr:col>116</xdr:col>
      <xdr:colOff>152400</xdr:colOff>
      <xdr:row>55</xdr:row>
      <xdr:rowOff>92964</xdr:rowOff>
    </xdr:to>
    <xdr:cxnSp macro="">
      <xdr:nvCxnSpPr>
        <xdr:cNvPr id="471" name="直線コネクタ 470"/>
        <xdr:cNvCxnSpPr/>
      </xdr:nvCxnSpPr>
      <xdr:spPr>
        <a:xfrm>
          <a:off x="22072600" y="952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64406</xdr:rowOff>
    </xdr:from>
    <xdr:ext cx="469744" cy="259045"/>
    <xdr:sp macro="" textlink="">
      <xdr:nvSpPr>
        <xdr:cNvPr id="472" name="【学校施設】&#10;一人当たり面積平均値テキスト"/>
        <xdr:cNvSpPr txBox="1"/>
      </xdr:nvSpPr>
      <xdr:spPr>
        <a:xfrm>
          <a:off x="22199600" y="10522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85979</xdr:rowOff>
    </xdr:from>
    <xdr:to>
      <xdr:col>116</xdr:col>
      <xdr:colOff>114300</xdr:colOff>
      <xdr:row>62</xdr:row>
      <xdr:rowOff>16129</xdr:rowOff>
    </xdr:to>
    <xdr:sp macro="" textlink="">
      <xdr:nvSpPr>
        <xdr:cNvPr id="473" name="フローチャート: 判断 472"/>
        <xdr:cNvSpPr/>
      </xdr:nvSpPr>
      <xdr:spPr>
        <a:xfrm>
          <a:off x="221107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114173</xdr:rowOff>
    </xdr:from>
    <xdr:to>
      <xdr:col>112</xdr:col>
      <xdr:colOff>38100</xdr:colOff>
      <xdr:row>62</xdr:row>
      <xdr:rowOff>44323</xdr:rowOff>
    </xdr:to>
    <xdr:sp macro="" textlink="">
      <xdr:nvSpPr>
        <xdr:cNvPr id="474" name="フローチャート: 判断 473"/>
        <xdr:cNvSpPr/>
      </xdr:nvSpPr>
      <xdr:spPr>
        <a:xfrm>
          <a:off x="21272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124841</xdr:rowOff>
    </xdr:from>
    <xdr:to>
      <xdr:col>107</xdr:col>
      <xdr:colOff>101600</xdr:colOff>
      <xdr:row>62</xdr:row>
      <xdr:rowOff>54991</xdr:rowOff>
    </xdr:to>
    <xdr:sp macro="" textlink="">
      <xdr:nvSpPr>
        <xdr:cNvPr id="475" name="フローチャート: 判断 474"/>
        <xdr:cNvSpPr/>
      </xdr:nvSpPr>
      <xdr:spPr>
        <a:xfrm>
          <a:off x="20383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64643</xdr:rowOff>
    </xdr:from>
    <xdr:to>
      <xdr:col>112</xdr:col>
      <xdr:colOff>38100</xdr:colOff>
      <xdr:row>62</xdr:row>
      <xdr:rowOff>166243</xdr:rowOff>
    </xdr:to>
    <xdr:sp macro="" textlink="">
      <xdr:nvSpPr>
        <xdr:cNvPr id="481" name="楕円 480"/>
        <xdr:cNvSpPr/>
      </xdr:nvSpPr>
      <xdr:spPr>
        <a:xfrm>
          <a:off x="21272500" y="106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69596</xdr:rowOff>
    </xdr:from>
    <xdr:to>
      <xdr:col>107</xdr:col>
      <xdr:colOff>101600</xdr:colOff>
      <xdr:row>62</xdr:row>
      <xdr:rowOff>171196</xdr:rowOff>
    </xdr:to>
    <xdr:sp macro="" textlink="">
      <xdr:nvSpPr>
        <xdr:cNvPr id="482" name="楕円 481"/>
        <xdr:cNvSpPr/>
      </xdr:nvSpPr>
      <xdr:spPr>
        <a:xfrm>
          <a:off x="20383500" y="106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115443</xdr:rowOff>
    </xdr:from>
    <xdr:to>
      <xdr:col>111</xdr:col>
      <xdr:colOff>177800</xdr:colOff>
      <xdr:row>62</xdr:row>
      <xdr:rowOff>120396</xdr:rowOff>
    </xdr:to>
    <xdr:cxnSp macro="">
      <xdr:nvCxnSpPr>
        <xdr:cNvPr id="483" name="直線コネクタ 482"/>
        <xdr:cNvCxnSpPr/>
      </xdr:nvCxnSpPr>
      <xdr:spPr>
        <a:xfrm flipV="1">
          <a:off x="20434300" y="1074534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60850</xdr:rowOff>
    </xdr:from>
    <xdr:ext cx="469744" cy="259045"/>
    <xdr:sp macro="" textlink="">
      <xdr:nvSpPr>
        <xdr:cNvPr id="484" name="n_1aveValue【学校施設】&#10;一人当たり面積"/>
        <xdr:cNvSpPr txBox="1"/>
      </xdr:nvSpPr>
      <xdr:spPr>
        <a:xfrm>
          <a:off x="210757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71518</xdr:rowOff>
    </xdr:from>
    <xdr:ext cx="469744" cy="259045"/>
    <xdr:sp macro="" textlink="">
      <xdr:nvSpPr>
        <xdr:cNvPr id="485" name="n_2aveValue【学校施設】&#10;一人当たり面積"/>
        <xdr:cNvSpPr txBox="1"/>
      </xdr:nvSpPr>
      <xdr:spPr>
        <a:xfrm>
          <a:off x="2019942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157370</xdr:rowOff>
    </xdr:from>
    <xdr:ext cx="469744" cy="259045"/>
    <xdr:sp macro="" textlink="">
      <xdr:nvSpPr>
        <xdr:cNvPr id="486" name="n_1mainValue【学校施設】&#10;一人当たり面積"/>
        <xdr:cNvSpPr txBox="1"/>
      </xdr:nvSpPr>
      <xdr:spPr>
        <a:xfrm>
          <a:off x="21075727" y="107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162323</xdr:rowOff>
    </xdr:from>
    <xdr:ext cx="469744" cy="259045"/>
    <xdr:sp macro="" textlink="">
      <xdr:nvSpPr>
        <xdr:cNvPr id="487" name="n_2mainValue【学校施設】&#10;一人当たり面積"/>
        <xdr:cNvSpPr txBox="1"/>
      </xdr:nvSpPr>
      <xdr:spPr>
        <a:xfrm>
          <a:off x="20199427" y="1079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6" name="正方形/長方形 4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7" name="正方形/長方形 4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8" name="正方形/長方形 4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9" name="正方形/長方形 4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0" name="正方形/長方形 4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1" name="正方形/長方形 5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2" name="正方形/長方形 5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3" name="正方形/長方形 50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4" name="正方形/長方形 5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5" name="正方形/長方形 5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6" name="正方形/長方形 5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7" name="正方形/長方形 5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8" name="正方形/長方形 5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9" name="正方形/長方形 5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0" name="正方形/長方形 5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1" name="正方形/長方形 5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2" name="テキスト ボックス 5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3" name="直線コネクタ 5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4" name="テキスト ボックス 51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5" name="直線コネクタ 51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6" name="テキスト ボックス 51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7" name="直線コネクタ 51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8" name="テキスト ボックス 51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9" name="直線コネクタ 51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0" name="テキスト ボックス 51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1" name="直線コネクタ 52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2" name="テキスト ボックス 52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3" name="直線コネクタ 52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4" name="テキスト ボックス 52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5" name="直線コネクタ 5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6" name="テキスト ボックス 52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34289</xdr:rowOff>
    </xdr:from>
    <xdr:to>
      <xdr:col>85</xdr:col>
      <xdr:colOff>126364</xdr:colOff>
      <xdr:row>107</xdr:row>
      <xdr:rowOff>66675</xdr:rowOff>
    </xdr:to>
    <xdr:cxnSp macro="">
      <xdr:nvCxnSpPr>
        <xdr:cNvPr id="528" name="直線コネクタ 527"/>
        <xdr:cNvCxnSpPr/>
      </xdr:nvCxnSpPr>
      <xdr:spPr>
        <a:xfrm flipV="1">
          <a:off x="16318864" y="17350739"/>
          <a:ext cx="0" cy="106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70502</xdr:rowOff>
    </xdr:from>
    <xdr:ext cx="405111" cy="259045"/>
    <xdr:sp macro="" textlink="">
      <xdr:nvSpPr>
        <xdr:cNvPr id="529" name="【公民館】&#10;有形固定資産減価償却率最小値テキスト"/>
        <xdr:cNvSpPr txBox="1"/>
      </xdr:nvSpPr>
      <xdr:spPr>
        <a:xfrm>
          <a:off x="16357600"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66675</xdr:rowOff>
    </xdr:from>
    <xdr:to>
      <xdr:col>86</xdr:col>
      <xdr:colOff>25400</xdr:colOff>
      <xdr:row>107</xdr:row>
      <xdr:rowOff>66675</xdr:rowOff>
    </xdr:to>
    <xdr:cxnSp macro="">
      <xdr:nvCxnSpPr>
        <xdr:cNvPr id="530" name="直線コネクタ 529"/>
        <xdr:cNvCxnSpPr/>
      </xdr:nvCxnSpPr>
      <xdr:spPr>
        <a:xfrm>
          <a:off x="16230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152416</xdr:rowOff>
    </xdr:from>
    <xdr:ext cx="405111" cy="259045"/>
    <xdr:sp macro="" textlink="">
      <xdr:nvSpPr>
        <xdr:cNvPr id="531" name="【公民館】&#10;有形固定資産減価償却率最大値テキスト"/>
        <xdr:cNvSpPr txBox="1"/>
      </xdr:nvSpPr>
      <xdr:spPr>
        <a:xfrm>
          <a:off x="16357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34289</xdr:rowOff>
    </xdr:from>
    <xdr:to>
      <xdr:col>86</xdr:col>
      <xdr:colOff>25400</xdr:colOff>
      <xdr:row>101</xdr:row>
      <xdr:rowOff>34289</xdr:rowOff>
    </xdr:to>
    <xdr:cxnSp macro="">
      <xdr:nvCxnSpPr>
        <xdr:cNvPr id="532" name="直線コネクタ 531"/>
        <xdr:cNvCxnSpPr/>
      </xdr:nvCxnSpPr>
      <xdr:spPr>
        <a:xfrm>
          <a:off x="16230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28591</xdr:rowOff>
    </xdr:from>
    <xdr:ext cx="405111" cy="259045"/>
    <xdr:sp macro="" textlink="">
      <xdr:nvSpPr>
        <xdr:cNvPr id="533" name="【公民館】&#10;有形固定資産減価償却率平均値テキスト"/>
        <xdr:cNvSpPr txBox="1"/>
      </xdr:nvSpPr>
      <xdr:spPr>
        <a:xfrm>
          <a:off x="16357600" y="1785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50164</xdr:rowOff>
    </xdr:from>
    <xdr:to>
      <xdr:col>85</xdr:col>
      <xdr:colOff>177800</xdr:colOff>
      <xdr:row>104</xdr:row>
      <xdr:rowOff>151764</xdr:rowOff>
    </xdr:to>
    <xdr:sp macro="" textlink="">
      <xdr:nvSpPr>
        <xdr:cNvPr id="534" name="フローチャート: 判断 533"/>
        <xdr:cNvSpPr/>
      </xdr:nvSpPr>
      <xdr:spPr>
        <a:xfrm>
          <a:off x="162687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535" name="フローチャート: 判断 534"/>
        <xdr:cNvSpPr/>
      </xdr:nvSpPr>
      <xdr:spPr>
        <a:xfrm>
          <a:off x="15430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57786</xdr:rowOff>
    </xdr:from>
    <xdr:to>
      <xdr:col>76</xdr:col>
      <xdr:colOff>165100</xdr:colOff>
      <xdr:row>104</xdr:row>
      <xdr:rowOff>159386</xdr:rowOff>
    </xdr:to>
    <xdr:sp macro="" textlink="">
      <xdr:nvSpPr>
        <xdr:cNvPr id="536" name="フローチャート: 判断 535"/>
        <xdr:cNvSpPr/>
      </xdr:nvSpPr>
      <xdr:spPr>
        <a:xfrm>
          <a:off x="14541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7" name="テキスト ボックス 5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8" name="テキスト ボックス 5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9" name="テキスト ボックス 5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0" name="テキスト ボックス 5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1" name="テキスト ボックス 5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132080</xdr:rowOff>
    </xdr:from>
    <xdr:to>
      <xdr:col>81</xdr:col>
      <xdr:colOff>101600</xdr:colOff>
      <xdr:row>103</xdr:row>
      <xdr:rowOff>62230</xdr:rowOff>
    </xdr:to>
    <xdr:sp macro="" textlink="">
      <xdr:nvSpPr>
        <xdr:cNvPr id="542" name="楕円 541"/>
        <xdr:cNvSpPr/>
      </xdr:nvSpPr>
      <xdr:spPr>
        <a:xfrm>
          <a:off x="15430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88264</xdr:rowOff>
    </xdr:from>
    <xdr:to>
      <xdr:col>76</xdr:col>
      <xdr:colOff>165100</xdr:colOff>
      <xdr:row>103</xdr:row>
      <xdr:rowOff>18414</xdr:rowOff>
    </xdr:to>
    <xdr:sp macro="" textlink="">
      <xdr:nvSpPr>
        <xdr:cNvPr id="543" name="楕円 542"/>
        <xdr:cNvSpPr/>
      </xdr:nvSpPr>
      <xdr:spPr>
        <a:xfrm>
          <a:off x="14541500" y="175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139064</xdr:rowOff>
    </xdr:from>
    <xdr:to>
      <xdr:col>81</xdr:col>
      <xdr:colOff>50800</xdr:colOff>
      <xdr:row>103</xdr:row>
      <xdr:rowOff>11430</xdr:rowOff>
    </xdr:to>
    <xdr:cxnSp macro="">
      <xdr:nvCxnSpPr>
        <xdr:cNvPr id="544" name="直線コネクタ 543"/>
        <xdr:cNvCxnSpPr/>
      </xdr:nvCxnSpPr>
      <xdr:spPr>
        <a:xfrm>
          <a:off x="14592300" y="176269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118127</xdr:rowOff>
    </xdr:from>
    <xdr:ext cx="405111" cy="259045"/>
    <xdr:sp macro="" textlink="">
      <xdr:nvSpPr>
        <xdr:cNvPr id="545" name="n_1aveValue【公民館】&#10;有形固定資産減価償却率"/>
        <xdr:cNvSpPr txBox="1"/>
      </xdr:nvSpPr>
      <xdr:spPr>
        <a:xfrm>
          <a:off x="15266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150513</xdr:rowOff>
    </xdr:from>
    <xdr:ext cx="405111" cy="259045"/>
    <xdr:sp macro="" textlink="">
      <xdr:nvSpPr>
        <xdr:cNvPr id="546" name="n_2aveValue【公民館】&#10;有形固定資産減価償却率"/>
        <xdr:cNvSpPr txBox="1"/>
      </xdr:nvSpPr>
      <xdr:spPr>
        <a:xfrm>
          <a:off x="14389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78757</xdr:rowOff>
    </xdr:from>
    <xdr:ext cx="405111" cy="259045"/>
    <xdr:sp macro="" textlink="">
      <xdr:nvSpPr>
        <xdr:cNvPr id="547" name="n_1mainValue【公民館】&#10;有形固定資産減価償却率"/>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34941</xdr:rowOff>
    </xdr:from>
    <xdr:ext cx="405111" cy="259045"/>
    <xdr:sp macro="" textlink="">
      <xdr:nvSpPr>
        <xdr:cNvPr id="548" name="n_2mainValue【公民館】&#10;有形固定資産減価償却率"/>
        <xdr:cNvSpPr txBox="1"/>
      </xdr:nvSpPr>
      <xdr:spPr>
        <a:xfrm>
          <a:off x="14389744" y="173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9" name="正方形/長方形 5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0" name="正方形/長方形 5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1" name="正方形/長方形 5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2" name="正方形/長方形 5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3" name="正方形/長方形 5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4" name="正方形/長方形 5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5" name="正方形/長方形 5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6" name="正方形/長方形 5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7" name="テキスト ボックス 5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8" name="直線コネクタ 5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59" name="直線コネクタ 55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0" name="テキスト ボックス 55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1" name="直線コネクタ 56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2" name="テキスト ボックス 56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3" name="直線コネクタ 56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4" name="テキスト ボックス 56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5" name="直線コネクタ 56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66" name="テキスト ボックス 56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7" name="直線コネクタ 5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8" name="テキスト ボックス 5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62485</xdr:rowOff>
    </xdr:from>
    <xdr:to>
      <xdr:col>116</xdr:col>
      <xdr:colOff>62864</xdr:colOff>
      <xdr:row>107</xdr:row>
      <xdr:rowOff>156211</xdr:rowOff>
    </xdr:to>
    <xdr:cxnSp macro="">
      <xdr:nvCxnSpPr>
        <xdr:cNvPr id="570" name="直線コネクタ 569"/>
        <xdr:cNvCxnSpPr/>
      </xdr:nvCxnSpPr>
      <xdr:spPr>
        <a:xfrm flipV="1">
          <a:off x="22160864" y="17207485"/>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571" name="【公民館】&#10;一人当たり面積最小値テキスト"/>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572" name="直線コネクタ 571"/>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9162</xdr:rowOff>
    </xdr:from>
    <xdr:ext cx="469744" cy="259045"/>
    <xdr:sp macro="" textlink="">
      <xdr:nvSpPr>
        <xdr:cNvPr id="573" name="【公民館】&#10;一人当たり面積最大値テキスト"/>
        <xdr:cNvSpPr txBox="1"/>
      </xdr:nvSpPr>
      <xdr:spPr>
        <a:xfrm>
          <a:off x="22199600" y="169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62485</xdr:rowOff>
    </xdr:from>
    <xdr:to>
      <xdr:col>116</xdr:col>
      <xdr:colOff>152400</xdr:colOff>
      <xdr:row>100</xdr:row>
      <xdr:rowOff>62485</xdr:rowOff>
    </xdr:to>
    <xdr:cxnSp macro="">
      <xdr:nvCxnSpPr>
        <xdr:cNvPr id="574" name="直線コネクタ 573"/>
        <xdr:cNvCxnSpPr/>
      </xdr:nvCxnSpPr>
      <xdr:spPr>
        <a:xfrm>
          <a:off x="22072600" y="172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24401</xdr:rowOff>
    </xdr:from>
    <xdr:ext cx="469744" cy="259045"/>
    <xdr:sp macro="" textlink="">
      <xdr:nvSpPr>
        <xdr:cNvPr id="575" name="【公民館】&#10;一人当たり面積平均値テキスト"/>
        <xdr:cNvSpPr txBox="1"/>
      </xdr:nvSpPr>
      <xdr:spPr>
        <a:xfrm>
          <a:off x="22199600" y="1802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45974</xdr:rowOff>
    </xdr:from>
    <xdr:to>
      <xdr:col>116</xdr:col>
      <xdr:colOff>114300</xdr:colOff>
      <xdr:row>105</xdr:row>
      <xdr:rowOff>147574</xdr:rowOff>
    </xdr:to>
    <xdr:sp macro="" textlink="">
      <xdr:nvSpPr>
        <xdr:cNvPr id="576" name="フローチャート: 判断 575"/>
        <xdr:cNvSpPr/>
      </xdr:nvSpPr>
      <xdr:spPr>
        <a:xfrm>
          <a:off x="221107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577" name="フローチャート: 判断 576"/>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578" name="フローチャート: 判断 577"/>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9" name="テキスト ボックス 5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0" name="テキスト ボックス 5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1" name="テキスト ボックス 5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2" name="テキスト ボックス 5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3" name="テキスト ボックス 5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119126</xdr:rowOff>
    </xdr:from>
    <xdr:to>
      <xdr:col>112</xdr:col>
      <xdr:colOff>38100</xdr:colOff>
      <xdr:row>107</xdr:row>
      <xdr:rowOff>49276</xdr:rowOff>
    </xdr:to>
    <xdr:sp macro="" textlink="">
      <xdr:nvSpPr>
        <xdr:cNvPr id="584" name="楕円 583"/>
        <xdr:cNvSpPr/>
      </xdr:nvSpPr>
      <xdr:spPr>
        <a:xfrm>
          <a:off x="21272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121413</xdr:rowOff>
    </xdr:from>
    <xdr:to>
      <xdr:col>107</xdr:col>
      <xdr:colOff>101600</xdr:colOff>
      <xdr:row>107</xdr:row>
      <xdr:rowOff>51563</xdr:rowOff>
    </xdr:to>
    <xdr:sp macro="" textlink="">
      <xdr:nvSpPr>
        <xdr:cNvPr id="585" name="楕円 584"/>
        <xdr:cNvSpPr/>
      </xdr:nvSpPr>
      <xdr:spPr>
        <a:xfrm>
          <a:off x="20383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169926</xdr:rowOff>
    </xdr:from>
    <xdr:to>
      <xdr:col>111</xdr:col>
      <xdr:colOff>177800</xdr:colOff>
      <xdr:row>107</xdr:row>
      <xdr:rowOff>763</xdr:rowOff>
    </xdr:to>
    <xdr:cxnSp macro="">
      <xdr:nvCxnSpPr>
        <xdr:cNvPr id="586" name="直線コネクタ 585"/>
        <xdr:cNvCxnSpPr/>
      </xdr:nvCxnSpPr>
      <xdr:spPr>
        <a:xfrm flipV="1">
          <a:off x="20434300" y="183436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587" name="n_1aveValue【公民館】&#10;一人当たり面積"/>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588" name="n_2aveValue【公民館】&#10;一人当たり面積"/>
        <xdr:cNvSpPr txBox="1"/>
      </xdr:nvSpPr>
      <xdr:spPr>
        <a:xfrm>
          <a:off x="20199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40403</xdr:rowOff>
    </xdr:from>
    <xdr:ext cx="469744" cy="259045"/>
    <xdr:sp macro="" textlink="">
      <xdr:nvSpPr>
        <xdr:cNvPr id="589" name="n_1mainValue【公民館】&#10;一人当たり面積"/>
        <xdr:cNvSpPr txBox="1"/>
      </xdr:nvSpPr>
      <xdr:spPr>
        <a:xfrm>
          <a:off x="210757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42690</xdr:rowOff>
    </xdr:from>
    <xdr:ext cx="469744" cy="259045"/>
    <xdr:sp macro="" textlink="">
      <xdr:nvSpPr>
        <xdr:cNvPr id="590" name="n_2mainValue【公民館】&#10;一人当たり面積"/>
        <xdr:cNvSpPr txBox="1"/>
      </xdr:nvSpPr>
      <xdr:spPr>
        <a:xfrm>
          <a:off x="201994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1" name="正方形/長方形 5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2" name="正方形/長方形 5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3" name="テキスト ボックス 5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類似団体と比較して特に有形固定資産減価償却率が高くなっている施設は、認定子ども園・幼稚園・保育所施設、公民館、公営住宅である。公営住宅については平成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年度より鉾田市公営住宅等長寿命化計画に基づき修繕工事を行い</a:t>
          </a:r>
          <a:r>
            <a:rPr kumimoji="1" lang="ja-JP" altLang="en-US" sz="13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施設の長寿命化を図る予定である。学校施設については鉾田市公立学校施設再編計画にある統合小学校の建設を行うため今後有形固定資産減価償却率は減少見込みとなっている。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保育所は昭和５６年～５７年に建設され適宜修繕等を行い現在に至っている。公民館は昭和４７年～６０年に建設され平成２８年度に大洋公民館について耐震補強工事を行い現在に至っている。これらについては平成２８年度に策定した公共施設総合管理計画に基づき施設の維持管理を適切に進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49,742
47,286
207.61
23,569,300
21,513,181
1,832,459
13,146,735
22,102,626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38100</xdr:rowOff>
    </xdr:to>
    <xdr:cxnSp macro="">
      <xdr:nvCxnSpPr>
        <xdr:cNvPr id="55" name="直線コネクタ 54"/>
        <xdr:cNvCxnSpPr/>
      </xdr:nvCxnSpPr>
      <xdr:spPr>
        <a:xfrm flipV="1">
          <a:off x="4634865"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405111" cy="259045"/>
    <xdr:sp macro="" textlink="">
      <xdr:nvSpPr>
        <xdr:cNvPr id="58" name="【図書館】&#10;有形固定資産減価償却率最大値テキスト"/>
        <xdr:cNvSpPr txBox="1"/>
      </xdr:nvSpPr>
      <xdr:spPr>
        <a:xfrm>
          <a:off x="4673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59" name="直線コネクタ 58"/>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4445</xdr:rowOff>
    </xdr:from>
    <xdr:to>
      <xdr:col>20</xdr:col>
      <xdr:colOff>38100</xdr:colOff>
      <xdr:row>39</xdr:row>
      <xdr:rowOff>106045</xdr:rowOff>
    </xdr:to>
    <xdr:sp macro="" textlink="">
      <xdr:nvSpPr>
        <xdr:cNvPr id="62" name="フローチャート: 判断 61"/>
        <xdr:cNvSpPr/>
      </xdr:nvSpPr>
      <xdr:spPr>
        <a:xfrm>
          <a:off x="3746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97172</xdr:rowOff>
    </xdr:from>
    <xdr:ext cx="405111" cy="259045"/>
    <xdr:sp macro="" textlink="">
      <xdr:nvSpPr>
        <xdr:cNvPr id="63" name="n_1aveValue【図書館】&#10;有形固定資産減価償却率"/>
        <xdr:cNvSpPr txBox="1"/>
      </xdr:nvSpPr>
      <xdr:spPr>
        <a:xfrm>
          <a:off x="35820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168275</xdr:rowOff>
    </xdr:from>
    <xdr:to>
      <xdr:col>15</xdr:col>
      <xdr:colOff>101600</xdr:colOff>
      <xdr:row>37</xdr:row>
      <xdr:rowOff>98425</xdr:rowOff>
    </xdr:to>
    <xdr:sp macro="" textlink="">
      <xdr:nvSpPr>
        <xdr:cNvPr id="64" name="フローチャート: 判断 63"/>
        <xdr:cNvSpPr/>
      </xdr:nvSpPr>
      <xdr:spPr>
        <a:xfrm>
          <a:off x="2857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89552</xdr:rowOff>
    </xdr:from>
    <xdr:ext cx="405111" cy="259045"/>
    <xdr:sp macro="" textlink="">
      <xdr:nvSpPr>
        <xdr:cNvPr id="65" name="n_2aveValue【図書館】&#10;有形固定資産減価償却率"/>
        <xdr:cNvSpPr txBox="1"/>
      </xdr:nvSpPr>
      <xdr:spPr>
        <a:xfrm>
          <a:off x="2705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27305</xdr:rowOff>
    </xdr:from>
    <xdr:to>
      <xdr:col>20</xdr:col>
      <xdr:colOff>38100</xdr:colOff>
      <xdr:row>34</xdr:row>
      <xdr:rowOff>128905</xdr:rowOff>
    </xdr:to>
    <xdr:sp macro="" textlink="">
      <xdr:nvSpPr>
        <xdr:cNvPr id="71" name="楕円 70"/>
        <xdr:cNvSpPr/>
      </xdr:nvSpPr>
      <xdr:spPr>
        <a:xfrm>
          <a:off x="3746500" y="58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65405</xdr:rowOff>
    </xdr:from>
    <xdr:to>
      <xdr:col>15</xdr:col>
      <xdr:colOff>101600</xdr:colOff>
      <xdr:row>34</xdr:row>
      <xdr:rowOff>167005</xdr:rowOff>
    </xdr:to>
    <xdr:sp macro="" textlink="">
      <xdr:nvSpPr>
        <xdr:cNvPr id="72" name="楕円 71"/>
        <xdr:cNvSpPr/>
      </xdr:nvSpPr>
      <xdr:spPr>
        <a:xfrm>
          <a:off x="28575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78105</xdr:rowOff>
    </xdr:from>
    <xdr:to>
      <xdr:col>19</xdr:col>
      <xdr:colOff>177800</xdr:colOff>
      <xdr:row>34</xdr:row>
      <xdr:rowOff>116205</xdr:rowOff>
    </xdr:to>
    <xdr:cxnSp macro="">
      <xdr:nvCxnSpPr>
        <xdr:cNvPr id="73" name="直線コネクタ 72"/>
        <xdr:cNvCxnSpPr/>
      </xdr:nvCxnSpPr>
      <xdr:spPr>
        <a:xfrm flipV="1">
          <a:off x="2908300" y="59074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145432</xdr:rowOff>
    </xdr:from>
    <xdr:ext cx="405111" cy="259045"/>
    <xdr:sp macro="" textlink="">
      <xdr:nvSpPr>
        <xdr:cNvPr id="74" name="n_1mainValue【図書館】&#10;有形固定資産減価償却率"/>
        <xdr:cNvSpPr txBox="1"/>
      </xdr:nvSpPr>
      <xdr:spPr>
        <a:xfrm>
          <a:off x="3582044" y="56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12082</xdr:rowOff>
    </xdr:from>
    <xdr:ext cx="405111" cy="259045"/>
    <xdr:sp macro="" textlink="">
      <xdr:nvSpPr>
        <xdr:cNvPr id="75" name="n_2mainValue【図書館】&#10;有形固定資産減価償却率"/>
        <xdr:cNvSpPr txBox="1"/>
      </xdr:nvSpPr>
      <xdr:spPr>
        <a:xfrm>
          <a:off x="2705744" y="56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139700</xdr:rowOff>
    </xdr:from>
    <xdr:to>
      <xdr:col>54</xdr:col>
      <xdr:colOff>189865</xdr:colOff>
      <xdr:row>40</xdr:row>
      <xdr:rowOff>76200</xdr:rowOff>
    </xdr:to>
    <xdr:cxnSp macro="">
      <xdr:nvCxnSpPr>
        <xdr:cNvPr id="99" name="直線コネクタ 98"/>
        <xdr:cNvCxnSpPr/>
      </xdr:nvCxnSpPr>
      <xdr:spPr>
        <a:xfrm flipV="1">
          <a:off x="10476865" y="56261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80027</xdr:rowOff>
    </xdr:from>
    <xdr:ext cx="469744" cy="259045"/>
    <xdr:sp macro="" textlink="">
      <xdr:nvSpPr>
        <xdr:cNvPr id="100" name="【図書館】&#10;一人当たり面積最小値テキスト"/>
        <xdr:cNvSpPr txBox="1"/>
      </xdr:nvSpPr>
      <xdr:spPr>
        <a:xfrm>
          <a:off x="10515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76200</xdr:rowOff>
    </xdr:from>
    <xdr:to>
      <xdr:col>55</xdr:col>
      <xdr:colOff>88900</xdr:colOff>
      <xdr:row>40</xdr:row>
      <xdr:rowOff>76200</xdr:rowOff>
    </xdr:to>
    <xdr:cxnSp macro="">
      <xdr:nvCxnSpPr>
        <xdr:cNvPr id="101" name="直線コネクタ 100"/>
        <xdr:cNvCxnSpPr/>
      </xdr:nvCxnSpPr>
      <xdr:spPr>
        <a:xfrm>
          <a:off x="10388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86377</xdr:rowOff>
    </xdr:from>
    <xdr:ext cx="469744" cy="259045"/>
    <xdr:sp macro="" textlink="">
      <xdr:nvSpPr>
        <xdr:cNvPr id="102" name="【図書館】&#10;一人当たり面積最大値テキスト"/>
        <xdr:cNvSpPr txBox="1"/>
      </xdr:nvSpPr>
      <xdr:spPr>
        <a:xfrm>
          <a:off x="10515600"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139700</xdr:rowOff>
    </xdr:from>
    <xdr:to>
      <xdr:col>55</xdr:col>
      <xdr:colOff>88900</xdr:colOff>
      <xdr:row>32</xdr:row>
      <xdr:rowOff>139700</xdr:rowOff>
    </xdr:to>
    <xdr:cxnSp macro="">
      <xdr:nvCxnSpPr>
        <xdr:cNvPr id="103" name="直線コネクタ 102"/>
        <xdr:cNvCxnSpPr/>
      </xdr:nvCxnSpPr>
      <xdr:spPr>
        <a:xfrm>
          <a:off x="103886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04" name="【図書館】&#10;一人当たり面積平均値テキスト"/>
        <xdr:cNvSpPr txBox="1"/>
      </xdr:nvSpPr>
      <xdr:spPr>
        <a:xfrm>
          <a:off x="105156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xdr:rowOff>
    </xdr:from>
    <xdr:to>
      <xdr:col>55</xdr:col>
      <xdr:colOff>50800</xdr:colOff>
      <xdr:row>38</xdr:row>
      <xdr:rowOff>114300</xdr:rowOff>
    </xdr:to>
    <xdr:sp macro="" textlink="">
      <xdr:nvSpPr>
        <xdr:cNvPr id="105" name="フローチャート: 判断 104"/>
        <xdr:cNvSpPr/>
      </xdr:nvSpPr>
      <xdr:spPr>
        <a:xfrm>
          <a:off x="104267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38100</xdr:rowOff>
    </xdr:from>
    <xdr:to>
      <xdr:col>50</xdr:col>
      <xdr:colOff>165100</xdr:colOff>
      <xdr:row>38</xdr:row>
      <xdr:rowOff>139700</xdr:rowOff>
    </xdr:to>
    <xdr:sp macro="" textlink="">
      <xdr:nvSpPr>
        <xdr:cNvPr id="106" name="フローチャート: 判断 105"/>
        <xdr:cNvSpPr/>
      </xdr:nvSpPr>
      <xdr:spPr>
        <a:xfrm>
          <a:off x="9588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156227</xdr:rowOff>
    </xdr:from>
    <xdr:ext cx="469744" cy="259045"/>
    <xdr:sp macro="" textlink="">
      <xdr:nvSpPr>
        <xdr:cNvPr id="107" name="n_1aveValue【図書館】&#10;一人当たり面積"/>
        <xdr:cNvSpPr txBox="1"/>
      </xdr:nvSpPr>
      <xdr:spPr>
        <a:xfrm>
          <a:off x="93917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133350</xdr:rowOff>
    </xdr:from>
    <xdr:to>
      <xdr:col>46</xdr:col>
      <xdr:colOff>38100</xdr:colOff>
      <xdr:row>38</xdr:row>
      <xdr:rowOff>63500</xdr:rowOff>
    </xdr:to>
    <xdr:sp macro="" textlink="">
      <xdr:nvSpPr>
        <xdr:cNvPr id="108" name="フローチャート: 判断 107"/>
        <xdr:cNvSpPr/>
      </xdr:nvSpPr>
      <xdr:spPr>
        <a:xfrm>
          <a:off x="8699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80027</xdr:rowOff>
    </xdr:from>
    <xdr:ext cx="469744" cy="259045"/>
    <xdr:sp macro="" textlink="">
      <xdr:nvSpPr>
        <xdr:cNvPr id="109" name="n_2aveValue【図書館】&#10;一人当たり面積"/>
        <xdr:cNvSpPr txBox="1"/>
      </xdr:nvSpPr>
      <xdr:spPr>
        <a:xfrm>
          <a:off x="8515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88900</xdr:rowOff>
    </xdr:from>
    <xdr:to>
      <xdr:col>50</xdr:col>
      <xdr:colOff>165100</xdr:colOff>
      <xdr:row>41</xdr:row>
      <xdr:rowOff>19050</xdr:rowOff>
    </xdr:to>
    <xdr:sp macro="" textlink="">
      <xdr:nvSpPr>
        <xdr:cNvPr id="115" name="楕円 114"/>
        <xdr:cNvSpPr/>
      </xdr:nvSpPr>
      <xdr:spPr>
        <a:xfrm>
          <a:off x="9588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88900</xdr:rowOff>
    </xdr:from>
    <xdr:to>
      <xdr:col>46</xdr:col>
      <xdr:colOff>38100</xdr:colOff>
      <xdr:row>41</xdr:row>
      <xdr:rowOff>19050</xdr:rowOff>
    </xdr:to>
    <xdr:sp macro="" textlink="">
      <xdr:nvSpPr>
        <xdr:cNvPr id="116" name="楕円 115"/>
        <xdr:cNvSpPr/>
      </xdr:nvSpPr>
      <xdr:spPr>
        <a:xfrm>
          <a:off x="8699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139700</xdr:rowOff>
    </xdr:from>
    <xdr:to>
      <xdr:col>50</xdr:col>
      <xdr:colOff>114300</xdr:colOff>
      <xdr:row>40</xdr:row>
      <xdr:rowOff>139700</xdr:rowOff>
    </xdr:to>
    <xdr:cxnSp macro="">
      <xdr:nvCxnSpPr>
        <xdr:cNvPr id="117" name="直線コネクタ 116"/>
        <xdr:cNvCxnSpPr/>
      </xdr:nvCxnSpPr>
      <xdr:spPr>
        <a:xfrm>
          <a:off x="8750300" y="699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10177</xdr:rowOff>
    </xdr:from>
    <xdr:ext cx="469744" cy="259045"/>
    <xdr:sp macro="" textlink="">
      <xdr:nvSpPr>
        <xdr:cNvPr id="118" name="n_1mainValue【図書館】&#10;一人当たり面積"/>
        <xdr:cNvSpPr txBox="1"/>
      </xdr:nvSpPr>
      <xdr:spPr>
        <a:xfrm>
          <a:off x="93917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10177</xdr:rowOff>
    </xdr:from>
    <xdr:ext cx="469744" cy="259045"/>
    <xdr:sp macro="" textlink="">
      <xdr:nvSpPr>
        <xdr:cNvPr id="119" name="n_2mainValue【図書館】&#10;一人当たり面積"/>
        <xdr:cNvSpPr txBox="1"/>
      </xdr:nvSpPr>
      <xdr:spPr>
        <a:xfrm>
          <a:off x="8515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31" name="直線コネクタ 130"/>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32" name="テキスト ボックス 131"/>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3" name="直線コネクタ 132"/>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4" name="テキスト ボックス 133"/>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35" name="直線コネクタ 134"/>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36" name="テキスト ボックス 135"/>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39" name="直線コネクタ 138"/>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40" name="テキスト ボックス 139"/>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1" name="直線コネクタ 140"/>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2" name="テキスト ボックス 141"/>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43" name="直線コネクタ 142"/>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29227</xdr:rowOff>
    </xdr:from>
    <xdr:ext cx="467179" cy="259045"/>
    <xdr:sp macro="" textlink="">
      <xdr:nvSpPr>
        <xdr:cNvPr id="144" name="テキスト ボックス 143"/>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xdr:rowOff>
    </xdr:from>
    <xdr:to>
      <xdr:col>24</xdr:col>
      <xdr:colOff>62865</xdr:colOff>
      <xdr:row>63</xdr:row>
      <xdr:rowOff>131445</xdr:rowOff>
    </xdr:to>
    <xdr:cxnSp macro="">
      <xdr:nvCxnSpPr>
        <xdr:cNvPr id="148" name="直線コネクタ 147"/>
        <xdr:cNvCxnSpPr/>
      </xdr:nvCxnSpPr>
      <xdr:spPr>
        <a:xfrm flipV="1">
          <a:off x="4634865" y="96069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135272</xdr:rowOff>
    </xdr:from>
    <xdr:ext cx="405111" cy="259045"/>
    <xdr:sp macro="" textlink="">
      <xdr:nvSpPr>
        <xdr:cNvPr id="149" name="【体育館・プール】&#10;有形固定資産減価償却率最小値テキスト"/>
        <xdr:cNvSpPr txBox="1"/>
      </xdr:nvSpPr>
      <xdr:spPr>
        <a:xfrm>
          <a:off x="46736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131445</xdr:rowOff>
    </xdr:from>
    <xdr:to>
      <xdr:col>24</xdr:col>
      <xdr:colOff>152400</xdr:colOff>
      <xdr:row>63</xdr:row>
      <xdr:rowOff>131445</xdr:rowOff>
    </xdr:to>
    <xdr:cxnSp macro="">
      <xdr:nvCxnSpPr>
        <xdr:cNvPr id="150" name="直線コネクタ 149"/>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123842</xdr:rowOff>
    </xdr:from>
    <xdr:ext cx="405111" cy="259045"/>
    <xdr:sp macro="" textlink="">
      <xdr:nvSpPr>
        <xdr:cNvPr id="151" name="【体育館・プール】&#10;有形固定資産減価償却率最大値テキスト"/>
        <xdr:cNvSpPr txBox="1"/>
      </xdr:nvSpPr>
      <xdr:spPr>
        <a:xfrm>
          <a:off x="4673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xdr:rowOff>
    </xdr:from>
    <xdr:to>
      <xdr:col>24</xdr:col>
      <xdr:colOff>152400</xdr:colOff>
      <xdr:row>56</xdr:row>
      <xdr:rowOff>5715</xdr:rowOff>
    </xdr:to>
    <xdr:cxnSp macro="">
      <xdr:nvCxnSpPr>
        <xdr:cNvPr id="152" name="直線コネクタ 151"/>
        <xdr:cNvCxnSpPr/>
      </xdr:nvCxnSpPr>
      <xdr:spPr>
        <a:xfrm>
          <a:off x="4546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33355</xdr:rowOff>
    </xdr:from>
    <xdr:ext cx="405111" cy="259045"/>
    <xdr:sp macro="" textlink="">
      <xdr:nvSpPr>
        <xdr:cNvPr id="153" name="【体育館・プール】&#10;有形固定資産減価償却率平均値テキスト"/>
        <xdr:cNvSpPr txBox="1"/>
      </xdr:nvSpPr>
      <xdr:spPr>
        <a:xfrm>
          <a:off x="4673600" y="10491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54928</xdr:rowOff>
    </xdr:from>
    <xdr:to>
      <xdr:col>24</xdr:col>
      <xdr:colOff>114300</xdr:colOff>
      <xdr:row>61</xdr:row>
      <xdr:rowOff>156528</xdr:rowOff>
    </xdr:to>
    <xdr:sp macro="" textlink="">
      <xdr:nvSpPr>
        <xdr:cNvPr id="154" name="フローチャート: 判断 153"/>
        <xdr:cNvSpPr/>
      </xdr:nvSpPr>
      <xdr:spPr>
        <a:xfrm>
          <a:off x="4584700" y="1051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89218</xdr:rowOff>
    </xdr:from>
    <xdr:to>
      <xdr:col>20</xdr:col>
      <xdr:colOff>38100</xdr:colOff>
      <xdr:row>62</xdr:row>
      <xdr:rowOff>19368</xdr:rowOff>
    </xdr:to>
    <xdr:sp macro="" textlink="">
      <xdr:nvSpPr>
        <xdr:cNvPr id="155" name="フローチャート: 判断 154"/>
        <xdr:cNvSpPr/>
      </xdr:nvSpPr>
      <xdr:spPr>
        <a:xfrm>
          <a:off x="3746500" y="1054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10495</xdr:rowOff>
    </xdr:from>
    <xdr:ext cx="405111" cy="259045"/>
    <xdr:sp macro="" textlink="">
      <xdr:nvSpPr>
        <xdr:cNvPr id="156" name="n_1aveValue【体育館・プール】&#10;有形固定資産減価償却率"/>
        <xdr:cNvSpPr txBox="1"/>
      </xdr:nvSpPr>
      <xdr:spPr>
        <a:xfrm>
          <a:off x="3582044" y="1064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163513</xdr:rowOff>
    </xdr:from>
    <xdr:to>
      <xdr:col>15</xdr:col>
      <xdr:colOff>101600</xdr:colOff>
      <xdr:row>61</xdr:row>
      <xdr:rowOff>93663</xdr:rowOff>
    </xdr:to>
    <xdr:sp macro="" textlink="">
      <xdr:nvSpPr>
        <xdr:cNvPr id="157" name="フローチャート: 判断 156"/>
        <xdr:cNvSpPr/>
      </xdr:nvSpPr>
      <xdr:spPr>
        <a:xfrm>
          <a:off x="2857500" y="1045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84790</xdr:rowOff>
    </xdr:from>
    <xdr:ext cx="405111" cy="259045"/>
    <xdr:sp macro="" textlink="">
      <xdr:nvSpPr>
        <xdr:cNvPr id="158" name="n_2aveValue【体育館・プール】&#10;有形固定資産減価償却率"/>
        <xdr:cNvSpPr txBox="1"/>
      </xdr:nvSpPr>
      <xdr:spPr>
        <a:xfrm>
          <a:off x="2705744" y="10543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92075</xdr:rowOff>
    </xdr:from>
    <xdr:to>
      <xdr:col>20</xdr:col>
      <xdr:colOff>38100</xdr:colOff>
      <xdr:row>61</xdr:row>
      <xdr:rowOff>22225</xdr:rowOff>
    </xdr:to>
    <xdr:sp macro="" textlink="">
      <xdr:nvSpPr>
        <xdr:cNvPr id="164" name="楕円 163"/>
        <xdr:cNvSpPr/>
      </xdr:nvSpPr>
      <xdr:spPr>
        <a:xfrm>
          <a:off x="3746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149225</xdr:rowOff>
    </xdr:from>
    <xdr:to>
      <xdr:col>15</xdr:col>
      <xdr:colOff>101600</xdr:colOff>
      <xdr:row>61</xdr:row>
      <xdr:rowOff>79375</xdr:rowOff>
    </xdr:to>
    <xdr:sp macro="" textlink="">
      <xdr:nvSpPr>
        <xdr:cNvPr id="165" name="楕円 164"/>
        <xdr:cNvSpPr/>
      </xdr:nvSpPr>
      <xdr:spPr>
        <a:xfrm>
          <a:off x="2857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142875</xdr:rowOff>
    </xdr:from>
    <xdr:to>
      <xdr:col>19</xdr:col>
      <xdr:colOff>177800</xdr:colOff>
      <xdr:row>61</xdr:row>
      <xdr:rowOff>28575</xdr:rowOff>
    </xdr:to>
    <xdr:cxnSp macro="">
      <xdr:nvCxnSpPr>
        <xdr:cNvPr id="166" name="直線コネクタ 165"/>
        <xdr:cNvCxnSpPr/>
      </xdr:nvCxnSpPr>
      <xdr:spPr>
        <a:xfrm flipV="1">
          <a:off x="2908300" y="104298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38752</xdr:rowOff>
    </xdr:from>
    <xdr:ext cx="405111" cy="259045"/>
    <xdr:sp macro="" textlink="">
      <xdr:nvSpPr>
        <xdr:cNvPr id="167" name="n_1mainValue【体育館・プール】&#10;有形固定資産減価償却率"/>
        <xdr:cNvSpPr txBox="1"/>
      </xdr:nvSpPr>
      <xdr:spPr>
        <a:xfrm>
          <a:off x="3582044" y="1015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95902</xdr:rowOff>
    </xdr:from>
    <xdr:ext cx="405111" cy="259045"/>
    <xdr:sp macro="" textlink="">
      <xdr:nvSpPr>
        <xdr:cNvPr id="168" name="n_2mainValue【体育館・プール】&#10;有形固定資産減価償却率"/>
        <xdr:cNvSpPr txBox="1"/>
      </xdr:nvSpPr>
      <xdr:spPr>
        <a:xfrm>
          <a:off x="2705744" y="1021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9" name="テキスト ボックス 17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1" name="テキスト ボックス 18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3" name="テキスト ボックス 18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5" name="テキスト ボックス 18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7" name="テキスト ボックス 18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9" name="テキスト ボックス 18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1" name="テキスト ボックス 19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57150</xdr:rowOff>
    </xdr:from>
    <xdr:to>
      <xdr:col>54</xdr:col>
      <xdr:colOff>189865</xdr:colOff>
      <xdr:row>64</xdr:row>
      <xdr:rowOff>26670</xdr:rowOff>
    </xdr:to>
    <xdr:cxnSp macro="">
      <xdr:nvCxnSpPr>
        <xdr:cNvPr id="193" name="直線コネクタ 192"/>
        <xdr:cNvCxnSpPr/>
      </xdr:nvCxnSpPr>
      <xdr:spPr>
        <a:xfrm flipV="1">
          <a:off x="10476865" y="94869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30497</xdr:rowOff>
    </xdr:from>
    <xdr:ext cx="469744" cy="259045"/>
    <xdr:sp macro="" textlink="">
      <xdr:nvSpPr>
        <xdr:cNvPr id="194" name="【体育館・プール】&#10;一人当たり面積最小値テキスト"/>
        <xdr:cNvSpPr txBox="1"/>
      </xdr:nvSpPr>
      <xdr:spPr>
        <a:xfrm>
          <a:off x="10515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26670</xdr:rowOff>
    </xdr:from>
    <xdr:to>
      <xdr:col>55</xdr:col>
      <xdr:colOff>88900</xdr:colOff>
      <xdr:row>64</xdr:row>
      <xdr:rowOff>26670</xdr:rowOff>
    </xdr:to>
    <xdr:cxnSp macro="">
      <xdr:nvCxnSpPr>
        <xdr:cNvPr id="195" name="直線コネクタ 194"/>
        <xdr:cNvCxnSpPr/>
      </xdr:nvCxnSpPr>
      <xdr:spPr>
        <a:xfrm>
          <a:off x="10388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3827</xdr:rowOff>
    </xdr:from>
    <xdr:ext cx="469744" cy="259045"/>
    <xdr:sp macro="" textlink="">
      <xdr:nvSpPr>
        <xdr:cNvPr id="196" name="【体育館・プール】&#10;一人当たり面積最大値テキスト"/>
        <xdr:cNvSpPr txBox="1"/>
      </xdr:nvSpPr>
      <xdr:spPr>
        <a:xfrm>
          <a:off x="10515600" y="92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57150</xdr:rowOff>
    </xdr:from>
    <xdr:to>
      <xdr:col>55</xdr:col>
      <xdr:colOff>88900</xdr:colOff>
      <xdr:row>55</xdr:row>
      <xdr:rowOff>57150</xdr:rowOff>
    </xdr:to>
    <xdr:cxnSp macro="">
      <xdr:nvCxnSpPr>
        <xdr:cNvPr id="197" name="直線コネクタ 196"/>
        <xdr:cNvCxnSpPr/>
      </xdr:nvCxnSpPr>
      <xdr:spPr>
        <a:xfrm>
          <a:off x="10388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160037</xdr:rowOff>
    </xdr:from>
    <xdr:ext cx="469744" cy="259045"/>
    <xdr:sp macro="" textlink="">
      <xdr:nvSpPr>
        <xdr:cNvPr id="198" name="【体育館・プール】&#10;一人当たり面積平均値テキスト"/>
        <xdr:cNvSpPr txBox="1"/>
      </xdr:nvSpPr>
      <xdr:spPr>
        <a:xfrm>
          <a:off x="10515600" y="1027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xdr:rowOff>
    </xdr:from>
    <xdr:to>
      <xdr:col>55</xdr:col>
      <xdr:colOff>50800</xdr:colOff>
      <xdr:row>60</xdr:row>
      <xdr:rowOff>111760</xdr:rowOff>
    </xdr:to>
    <xdr:sp macro="" textlink="">
      <xdr:nvSpPr>
        <xdr:cNvPr id="199" name="フローチャート: 判断 198"/>
        <xdr:cNvSpPr/>
      </xdr:nvSpPr>
      <xdr:spPr>
        <a:xfrm>
          <a:off x="10426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120650</xdr:rowOff>
    </xdr:from>
    <xdr:to>
      <xdr:col>50</xdr:col>
      <xdr:colOff>165100</xdr:colOff>
      <xdr:row>59</xdr:row>
      <xdr:rowOff>50800</xdr:rowOff>
    </xdr:to>
    <xdr:sp macro="" textlink="">
      <xdr:nvSpPr>
        <xdr:cNvPr id="200" name="フローチャート: 判断 199"/>
        <xdr:cNvSpPr/>
      </xdr:nvSpPr>
      <xdr:spPr>
        <a:xfrm>
          <a:off x="958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67327</xdr:rowOff>
    </xdr:from>
    <xdr:ext cx="469744" cy="259045"/>
    <xdr:sp macro="" textlink="">
      <xdr:nvSpPr>
        <xdr:cNvPr id="201" name="n_1aveValue【体育館・プール】&#10;一人当たり面積"/>
        <xdr:cNvSpPr txBox="1"/>
      </xdr:nvSpPr>
      <xdr:spPr>
        <a:xfrm>
          <a:off x="93917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36830</xdr:rowOff>
    </xdr:from>
    <xdr:to>
      <xdr:col>46</xdr:col>
      <xdr:colOff>38100</xdr:colOff>
      <xdr:row>59</xdr:row>
      <xdr:rowOff>138430</xdr:rowOff>
    </xdr:to>
    <xdr:sp macro="" textlink="">
      <xdr:nvSpPr>
        <xdr:cNvPr id="202" name="フローチャート: 判断 201"/>
        <xdr:cNvSpPr/>
      </xdr:nvSpPr>
      <xdr:spPr>
        <a:xfrm>
          <a:off x="8699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57</xdr:row>
      <xdr:rowOff>154957</xdr:rowOff>
    </xdr:from>
    <xdr:ext cx="469744" cy="259045"/>
    <xdr:sp macro="" textlink="">
      <xdr:nvSpPr>
        <xdr:cNvPr id="203" name="n_2aveValue【体育館・プール】&#10;一人当たり面積"/>
        <xdr:cNvSpPr txBox="1"/>
      </xdr:nvSpPr>
      <xdr:spPr>
        <a:xfrm>
          <a:off x="8515427" y="99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147320</xdr:rowOff>
    </xdr:from>
    <xdr:to>
      <xdr:col>50</xdr:col>
      <xdr:colOff>165100</xdr:colOff>
      <xdr:row>63</xdr:row>
      <xdr:rowOff>77470</xdr:rowOff>
    </xdr:to>
    <xdr:sp macro="" textlink="">
      <xdr:nvSpPr>
        <xdr:cNvPr id="209" name="楕円 208"/>
        <xdr:cNvSpPr/>
      </xdr:nvSpPr>
      <xdr:spPr>
        <a:xfrm>
          <a:off x="9588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113030</xdr:rowOff>
    </xdr:from>
    <xdr:to>
      <xdr:col>46</xdr:col>
      <xdr:colOff>38100</xdr:colOff>
      <xdr:row>64</xdr:row>
      <xdr:rowOff>43180</xdr:rowOff>
    </xdr:to>
    <xdr:sp macro="" textlink="">
      <xdr:nvSpPr>
        <xdr:cNvPr id="210" name="楕円 209"/>
        <xdr:cNvSpPr/>
      </xdr:nvSpPr>
      <xdr:spPr>
        <a:xfrm>
          <a:off x="8699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26670</xdr:rowOff>
    </xdr:from>
    <xdr:to>
      <xdr:col>50</xdr:col>
      <xdr:colOff>114300</xdr:colOff>
      <xdr:row>63</xdr:row>
      <xdr:rowOff>163830</xdr:rowOff>
    </xdr:to>
    <xdr:cxnSp macro="">
      <xdr:nvCxnSpPr>
        <xdr:cNvPr id="211" name="直線コネクタ 210"/>
        <xdr:cNvCxnSpPr/>
      </xdr:nvCxnSpPr>
      <xdr:spPr>
        <a:xfrm flipV="1">
          <a:off x="8750300" y="10828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68597</xdr:rowOff>
    </xdr:from>
    <xdr:ext cx="469744" cy="259045"/>
    <xdr:sp macro="" textlink="">
      <xdr:nvSpPr>
        <xdr:cNvPr id="212" name="n_1mainValue【体育館・プール】&#10;一人当たり面積"/>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34307</xdr:rowOff>
    </xdr:from>
    <xdr:ext cx="469744" cy="259045"/>
    <xdr:sp macro="" textlink="">
      <xdr:nvSpPr>
        <xdr:cNvPr id="213" name="n_2mainValue【体育館・プール】&#10;一人当たり面積"/>
        <xdr:cNvSpPr txBox="1"/>
      </xdr:nvSpPr>
      <xdr:spPr>
        <a:xfrm>
          <a:off x="8515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4" name="テキスト ボックス 22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5" name="直線コネクタ 22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6" name="テキスト ボックス 22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7" name="直線コネクタ 22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8" name="テキスト ボックス 22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9" name="直線コネクタ 22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0" name="テキスト ボックス 22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1" name="直線コネクタ 23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2" name="テキスト ボックス 23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84</xdr:row>
      <xdr:rowOff>83820</xdr:rowOff>
    </xdr:to>
    <xdr:cxnSp macro="">
      <xdr:nvCxnSpPr>
        <xdr:cNvPr id="236" name="直線コネクタ 235"/>
        <xdr:cNvCxnSpPr/>
      </xdr:nvCxnSpPr>
      <xdr:spPr>
        <a:xfrm flipV="1">
          <a:off x="4634865" y="133243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87647</xdr:rowOff>
    </xdr:from>
    <xdr:ext cx="405111" cy="259045"/>
    <xdr:sp macro="" textlink="">
      <xdr:nvSpPr>
        <xdr:cNvPr id="237" name="【福祉施設】&#10;有形固定資産減価償却率最小値テキスト"/>
        <xdr:cNvSpPr txBox="1"/>
      </xdr:nvSpPr>
      <xdr:spPr>
        <a:xfrm>
          <a:off x="4673600"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83820</xdr:rowOff>
    </xdr:from>
    <xdr:to>
      <xdr:col>24</xdr:col>
      <xdr:colOff>152400</xdr:colOff>
      <xdr:row>84</xdr:row>
      <xdr:rowOff>83820</xdr:rowOff>
    </xdr:to>
    <xdr:cxnSp macro="">
      <xdr:nvCxnSpPr>
        <xdr:cNvPr id="238" name="直線コネクタ 237"/>
        <xdr:cNvCxnSpPr/>
      </xdr:nvCxnSpPr>
      <xdr:spPr>
        <a:xfrm>
          <a:off x="4546600" y="1448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39" name="【福祉施設】&#10;有形固定資産減価償却率最大値テキスト"/>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40" name="直線コネクタ 239"/>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41" name="【福祉施設】&#10;有形固定資産減価償却率平均値テキスト"/>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42" name="フローチャート: 判断 241"/>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140463</xdr:rowOff>
    </xdr:from>
    <xdr:to>
      <xdr:col>20</xdr:col>
      <xdr:colOff>38100</xdr:colOff>
      <xdr:row>81</xdr:row>
      <xdr:rowOff>70613</xdr:rowOff>
    </xdr:to>
    <xdr:sp macro="" textlink="">
      <xdr:nvSpPr>
        <xdr:cNvPr id="243" name="フローチャート: 判断 242"/>
        <xdr:cNvSpPr/>
      </xdr:nvSpPr>
      <xdr:spPr>
        <a:xfrm>
          <a:off x="3746500" y="1385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61740</xdr:rowOff>
    </xdr:from>
    <xdr:ext cx="405111" cy="259045"/>
    <xdr:sp macro="" textlink="">
      <xdr:nvSpPr>
        <xdr:cNvPr id="244" name="n_1aveValue【福祉施設】&#10;有形固定資産減価償却率"/>
        <xdr:cNvSpPr txBox="1"/>
      </xdr:nvSpPr>
      <xdr:spPr>
        <a:xfrm>
          <a:off x="3582044" y="1394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126746</xdr:rowOff>
    </xdr:from>
    <xdr:to>
      <xdr:col>15</xdr:col>
      <xdr:colOff>101600</xdr:colOff>
      <xdr:row>82</xdr:row>
      <xdr:rowOff>56896</xdr:rowOff>
    </xdr:to>
    <xdr:sp macro="" textlink="">
      <xdr:nvSpPr>
        <xdr:cNvPr id="245" name="フローチャート: 判断 244"/>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48023</xdr:rowOff>
    </xdr:from>
    <xdr:ext cx="405111" cy="259045"/>
    <xdr:sp macro="" textlink="">
      <xdr:nvSpPr>
        <xdr:cNvPr id="246" name="n_2aveValue【福祉施設】&#10;有形固定資産減価償却率"/>
        <xdr:cNvSpPr txBox="1"/>
      </xdr:nvSpPr>
      <xdr:spPr>
        <a:xfrm>
          <a:off x="2705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35306</xdr:rowOff>
    </xdr:from>
    <xdr:to>
      <xdr:col>20</xdr:col>
      <xdr:colOff>38100</xdr:colOff>
      <xdr:row>79</xdr:row>
      <xdr:rowOff>136906</xdr:rowOff>
    </xdr:to>
    <xdr:sp macro="" textlink="">
      <xdr:nvSpPr>
        <xdr:cNvPr id="252" name="楕円 251"/>
        <xdr:cNvSpPr/>
      </xdr:nvSpPr>
      <xdr:spPr>
        <a:xfrm>
          <a:off x="3746500" y="135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154178</xdr:rowOff>
    </xdr:from>
    <xdr:to>
      <xdr:col>15</xdr:col>
      <xdr:colOff>101600</xdr:colOff>
      <xdr:row>80</xdr:row>
      <xdr:rowOff>84328</xdr:rowOff>
    </xdr:to>
    <xdr:sp macro="" textlink="">
      <xdr:nvSpPr>
        <xdr:cNvPr id="253" name="楕円 252"/>
        <xdr:cNvSpPr/>
      </xdr:nvSpPr>
      <xdr:spPr>
        <a:xfrm>
          <a:off x="2857500" y="136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86106</xdr:rowOff>
    </xdr:from>
    <xdr:to>
      <xdr:col>19</xdr:col>
      <xdr:colOff>177800</xdr:colOff>
      <xdr:row>80</xdr:row>
      <xdr:rowOff>33528</xdr:rowOff>
    </xdr:to>
    <xdr:cxnSp macro="">
      <xdr:nvCxnSpPr>
        <xdr:cNvPr id="254" name="直線コネクタ 253"/>
        <xdr:cNvCxnSpPr/>
      </xdr:nvCxnSpPr>
      <xdr:spPr>
        <a:xfrm flipV="1">
          <a:off x="2908300" y="136306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153433</xdr:rowOff>
    </xdr:from>
    <xdr:ext cx="405111" cy="259045"/>
    <xdr:sp macro="" textlink="">
      <xdr:nvSpPr>
        <xdr:cNvPr id="255" name="n_1mainValue【福祉施設】&#10;有形固定資産減価償却率"/>
        <xdr:cNvSpPr txBox="1"/>
      </xdr:nvSpPr>
      <xdr:spPr>
        <a:xfrm>
          <a:off x="3582044" y="1335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100855</xdr:rowOff>
    </xdr:from>
    <xdr:ext cx="405111" cy="259045"/>
    <xdr:sp macro="" textlink="">
      <xdr:nvSpPr>
        <xdr:cNvPr id="256" name="n_2mainValue【福祉施設】&#10;有形固定資産減価償却率"/>
        <xdr:cNvSpPr txBox="1"/>
      </xdr:nvSpPr>
      <xdr:spPr>
        <a:xfrm>
          <a:off x="2705744" y="1347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7" name="直線コネクタ 26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8" name="テキスト ボックス 26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9" name="直線コネクタ 26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0" name="テキスト ボックス 26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1" name="直線コネクタ 27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2" name="テキスト ボックス 27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3" name="直線コネクタ 27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4" name="テキスト ボックス 27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5" name="直線コネクタ 27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6" name="テキスト ボックス 27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7" name="直線コネクタ 27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8" name="テキスト ボックス 27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100149</xdr:rowOff>
    </xdr:from>
    <xdr:to>
      <xdr:col>54</xdr:col>
      <xdr:colOff>189865</xdr:colOff>
      <xdr:row>86</xdr:row>
      <xdr:rowOff>123008</xdr:rowOff>
    </xdr:to>
    <xdr:cxnSp macro="">
      <xdr:nvCxnSpPr>
        <xdr:cNvPr id="282" name="直線コネクタ 281"/>
        <xdr:cNvCxnSpPr/>
      </xdr:nvCxnSpPr>
      <xdr:spPr>
        <a:xfrm flipV="1">
          <a:off x="10476865" y="13473249"/>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126835</xdr:rowOff>
    </xdr:from>
    <xdr:ext cx="469744" cy="259045"/>
    <xdr:sp macro="" textlink="">
      <xdr:nvSpPr>
        <xdr:cNvPr id="283" name="【福祉施設】&#10;一人当たり面積最小値テキスト"/>
        <xdr:cNvSpPr txBox="1"/>
      </xdr:nvSpPr>
      <xdr:spPr>
        <a:xfrm>
          <a:off x="10515600" y="1487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123008</xdr:rowOff>
    </xdr:from>
    <xdr:to>
      <xdr:col>55</xdr:col>
      <xdr:colOff>88900</xdr:colOff>
      <xdr:row>86</xdr:row>
      <xdr:rowOff>123008</xdr:rowOff>
    </xdr:to>
    <xdr:cxnSp macro="">
      <xdr:nvCxnSpPr>
        <xdr:cNvPr id="284" name="直線コネクタ 283"/>
        <xdr:cNvCxnSpPr/>
      </xdr:nvCxnSpPr>
      <xdr:spPr>
        <a:xfrm>
          <a:off x="10388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46826</xdr:rowOff>
    </xdr:from>
    <xdr:ext cx="469744" cy="259045"/>
    <xdr:sp macro="" textlink="">
      <xdr:nvSpPr>
        <xdr:cNvPr id="285" name="【福祉施設】&#10;一人当たり面積最大値テキスト"/>
        <xdr:cNvSpPr txBox="1"/>
      </xdr:nvSpPr>
      <xdr:spPr>
        <a:xfrm>
          <a:off x="10515600" y="1324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100149</xdr:rowOff>
    </xdr:from>
    <xdr:to>
      <xdr:col>55</xdr:col>
      <xdr:colOff>88900</xdr:colOff>
      <xdr:row>78</xdr:row>
      <xdr:rowOff>100149</xdr:rowOff>
    </xdr:to>
    <xdr:cxnSp macro="">
      <xdr:nvCxnSpPr>
        <xdr:cNvPr id="286" name="直線コネクタ 285"/>
        <xdr:cNvCxnSpPr/>
      </xdr:nvCxnSpPr>
      <xdr:spPr>
        <a:xfrm>
          <a:off x="10388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122482</xdr:rowOff>
    </xdr:from>
    <xdr:ext cx="469744" cy="259045"/>
    <xdr:sp macro="" textlink="">
      <xdr:nvSpPr>
        <xdr:cNvPr id="287" name="【福祉施設】&#10;一人当たり面積平均値テキスト"/>
        <xdr:cNvSpPr txBox="1"/>
      </xdr:nvSpPr>
      <xdr:spPr>
        <a:xfrm>
          <a:off x="10515600" y="14524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144055</xdr:rowOff>
    </xdr:from>
    <xdr:to>
      <xdr:col>55</xdr:col>
      <xdr:colOff>50800</xdr:colOff>
      <xdr:row>85</xdr:row>
      <xdr:rowOff>74205</xdr:rowOff>
    </xdr:to>
    <xdr:sp macro="" textlink="">
      <xdr:nvSpPr>
        <xdr:cNvPr id="288" name="フローチャート: 判断 287"/>
        <xdr:cNvSpPr/>
      </xdr:nvSpPr>
      <xdr:spPr>
        <a:xfrm>
          <a:off x="10426700" y="1454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39551</xdr:rowOff>
    </xdr:from>
    <xdr:to>
      <xdr:col>50</xdr:col>
      <xdr:colOff>165100</xdr:colOff>
      <xdr:row>84</xdr:row>
      <xdr:rowOff>141151</xdr:rowOff>
    </xdr:to>
    <xdr:sp macro="" textlink="">
      <xdr:nvSpPr>
        <xdr:cNvPr id="289" name="フローチャート: 判断 288"/>
        <xdr:cNvSpPr/>
      </xdr:nvSpPr>
      <xdr:spPr>
        <a:xfrm>
          <a:off x="95885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157678</xdr:rowOff>
    </xdr:from>
    <xdr:ext cx="469744" cy="259045"/>
    <xdr:sp macro="" textlink="">
      <xdr:nvSpPr>
        <xdr:cNvPr id="290" name="n_1aveValue【福祉施設】&#10;一人当たり面積"/>
        <xdr:cNvSpPr txBox="1"/>
      </xdr:nvSpPr>
      <xdr:spPr>
        <a:xfrm>
          <a:off x="9391727" y="1421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148952</xdr:rowOff>
    </xdr:from>
    <xdr:to>
      <xdr:col>46</xdr:col>
      <xdr:colOff>38100</xdr:colOff>
      <xdr:row>84</xdr:row>
      <xdr:rowOff>79102</xdr:rowOff>
    </xdr:to>
    <xdr:sp macro="" textlink="">
      <xdr:nvSpPr>
        <xdr:cNvPr id="291" name="フローチャート: 判断 290"/>
        <xdr:cNvSpPr/>
      </xdr:nvSpPr>
      <xdr:spPr>
        <a:xfrm>
          <a:off x="8699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95629</xdr:rowOff>
    </xdr:from>
    <xdr:ext cx="469744" cy="259045"/>
    <xdr:sp macro="" textlink="">
      <xdr:nvSpPr>
        <xdr:cNvPr id="292" name="n_2aveValue【福祉施設】&#10;一人当たり面積"/>
        <xdr:cNvSpPr txBox="1"/>
      </xdr:nvSpPr>
      <xdr:spPr>
        <a:xfrm>
          <a:off x="8515427" y="1415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3" name="テキスト ボックス 29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4" name="テキスト ボックス 29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5" name="テキスト ボックス 29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6" name="テキスト ボックス 29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7" name="テキスト ボックス 29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108131</xdr:rowOff>
    </xdr:from>
    <xdr:to>
      <xdr:col>50</xdr:col>
      <xdr:colOff>165100</xdr:colOff>
      <xdr:row>87</xdr:row>
      <xdr:rowOff>38281</xdr:rowOff>
    </xdr:to>
    <xdr:sp macro="" textlink="">
      <xdr:nvSpPr>
        <xdr:cNvPr id="298" name="楕円 297"/>
        <xdr:cNvSpPr/>
      </xdr:nvSpPr>
      <xdr:spPr>
        <a:xfrm>
          <a:off x="9588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108131</xdr:rowOff>
    </xdr:from>
    <xdr:to>
      <xdr:col>46</xdr:col>
      <xdr:colOff>38100</xdr:colOff>
      <xdr:row>87</xdr:row>
      <xdr:rowOff>38281</xdr:rowOff>
    </xdr:to>
    <xdr:sp macro="" textlink="">
      <xdr:nvSpPr>
        <xdr:cNvPr id="299" name="楕円 298"/>
        <xdr:cNvSpPr/>
      </xdr:nvSpPr>
      <xdr:spPr>
        <a:xfrm>
          <a:off x="8699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158931</xdr:rowOff>
    </xdr:from>
    <xdr:to>
      <xdr:col>50</xdr:col>
      <xdr:colOff>114300</xdr:colOff>
      <xdr:row>86</xdr:row>
      <xdr:rowOff>158931</xdr:rowOff>
    </xdr:to>
    <xdr:cxnSp macro="">
      <xdr:nvCxnSpPr>
        <xdr:cNvPr id="300" name="直線コネクタ 299"/>
        <xdr:cNvCxnSpPr/>
      </xdr:nvCxnSpPr>
      <xdr:spPr>
        <a:xfrm>
          <a:off x="8750300" y="149036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29408</xdr:rowOff>
    </xdr:from>
    <xdr:ext cx="469744" cy="259045"/>
    <xdr:sp macro="" textlink="">
      <xdr:nvSpPr>
        <xdr:cNvPr id="301" name="n_1mainValue【福祉施設】&#10;一人当たり面積"/>
        <xdr:cNvSpPr txBox="1"/>
      </xdr:nvSpPr>
      <xdr:spPr>
        <a:xfrm>
          <a:off x="9391727" y="1494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29408</xdr:rowOff>
    </xdr:from>
    <xdr:ext cx="469744" cy="259045"/>
    <xdr:sp macro="" textlink="">
      <xdr:nvSpPr>
        <xdr:cNvPr id="302" name="n_2mainValue【福祉施設】&#10;一人当たり面積"/>
        <xdr:cNvSpPr txBox="1"/>
      </xdr:nvSpPr>
      <xdr:spPr>
        <a:xfrm>
          <a:off x="8515427" y="1494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8" name="正方形/長方形 31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9" name="正方形/長方形 3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0" name="正方形/長方形 3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1" name="正方形/長方形 3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2" name="正方形/長方形 3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3" name="正方形/長方形 3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4" name="正方形/長方形 3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5" name="正方形/長方形 3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6" name="正方形/長方形 32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7" name="テキスト ボックス 32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8" name="直線コネクタ 32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9" name="テキスト ボックス 32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0" name="直線コネクタ 32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1" name="テキスト ボックス 33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2" name="直線コネクタ 33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3" name="テキスト ボックス 33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4" name="直線コネクタ 33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5" name="テキスト ボックス 33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6" name="直線コネクタ 33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7" name="テキスト ボックス 33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8" name="直線コネクタ 33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9" name="テキスト ボックス 33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0" name="直線コネクタ 3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1" name="テキスト ボックス 34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xdr:rowOff>
    </xdr:from>
    <xdr:to>
      <xdr:col>85</xdr:col>
      <xdr:colOff>126364</xdr:colOff>
      <xdr:row>42</xdr:row>
      <xdr:rowOff>89535</xdr:rowOff>
    </xdr:to>
    <xdr:cxnSp macro="">
      <xdr:nvCxnSpPr>
        <xdr:cNvPr id="343" name="直線コネクタ 342"/>
        <xdr:cNvCxnSpPr/>
      </xdr:nvCxnSpPr>
      <xdr:spPr>
        <a:xfrm flipV="1">
          <a:off x="16318864" y="584263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44"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45" name="直線コネクタ 344"/>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131462</xdr:rowOff>
    </xdr:from>
    <xdr:ext cx="405111" cy="259045"/>
    <xdr:sp macro="" textlink="">
      <xdr:nvSpPr>
        <xdr:cNvPr id="346" name="【一般廃棄物処理施設】&#10;有形固定資産減価償却率最大値テキスト"/>
        <xdr:cNvSpPr txBox="1"/>
      </xdr:nvSpPr>
      <xdr:spPr>
        <a:xfrm>
          <a:off x="16357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xdr:rowOff>
    </xdr:from>
    <xdr:to>
      <xdr:col>86</xdr:col>
      <xdr:colOff>25400</xdr:colOff>
      <xdr:row>34</xdr:row>
      <xdr:rowOff>13335</xdr:rowOff>
    </xdr:to>
    <xdr:cxnSp macro="">
      <xdr:nvCxnSpPr>
        <xdr:cNvPr id="347" name="直線コネクタ 346"/>
        <xdr:cNvCxnSpPr/>
      </xdr:nvCxnSpPr>
      <xdr:spPr>
        <a:xfrm>
          <a:off x="16230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348" name="【一般廃棄物処理施設】&#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49" name="フローチャート: 判断 348"/>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44450</xdr:rowOff>
    </xdr:from>
    <xdr:to>
      <xdr:col>81</xdr:col>
      <xdr:colOff>101600</xdr:colOff>
      <xdr:row>38</xdr:row>
      <xdr:rowOff>146050</xdr:rowOff>
    </xdr:to>
    <xdr:sp macro="" textlink="">
      <xdr:nvSpPr>
        <xdr:cNvPr id="350" name="フローチャート: 判断 349"/>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137177</xdr:rowOff>
    </xdr:from>
    <xdr:ext cx="405111" cy="259045"/>
    <xdr:sp macro="" textlink="">
      <xdr:nvSpPr>
        <xdr:cNvPr id="351" name="n_1aveValue【一般廃棄物処理施設】&#10;有形固定資産減価償却率"/>
        <xdr:cNvSpPr txBox="1"/>
      </xdr:nvSpPr>
      <xdr:spPr>
        <a:xfrm>
          <a:off x="15266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84455</xdr:rowOff>
    </xdr:from>
    <xdr:to>
      <xdr:col>76</xdr:col>
      <xdr:colOff>165100</xdr:colOff>
      <xdr:row>38</xdr:row>
      <xdr:rowOff>14605</xdr:rowOff>
    </xdr:to>
    <xdr:sp macro="" textlink="">
      <xdr:nvSpPr>
        <xdr:cNvPr id="352" name="フローチャート: 判断 351"/>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31132</xdr:rowOff>
    </xdr:from>
    <xdr:ext cx="405111" cy="259045"/>
    <xdr:sp macro="" textlink="">
      <xdr:nvSpPr>
        <xdr:cNvPr id="353" name="n_2aveValue【一般廃棄物処理施設】&#10;有形固定資産減価償却率"/>
        <xdr:cNvSpPr txBox="1"/>
      </xdr:nvSpPr>
      <xdr:spPr>
        <a:xfrm>
          <a:off x="14389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4" name="テキスト ボックス 3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5" name="テキスト ボックス 3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6" name="テキスト ボックス 3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7" name="テキスト ボックス 3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8" name="テキスト ボックス 3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105410</xdr:rowOff>
    </xdr:from>
    <xdr:to>
      <xdr:col>81</xdr:col>
      <xdr:colOff>101600</xdr:colOff>
      <xdr:row>38</xdr:row>
      <xdr:rowOff>35560</xdr:rowOff>
    </xdr:to>
    <xdr:sp macro="" textlink="">
      <xdr:nvSpPr>
        <xdr:cNvPr id="359" name="楕円 358"/>
        <xdr:cNvSpPr/>
      </xdr:nvSpPr>
      <xdr:spPr>
        <a:xfrm>
          <a:off x="1543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164465</xdr:rowOff>
    </xdr:from>
    <xdr:to>
      <xdr:col>76</xdr:col>
      <xdr:colOff>165100</xdr:colOff>
      <xdr:row>38</xdr:row>
      <xdr:rowOff>94615</xdr:rowOff>
    </xdr:to>
    <xdr:sp macro="" textlink="">
      <xdr:nvSpPr>
        <xdr:cNvPr id="360" name="楕円 359"/>
        <xdr:cNvSpPr/>
      </xdr:nvSpPr>
      <xdr:spPr>
        <a:xfrm>
          <a:off x="14541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156210</xdr:rowOff>
    </xdr:from>
    <xdr:to>
      <xdr:col>81</xdr:col>
      <xdr:colOff>50800</xdr:colOff>
      <xdr:row>38</xdr:row>
      <xdr:rowOff>43815</xdr:rowOff>
    </xdr:to>
    <xdr:cxnSp macro="">
      <xdr:nvCxnSpPr>
        <xdr:cNvPr id="361" name="直線コネクタ 360"/>
        <xdr:cNvCxnSpPr/>
      </xdr:nvCxnSpPr>
      <xdr:spPr>
        <a:xfrm flipV="1">
          <a:off x="14592300" y="649986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52087</xdr:rowOff>
    </xdr:from>
    <xdr:ext cx="405111" cy="259045"/>
    <xdr:sp macro="" textlink="">
      <xdr:nvSpPr>
        <xdr:cNvPr id="362" name="n_1mainValue【一般廃棄物処理施設】&#10;有形固定資産減価償却率"/>
        <xdr:cNvSpPr txBox="1"/>
      </xdr:nvSpPr>
      <xdr:spPr>
        <a:xfrm>
          <a:off x="15266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85742</xdr:rowOff>
    </xdr:from>
    <xdr:ext cx="405111" cy="259045"/>
    <xdr:sp macro="" textlink="">
      <xdr:nvSpPr>
        <xdr:cNvPr id="363" name="n_2mainValue【一般廃棄物処理施設】&#10;有形固定資産減価償却率"/>
        <xdr:cNvSpPr txBox="1"/>
      </xdr:nvSpPr>
      <xdr:spPr>
        <a:xfrm>
          <a:off x="14389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4" name="正方形/長方形 3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5" name="正方形/長方形 36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6" name="正方形/長方形 36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7" name="正方形/長方形 36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8" name="正方形/長方形 36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9" name="正方形/長方形 36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0" name="正方形/長方形 36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1" name="正方形/長方形 37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2" name="テキスト ボックス 37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3" name="直線コネクタ 37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4" name="直線コネクタ 37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75" name="テキスト ボックス 37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6" name="直線コネクタ 37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7" name="テキスト ボックス 37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8" name="直線コネクタ 37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9" name="テキスト ボックス 37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0" name="直線コネクタ 37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81" name="テキスト ボックス 38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3" name="テキスト ボックス 38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86382</xdr:rowOff>
    </xdr:from>
    <xdr:to>
      <xdr:col>116</xdr:col>
      <xdr:colOff>62864</xdr:colOff>
      <xdr:row>41</xdr:row>
      <xdr:rowOff>120905</xdr:rowOff>
    </xdr:to>
    <xdr:cxnSp macro="">
      <xdr:nvCxnSpPr>
        <xdr:cNvPr id="385" name="直線コネクタ 384"/>
        <xdr:cNvCxnSpPr/>
      </xdr:nvCxnSpPr>
      <xdr:spPr>
        <a:xfrm flipV="1">
          <a:off x="22160864" y="6087132"/>
          <a:ext cx="0" cy="10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124732</xdr:rowOff>
    </xdr:from>
    <xdr:ext cx="469744" cy="259045"/>
    <xdr:sp macro="" textlink="">
      <xdr:nvSpPr>
        <xdr:cNvPr id="386" name="【一般廃棄物処理施設】&#10;一人当たり有形固定資産（償却資産）額最小値テキスト"/>
        <xdr:cNvSpPr txBox="1"/>
      </xdr:nvSpPr>
      <xdr:spPr>
        <a:xfrm>
          <a:off x="22199600" y="715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120905</xdr:rowOff>
    </xdr:from>
    <xdr:to>
      <xdr:col>116</xdr:col>
      <xdr:colOff>152400</xdr:colOff>
      <xdr:row>41</xdr:row>
      <xdr:rowOff>120905</xdr:rowOff>
    </xdr:to>
    <xdr:cxnSp macro="">
      <xdr:nvCxnSpPr>
        <xdr:cNvPr id="387" name="直線コネクタ 386"/>
        <xdr:cNvCxnSpPr/>
      </xdr:nvCxnSpPr>
      <xdr:spPr>
        <a:xfrm>
          <a:off x="22072600" y="715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33059</xdr:rowOff>
    </xdr:from>
    <xdr:ext cx="599010" cy="259045"/>
    <xdr:sp macro="" textlink="">
      <xdr:nvSpPr>
        <xdr:cNvPr id="388" name="【一般廃棄物処理施設】&#10;一人当たり有形固定資産（償却資産）額最大値テキスト"/>
        <xdr:cNvSpPr txBox="1"/>
      </xdr:nvSpPr>
      <xdr:spPr>
        <a:xfrm>
          <a:off x="22199600" y="586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86382</xdr:rowOff>
    </xdr:from>
    <xdr:to>
      <xdr:col>116</xdr:col>
      <xdr:colOff>152400</xdr:colOff>
      <xdr:row>35</xdr:row>
      <xdr:rowOff>86382</xdr:rowOff>
    </xdr:to>
    <xdr:cxnSp macro="">
      <xdr:nvCxnSpPr>
        <xdr:cNvPr id="389" name="直線コネクタ 388"/>
        <xdr:cNvCxnSpPr/>
      </xdr:nvCxnSpPr>
      <xdr:spPr>
        <a:xfrm>
          <a:off x="22072600" y="608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47320</xdr:rowOff>
    </xdr:from>
    <xdr:ext cx="534377" cy="259045"/>
    <xdr:sp macro="" textlink="">
      <xdr:nvSpPr>
        <xdr:cNvPr id="390" name="【一般廃棄物処理施設】&#10;一人当たり有形固定資産（償却資産）額平均値テキスト"/>
        <xdr:cNvSpPr txBox="1"/>
      </xdr:nvSpPr>
      <xdr:spPr>
        <a:xfrm>
          <a:off x="22199600" y="6733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68893</xdr:rowOff>
    </xdr:from>
    <xdr:to>
      <xdr:col>116</xdr:col>
      <xdr:colOff>114300</xdr:colOff>
      <xdr:row>39</xdr:row>
      <xdr:rowOff>170493</xdr:rowOff>
    </xdr:to>
    <xdr:sp macro="" textlink="">
      <xdr:nvSpPr>
        <xdr:cNvPr id="391" name="フローチャート: 判断 390"/>
        <xdr:cNvSpPr/>
      </xdr:nvSpPr>
      <xdr:spPr>
        <a:xfrm>
          <a:off x="22110700" y="675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68249</xdr:rowOff>
    </xdr:from>
    <xdr:to>
      <xdr:col>112</xdr:col>
      <xdr:colOff>38100</xdr:colOff>
      <xdr:row>39</xdr:row>
      <xdr:rowOff>169849</xdr:rowOff>
    </xdr:to>
    <xdr:sp macro="" textlink="">
      <xdr:nvSpPr>
        <xdr:cNvPr id="392" name="フローチャート: 判断 391"/>
        <xdr:cNvSpPr/>
      </xdr:nvSpPr>
      <xdr:spPr>
        <a:xfrm>
          <a:off x="21272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14926</xdr:rowOff>
    </xdr:from>
    <xdr:ext cx="534377" cy="259045"/>
    <xdr:sp macro="" textlink="">
      <xdr:nvSpPr>
        <xdr:cNvPr id="393" name="n_1aveValue【一般廃棄物処理施設】&#10;一人当たり有形固定資産（償却資産）額"/>
        <xdr:cNvSpPr txBox="1"/>
      </xdr:nvSpPr>
      <xdr:spPr>
        <a:xfrm>
          <a:off x="210434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5110</xdr:rowOff>
    </xdr:from>
    <xdr:to>
      <xdr:col>107</xdr:col>
      <xdr:colOff>101600</xdr:colOff>
      <xdr:row>40</xdr:row>
      <xdr:rowOff>106710</xdr:rowOff>
    </xdr:to>
    <xdr:sp macro="" textlink="">
      <xdr:nvSpPr>
        <xdr:cNvPr id="394" name="フローチャート: 判断 393"/>
        <xdr:cNvSpPr/>
      </xdr:nvSpPr>
      <xdr:spPr>
        <a:xfrm>
          <a:off x="20383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123237</xdr:rowOff>
    </xdr:from>
    <xdr:ext cx="534377" cy="259045"/>
    <xdr:sp macro="" textlink="">
      <xdr:nvSpPr>
        <xdr:cNvPr id="395" name="n_2aveValue【一般廃棄物処理施設】&#10;一人当たり有形固定資産（償却資産）額"/>
        <xdr:cNvSpPr txBox="1"/>
      </xdr:nvSpPr>
      <xdr:spPr>
        <a:xfrm>
          <a:off x="20167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6" name="テキスト ボックス 3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7" name="テキスト ボックス 3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8" name="テキスト ボックス 3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9" name="テキスト ボックス 3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0" name="テキスト ボックス 3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150403</xdr:rowOff>
    </xdr:from>
    <xdr:to>
      <xdr:col>112</xdr:col>
      <xdr:colOff>38100</xdr:colOff>
      <xdr:row>41</xdr:row>
      <xdr:rowOff>80553</xdr:rowOff>
    </xdr:to>
    <xdr:sp macro="" textlink="">
      <xdr:nvSpPr>
        <xdr:cNvPr id="401" name="楕円 400"/>
        <xdr:cNvSpPr/>
      </xdr:nvSpPr>
      <xdr:spPr>
        <a:xfrm>
          <a:off x="21272500" y="700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150298</xdr:rowOff>
    </xdr:from>
    <xdr:to>
      <xdr:col>107</xdr:col>
      <xdr:colOff>101600</xdr:colOff>
      <xdr:row>41</xdr:row>
      <xdr:rowOff>80448</xdr:rowOff>
    </xdr:to>
    <xdr:sp macro="" textlink="">
      <xdr:nvSpPr>
        <xdr:cNvPr id="402" name="楕円 401"/>
        <xdr:cNvSpPr/>
      </xdr:nvSpPr>
      <xdr:spPr>
        <a:xfrm>
          <a:off x="20383500" y="700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29648</xdr:rowOff>
    </xdr:from>
    <xdr:to>
      <xdr:col>111</xdr:col>
      <xdr:colOff>177800</xdr:colOff>
      <xdr:row>41</xdr:row>
      <xdr:rowOff>29753</xdr:rowOff>
    </xdr:to>
    <xdr:cxnSp macro="">
      <xdr:nvCxnSpPr>
        <xdr:cNvPr id="403" name="直線コネクタ 402"/>
        <xdr:cNvCxnSpPr/>
      </xdr:nvCxnSpPr>
      <xdr:spPr>
        <a:xfrm>
          <a:off x="20434300" y="7059098"/>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71680</xdr:rowOff>
    </xdr:from>
    <xdr:ext cx="534377" cy="259045"/>
    <xdr:sp macro="" textlink="">
      <xdr:nvSpPr>
        <xdr:cNvPr id="404" name="n_1mainValue【一般廃棄物処理施設】&#10;一人当たり有形固定資産（償却資産）額"/>
        <xdr:cNvSpPr txBox="1"/>
      </xdr:nvSpPr>
      <xdr:spPr>
        <a:xfrm>
          <a:off x="21043411" y="710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71575</xdr:rowOff>
    </xdr:from>
    <xdr:ext cx="534377" cy="259045"/>
    <xdr:sp macro="" textlink="">
      <xdr:nvSpPr>
        <xdr:cNvPr id="405" name="n_2mainValue【一般廃棄物処理施設】&#10;一人当たり有形固定資産（償却資産）額"/>
        <xdr:cNvSpPr txBox="1"/>
      </xdr:nvSpPr>
      <xdr:spPr>
        <a:xfrm>
          <a:off x="20167111" y="710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6" name="テキスト ボックス 4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6" name="テキスト ボックス 42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8" name="テキスト ボックス 4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17145</xdr:rowOff>
    </xdr:from>
    <xdr:to>
      <xdr:col>85</xdr:col>
      <xdr:colOff>126364</xdr:colOff>
      <xdr:row>64</xdr:row>
      <xdr:rowOff>76200</xdr:rowOff>
    </xdr:to>
    <xdr:cxnSp macro="">
      <xdr:nvCxnSpPr>
        <xdr:cNvPr id="430" name="直線コネクタ 429"/>
        <xdr:cNvCxnSpPr/>
      </xdr:nvCxnSpPr>
      <xdr:spPr>
        <a:xfrm flipV="1">
          <a:off x="16318864" y="97897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431" name="【保健センター・保健所】&#10;有形固定資産減価償却率最小値テキスト"/>
        <xdr:cNvSpPr txBox="1"/>
      </xdr:nvSpPr>
      <xdr:spPr>
        <a:xfrm>
          <a:off x="163576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32" name="直線コネクタ 431"/>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135272</xdr:rowOff>
    </xdr:from>
    <xdr:ext cx="405111" cy="259045"/>
    <xdr:sp macro="" textlink="">
      <xdr:nvSpPr>
        <xdr:cNvPr id="433" name="【保健センター・保健所】&#10;有形固定資産減価償却率最大値テキスト"/>
        <xdr:cNvSpPr txBox="1"/>
      </xdr:nvSpPr>
      <xdr:spPr>
        <a:xfrm>
          <a:off x="16357600" y="956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17145</xdr:rowOff>
    </xdr:from>
    <xdr:to>
      <xdr:col>86</xdr:col>
      <xdr:colOff>25400</xdr:colOff>
      <xdr:row>57</xdr:row>
      <xdr:rowOff>17145</xdr:rowOff>
    </xdr:to>
    <xdr:cxnSp macro="">
      <xdr:nvCxnSpPr>
        <xdr:cNvPr id="434" name="直線コネクタ 433"/>
        <xdr:cNvCxnSpPr/>
      </xdr:nvCxnSpPr>
      <xdr:spPr>
        <a:xfrm>
          <a:off x="16230600" y="978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11447</xdr:rowOff>
    </xdr:from>
    <xdr:ext cx="405111" cy="259045"/>
    <xdr:sp macro="" textlink="">
      <xdr:nvSpPr>
        <xdr:cNvPr id="435" name="【保健センター・保健所】&#10;有形固定資産減価償却率平均値テキスト"/>
        <xdr:cNvSpPr txBox="1"/>
      </xdr:nvSpPr>
      <xdr:spPr>
        <a:xfrm>
          <a:off x="16357600" y="10469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436" name="フローチャート: 判断 435"/>
        <xdr:cNvSpPr/>
      </xdr:nvSpPr>
      <xdr:spPr>
        <a:xfrm>
          <a:off x="16268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107315</xdr:rowOff>
    </xdr:from>
    <xdr:to>
      <xdr:col>81</xdr:col>
      <xdr:colOff>101600</xdr:colOff>
      <xdr:row>62</xdr:row>
      <xdr:rowOff>37465</xdr:rowOff>
    </xdr:to>
    <xdr:sp macro="" textlink="">
      <xdr:nvSpPr>
        <xdr:cNvPr id="437" name="フローチャート: 判断 436"/>
        <xdr:cNvSpPr/>
      </xdr:nvSpPr>
      <xdr:spPr>
        <a:xfrm>
          <a:off x="1543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28592</xdr:rowOff>
    </xdr:from>
    <xdr:ext cx="405111" cy="259045"/>
    <xdr:sp macro="" textlink="">
      <xdr:nvSpPr>
        <xdr:cNvPr id="438" name="n_1aveValue【保健センター・保健所】&#10;有形固定資産減価償却率"/>
        <xdr:cNvSpPr txBox="1"/>
      </xdr:nvSpPr>
      <xdr:spPr>
        <a:xfrm>
          <a:off x="15266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151130</xdr:rowOff>
    </xdr:from>
    <xdr:to>
      <xdr:col>76</xdr:col>
      <xdr:colOff>165100</xdr:colOff>
      <xdr:row>62</xdr:row>
      <xdr:rowOff>81280</xdr:rowOff>
    </xdr:to>
    <xdr:sp macro="" textlink="">
      <xdr:nvSpPr>
        <xdr:cNvPr id="439" name="フローチャート: 判断 438"/>
        <xdr:cNvSpPr/>
      </xdr:nvSpPr>
      <xdr:spPr>
        <a:xfrm>
          <a:off x="145415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72407</xdr:rowOff>
    </xdr:from>
    <xdr:ext cx="405111" cy="259045"/>
    <xdr:sp macro="" textlink="">
      <xdr:nvSpPr>
        <xdr:cNvPr id="440" name="n_2aveValue【保健センター・保健所】&#10;有形固定資産減価償却率"/>
        <xdr:cNvSpPr txBox="1"/>
      </xdr:nvSpPr>
      <xdr:spPr>
        <a:xfrm>
          <a:off x="14389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99695</xdr:rowOff>
    </xdr:from>
    <xdr:to>
      <xdr:col>81</xdr:col>
      <xdr:colOff>101600</xdr:colOff>
      <xdr:row>62</xdr:row>
      <xdr:rowOff>29845</xdr:rowOff>
    </xdr:to>
    <xdr:sp macro="" textlink="">
      <xdr:nvSpPr>
        <xdr:cNvPr id="446" name="楕円 445"/>
        <xdr:cNvSpPr/>
      </xdr:nvSpPr>
      <xdr:spPr>
        <a:xfrm>
          <a:off x="15430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137795</xdr:rowOff>
    </xdr:from>
    <xdr:to>
      <xdr:col>76</xdr:col>
      <xdr:colOff>165100</xdr:colOff>
      <xdr:row>62</xdr:row>
      <xdr:rowOff>67945</xdr:rowOff>
    </xdr:to>
    <xdr:sp macro="" textlink="">
      <xdr:nvSpPr>
        <xdr:cNvPr id="447" name="楕円 446"/>
        <xdr:cNvSpPr/>
      </xdr:nvSpPr>
      <xdr:spPr>
        <a:xfrm>
          <a:off x="14541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150495</xdr:rowOff>
    </xdr:from>
    <xdr:to>
      <xdr:col>81</xdr:col>
      <xdr:colOff>50800</xdr:colOff>
      <xdr:row>62</xdr:row>
      <xdr:rowOff>17145</xdr:rowOff>
    </xdr:to>
    <xdr:cxnSp macro="">
      <xdr:nvCxnSpPr>
        <xdr:cNvPr id="448" name="直線コネクタ 447"/>
        <xdr:cNvCxnSpPr/>
      </xdr:nvCxnSpPr>
      <xdr:spPr>
        <a:xfrm flipV="1">
          <a:off x="14592300" y="106089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46372</xdr:rowOff>
    </xdr:from>
    <xdr:ext cx="405111" cy="259045"/>
    <xdr:sp macro="" textlink="">
      <xdr:nvSpPr>
        <xdr:cNvPr id="449" name="n_1mainValue【保健センター・保健所】&#10;有形固定資産減価償却率"/>
        <xdr:cNvSpPr txBox="1"/>
      </xdr:nvSpPr>
      <xdr:spPr>
        <a:xfrm>
          <a:off x="15266044" y="1033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84472</xdr:rowOff>
    </xdr:from>
    <xdr:ext cx="405111" cy="259045"/>
    <xdr:sp macro="" textlink="">
      <xdr:nvSpPr>
        <xdr:cNvPr id="450" name="n_2mainValue【保健センター・保健所】&#10;有形固定資産減価償却率"/>
        <xdr:cNvSpPr txBox="1"/>
      </xdr:nvSpPr>
      <xdr:spPr>
        <a:xfrm>
          <a:off x="14389744" y="10371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1" name="直線コネクタ 46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2" name="テキスト ボックス 46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3" name="直線コネクタ 46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4" name="テキスト ボックス 46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5" name="直線コネクタ 46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6" name="テキスト ボックス 46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7" name="直線コネクタ 46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8" name="テキスト ボックス 46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9" name="直線コネクタ 46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0" name="テキスト ボックス 46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1" name="直線コネクタ 47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2" name="テキスト ボックス 47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4" name="テキスト ボックス 4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81643</xdr:rowOff>
    </xdr:from>
    <xdr:to>
      <xdr:col>116</xdr:col>
      <xdr:colOff>62864</xdr:colOff>
      <xdr:row>64</xdr:row>
      <xdr:rowOff>124097</xdr:rowOff>
    </xdr:to>
    <xdr:cxnSp macro="">
      <xdr:nvCxnSpPr>
        <xdr:cNvPr id="476" name="直線コネクタ 475"/>
        <xdr:cNvCxnSpPr/>
      </xdr:nvCxnSpPr>
      <xdr:spPr>
        <a:xfrm flipV="1">
          <a:off x="22160864" y="968284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477"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478" name="直線コネクタ 477"/>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28320</xdr:rowOff>
    </xdr:from>
    <xdr:ext cx="469744" cy="259045"/>
    <xdr:sp macro="" textlink="">
      <xdr:nvSpPr>
        <xdr:cNvPr id="479" name="【保健センター・保健所】&#10;一人当たり面積最大値テキスト"/>
        <xdr:cNvSpPr txBox="1"/>
      </xdr:nvSpPr>
      <xdr:spPr>
        <a:xfrm>
          <a:off x="22199600" y="945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81643</xdr:rowOff>
    </xdr:from>
    <xdr:to>
      <xdr:col>116</xdr:col>
      <xdr:colOff>152400</xdr:colOff>
      <xdr:row>56</xdr:row>
      <xdr:rowOff>81643</xdr:rowOff>
    </xdr:to>
    <xdr:cxnSp macro="">
      <xdr:nvCxnSpPr>
        <xdr:cNvPr id="480" name="直線コネクタ 479"/>
        <xdr:cNvCxnSpPr/>
      </xdr:nvCxnSpPr>
      <xdr:spPr>
        <a:xfrm>
          <a:off x="22072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1105</xdr:rowOff>
    </xdr:from>
    <xdr:ext cx="469744" cy="259045"/>
    <xdr:sp macro="" textlink="">
      <xdr:nvSpPr>
        <xdr:cNvPr id="481" name="【保健センター・保健所】&#10;一人当たり面積平均値テキスト"/>
        <xdr:cNvSpPr txBox="1"/>
      </xdr:nvSpPr>
      <xdr:spPr>
        <a:xfrm>
          <a:off x="22199600" y="108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482" name="フローチャート: 判断 481"/>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483" name="フローチャート: 判断 482"/>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101617</xdr:rowOff>
    </xdr:from>
    <xdr:ext cx="469744" cy="259045"/>
    <xdr:sp macro="" textlink="">
      <xdr:nvSpPr>
        <xdr:cNvPr id="484" name="n_1aveValue【保健センター・保健所】&#10;一人当たり面積"/>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154940</xdr:rowOff>
    </xdr:from>
    <xdr:to>
      <xdr:col>107</xdr:col>
      <xdr:colOff>101600</xdr:colOff>
      <xdr:row>63</xdr:row>
      <xdr:rowOff>85090</xdr:rowOff>
    </xdr:to>
    <xdr:sp macro="" textlink="">
      <xdr:nvSpPr>
        <xdr:cNvPr id="485" name="フローチャート: 判断 484"/>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101617</xdr:rowOff>
    </xdr:from>
    <xdr:ext cx="469744" cy="259045"/>
    <xdr:sp macro="" textlink="">
      <xdr:nvSpPr>
        <xdr:cNvPr id="486" name="n_2aveValue【保健センター・保健所】&#10;一人当たり面積"/>
        <xdr:cNvSpPr txBox="1"/>
      </xdr:nvSpPr>
      <xdr:spPr>
        <a:xfrm>
          <a:off x="20199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7" name="テキスト ボックス 4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68399</xdr:rowOff>
    </xdr:from>
    <xdr:to>
      <xdr:col>112</xdr:col>
      <xdr:colOff>38100</xdr:colOff>
      <xdr:row>63</xdr:row>
      <xdr:rowOff>169999</xdr:rowOff>
    </xdr:to>
    <xdr:sp macro="" textlink="">
      <xdr:nvSpPr>
        <xdr:cNvPr id="492" name="楕円 491"/>
        <xdr:cNvSpPr/>
      </xdr:nvSpPr>
      <xdr:spPr>
        <a:xfrm>
          <a:off x="21272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493" name="楕円 492"/>
        <xdr:cNvSpPr/>
      </xdr:nvSpPr>
      <xdr:spPr>
        <a:xfrm>
          <a:off x="20383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119199</xdr:rowOff>
    </xdr:from>
    <xdr:to>
      <xdr:col>111</xdr:col>
      <xdr:colOff>177800</xdr:colOff>
      <xdr:row>63</xdr:row>
      <xdr:rowOff>122465</xdr:rowOff>
    </xdr:to>
    <xdr:cxnSp macro="">
      <xdr:nvCxnSpPr>
        <xdr:cNvPr id="494" name="直線コネクタ 493"/>
        <xdr:cNvCxnSpPr/>
      </xdr:nvCxnSpPr>
      <xdr:spPr>
        <a:xfrm flipV="1">
          <a:off x="20434300" y="109205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161126</xdr:rowOff>
    </xdr:from>
    <xdr:ext cx="469744" cy="259045"/>
    <xdr:sp macro="" textlink="">
      <xdr:nvSpPr>
        <xdr:cNvPr id="495" name="n_1mainValue【保健センター・保健所】&#10;一人当たり面積"/>
        <xdr:cNvSpPr txBox="1"/>
      </xdr:nvSpPr>
      <xdr:spPr>
        <a:xfrm>
          <a:off x="21075727" y="1096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164392</xdr:rowOff>
    </xdr:from>
    <xdr:ext cx="469744" cy="259045"/>
    <xdr:sp macro="" textlink="">
      <xdr:nvSpPr>
        <xdr:cNvPr id="496" name="n_2mainValue【保健センター・保健所】&#10;一人当たり面積"/>
        <xdr:cNvSpPr txBox="1"/>
      </xdr:nvSpPr>
      <xdr:spPr>
        <a:xfrm>
          <a:off x="20199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7" name="テキスト ボックス 50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08" name="直線コネクタ 50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09" name="テキスト ボックス 50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10" name="直線コネクタ 50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11" name="テキスト ボックス 51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12" name="直線コネクタ 51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13" name="テキスト ボックス 51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14" name="直線コネクタ 51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15" name="テキスト ボックス 51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7" name="テキスト ボックス 5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81535</xdr:rowOff>
    </xdr:to>
    <xdr:cxnSp macro="">
      <xdr:nvCxnSpPr>
        <xdr:cNvPr id="519" name="直線コネクタ 518"/>
        <xdr:cNvCxnSpPr/>
      </xdr:nvCxnSpPr>
      <xdr:spPr>
        <a:xfrm flipV="1">
          <a:off x="16318864" y="13456920"/>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85362</xdr:rowOff>
    </xdr:from>
    <xdr:ext cx="405111" cy="259045"/>
    <xdr:sp macro="" textlink="">
      <xdr:nvSpPr>
        <xdr:cNvPr id="520" name="【消防施設】&#10;有形固定資産減価償却率最小値テキスト"/>
        <xdr:cNvSpPr txBox="1"/>
      </xdr:nvSpPr>
      <xdr:spPr>
        <a:xfrm>
          <a:off x="16357600" y="1465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81535</xdr:rowOff>
    </xdr:from>
    <xdr:to>
      <xdr:col>86</xdr:col>
      <xdr:colOff>25400</xdr:colOff>
      <xdr:row>85</xdr:row>
      <xdr:rowOff>81535</xdr:rowOff>
    </xdr:to>
    <xdr:cxnSp macro="">
      <xdr:nvCxnSpPr>
        <xdr:cNvPr id="521" name="直線コネクタ 520"/>
        <xdr:cNvCxnSpPr/>
      </xdr:nvCxnSpPr>
      <xdr:spPr>
        <a:xfrm>
          <a:off x="16230600" y="1465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22"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23" name="直線コネクタ 522"/>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66312</xdr:rowOff>
    </xdr:from>
    <xdr:ext cx="405111" cy="259045"/>
    <xdr:sp macro="" textlink="">
      <xdr:nvSpPr>
        <xdr:cNvPr id="524" name="【消防施設】&#10;有形固定資産減価償却率平均値テキスト"/>
        <xdr:cNvSpPr txBox="1"/>
      </xdr:nvSpPr>
      <xdr:spPr>
        <a:xfrm>
          <a:off x="16357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87885</xdr:rowOff>
    </xdr:from>
    <xdr:to>
      <xdr:col>85</xdr:col>
      <xdr:colOff>177800</xdr:colOff>
      <xdr:row>82</xdr:row>
      <xdr:rowOff>18035</xdr:rowOff>
    </xdr:to>
    <xdr:sp macro="" textlink="">
      <xdr:nvSpPr>
        <xdr:cNvPr id="525" name="フローチャート: 判断 524"/>
        <xdr:cNvSpPr/>
      </xdr:nvSpPr>
      <xdr:spPr>
        <a:xfrm>
          <a:off x="16268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30735</xdr:rowOff>
    </xdr:from>
    <xdr:to>
      <xdr:col>81</xdr:col>
      <xdr:colOff>101600</xdr:colOff>
      <xdr:row>81</xdr:row>
      <xdr:rowOff>132335</xdr:rowOff>
    </xdr:to>
    <xdr:sp macro="" textlink="">
      <xdr:nvSpPr>
        <xdr:cNvPr id="526" name="フローチャート: 判断 525"/>
        <xdr:cNvSpPr/>
      </xdr:nvSpPr>
      <xdr:spPr>
        <a:xfrm>
          <a:off x="15430500" y="139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123462</xdr:rowOff>
    </xdr:from>
    <xdr:ext cx="405111" cy="259045"/>
    <xdr:sp macro="" textlink="">
      <xdr:nvSpPr>
        <xdr:cNvPr id="527" name="n_1aveValue【消防施設】&#10;有形固定資産減価償却率"/>
        <xdr:cNvSpPr txBox="1"/>
      </xdr:nvSpPr>
      <xdr:spPr>
        <a:xfrm>
          <a:off x="15266044" y="1401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97028</xdr:rowOff>
    </xdr:from>
    <xdr:to>
      <xdr:col>76</xdr:col>
      <xdr:colOff>165100</xdr:colOff>
      <xdr:row>82</xdr:row>
      <xdr:rowOff>27178</xdr:rowOff>
    </xdr:to>
    <xdr:sp macro="" textlink="">
      <xdr:nvSpPr>
        <xdr:cNvPr id="528" name="フローチャート: 判断 527"/>
        <xdr:cNvSpPr/>
      </xdr:nvSpPr>
      <xdr:spPr>
        <a:xfrm>
          <a:off x="14541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18305</xdr:rowOff>
    </xdr:from>
    <xdr:ext cx="405111" cy="259045"/>
    <xdr:sp macro="" textlink="">
      <xdr:nvSpPr>
        <xdr:cNvPr id="529" name="n_2aveValue【消防施設】&#10;有形固定資産減価償却率"/>
        <xdr:cNvSpPr txBox="1"/>
      </xdr:nvSpPr>
      <xdr:spPr>
        <a:xfrm>
          <a:off x="14389744"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30" name="テキスト ボックス 5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1" name="テキスト ボックス 5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2" name="テキスト ボックス 5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3" name="テキスト ボックス 5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4" name="テキスト ボックス 5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99313</xdr:rowOff>
    </xdr:from>
    <xdr:to>
      <xdr:col>81</xdr:col>
      <xdr:colOff>101600</xdr:colOff>
      <xdr:row>81</xdr:row>
      <xdr:rowOff>29463</xdr:rowOff>
    </xdr:to>
    <xdr:sp macro="" textlink="">
      <xdr:nvSpPr>
        <xdr:cNvPr id="535" name="楕円 534"/>
        <xdr:cNvSpPr/>
      </xdr:nvSpPr>
      <xdr:spPr>
        <a:xfrm>
          <a:off x="15430500" y="1381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133604</xdr:rowOff>
    </xdr:from>
    <xdr:to>
      <xdr:col>76</xdr:col>
      <xdr:colOff>165100</xdr:colOff>
      <xdr:row>81</xdr:row>
      <xdr:rowOff>63754</xdr:rowOff>
    </xdr:to>
    <xdr:sp macro="" textlink="">
      <xdr:nvSpPr>
        <xdr:cNvPr id="536" name="楕円 535"/>
        <xdr:cNvSpPr/>
      </xdr:nvSpPr>
      <xdr:spPr>
        <a:xfrm>
          <a:off x="14541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150113</xdr:rowOff>
    </xdr:from>
    <xdr:to>
      <xdr:col>81</xdr:col>
      <xdr:colOff>50800</xdr:colOff>
      <xdr:row>81</xdr:row>
      <xdr:rowOff>12954</xdr:rowOff>
    </xdr:to>
    <xdr:cxnSp macro="">
      <xdr:nvCxnSpPr>
        <xdr:cNvPr id="537" name="直線コネクタ 536"/>
        <xdr:cNvCxnSpPr/>
      </xdr:nvCxnSpPr>
      <xdr:spPr>
        <a:xfrm flipV="1">
          <a:off x="14592300" y="13866113"/>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45990</xdr:rowOff>
    </xdr:from>
    <xdr:ext cx="405111" cy="259045"/>
    <xdr:sp macro="" textlink="">
      <xdr:nvSpPr>
        <xdr:cNvPr id="538" name="n_1mainValue【消防施設】&#10;有形固定資産減価償却率"/>
        <xdr:cNvSpPr txBox="1"/>
      </xdr:nvSpPr>
      <xdr:spPr>
        <a:xfrm>
          <a:off x="15266044" y="135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80281</xdr:rowOff>
    </xdr:from>
    <xdr:ext cx="405111" cy="259045"/>
    <xdr:sp macro="" textlink="">
      <xdr:nvSpPr>
        <xdr:cNvPr id="539" name="n_2mainValue【消防施設】&#10;有形固定資産減価償却率"/>
        <xdr:cNvSpPr txBox="1"/>
      </xdr:nvSpPr>
      <xdr:spPr>
        <a:xfrm>
          <a:off x="143897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0" name="直線コネクタ 5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1" name="テキスト ボックス 5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2" name="直線コネクタ 5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3" name="テキスト ボックス 5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4" name="直線コネクタ 5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5" name="テキスト ボックス 5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6" name="直線コネクタ 5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7" name="テキスト ボックス 5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8" name="直線コネクタ 5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9" name="テキスト ボックス 5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0" name="直線コネクタ 5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1" name="テキスト ボックス 5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102870</xdr:rowOff>
    </xdr:to>
    <xdr:cxnSp macro="">
      <xdr:nvCxnSpPr>
        <xdr:cNvPr id="563" name="直線コネクタ 562"/>
        <xdr:cNvCxnSpPr/>
      </xdr:nvCxnSpPr>
      <xdr:spPr>
        <a:xfrm flipV="1">
          <a:off x="22160864" y="1351788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564" name="【消防施設】&#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565" name="直線コネクタ 564"/>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566"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567" name="直線コネクタ 566"/>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568" name="【消防施設】&#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569" name="フローチャート: 判断 568"/>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570" name="フローチャート: 判断 569"/>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10177</xdr:rowOff>
    </xdr:from>
    <xdr:ext cx="469744" cy="259045"/>
    <xdr:sp macro="" textlink="">
      <xdr:nvSpPr>
        <xdr:cNvPr id="571" name="n_1aveValue【消防施設】&#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33020</xdr:rowOff>
    </xdr:from>
    <xdr:to>
      <xdr:col>107</xdr:col>
      <xdr:colOff>101600</xdr:colOff>
      <xdr:row>83</xdr:row>
      <xdr:rowOff>134620</xdr:rowOff>
    </xdr:to>
    <xdr:sp macro="" textlink="">
      <xdr:nvSpPr>
        <xdr:cNvPr id="572" name="フローチャート: 判断 571"/>
        <xdr:cNvSpPr/>
      </xdr:nvSpPr>
      <xdr:spPr>
        <a:xfrm>
          <a:off x="2038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151147</xdr:rowOff>
    </xdr:from>
    <xdr:ext cx="469744" cy="259045"/>
    <xdr:sp macro="" textlink="">
      <xdr:nvSpPr>
        <xdr:cNvPr id="573" name="n_2aveValue【消防施設】&#10;一人当たり面積"/>
        <xdr:cNvSpPr txBox="1"/>
      </xdr:nvSpPr>
      <xdr:spPr>
        <a:xfrm>
          <a:off x="20199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4" name="テキスト ボックス 5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5" name="テキスト ボックス 5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6" name="テキスト ボックス 5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7" name="テキスト ボックス 5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8" name="テキスト ボックス 5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579" name="楕円 578"/>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93980</xdr:rowOff>
    </xdr:from>
    <xdr:to>
      <xdr:col>107</xdr:col>
      <xdr:colOff>101600</xdr:colOff>
      <xdr:row>86</xdr:row>
      <xdr:rowOff>24130</xdr:rowOff>
    </xdr:to>
    <xdr:sp macro="" textlink="">
      <xdr:nvSpPr>
        <xdr:cNvPr id="580" name="楕円 579"/>
        <xdr:cNvSpPr/>
      </xdr:nvSpPr>
      <xdr:spPr>
        <a:xfrm>
          <a:off x="20383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144780</xdr:rowOff>
    </xdr:to>
    <xdr:cxnSp macro="">
      <xdr:nvCxnSpPr>
        <xdr:cNvPr id="581" name="直線コネクタ 580"/>
        <xdr:cNvCxnSpPr/>
      </xdr:nvCxnSpPr>
      <xdr:spPr>
        <a:xfrm flipV="1">
          <a:off x="20434300" y="14714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11447</xdr:rowOff>
    </xdr:from>
    <xdr:ext cx="469744" cy="259045"/>
    <xdr:sp macro="" textlink="">
      <xdr:nvSpPr>
        <xdr:cNvPr id="582" name="n_1mainValue【消防施設】&#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15257</xdr:rowOff>
    </xdr:from>
    <xdr:ext cx="469744" cy="259045"/>
    <xdr:sp macro="" textlink="">
      <xdr:nvSpPr>
        <xdr:cNvPr id="583" name="n_2mainValue【消防施設】&#10;一人当たり面積"/>
        <xdr:cNvSpPr txBox="1"/>
      </xdr:nvSpPr>
      <xdr:spPr>
        <a:xfrm>
          <a:off x="201994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4" name="テキスト ボックス 59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5" name="直線コネクタ 59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6" name="テキスト ボックス 59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7" name="直線コネクタ 59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8" name="テキスト ボックス 59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9" name="直線コネクタ 59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0" name="テキスト ボックス 59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1" name="直線コネクタ 60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02" name="テキスト ボックス 60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46482</xdr:rowOff>
    </xdr:from>
    <xdr:to>
      <xdr:col>85</xdr:col>
      <xdr:colOff>126364</xdr:colOff>
      <xdr:row>108</xdr:row>
      <xdr:rowOff>156211</xdr:rowOff>
    </xdr:to>
    <xdr:cxnSp macro="">
      <xdr:nvCxnSpPr>
        <xdr:cNvPr id="606" name="直線コネクタ 605"/>
        <xdr:cNvCxnSpPr/>
      </xdr:nvCxnSpPr>
      <xdr:spPr>
        <a:xfrm flipV="1">
          <a:off x="16318864" y="17362932"/>
          <a:ext cx="0" cy="1309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607"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608" name="直線コネクタ 607"/>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164609</xdr:rowOff>
    </xdr:from>
    <xdr:ext cx="405111" cy="259045"/>
    <xdr:sp macro="" textlink="">
      <xdr:nvSpPr>
        <xdr:cNvPr id="609" name="【庁舎】&#10;有形固定資産減価償却率最大値テキスト"/>
        <xdr:cNvSpPr txBox="1"/>
      </xdr:nvSpPr>
      <xdr:spPr>
        <a:xfrm>
          <a:off x="16357600" y="1713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46482</xdr:rowOff>
    </xdr:from>
    <xdr:to>
      <xdr:col>86</xdr:col>
      <xdr:colOff>25400</xdr:colOff>
      <xdr:row>101</xdr:row>
      <xdr:rowOff>46482</xdr:rowOff>
    </xdr:to>
    <xdr:cxnSp macro="">
      <xdr:nvCxnSpPr>
        <xdr:cNvPr id="610" name="直線コネクタ 609"/>
        <xdr:cNvCxnSpPr/>
      </xdr:nvCxnSpPr>
      <xdr:spPr>
        <a:xfrm>
          <a:off x="16230600" y="1736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140988</xdr:rowOff>
    </xdr:from>
    <xdr:ext cx="405111" cy="259045"/>
    <xdr:sp macro="" textlink="">
      <xdr:nvSpPr>
        <xdr:cNvPr id="611" name="【庁舎】&#10;有形固定資産減価償却率平均値テキスト"/>
        <xdr:cNvSpPr txBox="1"/>
      </xdr:nvSpPr>
      <xdr:spPr>
        <a:xfrm>
          <a:off x="16357600" y="1797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612" name="フローチャート: 判断 611"/>
        <xdr:cNvSpPr/>
      </xdr:nvSpPr>
      <xdr:spPr>
        <a:xfrm>
          <a:off x="16268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100837</xdr:rowOff>
    </xdr:from>
    <xdr:to>
      <xdr:col>81</xdr:col>
      <xdr:colOff>101600</xdr:colOff>
      <xdr:row>105</xdr:row>
      <xdr:rowOff>30987</xdr:rowOff>
    </xdr:to>
    <xdr:sp macro="" textlink="">
      <xdr:nvSpPr>
        <xdr:cNvPr id="613" name="フローチャート: 判断 612"/>
        <xdr:cNvSpPr/>
      </xdr:nvSpPr>
      <xdr:spPr>
        <a:xfrm>
          <a:off x="15430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22114</xdr:rowOff>
    </xdr:from>
    <xdr:ext cx="405111" cy="259045"/>
    <xdr:sp macro="" textlink="">
      <xdr:nvSpPr>
        <xdr:cNvPr id="614" name="n_1aveValue【庁舎】&#10;有形固定資産減価償却率"/>
        <xdr:cNvSpPr txBox="1"/>
      </xdr:nvSpPr>
      <xdr:spPr>
        <a:xfrm>
          <a:off x="15266044" y="1802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11685</xdr:rowOff>
    </xdr:from>
    <xdr:to>
      <xdr:col>76</xdr:col>
      <xdr:colOff>165100</xdr:colOff>
      <xdr:row>104</xdr:row>
      <xdr:rowOff>113285</xdr:rowOff>
    </xdr:to>
    <xdr:sp macro="" textlink="">
      <xdr:nvSpPr>
        <xdr:cNvPr id="615" name="フローチャート: 判断 614"/>
        <xdr:cNvSpPr/>
      </xdr:nvSpPr>
      <xdr:spPr>
        <a:xfrm>
          <a:off x="14541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104412</xdr:rowOff>
    </xdr:from>
    <xdr:ext cx="405111" cy="259045"/>
    <xdr:sp macro="" textlink="">
      <xdr:nvSpPr>
        <xdr:cNvPr id="616" name="n_2aveValue【庁舎】&#10;有形固定資産減価償却率"/>
        <xdr:cNvSpPr txBox="1"/>
      </xdr:nvSpPr>
      <xdr:spPr>
        <a:xfrm>
          <a:off x="14389744" y="179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7" name="テキスト ボックス 6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151130</xdr:rowOff>
    </xdr:from>
    <xdr:to>
      <xdr:col>81</xdr:col>
      <xdr:colOff>101600</xdr:colOff>
      <xdr:row>104</xdr:row>
      <xdr:rowOff>81280</xdr:rowOff>
    </xdr:to>
    <xdr:sp macro="" textlink="">
      <xdr:nvSpPr>
        <xdr:cNvPr id="622" name="楕円 621"/>
        <xdr:cNvSpPr/>
      </xdr:nvSpPr>
      <xdr:spPr>
        <a:xfrm>
          <a:off x="15430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2539</xdr:rowOff>
    </xdr:from>
    <xdr:to>
      <xdr:col>76</xdr:col>
      <xdr:colOff>165100</xdr:colOff>
      <xdr:row>102</xdr:row>
      <xdr:rowOff>104139</xdr:rowOff>
    </xdr:to>
    <xdr:sp macro="" textlink="">
      <xdr:nvSpPr>
        <xdr:cNvPr id="623" name="楕円 622"/>
        <xdr:cNvSpPr/>
      </xdr:nvSpPr>
      <xdr:spPr>
        <a:xfrm>
          <a:off x="14541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53339</xdr:rowOff>
    </xdr:from>
    <xdr:to>
      <xdr:col>81</xdr:col>
      <xdr:colOff>50800</xdr:colOff>
      <xdr:row>104</xdr:row>
      <xdr:rowOff>30480</xdr:rowOff>
    </xdr:to>
    <xdr:cxnSp macro="">
      <xdr:nvCxnSpPr>
        <xdr:cNvPr id="624" name="直線コネクタ 623"/>
        <xdr:cNvCxnSpPr/>
      </xdr:nvCxnSpPr>
      <xdr:spPr>
        <a:xfrm>
          <a:off x="14592300" y="17541239"/>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97807</xdr:rowOff>
    </xdr:from>
    <xdr:ext cx="405111" cy="259045"/>
    <xdr:sp macro="" textlink="">
      <xdr:nvSpPr>
        <xdr:cNvPr id="625" name="n_1mainValue【庁舎】&#10;有形固定資産減価償却率"/>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120666</xdr:rowOff>
    </xdr:from>
    <xdr:ext cx="405111" cy="259045"/>
    <xdr:sp macro="" textlink="">
      <xdr:nvSpPr>
        <xdr:cNvPr id="626" name="n_2mainValue【庁舎】&#10;有形固定資産減価償却率"/>
        <xdr:cNvSpPr txBox="1"/>
      </xdr:nvSpPr>
      <xdr:spPr>
        <a:xfrm>
          <a:off x="14389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7" name="直線コネクタ 63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8" name="テキスト ボックス 63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9" name="直線コネクタ 63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0" name="テキスト ボックス 63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1" name="直線コネクタ 64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2" name="テキスト ボックス 64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3" name="直線コネクタ 64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4" name="テキスト ボックス 64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5" name="直線コネクタ 64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6" name="テキスト ボックス 64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7" name="直線コネクタ 64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8" name="テキスト ボックス 64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107</xdr:row>
      <xdr:rowOff>43543</xdr:rowOff>
    </xdr:to>
    <xdr:cxnSp macro="">
      <xdr:nvCxnSpPr>
        <xdr:cNvPr id="652" name="直線コネクタ 651"/>
        <xdr:cNvCxnSpPr/>
      </xdr:nvCxnSpPr>
      <xdr:spPr>
        <a:xfrm flipV="1">
          <a:off x="22160864" y="17289780"/>
          <a:ext cx="0" cy="1098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47370</xdr:rowOff>
    </xdr:from>
    <xdr:ext cx="469744" cy="259045"/>
    <xdr:sp macro="" textlink="">
      <xdr:nvSpPr>
        <xdr:cNvPr id="653" name="【庁舎】&#10;一人当たり面積最小値テキスト"/>
        <xdr:cNvSpPr txBox="1"/>
      </xdr:nvSpPr>
      <xdr:spPr>
        <a:xfrm>
          <a:off x="22199600" y="1839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43543</xdr:rowOff>
    </xdr:from>
    <xdr:to>
      <xdr:col>116</xdr:col>
      <xdr:colOff>152400</xdr:colOff>
      <xdr:row>107</xdr:row>
      <xdr:rowOff>43543</xdr:rowOff>
    </xdr:to>
    <xdr:cxnSp macro="">
      <xdr:nvCxnSpPr>
        <xdr:cNvPr id="654" name="直線コネクタ 653"/>
        <xdr:cNvCxnSpPr/>
      </xdr:nvCxnSpPr>
      <xdr:spPr>
        <a:xfrm>
          <a:off x="22072600" y="1838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55" name="【庁舎】&#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56" name="直線コネクタ 655"/>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119759</xdr:rowOff>
    </xdr:from>
    <xdr:ext cx="469744" cy="259045"/>
    <xdr:sp macro="" textlink="">
      <xdr:nvSpPr>
        <xdr:cNvPr id="657" name="【庁舎】&#10;一人当たり面積平均値テキスト"/>
        <xdr:cNvSpPr txBox="1"/>
      </xdr:nvSpPr>
      <xdr:spPr>
        <a:xfrm>
          <a:off x="22199600" y="18122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141332</xdr:rowOff>
    </xdr:from>
    <xdr:to>
      <xdr:col>116</xdr:col>
      <xdr:colOff>114300</xdr:colOff>
      <xdr:row>106</xdr:row>
      <xdr:rowOff>71482</xdr:rowOff>
    </xdr:to>
    <xdr:sp macro="" textlink="">
      <xdr:nvSpPr>
        <xdr:cNvPr id="658" name="フローチャート: 判断 657"/>
        <xdr:cNvSpPr/>
      </xdr:nvSpPr>
      <xdr:spPr>
        <a:xfrm>
          <a:off x="221107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59" name="フローチャート: 判断 658"/>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132097</xdr:rowOff>
    </xdr:from>
    <xdr:ext cx="469744" cy="259045"/>
    <xdr:sp macro="" textlink="">
      <xdr:nvSpPr>
        <xdr:cNvPr id="660"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138068</xdr:rowOff>
    </xdr:from>
    <xdr:to>
      <xdr:col>107</xdr:col>
      <xdr:colOff>101600</xdr:colOff>
      <xdr:row>106</xdr:row>
      <xdr:rowOff>68218</xdr:rowOff>
    </xdr:to>
    <xdr:sp macro="" textlink="">
      <xdr:nvSpPr>
        <xdr:cNvPr id="661" name="フローチャート: 判断 660"/>
        <xdr:cNvSpPr/>
      </xdr:nvSpPr>
      <xdr:spPr>
        <a:xfrm>
          <a:off x="20383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84745</xdr:rowOff>
    </xdr:from>
    <xdr:ext cx="469744" cy="259045"/>
    <xdr:sp macro="" textlink="">
      <xdr:nvSpPr>
        <xdr:cNvPr id="662" name="n_2aveValue【庁舎】&#10;一人当たり面積"/>
        <xdr:cNvSpPr txBox="1"/>
      </xdr:nvSpPr>
      <xdr:spPr>
        <a:xfrm>
          <a:off x="201994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3" name="テキスト ボックス 6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4" name="テキスト ボックス 6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5" name="テキスト ボックス 6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6" name="テキスト ボックス 6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7" name="テキスト ボックス 6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58057</xdr:rowOff>
    </xdr:from>
    <xdr:to>
      <xdr:col>112</xdr:col>
      <xdr:colOff>38100</xdr:colOff>
      <xdr:row>107</xdr:row>
      <xdr:rowOff>159657</xdr:rowOff>
    </xdr:to>
    <xdr:sp macro="" textlink="">
      <xdr:nvSpPr>
        <xdr:cNvPr id="668" name="楕円 667"/>
        <xdr:cNvSpPr/>
      </xdr:nvSpPr>
      <xdr:spPr>
        <a:xfrm>
          <a:off x="21272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85816</xdr:rowOff>
    </xdr:from>
    <xdr:to>
      <xdr:col>107</xdr:col>
      <xdr:colOff>101600</xdr:colOff>
      <xdr:row>108</xdr:row>
      <xdr:rowOff>15966</xdr:rowOff>
    </xdr:to>
    <xdr:sp macro="" textlink="">
      <xdr:nvSpPr>
        <xdr:cNvPr id="669" name="楕円 668"/>
        <xdr:cNvSpPr/>
      </xdr:nvSpPr>
      <xdr:spPr>
        <a:xfrm>
          <a:off x="20383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108857</xdr:rowOff>
    </xdr:from>
    <xdr:to>
      <xdr:col>111</xdr:col>
      <xdr:colOff>177800</xdr:colOff>
      <xdr:row>107</xdr:row>
      <xdr:rowOff>136616</xdr:rowOff>
    </xdr:to>
    <xdr:cxnSp macro="">
      <xdr:nvCxnSpPr>
        <xdr:cNvPr id="670" name="直線コネクタ 669"/>
        <xdr:cNvCxnSpPr/>
      </xdr:nvCxnSpPr>
      <xdr:spPr>
        <a:xfrm flipV="1">
          <a:off x="20434300" y="184540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150784</xdr:rowOff>
    </xdr:from>
    <xdr:ext cx="469744" cy="259045"/>
    <xdr:sp macro="" textlink="">
      <xdr:nvSpPr>
        <xdr:cNvPr id="671" name="n_1mainValue【庁舎】&#10;一人当たり面積"/>
        <xdr:cNvSpPr txBox="1"/>
      </xdr:nvSpPr>
      <xdr:spPr>
        <a:xfrm>
          <a:off x="21075727" y="1849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7093</xdr:rowOff>
    </xdr:from>
    <xdr:ext cx="469744" cy="259045"/>
    <xdr:sp macro="" textlink="">
      <xdr:nvSpPr>
        <xdr:cNvPr id="672" name="n_2mainValue【庁舎】&#10;一人当たり面積"/>
        <xdr:cNvSpPr txBox="1"/>
      </xdr:nvSpPr>
      <xdr:spPr>
        <a:xfrm>
          <a:off x="20199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3" name="正方形/長方形 6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4" name="正方形/長方形 6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5" name="テキスト ボックス 6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類似団体と比較して特に有形固定資産減価償却率が高くなっている施設は、図書館、福祉施設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図書館は昭和５７年に建設、福祉施設は平成１２年に建設し適宜修繕を行い現在に至っている。庁舎は昭和４９年に建設し、平成２５年に大規模改修を行い現在に至っている。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くなっている主な要因として稼働年数が耐用年数に近づいてきていることによる。これらの施設については，今後，平成２８年度に策定した公共施設総合管理計画に基づき施設の維持管理を適切に進めていく。また、全てにおいて一人当たり面積が類似団体平均値を下回っている。今後は、各施設の利用実態を踏まえつつ将来の人口減少に応じた公共建築物の総量適正化を図る必要がある。また消防施設においては広域事務組合と連携し適正な管理を行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49,742
47,286
207.61
23,569,300
21,513,181
1,832,459
13,146,735
22,102,626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ポイント上回っているものの、人口の減少や全国平均を上回る高齢化率（平成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年国勢調査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に加え、市内に主だった企業がないこと等により財政基盤が弱い状況となっている。緊急に必要な事業を峻別するなど歳出の見直しを実施するとともに、自主財源の確保を図っていく。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125942</xdr:rowOff>
    </xdr:to>
    <xdr:cxnSp macro="">
      <xdr:nvCxnSpPr>
        <xdr:cNvPr id="69" name="直線コネクタ 68"/>
        <xdr:cNvCxnSpPr/>
      </xdr:nvCxnSpPr>
      <xdr:spPr>
        <a:xfrm flipV="1">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125942</xdr:rowOff>
    </xdr:to>
    <xdr:cxnSp macro="">
      <xdr:nvCxnSpPr>
        <xdr:cNvPr id="72" name="直線コネクタ 71"/>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125942</xdr:rowOff>
    </xdr:to>
    <xdr:cxnSp macro="">
      <xdr:nvCxnSpPr>
        <xdr:cNvPr id="75" name="直線コネクタ 74"/>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125942</xdr:rowOff>
    </xdr:to>
    <xdr:cxnSp macro="">
      <xdr:nvCxnSpPr>
        <xdr:cNvPr id="78" name="直線コネクタ 77"/>
        <xdr:cNvCxnSpPr/>
      </xdr:nvCxnSpPr>
      <xdr:spPr>
        <a:xfrm>
          <a:off x="1447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86783</xdr:rowOff>
    </xdr:from>
    <xdr:to>
      <xdr:col>11</xdr:col>
      <xdr:colOff>82550</xdr:colOff>
      <xdr:row>40</xdr:row>
      <xdr:rowOff>16933</xdr:rowOff>
    </xdr:to>
    <xdr:sp macro="" textlink="">
      <xdr:nvSpPr>
        <xdr:cNvPr id="79" name="フローチャート: 判断 78"/>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80" name="テキスト ボックス 79"/>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81" name="フローチャート: 判断 80"/>
        <xdr:cNvSpPr/>
      </xdr:nvSpPr>
      <xdr:spPr>
        <a:xfrm>
          <a:off x="1397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82" name="テキスト ボックス 81"/>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9"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15469</xdr:rowOff>
    </xdr:from>
    <xdr:ext cx="736600" cy="259045"/>
    <xdr:sp macro="" textlink="">
      <xdr:nvSpPr>
        <xdr:cNvPr id="91" name="テキスト ボックス 90"/>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15469</xdr:rowOff>
    </xdr:from>
    <xdr:ext cx="762000" cy="259045"/>
    <xdr:sp macro="" textlink="">
      <xdr:nvSpPr>
        <xdr:cNvPr id="93" name="テキスト ボックス 92"/>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95" name="テキスト ボックス 94"/>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97" name="テキスト ボックス 96"/>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先行して行政改革に取り組み、財政の健全化を図ってきたことにより、類似団体平均値を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ポイント下回っているが、前年度と比較すると</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ポイント増加となっている。増加の要因として長期債元金の増加による公債費の増加や、生活保護扶助費の増加による扶助費が増加したことによる。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今後も合併算定替終了による普通交付税の減少により、急激な上昇が見込まれるため、事務事業の見直しを行い優先度を厳しく点検し経常経費の削減を図って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66</xdr:row>
      <xdr:rowOff>162983</xdr:rowOff>
    </xdr:to>
    <xdr:cxnSp macro="">
      <xdr:nvCxnSpPr>
        <xdr:cNvPr id="127" name="直線コネクタ 126"/>
        <xdr:cNvCxnSpPr/>
      </xdr:nvCxnSpPr>
      <xdr:spPr>
        <a:xfrm flipV="1">
          <a:off x="4953000" y="10240010"/>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81704</xdr:rowOff>
    </xdr:from>
    <xdr:to>
      <xdr:col>23</xdr:col>
      <xdr:colOff>133350</xdr:colOff>
      <xdr:row>62</xdr:row>
      <xdr:rowOff>36406</xdr:rowOff>
    </xdr:to>
    <xdr:cxnSp macro="">
      <xdr:nvCxnSpPr>
        <xdr:cNvPr id="132" name="直線コネクタ 131"/>
        <xdr:cNvCxnSpPr/>
      </xdr:nvCxnSpPr>
      <xdr:spPr>
        <a:xfrm>
          <a:off x="4114800" y="10368704"/>
          <a:ext cx="838200" cy="29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35983</xdr:rowOff>
    </xdr:from>
    <xdr:to>
      <xdr:col>19</xdr:col>
      <xdr:colOff>133350</xdr:colOff>
      <xdr:row>60</xdr:row>
      <xdr:rowOff>81704</xdr:rowOff>
    </xdr:to>
    <xdr:cxnSp macro="">
      <xdr:nvCxnSpPr>
        <xdr:cNvPr id="135" name="直線コネクタ 134"/>
        <xdr:cNvCxnSpPr/>
      </xdr:nvCxnSpPr>
      <xdr:spPr>
        <a:xfrm>
          <a:off x="3225800" y="10151533"/>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35983</xdr:rowOff>
    </xdr:from>
    <xdr:to>
      <xdr:col>15</xdr:col>
      <xdr:colOff>82550</xdr:colOff>
      <xdr:row>60</xdr:row>
      <xdr:rowOff>25400</xdr:rowOff>
    </xdr:to>
    <xdr:cxnSp macro="">
      <xdr:nvCxnSpPr>
        <xdr:cNvPr id="138" name="直線コネクタ 137"/>
        <xdr:cNvCxnSpPr/>
      </xdr:nvCxnSpPr>
      <xdr:spPr>
        <a:xfrm flipV="1">
          <a:off x="2336800" y="101515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60537</xdr:rowOff>
    </xdr:from>
    <xdr:to>
      <xdr:col>15</xdr:col>
      <xdr:colOff>133350</xdr:colOff>
      <xdr:row>61</xdr:row>
      <xdr:rowOff>162137</xdr:rowOff>
    </xdr:to>
    <xdr:sp macro="" textlink="">
      <xdr:nvSpPr>
        <xdr:cNvPr id="139" name="フローチャート: 判断 138"/>
        <xdr:cNvSpPr/>
      </xdr:nvSpPr>
      <xdr:spPr>
        <a:xfrm>
          <a:off x="3175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146914</xdr:rowOff>
    </xdr:from>
    <xdr:ext cx="762000" cy="259045"/>
    <xdr:sp macro="" textlink="">
      <xdr:nvSpPr>
        <xdr:cNvPr id="140" name="テキスト ボックス 139"/>
        <xdr:cNvSpPr txBox="1"/>
      </xdr:nvSpPr>
      <xdr:spPr>
        <a:xfrm>
          <a:off x="2844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92287</xdr:rowOff>
    </xdr:from>
    <xdr:to>
      <xdr:col>11</xdr:col>
      <xdr:colOff>31750</xdr:colOff>
      <xdr:row>60</xdr:row>
      <xdr:rowOff>25400</xdr:rowOff>
    </xdr:to>
    <xdr:cxnSp macro="">
      <xdr:nvCxnSpPr>
        <xdr:cNvPr id="141" name="直線コネクタ 140"/>
        <xdr:cNvCxnSpPr/>
      </xdr:nvCxnSpPr>
      <xdr:spPr>
        <a:xfrm>
          <a:off x="1447800" y="1020783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2" name="フローチャート: 判断 141"/>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106697</xdr:rowOff>
    </xdr:from>
    <xdr:ext cx="762000" cy="259045"/>
    <xdr:sp macro="" textlink="">
      <xdr:nvSpPr>
        <xdr:cNvPr id="143" name="テキスト ボックス 142"/>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4" name="フローチャート: 判断 143"/>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98654</xdr:rowOff>
    </xdr:from>
    <xdr:ext cx="762000" cy="259045"/>
    <xdr:sp macro="" textlink="">
      <xdr:nvSpPr>
        <xdr:cNvPr id="145" name="テキスト ボックス 144"/>
        <xdr:cNvSpPr txBox="1"/>
      </xdr:nvSpPr>
      <xdr:spPr>
        <a:xfrm>
          <a:off x="1066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51" name="楕円 150"/>
        <xdr:cNvSpPr/>
      </xdr:nvSpPr>
      <xdr:spPr>
        <a:xfrm>
          <a:off x="4902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2133</xdr:rowOff>
    </xdr:from>
    <xdr:ext cx="762000" cy="259045"/>
    <xdr:sp macro="" textlink="">
      <xdr:nvSpPr>
        <xdr:cNvPr id="152" name="財政構造の弾力性該当値テキスト"/>
        <xdr:cNvSpPr txBox="1"/>
      </xdr:nvSpPr>
      <xdr:spPr>
        <a:xfrm>
          <a:off x="50419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30904</xdr:rowOff>
    </xdr:from>
    <xdr:to>
      <xdr:col>19</xdr:col>
      <xdr:colOff>184150</xdr:colOff>
      <xdr:row>60</xdr:row>
      <xdr:rowOff>132504</xdr:rowOff>
    </xdr:to>
    <xdr:sp macro="" textlink="">
      <xdr:nvSpPr>
        <xdr:cNvPr id="153" name="楕円 152"/>
        <xdr:cNvSpPr/>
      </xdr:nvSpPr>
      <xdr:spPr>
        <a:xfrm>
          <a:off x="4064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142681</xdr:rowOff>
    </xdr:from>
    <xdr:ext cx="736600" cy="259045"/>
    <xdr:sp macro="" textlink="">
      <xdr:nvSpPr>
        <xdr:cNvPr id="154" name="テキスト ボックス 153"/>
        <xdr:cNvSpPr txBox="1"/>
      </xdr:nvSpPr>
      <xdr:spPr>
        <a:xfrm>
          <a:off x="3733800" y="1008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156633</xdr:rowOff>
    </xdr:from>
    <xdr:to>
      <xdr:col>15</xdr:col>
      <xdr:colOff>133350</xdr:colOff>
      <xdr:row>59</xdr:row>
      <xdr:rowOff>86783</xdr:rowOff>
    </xdr:to>
    <xdr:sp macro="" textlink="">
      <xdr:nvSpPr>
        <xdr:cNvPr id="155" name="楕円 154"/>
        <xdr:cNvSpPr/>
      </xdr:nvSpPr>
      <xdr:spPr>
        <a:xfrm>
          <a:off x="3175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96960</xdr:rowOff>
    </xdr:from>
    <xdr:ext cx="762000" cy="259045"/>
    <xdr:sp macro="" textlink="">
      <xdr:nvSpPr>
        <xdr:cNvPr id="156" name="テキスト ボックス 155"/>
        <xdr:cNvSpPr txBox="1"/>
      </xdr:nvSpPr>
      <xdr:spPr>
        <a:xfrm>
          <a:off x="2844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146050</xdr:rowOff>
    </xdr:from>
    <xdr:to>
      <xdr:col>11</xdr:col>
      <xdr:colOff>82550</xdr:colOff>
      <xdr:row>60</xdr:row>
      <xdr:rowOff>76200</xdr:rowOff>
    </xdr:to>
    <xdr:sp macro="" textlink="">
      <xdr:nvSpPr>
        <xdr:cNvPr id="157" name="楕円 156"/>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58" name="テキスト ボックス 157"/>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41487</xdr:rowOff>
    </xdr:from>
    <xdr:to>
      <xdr:col>7</xdr:col>
      <xdr:colOff>31750</xdr:colOff>
      <xdr:row>59</xdr:row>
      <xdr:rowOff>143087</xdr:rowOff>
    </xdr:to>
    <xdr:sp macro="" textlink="">
      <xdr:nvSpPr>
        <xdr:cNvPr id="159" name="楕円 158"/>
        <xdr:cNvSpPr/>
      </xdr:nvSpPr>
      <xdr:spPr>
        <a:xfrm>
          <a:off x="1397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153264</xdr:rowOff>
    </xdr:from>
    <xdr:ext cx="762000" cy="259045"/>
    <xdr:sp macro="" textlink="">
      <xdr:nvSpPr>
        <xdr:cNvPr id="160" name="テキスト ボックス 159"/>
        <xdr:cNvSpPr txBox="1"/>
      </xdr:nvSpPr>
      <xdr:spPr>
        <a:xfrm>
          <a:off x="1066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類似団体平均値を大きく下回っているが、昨年度と比較すると</a:t>
          </a:r>
          <a:r>
            <a:rPr kumimoji="1" lang="en-US" altLang="ja-JP" sz="1300">
              <a:latin typeface="ＭＳ Ｐゴシック" panose="020B0600070205080204" pitchFamily="50" charset="-128"/>
              <a:ea typeface="ＭＳ Ｐゴシック" panose="020B0600070205080204" pitchFamily="50" charset="-128"/>
            </a:rPr>
            <a:t>2,431</a:t>
          </a:r>
          <a:r>
            <a:rPr kumimoji="1" lang="ja-JP" altLang="en-US" sz="1300">
              <a:latin typeface="ＭＳ Ｐゴシック" panose="020B0600070205080204" pitchFamily="50" charset="-128"/>
              <a:ea typeface="ＭＳ Ｐゴシック" panose="020B0600070205080204" pitchFamily="50" charset="-128"/>
            </a:rPr>
            <a:t>円増加している。増加の要因としては物件費が減となるものの、職員数の増加</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名増加うち再任用７人増加）の他、人事院勧告による職員給の増加等が影響し人件費の増加となっている。今後についても事業の効率化を図り適正な定員管理に努めていく。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73916</xdr:rowOff>
    </xdr:from>
    <xdr:to>
      <xdr:col>23</xdr:col>
      <xdr:colOff>133350</xdr:colOff>
      <xdr:row>90</xdr:row>
      <xdr:rowOff>1077</xdr:rowOff>
    </xdr:to>
    <xdr:cxnSp macro="">
      <xdr:nvCxnSpPr>
        <xdr:cNvPr id="188" name="直線コネクタ 187"/>
        <xdr:cNvCxnSpPr/>
      </xdr:nvCxnSpPr>
      <xdr:spPr>
        <a:xfrm flipV="1">
          <a:off x="4953000" y="13961366"/>
          <a:ext cx="0" cy="1470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144604</xdr:rowOff>
    </xdr:from>
    <xdr:ext cx="762000" cy="259045"/>
    <xdr:sp macro="" textlink="">
      <xdr:nvSpPr>
        <xdr:cNvPr id="189" name="人件費・物件費等の状況最小値テキスト"/>
        <xdr:cNvSpPr txBox="1"/>
      </xdr:nvSpPr>
      <xdr:spPr>
        <a:xfrm>
          <a:off x="5041900" y="1540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1077</xdr:rowOff>
    </xdr:from>
    <xdr:to>
      <xdr:col>24</xdr:col>
      <xdr:colOff>12700</xdr:colOff>
      <xdr:row>90</xdr:row>
      <xdr:rowOff>1077</xdr:rowOff>
    </xdr:to>
    <xdr:cxnSp macro="">
      <xdr:nvCxnSpPr>
        <xdr:cNvPr id="190" name="直線コネクタ 189"/>
        <xdr:cNvCxnSpPr/>
      </xdr:nvCxnSpPr>
      <xdr:spPr>
        <a:xfrm>
          <a:off x="4864100" y="15431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160293</xdr:rowOff>
    </xdr:from>
    <xdr:ext cx="762000" cy="259045"/>
    <xdr:sp macro="" textlink="">
      <xdr:nvSpPr>
        <xdr:cNvPr id="191" name="人件費・物件費等の状況最大値テキスト"/>
        <xdr:cNvSpPr txBox="1"/>
      </xdr:nvSpPr>
      <xdr:spPr>
        <a:xfrm>
          <a:off x="5041900" y="1370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73916</xdr:rowOff>
    </xdr:from>
    <xdr:to>
      <xdr:col>24</xdr:col>
      <xdr:colOff>12700</xdr:colOff>
      <xdr:row>81</xdr:row>
      <xdr:rowOff>73916</xdr:rowOff>
    </xdr:to>
    <xdr:cxnSp macro="">
      <xdr:nvCxnSpPr>
        <xdr:cNvPr id="192" name="直線コネクタ 191"/>
        <xdr:cNvCxnSpPr/>
      </xdr:nvCxnSpPr>
      <xdr:spPr>
        <a:xfrm>
          <a:off x="4864100" y="1396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124434</xdr:rowOff>
    </xdr:from>
    <xdr:to>
      <xdr:col>23</xdr:col>
      <xdr:colOff>133350</xdr:colOff>
      <xdr:row>81</xdr:row>
      <xdr:rowOff>147898</xdr:rowOff>
    </xdr:to>
    <xdr:cxnSp macro="">
      <xdr:nvCxnSpPr>
        <xdr:cNvPr id="193" name="直線コネクタ 192"/>
        <xdr:cNvCxnSpPr/>
      </xdr:nvCxnSpPr>
      <xdr:spPr>
        <a:xfrm>
          <a:off x="4114800" y="14011884"/>
          <a:ext cx="838200" cy="2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132799</xdr:rowOff>
    </xdr:from>
    <xdr:ext cx="762000" cy="259045"/>
    <xdr:sp macro="" textlink="">
      <xdr:nvSpPr>
        <xdr:cNvPr id="194" name="人件費・物件費等の状況平均値テキスト"/>
        <xdr:cNvSpPr txBox="1"/>
      </xdr:nvSpPr>
      <xdr:spPr>
        <a:xfrm>
          <a:off x="5041900" y="1436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160722</xdr:rowOff>
    </xdr:from>
    <xdr:to>
      <xdr:col>23</xdr:col>
      <xdr:colOff>184150</xdr:colOff>
      <xdr:row>84</xdr:row>
      <xdr:rowOff>90872</xdr:rowOff>
    </xdr:to>
    <xdr:sp macro="" textlink="">
      <xdr:nvSpPr>
        <xdr:cNvPr id="195" name="フローチャート: 判断 194"/>
        <xdr:cNvSpPr/>
      </xdr:nvSpPr>
      <xdr:spPr>
        <a:xfrm>
          <a:off x="4902200" y="1439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86686</xdr:rowOff>
    </xdr:from>
    <xdr:to>
      <xdr:col>19</xdr:col>
      <xdr:colOff>133350</xdr:colOff>
      <xdr:row>81</xdr:row>
      <xdr:rowOff>124434</xdr:rowOff>
    </xdr:to>
    <xdr:cxnSp macro="">
      <xdr:nvCxnSpPr>
        <xdr:cNvPr id="196" name="直線コネクタ 195"/>
        <xdr:cNvCxnSpPr/>
      </xdr:nvCxnSpPr>
      <xdr:spPr>
        <a:xfrm>
          <a:off x="3225800" y="13974136"/>
          <a:ext cx="889000" cy="3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155026</xdr:rowOff>
    </xdr:from>
    <xdr:to>
      <xdr:col>19</xdr:col>
      <xdr:colOff>184150</xdr:colOff>
      <xdr:row>84</xdr:row>
      <xdr:rowOff>85176</xdr:rowOff>
    </xdr:to>
    <xdr:sp macro="" textlink="">
      <xdr:nvSpPr>
        <xdr:cNvPr id="197" name="フローチャート: 判断 196"/>
        <xdr:cNvSpPr/>
      </xdr:nvSpPr>
      <xdr:spPr>
        <a:xfrm>
          <a:off x="40640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69953</xdr:rowOff>
    </xdr:from>
    <xdr:ext cx="736600" cy="259045"/>
    <xdr:sp macro="" textlink="">
      <xdr:nvSpPr>
        <xdr:cNvPr id="198" name="テキスト ボックス 197"/>
        <xdr:cNvSpPr txBox="1"/>
      </xdr:nvSpPr>
      <xdr:spPr>
        <a:xfrm>
          <a:off x="3733800" y="14471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86686</xdr:rowOff>
    </xdr:from>
    <xdr:to>
      <xdr:col>15</xdr:col>
      <xdr:colOff>82550</xdr:colOff>
      <xdr:row>81</xdr:row>
      <xdr:rowOff>99330</xdr:rowOff>
    </xdr:to>
    <xdr:cxnSp macro="">
      <xdr:nvCxnSpPr>
        <xdr:cNvPr id="199" name="直線コネクタ 198"/>
        <xdr:cNvCxnSpPr/>
      </xdr:nvCxnSpPr>
      <xdr:spPr>
        <a:xfrm flipV="1">
          <a:off x="2336800" y="13974136"/>
          <a:ext cx="889000" cy="1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121090</xdr:rowOff>
    </xdr:from>
    <xdr:to>
      <xdr:col>15</xdr:col>
      <xdr:colOff>133350</xdr:colOff>
      <xdr:row>84</xdr:row>
      <xdr:rowOff>51240</xdr:rowOff>
    </xdr:to>
    <xdr:sp macro="" textlink="">
      <xdr:nvSpPr>
        <xdr:cNvPr id="200" name="フローチャート: 判断 199"/>
        <xdr:cNvSpPr/>
      </xdr:nvSpPr>
      <xdr:spPr>
        <a:xfrm>
          <a:off x="3175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36017</xdr:rowOff>
    </xdr:from>
    <xdr:ext cx="762000" cy="259045"/>
    <xdr:sp macro="" textlink="">
      <xdr:nvSpPr>
        <xdr:cNvPr id="201" name="テキスト ボックス 200"/>
        <xdr:cNvSpPr txBox="1"/>
      </xdr:nvSpPr>
      <xdr:spPr>
        <a:xfrm>
          <a:off x="2844800" y="1443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53194</xdr:rowOff>
    </xdr:from>
    <xdr:to>
      <xdr:col>11</xdr:col>
      <xdr:colOff>31750</xdr:colOff>
      <xdr:row>81</xdr:row>
      <xdr:rowOff>99330</xdr:rowOff>
    </xdr:to>
    <xdr:cxnSp macro="">
      <xdr:nvCxnSpPr>
        <xdr:cNvPr id="202" name="直線コネクタ 201"/>
        <xdr:cNvCxnSpPr/>
      </xdr:nvCxnSpPr>
      <xdr:spPr>
        <a:xfrm>
          <a:off x="1447800" y="13940644"/>
          <a:ext cx="889000" cy="4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109953</xdr:rowOff>
    </xdr:from>
    <xdr:to>
      <xdr:col>11</xdr:col>
      <xdr:colOff>82550</xdr:colOff>
      <xdr:row>83</xdr:row>
      <xdr:rowOff>40103</xdr:rowOff>
    </xdr:to>
    <xdr:sp macro="" textlink="">
      <xdr:nvSpPr>
        <xdr:cNvPr id="203" name="フローチャート: 判断 202"/>
        <xdr:cNvSpPr/>
      </xdr:nvSpPr>
      <xdr:spPr>
        <a:xfrm>
          <a:off x="2286000" y="1416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24880</xdr:rowOff>
    </xdr:from>
    <xdr:ext cx="762000" cy="259045"/>
    <xdr:sp macro="" textlink="">
      <xdr:nvSpPr>
        <xdr:cNvPr id="204" name="テキスト ボックス 203"/>
        <xdr:cNvSpPr txBox="1"/>
      </xdr:nvSpPr>
      <xdr:spPr>
        <a:xfrm>
          <a:off x="1955800" y="142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91808</xdr:rowOff>
    </xdr:from>
    <xdr:to>
      <xdr:col>7</xdr:col>
      <xdr:colOff>31750</xdr:colOff>
      <xdr:row>83</xdr:row>
      <xdr:rowOff>21958</xdr:rowOff>
    </xdr:to>
    <xdr:sp macro="" textlink="">
      <xdr:nvSpPr>
        <xdr:cNvPr id="205" name="フローチャート: 判断 204"/>
        <xdr:cNvSpPr/>
      </xdr:nvSpPr>
      <xdr:spPr>
        <a:xfrm>
          <a:off x="1397000" y="1415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6735</xdr:rowOff>
    </xdr:from>
    <xdr:ext cx="762000" cy="259045"/>
    <xdr:sp macro="" textlink="">
      <xdr:nvSpPr>
        <xdr:cNvPr id="206" name="テキスト ボックス 205"/>
        <xdr:cNvSpPr txBox="1"/>
      </xdr:nvSpPr>
      <xdr:spPr>
        <a:xfrm>
          <a:off x="1066800" y="1423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97098</xdr:rowOff>
    </xdr:from>
    <xdr:to>
      <xdr:col>23</xdr:col>
      <xdr:colOff>184150</xdr:colOff>
      <xdr:row>82</xdr:row>
      <xdr:rowOff>27248</xdr:rowOff>
    </xdr:to>
    <xdr:sp macro="" textlink="">
      <xdr:nvSpPr>
        <xdr:cNvPr id="212" name="楕円 211"/>
        <xdr:cNvSpPr/>
      </xdr:nvSpPr>
      <xdr:spPr>
        <a:xfrm>
          <a:off x="4902200" y="139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18375</xdr:rowOff>
    </xdr:from>
    <xdr:ext cx="762000" cy="259045"/>
    <xdr:sp macro="" textlink="">
      <xdr:nvSpPr>
        <xdr:cNvPr id="213" name="人件費・物件費等の状況該当値テキスト"/>
        <xdr:cNvSpPr txBox="1"/>
      </xdr:nvSpPr>
      <xdr:spPr>
        <a:xfrm>
          <a:off x="5041900" y="1390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73634</xdr:rowOff>
    </xdr:from>
    <xdr:to>
      <xdr:col>19</xdr:col>
      <xdr:colOff>184150</xdr:colOff>
      <xdr:row>82</xdr:row>
      <xdr:rowOff>3784</xdr:rowOff>
    </xdr:to>
    <xdr:sp macro="" textlink="">
      <xdr:nvSpPr>
        <xdr:cNvPr id="214" name="楕円 213"/>
        <xdr:cNvSpPr/>
      </xdr:nvSpPr>
      <xdr:spPr>
        <a:xfrm>
          <a:off x="4064000" y="1396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13961</xdr:rowOff>
    </xdr:from>
    <xdr:ext cx="736600" cy="259045"/>
    <xdr:sp macro="" textlink="">
      <xdr:nvSpPr>
        <xdr:cNvPr id="215" name="テキスト ボックス 214"/>
        <xdr:cNvSpPr txBox="1"/>
      </xdr:nvSpPr>
      <xdr:spPr>
        <a:xfrm>
          <a:off x="3733800" y="13729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35886</xdr:rowOff>
    </xdr:from>
    <xdr:to>
      <xdr:col>15</xdr:col>
      <xdr:colOff>133350</xdr:colOff>
      <xdr:row>81</xdr:row>
      <xdr:rowOff>137486</xdr:rowOff>
    </xdr:to>
    <xdr:sp macro="" textlink="">
      <xdr:nvSpPr>
        <xdr:cNvPr id="216" name="楕円 215"/>
        <xdr:cNvSpPr/>
      </xdr:nvSpPr>
      <xdr:spPr>
        <a:xfrm>
          <a:off x="3175000" y="139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147663</xdr:rowOff>
    </xdr:from>
    <xdr:ext cx="762000" cy="259045"/>
    <xdr:sp macro="" textlink="">
      <xdr:nvSpPr>
        <xdr:cNvPr id="217" name="テキスト ボックス 216"/>
        <xdr:cNvSpPr txBox="1"/>
      </xdr:nvSpPr>
      <xdr:spPr>
        <a:xfrm>
          <a:off x="2844800" y="1369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48530</xdr:rowOff>
    </xdr:from>
    <xdr:to>
      <xdr:col>11</xdr:col>
      <xdr:colOff>82550</xdr:colOff>
      <xdr:row>81</xdr:row>
      <xdr:rowOff>150130</xdr:rowOff>
    </xdr:to>
    <xdr:sp macro="" textlink="">
      <xdr:nvSpPr>
        <xdr:cNvPr id="218" name="楕円 217"/>
        <xdr:cNvSpPr/>
      </xdr:nvSpPr>
      <xdr:spPr>
        <a:xfrm>
          <a:off x="2286000" y="13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160307</xdr:rowOff>
    </xdr:from>
    <xdr:ext cx="762000" cy="259045"/>
    <xdr:sp macro="" textlink="">
      <xdr:nvSpPr>
        <xdr:cNvPr id="219" name="テキスト ボックス 218"/>
        <xdr:cNvSpPr txBox="1"/>
      </xdr:nvSpPr>
      <xdr:spPr>
        <a:xfrm>
          <a:off x="1955800" y="13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2394</xdr:rowOff>
    </xdr:from>
    <xdr:to>
      <xdr:col>7</xdr:col>
      <xdr:colOff>31750</xdr:colOff>
      <xdr:row>81</xdr:row>
      <xdr:rowOff>103994</xdr:rowOff>
    </xdr:to>
    <xdr:sp macro="" textlink="">
      <xdr:nvSpPr>
        <xdr:cNvPr id="220" name="楕円 219"/>
        <xdr:cNvSpPr/>
      </xdr:nvSpPr>
      <xdr:spPr>
        <a:xfrm>
          <a:off x="1397000" y="138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114171</xdr:rowOff>
    </xdr:from>
    <xdr:ext cx="762000" cy="259045"/>
    <xdr:sp macro="" textlink="">
      <xdr:nvSpPr>
        <xdr:cNvPr id="221" name="テキスト ボックス 220"/>
        <xdr:cNvSpPr txBox="1"/>
      </xdr:nvSpPr>
      <xdr:spPr>
        <a:xfrm>
          <a:off x="1066800" y="1365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strike="noStrike" baseline="0">
              <a:solidFill>
                <a:srgbClr val="00B0F0"/>
              </a:solidFill>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国に準拠した給与改正を実施しているが、職員の年齢構成により給与の高い職員が多く、類似団体平均を上回っている。今後も引き続き給与水準の適正化に努める。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前年度数値を引用している。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89</xdr:row>
      <xdr:rowOff>104321</xdr:rowOff>
    </xdr:to>
    <xdr:cxnSp macro="">
      <xdr:nvCxnSpPr>
        <xdr:cNvPr id="252" name="直線コネクタ 251"/>
        <xdr:cNvCxnSpPr/>
      </xdr:nvCxnSpPr>
      <xdr:spPr>
        <a:xfrm flipV="1">
          <a:off x="17018000" y="1393280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3"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4" name="直線コネクタ 253"/>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5"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6" name="直線コネクタ 255"/>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7" name="直線コネクタ 256"/>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118836</xdr:rowOff>
    </xdr:from>
    <xdr:to>
      <xdr:col>77</xdr:col>
      <xdr:colOff>44450</xdr:colOff>
      <xdr:row>87</xdr:row>
      <xdr:rowOff>50800</xdr:rowOff>
    </xdr:to>
    <xdr:cxnSp macro="">
      <xdr:nvCxnSpPr>
        <xdr:cNvPr id="260" name="直線コネクタ 259"/>
        <xdr:cNvCxnSpPr/>
      </xdr:nvCxnSpPr>
      <xdr:spPr>
        <a:xfrm>
          <a:off x="15290800" y="148635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86</xdr:row>
      <xdr:rowOff>118836</xdr:rowOff>
    </xdr:to>
    <xdr:cxnSp macro="">
      <xdr:nvCxnSpPr>
        <xdr:cNvPr id="263" name="直線コネクタ 262"/>
        <xdr:cNvCxnSpPr/>
      </xdr:nvCxnSpPr>
      <xdr:spPr>
        <a:xfrm>
          <a:off x="14401800" y="14639471"/>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5" name="テキスト ボックス 264"/>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135164</xdr:rowOff>
    </xdr:to>
    <xdr:cxnSp macro="">
      <xdr:nvCxnSpPr>
        <xdr:cNvPr id="266" name="直線コネクタ 265"/>
        <xdr:cNvCxnSpPr/>
      </xdr:nvCxnSpPr>
      <xdr:spPr>
        <a:xfrm flipV="1">
          <a:off x="13512800" y="146394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7" name="フローチャート: 判断 266"/>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68" name="テキスト ボックス 267"/>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7"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8" name="楕円 277"/>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9" name="テキスト ボックス 278"/>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80" name="楕円 279"/>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81" name="テキスト ボックス 280"/>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2" name="楕円 281"/>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3" name="テキスト ボックス 282"/>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4" name="楕円 283"/>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85" name="テキスト ボックス 284"/>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集中改革プラン等により平成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年度から削減を行ってきたことなどにより、類似団体平均値を大きく下回っている。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前倒しで定員削減を進めてきたことから職員数の削減は限界にきているが、今後も事業の効率化の促進を図っていきたい。</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114935</xdr:rowOff>
    </xdr:from>
    <xdr:to>
      <xdr:col>81</xdr:col>
      <xdr:colOff>44450</xdr:colOff>
      <xdr:row>66</xdr:row>
      <xdr:rowOff>132534</xdr:rowOff>
    </xdr:to>
    <xdr:cxnSp macro="">
      <xdr:nvCxnSpPr>
        <xdr:cNvPr id="317" name="直線コネクタ 316"/>
        <xdr:cNvCxnSpPr/>
      </xdr:nvCxnSpPr>
      <xdr:spPr>
        <a:xfrm flipV="1">
          <a:off x="17018000" y="10059035"/>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104611</xdr:rowOff>
    </xdr:from>
    <xdr:ext cx="762000" cy="259045"/>
    <xdr:sp macro="" textlink="">
      <xdr:nvSpPr>
        <xdr:cNvPr id="318" name="定員管理の状況最小値テキスト"/>
        <xdr:cNvSpPr txBox="1"/>
      </xdr:nvSpPr>
      <xdr:spPr>
        <a:xfrm>
          <a:off x="17106900" y="1142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132534</xdr:rowOff>
    </xdr:from>
    <xdr:to>
      <xdr:col>81</xdr:col>
      <xdr:colOff>133350</xdr:colOff>
      <xdr:row>66</xdr:row>
      <xdr:rowOff>132534</xdr:rowOff>
    </xdr:to>
    <xdr:cxnSp macro="">
      <xdr:nvCxnSpPr>
        <xdr:cNvPr id="319" name="直線コネクタ 318"/>
        <xdr:cNvCxnSpPr/>
      </xdr:nvCxnSpPr>
      <xdr:spPr>
        <a:xfrm>
          <a:off x="16929100" y="114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29862</xdr:rowOff>
    </xdr:from>
    <xdr:ext cx="762000" cy="259045"/>
    <xdr:sp macro="" textlink="">
      <xdr:nvSpPr>
        <xdr:cNvPr id="320" name="定員管理の状況最大値テキスト"/>
        <xdr:cNvSpPr txBox="1"/>
      </xdr:nvSpPr>
      <xdr:spPr>
        <a:xfrm>
          <a:off x="17106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114935</xdr:rowOff>
    </xdr:from>
    <xdr:to>
      <xdr:col>81</xdr:col>
      <xdr:colOff>133350</xdr:colOff>
      <xdr:row>58</xdr:row>
      <xdr:rowOff>114935</xdr:rowOff>
    </xdr:to>
    <xdr:cxnSp macro="">
      <xdr:nvCxnSpPr>
        <xdr:cNvPr id="321" name="直線コネクタ 320"/>
        <xdr:cNvCxnSpPr/>
      </xdr:nvCxnSpPr>
      <xdr:spPr>
        <a:xfrm>
          <a:off x="16929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128724</xdr:rowOff>
    </xdr:from>
    <xdr:to>
      <xdr:col>81</xdr:col>
      <xdr:colOff>44450</xdr:colOff>
      <xdr:row>58</xdr:row>
      <xdr:rowOff>137341</xdr:rowOff>
    </xdr:to>
    <xdr:cxnSp macro="">
      <xdr:nvCxnSpPr>
        <xdr:cNvPr id="322" name="直線コネクタ 321"/>
        <xdr:cNvCxnSpPr/>
      </xdr:nvCxnSpPr>
      <xdr:spPr>
        <a:xfrm>
          <a:off x="16179800" y="10072824"/>
          <a:ext cx="8382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167294</xdr:rowOff>
    </xdr:from>
    <xdr:ext cx="762000" cy="259045"/>
    <xdr:sp macro="" textlink="">
      <xdr:nvSpPr>
        <xdr:cNvPr id="323" name="定員管理の状況平均値テキスト"/>
        <xdr:cNvSpPr txBox="1"/>
      </xdr:nvSpPr>
      <xdr:spPr>
        <a:xfrm>
          <a:off x="17106900" y="10454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24" name="フローチャート: 判断 323"/>
        <xdr:cNvSpPr/>
      </xdr:nvSpPr>
      <xdr:spPr>
        <a:xfrm>
          <a:off x="169672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99423</xdr:rowOff>
    </xdr:from>
    <xdr:to>
      <xdr:col>77</xdr:col>
      <xdr:colOff>44450</xdr:colOff>
      <xdr:row>58</xdr:row>
      <xdr:rowOff>128724</xdr:rowOff>
    </xdr:to>
    <xdr:cxnSp macro="">
      <xdr:nvCxnSpPr>
        <xdr:cNvPr id="325" name="直線コネクタ 324"/>
        <xdr:cNvCxnSpPr/>
      </xdr:nvCxnSpPr>
      <xdr:spPr>
        <a:xfrm>
          <a:off x="15290800" y="10043523"/>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6" name="フローチャート: 判断 325"/>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7" name="テキスト ボックス 326"/>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99423</xdr:rowOff>
    </xdr:from>
    <xdr:to>
      <xdr:col>72</xdr:col>
      <xdr:colOff>203200</xdr:colOff>
      <xdr:row>58</xdr:row>
      <xdr:rowOff>108041</xdr:rowOff>
    </xdr:to>
    <xdr:cxnSp macro="">
      <xdr:nvCxnSpPr>
        <xdr:cNvPr id="328" name="直線コネクタ 327"/>
        <xdr:cNvCxnSpPr/>
      </xdr:nvCxnSpPr>
      <xdr:spPr>
        <a:xfrm flipV="1">
          <a:off x="14401800" y="1004352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29" name="フローチャート: 判断 328"/>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80843</xdr:rowOff>
    </xdr:from>
    <xdr:ext cx="762000" cy="259045"/>
    <xdr:sp macro="" textlink="">
      <xdr:nvSpPr>
        <xdr:cNvPr id="330" name="テキスト ボックス 329"/>
        <xdr:cNvSpPr txBox="1"/>
      </xdr:nvSpPr>
      <xdr:spPr>
        <a:xfrm>
          <a:off x="14909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104594</xdr:rowOff>
    </xdr:from>
    <xdr:to>
      <xdr:col>68</xdr:col>
      <xdr:colOff>152400</xdr:colOff>
      <xdr:row>58</xdr:row>
      <xdr:rowOff>108041</xdr:rowOff>
    </xdr:to>
    <xdr:cxnSp macro="">
      <xdr:nvCxnSpPr>
        <xdr:cNvPr id="331" name="直線コネクタ 330"/>
        <xdr:cNvCxnSpPr/>
      </xdr:nvCxnSpPr>
      <xdr:spPr>
        <a:xfrm>
          <a:off x="13512800" y="1004869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32294</xdr:rowOff>
    </xdr:from>
    <xdr:to>
      <xdr:col>68</xdr:col>
      <xdr:colOff>203200</xdr:colOff>
      <xdr:row>59</xdr:row>
      <xdr:rowOff>133894</xdr:rowOff>
    </xdr:to>
    <xdr:sp macro="" textlink="">
      <xdr:nvSpPr>
        <xdr:cNvPr id="332" name="フローチャート: 判断 331"/>
        <xdr:cNvSpPr/>
      </xdr:nvSpPr>
      <xdr:spPr>
        <a:xfrm>
          <a:off x="14351000" y="1014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118671</xdr:rowOff>
    </xdr:from>
    <xdr:ext cx="762000" cy="259045"/>
    <xdr:sp macro="" textlink="">
      <xdr:nvSpPr>
        <xdr:cNvPr id="333" name="テキスト ボックス 332"/>
        <xdr:cNvSpPr txBox="1"/>
      </xdr:nvSpPr>
      <xdr:spPr>
        <a:xfrm>
          <a:off x="14020800" y="102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30571</xdr:rowOff>
    </xdr:from>
    <xdr:to>
      <xdr:col>64</xdr:col>
      <xdr:colOff>152400</xdr:colOff>
      <xdr:row>59</xdr:row>
      <xdr:rowOff>132171</xdr:rowOff>
    </xdr:to>
    <xdr:sp macro="" textlink="">
      <xdr:nvSpPr>
        <xdr:cNvPr id="334" name="フローチャート: 判断 333"/>
        <xdr:cNvSpPr/>
      </xdr:nvSpPr>
      <xdr:spPr>
        <a:xfrm>
          <a:off x="13462000" y="1014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116948</xdr:rowOff>
    </xdr:from>
    <xdr:ext cx="762000" cy="259045"/>
    <xdr:sp macro="" textlink="">
      <xdr:nvSpPr>
        <xdr:cNvPr id="335" name="テキスト ボックス 334"/>
        <xdr:cNvSpPr txBox="1"/>
      </xdr:nvSpPr>
      <xdr:spPr>
        <a:xfrm>
          <a:off x="13131800" y="1023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86541</xdr:rowOff>
    </xdr:from>
    <xdr:to>
      <xdr:col>81</xdr:col>
      <xdr:colOff>95250</xdr:colOff>
      <xdr:row>59</xdr:row>
      <xdr:rowOff>16691</xdr:rowOff>
    </xdr:to>
    <xdr:sp macro="" textlink="">
      <xdr:nvSpPr>
        <xdr:cNvPr id="341" name="楕円 340"/>
        <xdr:cNvSpPr/>
      </xdr:nvSpPr>
      <xdr:spPr>
        <a:xfrm>
          <a:off x="16967200" y="100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7818</xdr:rowOff>
    </xdr:from>
    <xdr:ext cx="762000" cy="259045"/>
    <xdr:sp macro="" textlink="">
      <xdr:nvSpPr>
        <xdr:cNvPr id="342" name="定員管理の状況該当値テキスト"/>
        <xdr:cNvSpPr txBox="1"/>
      </xdr:nvSpPr>
      <xdr:spPr>
        <a:xfrm>
          <a:off x="17106900" y="9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77924</xdr:rowOff>
    </xdr:from>
    <xdr:to>
      <xdr:col>77</xdr:col>
      <xdr:colOff>95250</xdr:colOff>
      <xdr:row>59</xdr:row>
      <xdr:rowOff>8074</xdr:rowOff>
    </xdr:to>
    <xdr:sp macro="" textlink="">
      <xdr:nvSpPr>
        <xdr:cNvPr id="343" name="楕円 342"/>
        <xdr:cNvSpPr/>
      </xdr:nvSpPr>
      <xdr:spPr>
        <a:xfrm>
          <a:off x="16129000" y="100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18251</xdr:rowOff>
    </xdr:from>
    <xdr:ext cx="736600" cy="259045"/>
    <xdr:sp macro="" textlink="">
      <xdr:nvSpPr>
        <xdr:cNvPr id="344" name="テキスト ボックス 343"/>
        <xdr:cNvSpPr txBox="1"/>
      </xdr:nvSpPr>
      <xdr:spPr>
        <a:xfrm>
          <a:off x="15798800" y="9790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48623</xdr:rowOff>
    </xdr:from>
    <xdr:to>
      <xdr:col>73</xdr:col>
      <xdr:colOff>44450</xdr:colOff>
      <xdr:row>58</xdr:row>
      <xdr:rowOff>150223</xdr:rowOff>
    </xdr:to>
    <xdr:sp macro="" textlink="">
      <xdr:nvSpPr>
        <xdr:cNvPr id="345" name="楕円 344"/>
        <xdr:cNvSpPr/>
      </xdr:nvSpPr>
      <xdr:spPr>
        <a:xfrm>
          <a:off x="15240000" y="99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160400</xdr:rowOff>
    </xdr:from>
    <xdr:ext cx="762000" cy="259045"/>
    <xdr:sp macro="" textlink="">
      <xdr:nvSpPr>
        <xdr:cNvPr id="346" name="テキスト ボックス 345"/>
        <xdr:cNvSpPr txBox="1"/>
      </xdr:nvSpPr>
      <xdr:spPr>
        <a:xfrm>
          <a:off x="14909800" y="976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57241</xdr:rowOff>
    </xdr:from>
    <xdr:to>
      <xdr:col>68</xdr:col>
      <xdr:colOff>203200</xdr:colOff>
      <xdr:row>58</xdr:row>
      <xdr:rowOff>158841</xdr:rowOff>
    </xdr:to>
    <xdr:sp macro="" textlink="">
      <xdr:nvSpPr>
        <xdr:cNvPr id="347" name="楕円 346"/>
        <xdr:cNvSpPr/>
      </xdr:nvSpPr>
      <xdr:spPr>
        <a:xfrm>
          <a:off x="14351000" y="100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169018</xdr:rowOff>
    </xdr:from>
    <xdr:ext cx="762000" cy="259045"/>
    <xdr:sp macro="" textlink="">
      <xdr:nvSpPr>
        <xdr:cNvPr id="348" name="テキスト ボックス 347"/>
        <xdr:cNvSpPr txBox="1"/>
      </xdr:nvSpPr>
      <xdr:spPr>
        <a:xfrm>
          <a:off x="14020800" y="977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53794</xdr:rowOff>
    </xdr:from>
    <xdr:to>
      <xdr:col>64</xdr:col>
      <xdr:colOff>152400</xdr:colOff>
      <xdr:row>58</xdr:row>
      <xdr:rowOff>155394</xdr:rowOff>
    </xdr:to>
    <xdr:sp macro="" textlink="">
      <xdr:nvSpPr>
        <xdr:cNvPr id="349" name="楕円 348"/>
        <xdr:cNvSpPr/>
      </xdr:nvSpPr>
      <xdr:spPr>
        <a:xfrm>
          <a:off x="13462000" y="999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165571</xdr:rowOff>
    </xdr:from>
    <xdr:ext cx="762000" cy="259045"/>
    <xdr:sp macro="" textlink="">
      <xdr:nvSpPr>
        <xdr:cNvPr id="350" name="テキスト ボックス 349"/>
        <xdr:cNvSpPr txBox="1"/>
      </xdr:nvSpPr>
      <xdr:spPr>
        <a:xfrm>
          <a:off x="13131800" y="976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ポイント下回っており、昨年度より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ポイント改善された。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主な要因として、近年、合併特例債や臨時財政対策債など基準財政需要額算入率の高い有利な起債に特化、過去の算入率の低い起債の償還が減少したことによる。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しかし、単年度の比較を行うと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ポイント増加しているため、今後更なる緊急度・住民ニーズ</a:t>
          </a:r>
          <a:r>
            <a:rPr kumimoji="1" lang="ja-JP" altLang="en-US" sz="1300">
              <a:latin typeface="ＭＳ Ｐゴシック" panose="020B0600070205080204" pitchFamily="50" charset="-128"/>
              <a:ea typeface="ＭＳ Ｐゴシック" panose="020B0600070205080204" pitchFamily="50" charset="-128"/>
            </a:rPr>
            <a:t>を的確に把握した事業の選択に努めたい。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1" name="直線コネクタ 380"/>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2"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3" name="直線コネクタ 382"/>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4"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5" name="直線コネクタ 384"/>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115509</xdr:rowOff>
    </xdr:from>
    <xdr:to>
      <xdr:col>81</xdr:col>
      <xdr:colOff>44450</xdr:colOff>
      <xdr:row>40</xdr:row>
      <xdr:rowOff>138491</xdr:rowOff>
    </xdr:to>
    <xdr:cxnSp macro="">
      <xdr:nvCxnSpPr>
        <xdr:cNvPr id="386" name="直線コネクタ 385"/>
        <xdr:cNvCxnSpPr/>
      </xdr:nvCxnSpPr>
      <xdr:spPr>
        <a:xfrm flipV="1">
          <a:off x="16179800" y="69735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163182</xdr:rowOff>
    </xdr:from>
    <xdr:ext cx="762000" cy="259045"/>
    <xdr:sp macro="" textlink="">
      <xdr:nvSpPr>
        <xdr:cNvPr id="387" name="公債費負担の状況平均値テキスト"/>
        <xdr:cNvSpPr txBox="1"/>
      </xdr:nvSpPr>
      <xdr:spPr>
        <a:xfrm>
          <a:off x="17106900" y="702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19655</xdr:rowOff>
    </xdr:from>
    <xdr:to>
      <xdr:col>81</xdr:col>
      <xdr:colOff>95250</xdr:colOff>
      <xdr:row>41</xdr:row>
      <xdr:rowOff>121255</xdr:rowOff>
    </xdr:to>
    <xdr:sp macro="" textlink="">
      <xdr:nvSpPr>
        <xdr:cNvPr id="388" name="フローチャート: 判断 387"/>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138491</xdr:rowOff>
    </xdr:from>
    <xdr:to>
      <xdr:col>77</xdr:col>
      <xdr:colOff>44450</xdr:colOff>
      <xdr:row>41</xdr:row>
      <xdr:rowOff>35983</xdr:rowOff>
    </xdr:to>
    <xdr:cxnSp macro="">
      <xdr:nvCxnSpPr>
        <xdr:cNvPr id="389" name="直線コネクタ 388"/>
        <xdr:cNvCxnSpPr/>
      </xdr:nvCxnSpPr>
      <xdr:spPr>
        <a:xfrm flipV="1">
          <a:off x="15290800" y="6996491"/>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0" name="フローチャート: 判断 389"/>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1" name="テキスト ボックス 390"/>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139398</xdr:rowOff>
    </xdr:to>
    <xdr:cxnSp macro="">
      <xdr:nvCxnSpPr>
        <xdr:cNvPr id="392" name="直線コネクタ 391"/>
        <xdr:cNvCxnSpPr/>
      </xdr:nvCxnSpPr>
      <xdr:spPr>
        <a:xfrm flipV="1">
          <a:off x="14401800" y="7065433"/>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134559</xdr:rowOff>
    </xdr:from>
    <xdr:to>
      <xdr:col>73</xdr:col>
      <xdr:colOff>44450</xdr:colOff>
      <xdr:row>42</xdr:row>
      <xdr:rowOff>64709</xdr:rowOff>
    </xdr:to>
    <xdr:sp macro="" textlink="">
      <xdr:nvSpPr>
        <xdr:cNvPr id="393" name="フローチャート: 判断 392"/>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394" name="テキスト ボックス 393"/>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139398</xdr:rowOff>
    </xdr:from>
    <xdr:to>
      <xdr:col>68</xdr:col>
      <xdr:colOff>152400</xdr:colOff>
      <xdr:row>42</xdr:row>
      <xdr:rowOff>48381</xdr:rowOff>
    </xdr:to>
    <xdr:cxnSp macro="">
      <xdr:nvCxnSpPr>
        <xdr:cNvPr id="395" name="直線コネクタ 394"/>
        <xdr:cNvCxnSpPr/>
      </xdr:nvCxnSpPr>
      <xdr:spPr>
        <a:xfrm flipV="1">
          <a:off x="13512800" y="716884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19655</xdr:rowOff>
    </xdr:from>
    <xdr:to>
      <xdr:col>68</xdr:col>
      <xdr:colOff>203200</xdr:colOff>
      <xdr:row>41</xdr:row>
      <xdr:rowOff>121255</xdr:rowOff>
    </xdr:to>
    <xdr:sp macro="" textlink="">
      <xdr:nvSpPr>
        <xdr:cNvPr id="396" name="フローチャート: 判断 395"/>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131432</xdr:rowOff>
    </xdr:from>
    <xdr:ext cx="762000" cy="259045"/>
    <xdr:sp macro="" textlink="">
      <xdr:nvSpPr>
        <xdr:cNvPr id="397" name="テキスト ボックス 396"/>
        <xdr:cNvSpPr txBox="1"/>
      </xdr:nvSpPr>
      <xdr:spPr>
        <a:xfrm>
          <a:off x="14020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8" name="フローチャート: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9" name="テキスト ボックス 398"/>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64709</xdr:rowOff>
    </xdr:from>
    <xdr:to>
      <xdr:col>81</xdr:col>
      <xdr:colOff>95250</xdr:colOff>
      <xdr:row>40</xdr:row>
      <xdr:rowOff>166309</xdr:rowOff>
    </xdr:to>
    <xdr:sp macro="" textlink="">
      <xdr:nvSpPr>
        <xdr:cNvPr id="405" name="楕円 404"/>
        <xdr:cNvSpPr/>
      </xdr:nvSpPr>
      <xdr:spPr>
        <a:xfrm>
          <a:off x="169672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81236</xdr:rowOff>
    </xdr:from>
    <xdr:ext cx="762000" cy="259045"/>
    <xdr:sp macro="" textlink="">
      <xdr:nvSpPr>
        <xdr:cNvPr id="406" name="公債費負担の状況該当値テキスト"/>
        <xdr:cNvSpPr txBox="1"/>
      </xdr:nvSpPr>
      <xdr:spPr>
        <a:xfrm>
          <a:off x="171069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87691</xdr:rowOff>
    </xdr:from>
    <xdr:to>
      <xdr:col>77</xdr:col>
      <xdr:colOff>95250</xdr:colOff>
      <xdr:row>41</xdr:row>
      <xdr:rowOff>17841</xdr:rowOff>
    </xdr:to>
    <xdr:sp macro="" textlink="">
      <xdr:nvSpPr>
        <xdr:cNvPr id="407" name="楕円 406"/>
        <xdr:cNvSpPr/>
      </xdr:nvSpPr>
      <xdr:spPr>
        <a:xfrm>
          <a:off x="16129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28018</xdr:rowOff>
    </xdr:from>
    <xdr:ext cx="736600" cy="259045"/>
    <xdr:sp macro="" textlink="">
      <xdr:nvSpPr>
        <xdr:cNvPr id="408" name="テキスト ボックス 407"/>
        <xdr:cNvSpPr txBox="1"/>
      </xdr:nvSpPr>
      <xdr:spPr>
        <a:xfrm>
          <a:off x="15798800" y="671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9" name="楕円 408"/>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410" name="テキスト ボックス 409"/>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88598</xdr:rowOff>
    </xdr:from>
    <xdr:to>
      <xdr:col>68</xdr:col>
      <xdr:colOff>203200</xdr:colOff>
      <xdr:row>42</xdr:row>
      <xdr:rowOff>18748</xdr:rowOff>
    </xdr:to>
    <xdr:sp macro="" textlink="">
      <xdr:nvSpPr>
        <xdr:cNvPr id="411" name="楕円 410"/>
        <xdr:cNvSpPr/>
      </xdr:nvSpPr>
      <xdr:spPr>
        <a:xfrm>
          <a:off x="14351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3525</xdr:rowOff>
    </xdr:from>
    <xdr:ext cx="762000" cy="259045"/>
    <xdr:sp macro="" textlink="">
      <xdr:nvSpPr>
        <xdr:cNvPr id="412" name="テキスト ボックス 411"/>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413" name="楕円 412"/>
        <xdr:cNvSpPr/>
      </xdr:nvSpPr>
      <xdr:spPr>
        <a:xfrm>
          <a:off x="13462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83958</xdr:rowOff>
    </xdr:from>
    <xdr:ext cx="762000" cy="259045"/>
    <xdr:sp macro="" textlink="">
      <xdr:nvSpPr>
        <xdr:cNvPr id="414" name="テキスト ボックス 413"/>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大きく下回り、将来負担比率は皆減となった。主な要因として、合併特例債の一部償還終了による地方債現在高が減少した他、公営企業債の繰入見込額も減少し、充当可能財源の中で充当可能基金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下水道の全体計画に基づき第２期工区の整備を行っており平成３７年度の完成を目標に整備を進めている等、一般会計からの公営企業債等繰入見込額が増加傾向にあることから、特別会計を含めた財政健全化に努めていく必要があ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102997</xdr:rowOff>
    </xdr:to>
    <xdr:cxnSp macro="">
      <xdr:nvCxnSpPr>
        <xdr:cNvPr id="443" name="直線コネクタ 442"/>
        <xdr:cNvCxnSpPr/>
      </xdr:nvCxnSpPr>
      <xdr:spPr>
        <a:xfrm flipV="1">
          <a:off x="17018000" y="2370667"/>
          <a:ext cx="0" cy="1332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75074</xdr:rowOff>
    </xdr:from>
    <xdr:ext cx="762000" cy="259045"/>
    <xdr:sp macro="" textlink="">
      <xdr:nvSpPr>
        <xdr:cNvPr id="444" name="将来負担の状況最小値テキスト"/>
        <xdr:cNvSpPr txBox="1"/>
      </xdr:nvSpPr>
      <xdr:spPr>
        <a:xfrm>
          <a:off x="17106900" y="36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102997</xdr:rowOff>
    </xdr:from>
    <xdr:to>
      <xdr:col>81</xdr:col>
      <xdr:colOff>133350</xdr:colOff>
      <xdr:row>21</xdr:row>
      <xdr:rowOff>102997</xdr:rowOff>
    </xdr:to>
    <xdr:cxnSp macro="">
      <xdr:nvCxnSpPr>
        <xdr:cNvPr id="445" name="直線コネクタ 444"/>
        <xdr:cNvCxnSpPr/>
      </xdr:nvCxnSpPr>
      <xdr:spPr>
        <a:xfrm>
          <a:off x="16929100" y="37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18627</xdr:rowOff>
    </xdr:from>
    <xdr:to>
      <xdr:col>77</xdr:col>
      <xdr:colOff>44450</xdr:colOff>
      <xdr:row>14</xdr:row>
      <xdr:rowOff>62865</xdr:rowOff>
    </xdr:to>
    <xdr:cxnSp macro="">
      <xdr:nvCxnSpPr>
        <xdr:cNvPr id="448" name="直線コネクタ 447"/>
        <xdr:cNvCxnSpPr/>
      </xdr:nvCxnSpPr>
      <xdr:spPr>
        <a:xfrm flipV="1">
          <a:off x="15290800" y="241892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9"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50" name="フローチャート: 判断 449"/>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62865</xdr:rowOff>
    </xdr:from>
    <xdr:to>
      <xdr:col>72</xdr:col>
      <xdr:colOff>203200</xdr:colOff>
      <xdr:row>14</xdr:row>
      <xdr:rowOff>126407</xdr:rowOff>
    </xdr:to>
    <xdr:cxnSp macro="">
      <xdr:nvCxnSpPr>
        <xdr:cNvPr id="451" name="直線コネクタ 450"/>
        <xdr:cNvCxnSpPr/>
      </xdr:nvCxnSpPr>
      <xdr:spPr>
        <a:xfrm flipV="1">
          <a:off x="14401800" y="2463165"/>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82042</xdr:rowOff>
    </xdr:from>
    <xdr:to>
      <xdr:col>77</xdr:col>
      <xdr:colOff>95250</xdr:colOff>
      <xdr:row>15</xdr:row>
      <xdr:rowOff>12192</xdr:rowOff>
    </xdr:to>
    <xdr:sp macro="" textlink="">
      <xdr:nvSpPr>
        <xdr:cNvPr id="452" name="フローチャート: 判断 451"/>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168419</xdr:rowOff>
    </xdr:from>
    <xdr:ext cx="736600" cy="259045"/>
    <xdr:sp macro="" textlink="">
      <xdr:nvSpPr>
        <xdr:cNvPr id="453" name="テキスト ボックス 452"/>
        <xdr:cNvSpPr txBox="1"/>
      </xdr:nvSpPr>
      <xdr:spPr>
        <a:xfrm>
          <a:off x="15798800" y="256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126407</xdr:rowOff>
    </xdr:from>
    <xdr:to>
      <xdr:col>68</xdr:col>
      <xdr:colOff>152400</xdr:colOff>
      <xdr:row>15</xdr:row>
      <xdr:rowOff>46651</xdr:rowOff>
    </xdr:to>
    <xdr:cxnSp macro="">
      <xdr:nvCxnSpPr>
        <xdr:cNvPr id="454" name="直線コネクタ 453"/>
        <xdr:cNvCxnSpPr/>
      </xdr:nvCxnSpPr>
      <xdr:spPr>
        <a:xfrm flipV="1">
          <a:off x="13512800" y="2526707"/>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5" name="フローチャート: 判断 454"/>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98315</xdr:rowOff>
    </xdr:from>
    <xdr:ext cx="762000" cy="259045"/>
    <xdr:sp macro="" textlink="">
      <xdr:nvSpPr>
        <xdr:cNvPr id="456" name="テキスト ボックス 455"/>
        <xdr:cNvSpPr txBox="1"/>
      </xdr:nvSpPr>
      <xdr:spPr>
        <a:xfrm>
          <a:off x="14909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13547</xdr:rowOff>
    </xdr:from>
    <xdr:to>
      <xdr:col>68</xdr:col>
      <xdr:colOff>203200</xdr:colOff>
      <xdr:row>15</xdr:row>
      <xdr:rowOff>115147</xdr:rowOff>
    </xdr:to>
    <xdr:sp macro="" textlink="">
      <xdr:nvSpPr>
        <xdr:cNvPr id="457" name="フローチャート: 判断 456"/>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99924</xdr:rowOff>
    </xdr:from>
    <xdr:ext cx="762000" cy="259045"/>
    <xdr:sp macro="" textlink="">
      <xdr:nvSpPr>
        <xdr:cNvPr id="458" name="テキスト ボックス 457"/>
        <xdr:cNvSpPr txBox="1"/>
      </xdr:nvSpPr>
      <xdr:spPr>
        <a:xfrm>
          <a:off x="14020800" y="267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80306</xdr:rowOff>
    </xdr:from>
    <xdr:to>
      <xdr:col>64</xdr:col>
      <xdr:colOff>152400</xdr:colOff>
      <xdr:row>16</xdr:row>
      <xdr:rowOff>10456</xdr:rowOff>
    </xdr:to>
    <xdr:sp macro="" textlink="">
      <xdr:nvSpPr>
        <xdr:cNvPr id="459" name="フローチャート: 判断 458"/>
        <xdr:cNvSpPr/>
      </xdr:nvSpPr>
      <xdr:spPr>
        <a:xfrm>
          <a:off x="13462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166683</xdr:rowOff>
    </xdr:from>
    <xdr:ext cx="762000" cy="259045"/>
    <xdr:sp macro="" textlink="">
      <xdr:nvSpPr>
        <xdr:cNvPr id="460" name="テキスト ボックス 459"/>
        <xdr:cNvSpPr txBox="1"/>
      </xdr:nvSpPr>
      <xdr:spPr>
        <a:xfrm>
          <a:off x="13131800" y="273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139277</xdr:rowOff>
    </xdr:from>
    <xdr:to>
      <xdr:col>77</xdr:col>
      <xdr:colOff>95250</xdr:colOff>
      <xdr:row>14</xdr:row>
      <xdr:rowOff>69427</xdr:rowOff>
    </xdr:to>
    <xdr:sp macro="" textlink="">
      <xdr:nvSpPr>
        <xdr:cNvPr id="466" name="楕円 465"/>
        <xdr:cNvSpPr/>
      </xdr:nvSpPr>
      <xdr:spPr>
        <a:xfrm>
          <a:off x="16129000" y="23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79604</xdr:rowOff>
    </xdr:from>
    <xdr:ext cx="736600" cy="259045"/>
    <xdr:sp macro="" textlink="">
      <xdr:nvSpPr>
        <xdr:cNvPr id="467" name="テキスト ボックス 466"/>
        <xdr:cNvSpPr txBox="1"/>
      </xdr:nvSpPr>
      <xdr:spPr>
        <a:xfrm>
          <a:off x="15798800" y="2137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xdr:rowOff>
    </xdr:from>
    <xdr:to>
      <xdr:col>73</xdr:col>
      <xdr:colOff>44450</xdr:colOff>
      <xdr:row>14</xdr:row>
      <xdr:rowOff>113665</xdr:rowOff>
    </xdr:to>
    <xdr:sp macro="" textlink="">
      <xdr:nvSpPr>
        <xdr:cNvPr id="468" name="楕円 467"/>
        <xdr:cNvSpPr/>
      </xdr:nvSpPr>
      <xdr:spPr>
        <a:xfrm>
          <a:off x="15240000" y="24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123842</xdr:rowOff>
    </xdr:from>
    <xdr:ext cx="762000" cy="259045"/>
    <xdr:sp macro="" textlink="">
      <xdr:nvSpPr>
        <xdr:cNvPr id="469" name="テキスト ボックス 468"/>
        <xdr:cNvSpPr txBox="1"/>
      </xdr:nvSpPr>
      <xdr:spPr>
        <a:xfrm>
          <a:off x="14909800" y="218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75607</xdr:rowOff>
    </xdr:from>
    <xdr:to>
      <xdr:col>68</xdr:col>
      <xdr:colOff>203200</xdr:colOff>
      <xdr:row>15</xdr:row>
      <xdr:rowOff>5757</xdr:rowOff>
    </xdr:to>
    <xdr:sp macro="" textlink="">
      <xdr:nvSpPr>
        <xdr:cNvPr id="470" name="楕円 469"/>
        <xdr:cNvSpPr/>
      </xdr:nvSpPr>
      <xdr:spPr>
        <a:xfrm>
          <a:off x="14351000" y="2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15934</xdr:rowOff>
    </xdr:from>
    <xdr:ext cx="762000" cy="259045"/>
    <xdr:sp macro="" textlink="">
      <xdr:nvSpPr>
        <xdr:cNvPr id="471" name="テキスト ボックス 470"/>
        <xdr:cNvSpPr txBox="1"/>
      </xdr:nvSpPr>
      <xdr:spPr>
        <a:xfrm>
          <a:off x="14020800" y="224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167301</xdr:rowOff>
    </xdr:from>
    <xdr:to>
      <xdr:col>64</xdr:col>
      <xdr:colOff>152400</xdr:colOff>
      <xdr:row>15</xdr:row>
      <xdr:rowOff>97451</xdr:rowOff>
    </xdr:to>
    <xdr:sp macro="" textlink="">
      <xdr:nvSpPr>
        <xdr:cNvPr id="472" name="楕円 471"/>
        <xdr:cNvSpPr/>
      </xdr:nvSpPr>
      <xdr:spPr>
        <a:xfrm>
          <a:off x="13462000" y="256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107628</xdr:rowOff>
    </xdr:from>
    <xdr:ext cx="762000" cy="259045"/>
    <xdr:sp macro="" textlink="">
      <xdr:nvSpPr>
        <xdr:cNvPr id="473" name="テキスト ボックス 472"/>
        <xdr:cNvSpPr txBox="1"/>
      </xdr:nvSpPr>
      <xdr:spPr>
        <a:xfrm>
          <a:off x="13131800" y="233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49,742
47,286
207.61
23,569,300
21,513,181
1,832,459
13,146,735
22,102,626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ポイント下回っているものの、昨年度と比較し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増加要因としては、人事院勧告による職員給の増加による。前倒しで定員削減を進めてきたことから、人件費の抑制は限界がきているが、事業の効率化を図り適正な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61685</xdr:rowOff>
    </xdr:to>
    <xdr:cxnSp macro="">
      <xdr:nvCxnSpPr>
        <xdr:cNvPr id="63" name="直線コネクタ 62"/>
        <xdr:cNvCxnSpPr/>
      </xdr:nvCxnSpPr>
      <xdr:spPr>
        <a:xfrm flipV="1">
          <a:off x="4826000" y="5651500"/>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102507</xdr:rowOff>
    </xdr:from>
    <xdr:to>
      <xdr:col>24</xdr:col>
      <xdr:colOff>25400</xdr:colOff>
      <xdr:row>33</xdr:row>
      <xdr:rowOff>146050</xdr:rowOff>
    </xdr:to>
    <xdr:cxnSp macro="">
      <xdr:nvCxnSpPr>
        <xdr:cNvPr id="68" name="直線コネクタ 67"/>
        <xdr:cNvCxnSpPr/>
      </xdr:nvCxnSpPr>
      <xdr:spPr>
        <a:xfrm>
          <a:off x="3987800" y="57603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61884</xdr:rowOff>
    </xdr:from>
    <xdr:ext cx="762000" cy="259045"/>
    <xdr:sp macro="" textlink="">
      <xdr:nvSpPr>
        <xdr:cNvPr id="69" name="人件費平均値テキスト"/>
        <xdr:cNvSpPr txBox="1"/>
      </xdr:nvSpPr>
      <xdr:spPr>
        <a:xfrm>
          <a:off x="4914900" y="606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89807</xdr:rowOff>
    </xdr:from>
    <xdr:to>
      <xdr:col>24</xdr:col>
      <xdr:colOff>76200</xdr:colOff>
      <xdr:row>36</xdr:row>
      <xdr:rowOff>19957</xdr:rowOff>
    </xdr:to>
    <xdr:sp macro="" textlink="">
      <xdr:nvSpPr>
        <xdr:cNvPr id="70" name="フローチャート: 判断 69"/>
        <xdr:cNvSpPr/>
      </xdr:nvSpPr>
      <xdr:spPr>
        <a:xfrm>
          <a:off x="4775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102507</xdr:rowOff>
    </xdr:from>
    <xdr:to>
      <xdr:col>19</xdr:col>
      <xdr:colOff>187325</xdr:colOff>
      <xdr:row>33</xdr:row>
      <xdr:rowOff>156936</xdr:rowOff>
    </xdr:to>
    <xdr:cxnSp macro="">
      <xdr:nvCxnSpPr>
        <xdr:cNvPr id="71" name="直線コネクタ 70"/>
        <xdr:cNvCxnSpPr/>
      </xdr:nvCxnSpPr>
      <xdr:spPr>
        <a:xfrm flipV="1">
          <a:off x="3098800" y="5760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26505</xdr:rowOff>
    </xdr:from>
    <xdr:ext cx="736600" cy="259045"/>
    <xdr:sp macro="" textlink="">
      <xdr:nvSpPr>
        <xdr:cNvPr id="73" name="テキスト ボックス 72"/>
        <xdr:cNvSpPr txBox="1"/>
      </xdr:nvSpPr>
      <xdr:spPr>
        <a:xfrm>
          <a:off x="3606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156936</xdr:rowOff>
    </xdr:from>
    <xdr:to>
      <xdr:col>15</xdr:col>
      <xdr:colOff>98425</xdr:colOff>
      <xdr:row>34</xdr:row>
      <xdr:rowOff>94343</xdr:rowOff>
    </xdr:to>
    <xdr:cxnSp macro="">
      <xdr:nvCxnSpPr>
        <xdr:cNvPr id="74" name="直線コネクタ 73"/>
        <xdr:cNvCxnSpPr/>
      </xdr:nvCxnSpPr>
      <xdr:spPr>
        <a:xfrm flipV="1">
          <a:off x="2209800" y="58147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78922</xdr:rowOff>
    </xdr:from>
    <xdr:to>
      <xdr:col>15</xdr:col>
      <xdr:colOff>149225</xdr:colOff>
      <xdr:row>36</xdr:row>
      <xdr:rowOff>9072</xdr:rowOff>
    </xdr:to>
    <xdr:sp macro="" textlink="">
      <xdr:nvSpPr>
        <xdr:cNvPr id="75" name="フローチャート: 判断 74"/>
        <xdr:cNvSpPr/>
      </xdr:nvSpPr>
      <xdr:spPr>
        <a:xfrm>
          <a:off x="3048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165299</xdr:rowOff>
    </xdr:from>
    <xdr:ext cx="762000" cy="259045"/>
    <xdr:sp macro="" textlink="">
      <xdr:nvSpPr>
        <xdr:cNvPr id="76" name="テキスト ボックス 75"/>
        <xdr:cNvSpPr txBox="1"/>
      </xdr:nvSpPr>
      <xdr:spPr>
        <a:xfrm>
          <a:off x="27178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94343</xdr:rowOff>
    </xdr:from>
    <xdr:to>
      <xdr:col>11</xdr:col>
      <xdr:colOff>9525</xdr:colOff>
      <xdr:row>34</xdr:row>
      <xdr:rowOff>127000</xdr:rowOff>
    </xdr:to>
    <xdr:cxnSp macro="">
      <xdr:nvCxnSpPr>
        <xdr:cNvPr id="77" name="直線コネクタ 76"/>
        <xdr:cNvCxnSpPr/>
      </xdr:nvCxnSpPr>
      <xdr:spPr>
        <a:xfrm flipV="1">
          <a:off x="1320800" y="5923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163286</xdr:rowOff>
    </xdr:from>
    <xdr:to>
      <xdr:col>11</xdr:col>
      <xdr:colOff>60325</xdr:colOff>
      <xdr:row>35</xdr:row>
      <xdr:rowOff>93436</xdr:rowOff>
    </xdr:to>
    <xdr:sp macro="" textlink="">
      <xdr:nvSpPr>
        <xdr:cNvPr id="78" name="フローチャート: 判断 77"/>
        <xdr:cNvSpPr/>
      </xdr:nvSpPr>
      <xdr:spPr>
        <a:xfrm>
          <a:off x="2159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78213</xdr:rowOff>
    </xdr:from>
    <xdr:ext cx="762000" cy="259045"/>
    <xdr:sp macro="" textlink="">
      <xdr:nvSpPr>
        <xdr:cNvPr id="79" name="テキスト ボックス 78"/>
        <xdr:cNvSpPr txBox="1"/>
      </xdr:nvSpPr>
      <xdr:spPr>
        <a:xfrm>
          <a:off x="1828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99984</xdr:rowOff>
    </xdr:from>
    <xdr:ext cx="762000" cy="259045"/>
    <xdr:sp macro="" textlink="">
      <xdr:nvSpPr>
        <xdr:cNvPr id="81" name="テキスト ボックス 80"/>
        <xdr:cNvSpPr txBox="1"/>
      </xdr:nvSpPr>
      <xdr:spPr>
        <a:xfrm>
          <a:off x="939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95250</xdr:rowOff>
    </xdr:from>
    <xdr:to>
      <xdr:col>24</xdr:col>
      <xdr:colOff>76200</xdr:colOff>
      <xdr:row>34</xdr:row>
      <xdr:rowOff>25400</xdr:rowOff>
    </xdr:to>
    <xdr:sp macro="" textlink="">
      <xdr:nvSpPr>
        <xdr:cNvPr id="87" name="楕円 86"/>
        <xdr:cNvSpPr/>
      </xdr:nvSpPr>
      <xdr:spPr>
        <a:xfrm>
          <a:off x="4775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111777</xdr:rowOff>
    </xdr:from>
    <xdr:ext cx="762000" cy="259045"/>
    <xdr:sp macro="" textlink="">
      <xdr:nvSpPr>
        <xdr:cNvPr id="88" name="人件費該当値テキスト"/>
        <xdr:cNvSpPr txBox="1"/>
      </xdr:nvSpPr>
      <xdr:spPr>
        <a:xfrm>
          <a:off x="49149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51707</xdr:rowOff>
    </xdr:from>
    <xdr:to>
      <xdr:col>20</xdr:col>
      <xdr:colOff>38100</xdr:colOff>
      <xdr:row>33</xdr:row>
      <xdr:rowOff>153307</xdr:rowOff>
    </xdr:to>
    <xdr:sp macro="" textlink="">
      <xdr:nvSpPr>
        <xdr:cNvPr id="89" name="楕円 88"/>
        <xdr:cNvSpPr/>
      </xdr:nvSpPr>
      <xdr:spPr>
        <a:xfrm>
          <a:off x="3937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163484</xdr:rowOff>
    </xdr:from>
    <xdr:ext cx="736600" cy="259045"/>
    <xdr:sp macro="" textlink="">
      <xdr:nvSpPr>
        <xdr:cNvPr id="90" name="テキスト ボックス 89"/>
        <xdr:cNvSpPr txBox="1"/>
      </xdr:nvSpPr>
      <xdr:spPr>
        <a:xfrm>
          <a:off x="3606800" y="547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106136</xdr:rowOff>
    </xdr:from>
    <xdr:to>
      <xdr:col>15</xdr:col>
      <xdr:colOff>149225</xdr:colOff>
      <xdr:row>34</xdr:row>
      <xdr:rowOff>36286</xdr:rowOff>
    </xdr:to>
    <xdr:sp macro="" textlink="">
      <xdr:nvSpPr>
        <xdr:cNvPr id="91" name="楕円 90"/>
        <xdr:cNvSpPr/>
      </xdr:nvSpPr>
      <xdr:spPr>
        <a:xfrm>
          <a:off x="3048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46463</xdr:rowOff>
    </xdr:from>
    <xdr:ext cx="762000" cy="259045"/>
    <xdr:sp macro="" textlink="">
      <xdr:nvSpPr>
        <xdr:cNvPr id="92" name="テキスト ボックス 91"/>
        <xdr:cNvSpPr txBox="1"/>
      </xdr:nvSpPr>
      <xdr:spPr>
        <a:xfrm>
          <a:off x="2717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43543</xdr:rowOff>
    </xdr:from>
    <xdr:to>
      <xdr:col>11</xdr:col>
      <xdr:colOff>60325</xdr:colOff>
      <xdr:row>34</xdr:row>
      <xdr:rowOff>145143</xdr:rowOff>
    </xdr:to>
    <xdr:sp macro="" textlink="">
      <xdr:nvSpPr>
        <xdr:cNvPr id="93" name="楕円 92"/>
        <xdr:cNvSpPr/>
      </xdr:nvSpPr>
      <xdr:spPr>
        <a:xfrm>
          <a:off x="2159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155320</xdr:rowOff>
    </xdr:from>
    <xdr:ext cx="762000" cy="259045"/>
    <xdr:sp macro="" textlink="">
      <xdr:nvSpPr>
        <xdr:cNvPr id="94" name="テキスト ボックス 93"/>
        <xdr:cNvSpPr txBox="1"/>
      </xdr:nvSpPr>
      <xdr:spPr>
        <a:xfrm>
          <a:off x="1828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5" name="楕円 94"/>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6" name="テキスト ボックス 95"/>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昨年度と比較して</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ポイント増加し、類似団体平均値より</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ポイント上回っている</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。主な要因として、物件費全体としては減少しているものの臨時的経費を除くと増加となり、経常経費の増加となったことによる。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平成３１年度から鉾田市公立学校施設再編計画にある２校目</a:t>
          </a:r>
          <a:r>
            <a:rPr kumimoji="1" lang="ja-JP" altLang="en-US" sz="1200">
              <a:latin typeface="ＭＳ Ｐゴシック" panose="020B0600070205080204" pitchFamily="50" charset="-128"/>
              <a:ea typeface="ＭＳ Ｐゴシック" panose="020B0600070205080204" pitchFamily="50" charset="-128"/>
            </a:rPr>
            <a:t>の統合小学校が開校となり、スクールバス運行委託料等の増加が見込まれるため、更なる事業の見直し等を行い経常経費の削減に努めていく。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22</xdr:row>
      <xdr:rowOff>50800</xdr:rowOff>
    </xdr:to>
    <xdr:cxnSp macro="">
      <xdr:nvCxnSpPr>
        <xdr:cNvPr id="124" name="直線コネクタ 123"/>
        <xdr:cNvCxnSpPr/>
      </xdr:nvCxnSpPr>
      <xdr:spPr>
        <a:xfrm flipV="1">
          <a:off x="16510000" y="2413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101600</xdr:rowOff>
    </xdr:from>
    <xdr:to>
      <xdr:col>82</xdr:col>
      <xdr:colOff>107950</xdr:colOff>
      <xdr:row>19</xdr:row>
      <xdr:rowOff>19050</xdr:rowOff>
    </xdr:to>
    <xdr:cxnSp macro="">
      <xdr:nvCxnSpPr>
        <xdr:cNvPr id="129" name="直線コネクタ 128"/>
        <xdr:cNvCxnSpPr/>
      </xdr:nvCxnSpPr>
      <xdr:spPr>
        <a:xfrm>
          <a:off x="15671800" y="3187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67327</xdr:rowOff>
    </xdr:from>
    <xdr:ext cx="762000" cy="259045"/>
    <xdr:sp macro="" textlink="">
      <xdr:nvSpPr>
        <xdr:cNvPr id="130" name="物件費平均値テキスト"/>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31" name="フローチャート: 判断 130"/>
        <xdr:cNvSpPr/>
      </xdr:nvSpPr>
      <xdr:spPr>
        <a:xfrm>
          <a:off x="164592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25400</xdr:rowOff>
    </xdr:from>
    <xdr:to>
      <xdr:col>78</xdr:col>
      <xdr:colOff>69850</xdr:colOff>
      <xdr:row>18</xdr:row>
      <xdr:rowOff>101600</xdr:rowOff>
    </xdr:to>
    <xdr:cxnSp macro="">
      <xdr:nvCxnSpPr>
        <xdr:cNvPr id="132" name="直線コネクタ 131"/>
        <xdr:cNvCxnSpPr/>
      </xdr:nvCxnSpPr>
      <xdr:spPr>
        <a:xfrm>
          <a:off x="14782800" y="311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146050</xdr:rowOff>
    </xdr:from>
    <xdr:to>
      <xdr:col>78</xdr:col>
      <xdr:colOff>120650</xdr:colOff>
      <xdr:row>18</xdr:row>
      <xdr:rowOff>76200</xdr:rowOff>
    </xdr:to>
    <xdr:sp macro="" textlink="">
      <xdr:nvSpPr>
        <xdr:cNvPr id="133" name="フローチャート: 判断 132"/>
        <xdr:cNvSpPr/>
      </xdr:nvSpPr>
      <xdr:spPr>
        <a:xfrm>
          <a:off x="15621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34" name="テキスト ボックス 133"/>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25400</xdr:rowOff>
    </xdr:from>
    <xdr:to>
      <xdr:col>73</xdr:col>
      <xdr:colOff>180975</xdr:colOff>
      <xdr:row>18</xdr:row>
      <xdr:rowOff>63500</xdr:rowOff>
    </xdr:to>
    <xdr:cxnSp macro="">
      <xdr:nvCxnSpPr>
        <xdr:cNvPr id="135" name="直線コネクタ 134"/>
        <xdr:cNvCxnSpPr/>
      </xdr:nvCxnSpPr>
      <xdr:spPr>
        <a:xfrm flipV="1">
          <a:off x="13893800" y="311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6" name="フローチャート: 判断 135"/>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7" name="テキスト ボックス 136"/>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63500</xdr:rowOff>
    </xdr:to>
    <xdr:cxnSp macro="">
      <xdr:nvCxnSpPr>
        <xdr:cNvPr id="138" name="直線コネクタ 137"/>
        <xdr:cNvCxnSpPr/>
      </xdr:nvCxnSpPr>
      <xdr:spPr>
        <a:xfrm>
          <a:off x="13004800" y="3098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19</xdr:row>
      <xdr:rowOff>95250</xdr:rowOff>
    </xdr:from>
    <xdr:to>
      <xdr:col>69</xdr:col>
      <xdr:colOff>142875</xdr:colOff>
      <xdr:row>20</xdr:row>
      <xdr:rowOff>25400</xdr:rowOff>
    </xdr:to>
    <xdr:sp macro="" textlink="">
      <xdr:nvSpPr>
        <xdr:cNvPr id="139" name="フローチャート: 判断 138"/>
        <xdr:cNvSpPr/>
      </xdr:nvSpPr>
      <xdr:spPr>
        <a:xfrm>
          <a:off x="13843000" y="335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10177</xdr:rowOff>
    </xdr:from>
    <xdr:ext cx="762000" cy="259045"/>
    <xdr:sp macro="" textlink="">
      <xdr:nvSpPr>
        <xdr:cNvPr id="140" name="テキスト ボックス 139"/>
        <xdr:cNvSpPr txBox="1"/>
      </xdr:nvSpPr>
      <xdr:spPr>
        <a:xfrm>
          <a:off x="13512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6350</xdr:rowOff>
    </xdr:from>
    <xdr:to>
      <xdr:col>65</xdr:col>
      <xdr:colOff>53975</xdr:colOff>
      <xdr:row>19</xdr:row>
      <xdr:rowOff>107950</xdr:rowOff>
    </xdr:to>
    <xdr:sp macro="" textlink="">
      <xdr:nvSpPr>
        <xdr:cNvPr id="141" name="フローチャート: 判断 140"/>
        <xdr:cNvSpPr/>
      </xdr:nvSpPr>
      <xdr:spPr>
        <a:xfrm>
          <a:off x="12954000" y="326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92727</xdr:rowOff>
    </xdr:from>
    <xdr:ext cx="762000" cy="259045"/>
    <xdr:sp macro="" textlink="">
      <xdr:nvSpPr>
        <xdr:cNvPr id="142" name="テキスト ボックス 141"/>
        <xdr:cNvSpPr txBox="1"/>
      </xdr:nvSpPr>
      <xdr:spPr>
        <a:xfrm>
          <a:off x="126238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139700</xdr:rowOff>
    </xdr:from>
    <xdr:to>
      <xdr:col>82</xdr:col>
      <xdr:colOff>158750</xdr:colOff>
      <xdr:row>19</xdr:row>
      <xdr:rowOff>69850</xdr:rowOff>
    </xdr:to>
    <xdr:sp macro="" textlink="">
      <xdr:nvSpPr>
        <xdr:cNvPr id="148" name="楕円 147"/>
        <xdr:cNvSpPr/>
      </xdr:nvSpPr>
      <xdr:spPr>
        <a:xfrm>
          <a:off x="164592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111777</xdr:rowOff>
    </xdr:from>
    <xdr:ext cx="762000" cy="259045"/>
    <xdr:sp macro="" textlink="">
      <xdr:nvSpPr>
        <xdr:cNvPr id="149" name="物件費該当値テキスト"/>
        <xdr:cNvSpPr txBox="1"/>
      </xdr:nvSpPr>
      <xdr:spPr>
        <a:xfrm>
          <a:off x="165989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50800</xdr:rowOff>
    </xdr:from>
    <xdr:to>
      <xdr:col>78</xdr:col>
      <xdr:colOff>120650</xdr:colOff>
      <xdr:row>18</xdr:row>
      <xdr:rowOff>152400</xdr:rowOff>
    </xdr:to>
    <xdr:sp macro="" textlink="">
      <xdr:nvSpPr>
        <xdr:cNvPr id="150" name="楕円 149"/>
        <xdr:cNvSpPr/>
      </xdr:nvSpPr>
      <xdr:spPr>
        <a:xfrm>
          <a:off x="15621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137177</xdr:rowOff>
    </xdr:from>
    <xdr:ext cx="736600" cy="259045"/>
    <xdr:sp macro="" textlink="">
      <xdr:nvSpPr>
        <xdr:cNvPr id="151" name="テキスト ボックス 150"/>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146050</xdr:rowOff>
    </xdr:from>
    <xdr:to>
      <xdr:col>74</xdr:col>
      <xdr:colOff>31750</xdr:colOff>
      <xdr:row>18</xdr:row>
      <xdr:rowOff>76200</xdr:rowOff>
    </xdr:to>
    <xdr:sp macro="" textlink="">
      <xdr:nvSpPr>
        <xdr:cNvPr id="152" name="楕円 151"/>
        <xdr:cNvSpPr/>
      </xdr:nvSpPr>
      <xdr:spPr>
        <a:xfrm>
          <a:off x="14732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60977</xdr:rowOff>
    </xdr:from>
    <xdr:ext cx="762000" cy="259045"/>
    <xdr:sp macro="" textlink="">
      <xdr:nvSpPr>
        <xdr:cNvPr id="153" name="テキスト ボックス 152"/>
        <xdr:cNvSpPr txBox="1"/>
      </xdr:nvSpPr>
      <xdr:spPr>
        <a:xfrm>
          <a:off x="14401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12700</xdr:rowOff>
    </xdr:from>
    <xdr:to>
      <xdr:col>69</xdr:col>
      <xdr:colOff>142875</xdr:colOff>
      <xdr:row>18</xdr:row>
      <xdr:rowOff>114300</xdr:rowOff>
    </xdr:to>
    <xdr:sp macro="" textlink="">
      <xdr:nvSpPr>
        <xdr:cNvPr id="154" name="楕円 153"/>
        <xdr:cNvSpPr/>
      </xdr:nvSpPr>
      <xdr:spPr>
        <a:xfrm>
          <a:off x="13843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55" name="テキスト ボックス 154"/>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56" name="楕円 155"/>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57" name="テキスト ボックス 156"/>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ポイント減少したものの、類似団体平均値より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ポイント上回った。減少要因としては、生活保護費等により扶助費全体としては増加しているものの、生活保護費負担金等の特定財源が増加しており、指標は減となっている。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高齢者人口の増により扶助費の増加が見込まれることから、基金を積み立てるなど将来を見据えた財政運営を進めていくよう努める。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127000</xdr:rowOff>
    </xdr:to>
    <xdr:cxnSp macro="">
      <xdr:nvCxnSpPr>
        <xdr:cNvPr id="185" name="直線コネクタ 184"/>
        <xdr:cNvCxnSpPr/>
      </xdr:nvCxnSpPr>
      <xdr:spPr>
        <a:xfrm flipV="1">
          <a:off x="4826000" y="9309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6"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7" name="直線コネクタ 186"/>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58</xdr:row>
      <xdr:rowOff>50800</xdr:rowOff>
    </xdr:to>
    <xdr:cxnSp macro="">
      <xdr:nvCxnSpPr>
        <xdr:cNvPr id="190" name="直線コネクタ 189"/>
        <xdr:cNvCxnSpPr/>
      </xdr:nvCxnSpPr>
      <xdr:spPr>
        <a:xfrm flipV="1">
          <a:off x="3987800" y="9880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165100</xdr:rowOff>
    </xdr:from>
    <xdr:to>
      <xdr:col>19</xdr:col>
      <xdr:colOff>187325</xdr:colOff>
      <xdr:row>58</xdr:row>
      <xdr:rowOff>50800</xdr:rowOff>
    </xdr:to>
    <xdr:cxnSp macro="">
      <xdr:nvCxnSpPr>
        <xdr:cNvPr id="193" name="直線コネクタ 192"/>
        <xdr:cNvCxnSpPr/>
      </xdr:nvCxnSpPr>
      <xdr:spPr>
        <a:xfrm>
          <a:off x="3098800" y="9937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57</xdr:row>
      <xdr:rowOff>165100</xdr:rowOff>
    </xdr:to>
    <xdr:cxnSp macro="">
      <xdr:nvCxnSpPr>
        <xdr:cNvPr id="196" name="直線コネクタ 195"/>
        <xdr:cNvCxnSpPr/>
      </xdr:nvCxnSpPr>
      <xdr:spPr>
        <a:xfrm>
          <a:off x="2209800" y="989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8" name="テキスト ボックス 197"/>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57</xdr:row>
      <xdr:rowOff>127000</xdr:rowOff>
    </xdr:to>
    <xdr:cxnSp macro="">
      <xdr:nvCxnSpPr>
        <xdr:cNvPr id="199" name="直線コネクタ 198"/>
        <xdr:cNvCxnSpPr/>
      </xdr:nvCxnSpPr>
      <xdr:spPr>
        <a:xfrm>
          <a:off x="1320800" y="97472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200" name="フローチャート: 判断 199"/>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01" name="テキスト ボックス 200"/>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2" name="フローチャート: 判断 201"/>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3" name="テキスト ボックス 202"/>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9" name="楕円 208"/>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10"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11" name="楕円 210"/>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2" name="テキスト ボックス 211"/>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114300</xdr:rowOff>
    </xdr:from>
    <xdr:to>
      <xdr:col>15</xdr:col>
      <xdr:colOff>149225</xdr:colOff>
      <xdr:row>58</xdr:row>
      <xdr:rowOff>44450</xdr:rowOff>
    </xdr:to>
    <xdr:sp macro="" textlink="">
      <xdr:nvSpPr>
        <xdr:cNvPr id="213" name="楕円 212"/>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214" name="テキスト ボックス 213"/>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5" name="楕円 214"/>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16" name="テキスト ボックス 215"/>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7" name="楕円 216"/>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18" name="テキスト ボックス 217"/>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ポイント増加となり、類似団体平均値より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ポイント上回っている。主な増加要因としては、鉾田クリーンセンターの維持補修費が増加したことや、交付税等の歳入経常一般財源が減少したことによる。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今後は普通交付税の合併算定替えによる段階的縮減により、歳入経常一般財源の減少が見込まれるため事業の適正化等を行い経費の縮減に努めていく。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107950</xdr:rowOff>
    </xdr:to>
    <xdr:cxnSp macro="">
      <xdr:nvCxnSpPr>
        <xdr:cNvPr id="250" name="直線コネクタ 249"/>
        <xdr:cNvCxnSpPr/>
      </xdr:nvCxnSpPr>
      <xdr:spPr>
        <a:xfrm flipV="1">
          <a:off x="16510000" y="9147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51"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2" name="直線コネクタ 251"/>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146050</xdr:rowOff>
    </xdr:from>
    <xdr:to>
      <xdr:col>82</xdr:col>
      <xdr:colOff>107950</xdr:colOff>
      <xdr:row>57</xdr:row>
      <xdr:rowOff>117475</xdr:rowOff>
    </xdr:to>
    <xdr:cxnSp macro="">
      <xdr:nvCxnSpPr>
        <xdr:cNvPr id="255" name="直線コネクタ 254"/>
        <xdr:cNvCxnSpPr/>
      </xdr:nvCxnSpPr>
      <xdr:spPr>
        <a:xfrm>
          <a:off x="15671800" y="974725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7002</xdr:rowOff>
    </xdr:from>
    <xdr:ext cx="762000" cy="259045"/>
    <xdr:sp macro="" textlink="">
      <xdr:nvSpPr>
        <xdr:cNvPr id="256" name="その他平均値テキスト"/>
        <xdr:cNvSpPr txBox="1"/>
      </xdr:nvSpPr>
      <xdr:spPr>
        <a:xfrm>
          <a:off x="16598900" y="9608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57" name="フローチャート: 判断 256"/>
        <xdr:cNvSpPr/>
      </xdr:nvSpPr>
      <xdr:spPr>
        <a:xfrm>
          <a:off x="164592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146050</xdr:rowOff>
    </xdr:to>
    <xdr:cxnSp macro="">
      <xdr:nvCxnSpPr>
        <xdr:cNvPr id="258" name="直線コネクタ 257"/>
        <xdr:cNvCxnSpPr/>
      </xdr:nvCxnSpPr>
      <xdr:spPr>
        <a:xfrm>
          <a:off x="14782800" y="9652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123825</xdr:rowOff>
    </xdr:from>
    <xdr:to>
      <xdr:col>78</xdr:col>
      <xdr:colOff>120650</xdr:colOff>
      <xdr:row>57</xdr:row>
      <xdr:rowOff>53975</xdr:rowOff>
    </xdr:to>
    <xdr:sp macro="" textlink="">
      <xdr:nvSpPr>
        <xdr:cNvPr id="259" name="フローチャート: 判断 258"/>
        <xdr:cNvSpPr/>
      </xdr:nvSpPr>
      <xdr:spPr>
        <a:xfrm>
          <a:off x="15621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38752</xdr:rowOff>
    </xdr:from>
    <xdr:ext cx="736600" cy="259045"/>
    <xdr:sp macro="" textlink="">
      <xdr:nvSpPr>
        <xdr:cNvPr id="260" name="テキスト ボックス 259"/>
        <xdr:cNvSpPr txBox="1"/>
      </xdr:nvSpPr>
      <xdr:spPr>
        <a:xfrm>
          <a:off x="15290800" y="9811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56</xdr:row>
      <xdr:rowOff>50800</xdr:rowOff>
    </xdr:to>
    <xdr:cxnSp macro="">
      <xdr:nvCxnSpPr>
        <xdr:cNvPr id="261" name="直線コネクタ 260"/>
        <xdr:cNvCxnSpPr/>
      </xdr:nvCxnSpPr>
      <xdr:spPr>
        <a:xfrm>
          <a:off x="13893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142875</xdr:rowOff>
    </xdr:from>
    <xdr:to>
      <xdr:col>74</xdr:col>
      <xdr:colOff>31750</xdr:colOff>
      <xdr:row>57</xdr:row>
      <xdr:rowOff>73025</xdr:rowOff>
    </xdr:to>
    <xdr:sp macro="" textlink="">
      <xdr:nvSpPr>
        <xdr:cNvPr id="262" name="フローチャート: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57802</xdr:rowOff>
    </xdr:from>
    <xdr:ext cx="762000" cy="259045"/>
    <xdr:sp macro="" textlink="">
      <xdr:nvSpPr>
        <xdr:cNvPr id="263" name="テキスト ボックス 262"/>
        <xdr:cNvSpPr txBox="1"/>
      </xdr:nvSpPr>
      <xdr:spPr>
        <a:xfrm>
          <a:off x="14401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146050</xdr:rowOff>
    </xdr:to>
    <xdr:cxnSp macro="">
      <xdr:nvCxnSpPr>
        <xdr:cNvPr id="264" name="直線コネクタ 263"/>
        <xdr:cNvCxnSpPr/>
      </xdr:nvCxnSpPr>
      <xdr:spPr>
        <a:xfrm>
          <a:off x="13004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161925</xdr:rowOff>
    </xdr:from>
    <xdr:to>
      <xdr:col>69</xdr:col>
      <xdr:colOff>142875</xdr:colOff>
      <xdr:row>56</xdr:row>
      <xdr:rowOff>92075</xdr:rowOff>
    </xdr:to>
    <xdr:sp macro="" textlink="">
      <xdr:nvSpPr>
        <xdr:cNvPr id="265" name="フローチャート: 判断 264"/>
        <xdr:cNvSpPr/>
      </xdr:nvSpPr>
      <xdr:spPr>
        <a:xfrm>
          <a:off x="13843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76852</xdr:rowOff>
    </xdr:from>
    <xdr:ext cx="762000" cy="259045"/>
    <xdr:sp macro="" textlink="">
      <xdr:nvSpPr>
        <xdr:cNvPr id="266" name="テキスト ボックス 265"/>
        <xdr:cNvSpPr txBox="1"/>
      </xdr:nvSpPr>
      <xdr:spPr>
        <a:xfrm>
          <a:off x="13512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161925</xdr:rowOff>
    </xdr:from>
    <xdr:to>
      <xdr:col>65</xdr:col>
      <xdr:colOff>53975</xdr:colOff>
      <xdr:row>56</xdr:row>
      <xdr:rowOff>92075</xdr:rowOff>
    </xdr:to>
    <xdr:sp macro="" textlink="">
      <xdr:nvSpPr>
        <xdr:cNvPr id="267" name="フローチャート: 判断 266"/>
        <xdr:cNvSpPr/>
      </xdr:nvSpPr>
      <xdr:spPr>
        <a:xfrm>
          <a:off x="12954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76852</xdr:rowOff>
    </xdr:from>
    <xdr:ext cx="762000" cy="259045"/>
    <xdr:sp macro="" textlink="">
      <xdr:nvSpPr>
        <xdr:cNvPr id="268" name="テキスト ボックス 267"/>
        <xdr:cNvSpPr txBox="1"/>
      </xdr:nvSpPr>
      <xdr:spPr>
        <a:xfrm>
          <a:off x="12623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66675</xdr:rowOff>
    </xdr:from>
    <xdr:to>
      <xdr:col>82</xdr:col>
      <xdr:colOff>158750</xdr:colOff>
      <xdr:row>57</xdr:row>
      <xdr:rowOff>168275</xdr:rowOff>
    </xdr:to>
    <xdr:sp macro="" textlink="">
      <xdr:nvSpPr>
        <xdr:cNvPr id="274" name="楕円 273"/>
        <xdr:cNvSpPr/>
      </xdr:nvSpPr>
      <xdr:spPr>
        <a:xfrm>
          <a:off x="164592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38752</xdr:rowOff>
    </xdr:from>
    <xdr:ext cx="762000" cy="259045"/>
    <xdr:sp macro="" textlink="">
      <xdr:nvSpPr>
        <xdr:cNvPr id="275" name="その他該当値テキスト"/>
        <xdr:cNvSpPr txBox="1"/>
      </xdr:nvSpPr>
      <xdr:spPr>
        <a:xfrm>
          <a:off x="165989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95250</xdr:rowOff>
    </xdr:from>
    <xdr:to>
      <xdr:col>78</xdr:col>
      <xdr:colOff>120650</xdr:colOff>
      <xdr:row>57</xdr:row>
      <xdr:rowOff>25400</xdr:rowOff>
    </xdr:to>
    <xdr:sp macro="" textlink="">
      <xdr:nvSpPr>
        <xdr:cNvPr id="276" name="楕円 275"/>
        <xdr:cNvSpPr/>
      </xdr:nvSpPr>
      <xdr:spPr>
        <a:xfrm>
          <a:off x="15621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35577</xdr:rowOff>
    </xdr:from>
    <xdr:ext cx="736600" cy="259045"/>
    <xdr:sp macro="" textlink="">
      <xdr:nvSpPr>
        <xdr:cNvPr id="277" name="テキスト ボックス 276"/>
        <xdr:cNvSpPr txBox="1"/>
      </xdr:nvSpPr>
      <xdr:spPr>
        <a:xfrm>
          <a:off x="15290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8" name="楕円 277"/>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9" name="テキスト ボックス 278"/>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80" name="楕円 279"/>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81" name="テキスト ボックス 280"/>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82" name="楕円 281"/>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83" name="テキスト ボックス 282"/>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ポイント減少したが、類似団体平均値より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ポイント上回っている。主な減少要因としては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、地域子育て支援センター事業や青年就農給付金が減少したことによる。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今後は水道事業補助金や一部事務組合へ</a:t>
          </a:r>
          <a:r>
            <a:rPr kumimoji="1" lang="ja-JP" altLang="en-US" sz="1300">
              <a:latin typeface="ＭＳ Ｐゴシック" panose="020B0600070205080204" pitchFamily="50" charset="-128"/>
              <a:ea typeface="ＭＳ Ｐゴシック" panose="020B0600070205080204" pitchFamily="50" charset="-128"/>
            </a:rPr>
            <a:t>の負担金の見直しを行うなど、適正な負担・補助に努めていく。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42</xdr:row>
      <xdr:rowOff>20320</xdr:rowOff>
    </xdr:to>
    <xdr:cxnSp macro="">
      <xdr:nvCxnSpPr>
        <xdr:cNvPr id="310" name="直線コネクタ 309"/>
        <xdr:cNvCxnSpPr/>
      </xdr:nvCxnSpPr>
      <xdr:spPr>
        <a:xfrm flipV="1">
          <a:off x="16510000" y="5895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163847</xdr:rowOff>
    </xdr:from>
    <xdr:ext cx="762000" cy="259045"/>
    <xdr:sp macro="" textlink="">
      <xdr:nvSpPr>
        <xdr:cNvPr id="311"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20320</xdr:rowOff>
    </xdr:from>
    <xdr:to>
      <xdr:col>82</xdr:col>
      <xdr:colOff>196850</xdr:colOff>
      <xdr:row>42</xdr:row>
      <xdr:rowOff>20320</xdr:rowOff>
    </xdr:to>
    <xdr:cxnSp macro="">
      <xdr:nvCxnSpPr>
        <xdr:cNvPr id="312" name="直線コネクタ 311"/>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13"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14" name="直線コネクタ 313"/>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38</xdr:row>
      <xdr:rowOff>142240</xdr:rowOff>
    </xdr:to>
    <xdr:cxnSp macro="">
      <xdr:nvCxnSpPr>
        <xdr:cNvPr id="315" name="直線コネクタ 314"/>
        <xdr:cNvCxnSpPr/>
      </xdr:nvCxnSpPr>
      <xdr:spPr>
        <a:xfrm flipV="1">
          <a:off x="15671800" y="6642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31767</xdr:rowOff>
    </xdr:from>
    <xdr:ext cx="762000" cy="259045"/>
    <xdr:sp macro="" textlink="">
      <xdr:nvSpPr>
        <xdr:cNvPr id="316" name="補助費等平均値テキスト"/>
        <xdr:cNvSpPr txBox="1"/>
      </xdr:nvSpPr>
      <xdr:spPr>
        <a:xfrm>
          <a:off x="16598900" y="637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xdr:rowOff>
    </xdr:from>
    <xdr:to>
      <xdr:col>82</xdr:col>
      <xdr:colOff>158750</xdr:colOff>
      <xdr:row>38</xdr:row>
      <xdr:rowOff>116840</xdr:rowOff>
    </xdr:to>
    <xdr:sp macro="" textlink="">
      <xdr:nvSpPr>
        <xdr:cNvPr id="317" name="フローチャート: 判断 316"/>
        <xdr:cNvSpPr/>
      </xdr:nvSpPr>
      <xdr:spPr>
        <a:xfrm>
          <a:off x="164592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96520</xdr:rowOff>
    </xdr:from>
    <xdr:to>
      <xdr:col>78</xdr:col>
      <xdr:colOff>69850</xdr:colOff>
      <xdr:row>38</xdr:row>
      <xdr:rowOff>142240</xdr:rowOff>
    </xdr:to>
    <xdr:cxnSp macro="">
      <xdr:nvCxnSpPr>
        <xdr:cNvPr id="318" name="直線コネクタ 317"/>
        <xdr:cNvCxnSpPr/>
      </xdr:nvCxnSpPr>
      <xdr:spPr>
        <a:xfrm>
          <a:off x="14782800" y="661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163830</xdr:rowOff>
    </xdr:from>
    <xdr:to>
      <xdr:col>78</xdr:col>
      <xdr:colOff>120650</xdr:colOff>
      <xdr:row>38</xdr:row>
      <xdr:rowOff>93980</xdr:rowOff>
    </xdr:to>
    <xdr:sp macro="" textlink="">
      <xdr:nvSpPr>
        <xdr:cNvPr id="319" name="フローチャート: 判断 318"/>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104157</xdr:rowOff>
    </xdr:from>
    <xdr:ext cx="736600" cy="259045"/>
    <xdr:sp macro="" textlink="">
      <xdr:nvSpPr>
        <xdr:cNvPr id="320" name="テキスト ボックス 319"/>
        <xdr:cNvSpPr txBox="1"/>
      </xdr:nvSpPr>
      <xdr:spPr>
        <a:xfrm>
          <a:off x="15290800" y="627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96520</xdr:rowOff>
    </xdr:from>
    <xdr:to>
      <xdr:col>73</xdr:col>
      <xdr:colOff>180975</xdr:colOff>
      <xdr:row>38</xdr:row>
      <xdr:rowOff>127000</xdr:rowOff>
    </xdr:to>
    <xdr:cxnSp macro="">
      <xdr:nvCxnSpPr>
        <xdr:cNvPr id="321" name="直線コネクタ 320"/>
        <xdr:cNvCxnSpPr/>
      </xdr:nvCxnSpPr>
      <xdr:spPr>
        <a:xfrm flipV="1">
          <a:off x="13893800" y="6611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22" name="フローチャート: 判断 321"/>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35577</xdr:rowOff>
    </xdr:from>
    <xdr:ext cx="762000" cy="259045"/>
    <xdr:sp macro="" textlink="">
      <xdr:nvSpPr>
        <xdr:cNvPr id="323" name="テキスト ボックス 322"/>
        <xdr:cNvSpPr txBox="1"/>
      </xdr:nvSpPr>
      <xdr:spPr>
        <a:xfrm>
          <a:off x="14401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38</xdr:row>
      <xdr:rowOff>149860</xdr:rowOff>
    </xdr:to>
    <xdr:cxnSp macro="">
      <xdr:nvCxnSpPr>
        <xdr:cNvPr id="324" name="直線コネクタ 323"/>
        <xdr:cNvCxnSpPr/>
      </xdr:nvCxnSpPr>
      <xdr:spPr>
        <a:xfrm flipV="1">
          <a:off x="13004800" y="6642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156210</xdr:rowOff>
    </xdr:from>
    <xdr:to>
      <xdr:col>69</xdr:col>
      <xdr:colOff>142875</xdr:colOff>
      <xdr:row>38</xdr:row>
      <xdr:rowOff>86360</xdr:rowOff>
    </xdr:to>
    <xdr:sp macro="" textlink="">
      <xdr:nvSpPr>
        <xdr:cNvPr id="325" name="フローチャート: 判断 324"/>
        <xdr:cNvSpPr/>
      </xdr:nvSpPr>
      <xdr:spPr>
        <a:xfrm>
          <a:off x="13843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96537</xdr:rowOff>
    </xdr:from>
    <xdr:ext cx="762000" cy="259045"/>
    <xdr:sp macro="" textlink="">
      <xdr:nvSpPr>
        <xdr:cNvPr id="326" name="テキスト ボックス 325"/>
        <xdr:cNvSpPr txBox="1"/>
      </xdr:nvSpPr>
      <xdr:spPr>
        <a:xfrm>
          <a:off x="13512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163830</xdr:rowOff>
    </xdr:from>
    <xdr:to>
      <xdr:col>65</xdr:col>
      <xdr:colOff>53975</xdr:colOff>
      <xdr:row>38</xdr:row>
      <xdr:rowOff>93980</xdr:rowOff>
    </xdr:to>
    <xdr:sp macro="" textlink="">
      <xdr:nvSpPr>
        <xdr:cNvPr id="327" name="フローチャート: 判断 326"/>
        <xdr:cNvSpPr/>
      </xdr:nvSpPr>
      <xdr:spPr>
        <a:xfrm>
          <a:off x="12954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104157</xdr:rowOff>
    </xdr:from>
    <xdr:ext cx="762000" cy="259045"/>
    <xdr:sp macro="" textlink="">
      <xdr:nvSpPr>
        <xdr:cNvPr id="328" name="テキスト ボックス 327"/>
        <xdr:cNvSpPr txBox="1"/>
      </xdr:nvSpPr>
      <xdr:spPr>
        <a:xfrm>
          <a:off x="12623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34" name="楕円 333"/>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48277</xdr:rowOff>
    </xdr:from>
    <xdr:ext cx="762000" cy="259045"/>
    <xdr:sp macro="" textlink="">
      <xdr:nvSpPr>
        <xdr:cNvPr id="335"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91440</xdr:rowOff>
    </xdr:from>
    <xdr:to>
      <xdr:col>78</xdr:col>
      <xdr:colOff>120650</xdr:colOff>
      <xdr:row>39</xdr:row>
      <xdr:rowOff>21590</xdr:rowOff>
    </xdr:to>
    <xdr:sp macro="" textlink="">
      <xdr:nvSpPr>
        <xdr:cNvPr id="336" name="楕円 335"/>
        <xdr:cNvSpPr/>
      </xdr:nvSpPr>
      <xdr:spPr>
        <a:xfrm>
          <a:off x="15621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6367</xdr:rowOff>
    </xdr:from>
    <xdr:ext cx="736600" cy="259045"/>
    <xdr:sp macro="" textlink="">
      <xdr:nvSpPr>
        <xdr:cNvPr id="337" name="テキスト ボックス 336"/>
        <xdr:cNvSpPr txBox="1"/>
      </xdr:nvSpPr>
      <xdr:spPr>
        <a:xfrm>
          <a:off x="15290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45720</xdr:rowOff>
    </xdr:from>
    <xdr:to>
      <xdr:col>74</xdr:col>
      <xdr:colOff>31750</xdr:colOff>
      <xdr:row>38</xdr:row>
      <xdr:rowOff>147320</xdr:rowOff>
    </xdr:to>
    <xdr:sp macro="" textlink="">
      <xdr:nvSpPr>
        <xdr:cNvPr id="338" name="楕円 337"/>
        <xdr:cNvSpPr/>
      </xdr:nvSpPr>
      <xdr:spPr>
        <a:xfrm>
          <a:off x="14732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132097</xdr:rowOff>
    </xdr:from>
    <xdr:ext cx="762000" cy="259045"/>
    <xdr:sp macro="" textlink="">
      <xdr:nvSpPr>
        <xdr:cNvPr id="339" name="テキスト ボックス 338"/>
        <xdr:cNvSpPr txBox="1"/>
      </xdr:nvSpPr>
      <xdr:spPr>
        <a:xfrm>
          <a:off x="14401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40" name="楕円 339"/>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162577</xdr:rowOff>
    </xdr:from>
    <xdr:ext cx="762000" cy="259045"/>
    <xdr:sp macro="" textlink="">
      <xdr:nvSpPr>
        <xdr:cNvPr id="341" name="テキスト ボックス 340"/>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99060</xdr:rowOff>
    </xdr:from>
    <xdr:to>
      <xdr:col>65</xdr:col>
      <xdr:colOff>53975</xdr:colOff>
      <xdr:row>39</xdr:row>
      <xdr:rowOff>29210</xdr:rowOff>
    </xdr:to>
    <xdr:sp macro="" textlink="">
      <xdr:nvSpPr>
        <xdr:cNvPr id="342" name="楕円 341"/>
        <xdr:cNvSpPr/>
      </xdr:nvSpPr>
      <xdr:spPr>
        <a:xfrm>
          <a:off x="12954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13987</xdr:rowOff>
    </xdr:from>
    <xdr:ext cx="762000" cy="259045"/>
    <xdr:sp macro="" textlink="">
      <xdr:nvSpPr>
        <xdr:cNvPr id="343" name="テキスト ボックス 342"/>
        <xdr:cNvSpPr txBox="1"/>
      </xdr:nvSpPr>
      <xdr:spPr>
        <a:xfrm>
          <a:off x="12623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ポイント下回っているものの、昨年度と比較し</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ポイント増加している。主な増加要因としては、一部繰上償還による元利償還金の増加である。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今後も統合小学校整備事業や廃校校舎の撤去など大規模な財政需要が予想されるため、事業の厳選を行い、基金等の活用をすることにより公債費の抑制に努める。</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96520</xdr:rowOff>
    </xdr:from>
    <xdr:to>
      <xdr:col>24</xdr:col>
      <xdr:colOff>25400</xdr:colOff>
      <xdr:row>81</xdr:row>
      <xdr:rowOff>69850</xdr:rowOff>
    </xdr:to>
    <xdr:cxnSp macro="">
      <xdr:nvCxnSpPr>
        <xdr:cNvPr id="371" name="直線コネクタ 370"/>
        <xdr:cNvCxnSpPr/>
      </xdr:nvCxnSpPr>
      <xdr:spPr>
        <a:xfrm flipV="1">
          <a:off x="4826000" y="124409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72"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73" name="直線コネクタ 372"/>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11447</xdr:rowOff>
    </xdr:from>
    <xdr:ext cx="762000" cy="259045"/>
    <xdr:sp macro="" textlink="">
      <xdr:nvSpPr>
        <xdr:cNvPr id="374" name="公債費最大値テキスト"/>
        <xdr:cNvSpPr txBox="1"/>
      </xdr:nvSpPr>
      <xdr:spPr>
        <a:xfrm>
          <a:off x="4914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96520</xdr:rowOff>
    </xdr:from>
    <xdr:to>
      <xdr:col>24</xdr:col>
      <xdr:colOff>114300</xdr:colOff>
      <xdr:row>72</xdr:row>
      <xdr:rowOff>96520</xdr:rowOff>
    </xdr:to>
    <xdr:cxnSp macro="">
      <xdr:nvCxnSpPr>
        <xdr:cNvPr id="375" name="直線コネクタ 374"/>
        <xdr:cNvCxnSpPr/>
      </xdr:nvCxnSpPr>
      <xdr:spPr>
        <a:xfrm>
          <a:off x="4737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78</xdr:row>
      <xdr:rowOff>88900</xdr:rowOff>
    </xdr:to>
    <xdr:cxnSp macro="">
      <xdr:nvCxnSpPr>
        <xdr:cNvPr id="376" name="直線コネクタ 375"/>
        <xdr:cNvCxnSpPr/>
      </xdr:nvCxnSpPr>
      <xdr:spPr>
        <a:xfrm>
          <a:off x="3987800" y="133172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101616</xdr:rowOff>
    </xdr:from>
    <xdr:ext cx="762000" cy="259045"/>
    <xdr:sp macro="" textlink="">
      <xdr:nvSpPr>
        <xdr:cNvPr id="377" name="公債費平均値テキスト"/>
        <xdr:cNvSpPr txBox="1"/>
      </xdr:nvSpPr>
      <xdr:spPr>
        <a:xfrm>
          <a:off x="4914900" y="13474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78" name="フローチャート: 判断 377"/>
        <xdr:cNvSpPr/>
      </xdr:nvSpPr>
      <xdr:spPr>
        <a:xfrm>
          <a:off x="47752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187325</xdr:colOff>
      <xdr:row>77</xdr:row>
      <xdr:rowOff>115570</xdr:rowOff>
    </xdr:to>
    <xdr:cxnSp macro="">
      <xdr:nvCxnSpPr>
        <xdr:cNvPr id="379" name="直線コネクタ 378"/>
        <xdr:cNvCxnSpPr/>
      </xdr:nvCxnSpPr>
      <xdr:spPr>
        <a:xfrm>
          <a:off x="3098800" y="13263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114300</xdr:rowOff>
    </xdr:from>
    <xdr:to>
      <xdr:col>20</xdr:col>
      <xdr:colOff>38100</xdr:colOff>
      <xdr:row>79</xdr:row>
      <xdr:rowOff>44450</xdr:rowOff>
    </xdr:to>
    <xdr:sp macro="" textlink="">
      <xdr:nvSpPr>
        <xdr:cNvPr id="380" name="フローチャート: 判断 379"/>
        <xdr:cNvSpPr/>
      </xdr:nvSpPr>
      <xdr:spPr>
        <a:xfrm>
          <a:off x="3937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29227</xdr:rowOff>
    </xdr:from>
    <xdr:ext cx="736600" cy="259045"/>
    <xdr:sp macro="" textlink="">
      <xdr:nvSpPr>
        <xdr:cNvPr id="381" name="テキスト ボックス 380"/>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62230</xdr:rowOff>
    </xdr:from>
    <xdr:to>
      <xdr:col>15</xdr:col>
      <xdr:colOff>98425</xdr:colOff>
      <xdr:row>77</xdr:row>
      <xdr:rowOff>161289</xdr:rowOff>
    </xdr:to>
    <xdr:cxnSp macro="">
      <xdr:nvCxnSpPr>
        <xdr:cNvPr id="382" name="直線コネクタ 381"/>
        <xdr:cNvCxnSpPr/>
      </xdr:nvCxnSpPr>
      <xdr:spPr>
        <a:xfrm flipV="1">
          <a:off x="2209800" y="132638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99061</xdr:rowOff>
    </xdr:from>
    <xdr:to>
      <xdr:col>15</xdr:col>
      <xdr:colOff>149225</xdr:colOff>
      <xdr:row>79</xdr:row>
      <xdr:rowOff>29211</xdr:rowOff>
    </xdr:to>
    <xdr:sp macro="" textlink="">
      <xdr:nvSpPr>
        <xdr:cNvPr id="383" name="フローチャート: 判断 382"/>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84" name="テキスト ボックス 383"/>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77</xdr:row>
      <xdr:rowOff>168911</xdr:rowOff>
    </xdr:to>
    <xdr:cxnSp macro="">
      <xdr:nvCxnSpPr>
        <xdr:cNvPr id="385" name="直線コネクタ 384"/>
        <xdr:cNvCxnSpPr/>
      </xdr:nvCxnSpPr>
      <xdr:spPr>
        <a:xfrm flipV="1">
          <a:off x="1320800" y="13362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6" name="フローチャート: 判断 385"/>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7" name="テキスト ボックス 386"/>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8" name="フローチャート: 判断 387"/>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89" name="テキスト ボックス 388"/>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38100</xdr:rowOff>
    </xdr:from>
    <xdr:to>
      <xdr:col>24</xdr:col>
      <xdr:colOff>76200</xdr:colOff>
      <xdr:row>78</xdr:row>
      <xdr:rowOff>139700</xdr:rowOff>
    </xdr:to>
    <xdr:sp macro="" textlink="">
      <xdr:nvSpPr>
        <xdr:cNvPr id="395" name="楕円 394"/>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54627</xdr:rowOff>
    </xdr:from>
    <xdr:ext cx="762000" cy="259045"/>
    <xdr:sp macro="" textlink="">
      <xdr:nvSpPr>
        <xdr:cNvPr id="396" name="公債費該当値テキスト"/>
        <xdr:cNvSpPr txBox="1"/>
      </xdr:nvSpPr>
      <xdr:spPr>
        <a:xfrm>
          <a:off x="49149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97" name="楕円 396"/>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98" name="テキスト ボックス 397"/>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xdr:rowOff>
    </xdr:from>
    <xdr:to>
      <xdr:col>15</xdr:col>
      <xdr:colOff>149225</xdr:colOff>
      <xdr:row>77</xdr:row>
      <xdr:rowOff>113030</xdr:rowOff>
    </xdr:to>
    <xdr:sp macro="" textlink="">
      <xdr:nvSpPr>
        <xdr:cNvPr id="399" name="楕円 398"/>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400" name="テキスト ボックス 399"/>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401" name="楕円 400"/>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402" name="テキスト ボックス 401"/>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118111</xdr:rowOff>
    </xdr:from>
    <xdr:to>
      <xdr:col>6</xdr:col>
      <xdr:colOff>171450</xdr:colOff>
      <xdr:row>78</xdr:row>
      <xdr:rowOff>48261</xdr:rowOff>
    </xdr:to>
    <xdr:sp macro="" textlink="">
      <xdr:nvSpPr>
        <xdr:cNvPr id="403" name="楕円 402"/>
        <xdr:cNvSpPr/>
      </xdr:nvSpPr>
      <xdr:spPr>
        <a:xfrm>
          <a:off x="1270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58438</xdr:rowOff>
    </xdr:from>
    <xdr:ext cx="762000" cy="259045"/>
    <xdr:sp macro="" textlink="">
      <xdr:nvSpPr>
        <xdr:cNvPr id="404" name="テキスト ボックス 403"/>
        <xdr:cNvSpPr txBox="1"/>
      </xdr:nvSpPr>
      <xdr:spPr>
        <a:xfrm>
          <a:off x="939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ポイント増加となったが、類似団体平均値より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ポイント下回っている。昨年度から増加した主な要因としては、生活保護費や社会福祉費の増加による扶助費の増加や、交付税等の歳入経常一般財源が減少したことによる。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今後についても、生活保護費の増加による扶助費の増加や公共施設の維持補修費の増加が見込まれているため、引き続き精査を行い歳出の抑制に努めていく。</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133858</xdr:rowOff>
    </xdr:to>
    <xdr:cxnSp macro="">
      <xdr:nvCxnSpPr>
        <xdr:cNvPr id="430" name="直線コネクタ 429"/>
        <xdr:cNvCxnSpPr/>
      </xdr:nvCxnSpPr>
      <xdr:spPr>
        <a:xfrm flipV="1">
          <a:off x="16510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31"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32" name="直線コネクタ 431"/>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3"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4" name="直線コネクタ 433"/>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76</xdr:row>
      <xdr:rowOff>94996</xdr:rowOff>
    </xdr:to>
    <xdr:cxnSp macro="">
      <xdr:nvCxnSpPr>
        <xdr:cNvPr id="435" name="直線コネクタ 434"/>
        <xdr:cNvCxnSpPr/>
      </xdr:nvCxnSpPr>
      <xdr:spPr>
        <a:xfrm>
          <a:off x="15671800" y="12960604"/>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80281</xdr:rowOff>
    </xdr:from>
    <xdr:ext cx="762000" cy="259045"/>
    <xdr:sp macro="" textlink="">
      <xdr:nvSpPr>
        <xdr:cNvPr id="436" name="公債費以外平均値テキスト"/>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7" name="フローチャート: 判断 436"/>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90424</xdr:rowOff>
    </xdr:from>
    <xdr:to>
      <xdr:col>78</xdr:col>
      <xdr:colOff>69850</xdr:colOff>
      <xdr:row>75</xdr:row>
      <xdr:rowOff>101854</xdr:rowOff>
    </xdr:to>
    <xdr:cxnSp macro="">
      <xdr:nvCxnSpPr>
        <xdr:cNvPr id="438" name="直線コネクタ 437"/>
        <xdr:cNvCxnSpPr/>
      </xdr:nvCxnSpPr>
      <xdr:spPr>
        <a:xfrm>
          <a:off x="14782800" y="1277772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9" name="フローチャート: 判断 438"/>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40" name="テキスト ボックス 439"/>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90424</xdr:rowOff>
    </xdr:from>
    <xdr:to>
      <xdr:col>73</xdr:col>
      <xdr:colOff>180975</xdr:colOff>
      <xdr:row>74</xdr:row>
      <xdr:rowOff>154432</xdr:rowOff>
    </xdr:to>
    <xdr:cxnSp macro="">
      <xdr:nvCxnSpPr>
        <xdr:cNvPr id="441" name="直線コネクタ 440"/>
        <xdr:cNvCxnSpPr/>
      </xdr:nvCxnSpPr>
      <xdr:spPr>
        <a:xfrm flipV="1">
          <a:off x="13893800" y="127777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32766</xdr:rowOff>
    </xdr:from>
    <xdr:to>
      <xdr:col>74</xdr:col>
      <xdr:colOff>31750</xdr:colOff>
      <xdr:row>75</xdr:row>
      <xdr:rowOff>134366</xdr:rowOff>
    </xdr:to>
    <xdr:sp macro="" textlink="">
      <xdr:nvSpPr>
        <xdr:cNvPr id="442" name="フローチャート: 判断 441"/>
        <xdr:cNvSpPr/>
      </xdr:nvSpPr>
      <xdr:spPr>
        <a:xfrm>
          <a:off x="14732000" y="1289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119142</xdr:rowOff>
    </xdr:from>
    <xdr:ext cx="762000" cy="259045"/>
    <xdr:sp macro="" textlink="">
      <xdr:nvSpPr>
        <xdr:cNvPr id="443" name="テキスト ボックス 442"/>
        <xdr:cNvSpPr txBox="1"/>
      </xdr:nvSpPr>
      <xdr:spPr>
        <a:xfrm>
          <a:off x="14401800" y="1297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26416</xdr:rowOff>
    </xdr:from>
    <xdr:to>
      <xdr:col>69</xdr:col>
      <xdr:colOff>92075</xdr:colOff>
      <xdr:row>74</xdr:row>
      <xdr:rowOff>154432</xdr:rowOff>
    </xdr:to>
    <xdr:cxnSp macro="">
      <xdr:nvCxnSpPr>
        <xdr:cNvPr id="444" name="直線コネクタ 443"/>
        <xdr:cNvCxnSpPr/>
      </xdr:nvCxnSpPr>
      <xdr:spPr>
        <a:xfrm>
          <a:off x="13004800" y="127137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160782</xdr:rowOff>
    </xdr:from>
    <xdr:to>
      <xdr:col>69</xdr:col>
      <xdr:colOff>142875</xdr:colOff>
      <xdr:row>76</xdr:row>
      <xdr:rowOff>90932</xdr:rowOff>
    </xdr:to>
    <xdr:sp macro="" textlink="">
      <xdr:nvSpPr>
        <xdr:cNvPr id="445" name="フローチャート: 判断 444"/>
        <xdr:cNvSpPr/>
      </xdr:nvSpPr>
      <xdr:spPr>
        <a:xfrm>
          <a:off x="13843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75709</xdr:rowOff>
    </xdr:from>
    <xdr:ext cx="762000" cy="259045"/>
    <xdr:sp macro="" textlink="">
      <xdr:nvSpPr>
        <xdr:cNvPr id="446" name="テキスト ボックス 445"/>
        <xdr:cNvSpPr txBox="1"/>
      </xdr:nvSpPr>
      <xdr:spPr>
        <a:xfrm>
          <a:off x="13512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7" name="フローチャート: 判断 446"/>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29990</xdr:rowOff>
    </xdr:from>
    <xdr:ext cx="762000" cy="259045"/>
    <xdr:sp macro="" textlink="">
      <xdr:nvSpPr>
        <xdr:cNvPr id="448" name="テキスト ボックス 447"/>
        <xdr:cNvSpPr txBox="1"/>
      </xdr:nvSpPr>
      <xdr:spPr>
        <a:xfrm>
          <a:off x="12623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54" name="楕円 453"/>
        <xdr:cNvSpPr/>
      </xdr:nvSpPr>
      <xdr:spPr>
        <a:xfrm>
          <a:off x="16459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60723</xdr:rowOff>
    </xdr:from>
    <xdr:ext cx="762000" cy="259045"/>
    <xdr:sp macro="" textlink="">
      <xdr:nvSpPr>
        <xdr:cNvPr id="455" name="公債費以外該当値テキスト"/>
        <xdr:cNvSpPr txBox="1"/>
      </xdr:nvSpPr>
      <xdr:spPr>
        <a:xfrm>
          <a:off x="16598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51054</xdr:rowOff>
    </xdr:from>
    <xdr:to>
      <xdr:col>78</xdr:col>
      <xdr:colOff>120650</xdr:colOff>
      <xdr:row>75</xdr:row>
      <xdr:rowOff>152654</xdr:rowOff>
    </xdr:to>
    <xdr:sp macro="" textlink="">
      <xdr:nvSpPr>
        <xdr:cNvPr id="456" name="楕円 455"/>
        <xdr:cNvSpPr/>
      </xdr:nvSpPr>
      <xdr:spPr>
        <a:xfrm>
          <a:off x="15621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162831</xdr:rowOff>
    </xdr:from>
    <xdr:ext cx="736600" cy="259045"/>
    <xdr:sp macro="" textlink="">
      <xdr:nvSpPr>
        <xdr:cNvPr id="457" name="テキスト ボックス 456"/>
        <xdr:cNvSpPr txBox="1"/>
      </xdr:nvSpPr>
      <xdr:spPr>
        <a:xfrm>
          <a:off x="15290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39624</xdr:rowOff>
    </xdr:from>
    <xdr:to>
      <xdr:col>74</xdr:col>
      <xdr:colOff>31750</xdr:colOff>
      <xdr:row>74</xdr:row>
      <xdr:rowOff>141224</xdr:rowOff>
    </xdr:to>
    <xdr:sp macro="" textlink="">
      <xdr:nvSpPr>
        <xdr:cNvPr id="458" name="楕円 457"/>
        <xdr:cNvSpPr/>
      </xdr:nvSpPr>
      <xdr:spPr>
        <a:xfrm>
          <a:off x="14732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151401</xdr:rowOff>
    </xdr:from>
    <xdr:ext cx="762000" cy="259045"/>
    <xdr:sp macro="" textlink="">
      <xdr:nvSpPr>
        <xdr:cNvPr id="459" name="テキスト ボックス 458"/>
        <xdr:cNvSpPr txBox="1"/>
      </xdr:nvSpPr>
      <xdr:spPr>
        <a:xfrm>
          <a:off x="14401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103632</xdr:rowOff>
    </xdr:from>
    <xdr:to>
      <xdr:col>69</xdr:col>
      <xdr:colOff>142875</xdr:colOff>
      <xdr:row>75</xdr:row>
      <xdr:rowOff>33782</xdr:rowOff>
    </xdr:to>
    <xdr:sp macro="" textlink="">
      <xdr:nvSpPr>
        <xdr:cNvPr id="460" name="楕円 459"/>
        <xdr:cNvSpPr/>
      </xdr:nvSpPr>
      <xdr:spPr>
        <a:xfrm>
          <a:off x="13843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43959</xdr:rowOff>
    </xdr:from>
    <xdr:ext cx="762000" cy="259045"/>
    <xdr:sp macro="" textlink="">
      <xdr:nvSpPr>
        <xdr:cNvPr id="461" name="テキスト ボックス 460"/>
        <xdr:cNvSpPr txBox="1"/>
      </xdr:nvSpPr>
      <xdr:spPr>
        <a:xfrm>
          <a:off x="13512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147066</xdr:rowOff>
    </xdr:from>
    <xdr:to>
      <xdr:col>65</xdr:col>
      <xdr:colOff>53975</xdr:colOff>
      <xdr:row>74</xdr:row>
      <xdr:rowOff>77216</xdr:rowOff>
    </xdr:to>
    <xdr:sp macro="" textlink="">
      <xdr:nvSpPr>
        <xdr:cNvPr id="462" name="楕円 461"/>
        <xdr:cNvSpPr/>
      </xdr:nvSpPr>
      <xdr:spPr>
        <a:xfrm>
          <a:off x="12954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87393</xdr:rowOff>
    </xdr:from>
    <xdr:ext cx="762000" cy="259045"/>
    <xdr:sp macro="" textlink="">
      <xdr:nvSpPr>
        <xdr:cNvPr id="463" name="テキスト ボックス 462"/>
        <xdr:cNvSpPr txBox="1"/>
      </xdr:nvSpPr>
      <xdr:spPr>
        <a:xfrm>
          <a:off x="12623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100406</xdr:rowOff>
    </xdr:from>
    <xdr:to>
      <xdr:col>29</xdr:col>
      <xdr:colOff>127000</xdr:colOff>
      <xdr:row>20</xdr:row>
      <xdr:rowOff>42628</xdr:rowOff>
    </xdr:to>
    <xdr:cxnSp macro="">
      <xdr:nvCxnSpPr>
        <xdr:cNvPr id="45" name="直線コネクタ 44"/>
        <xdr:cNvCxnSpPr/>
      </xdr:nvCxnSpPr>
      <xdr:spPr bwMode="auto">
        <a:xfrm flipV="1">
          <a:off x="5651500" y="2033981"/>
          <a:ext cx="0" cy="1485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14705</xdr:rowOff>
    </xdr:from>
    <xdr:ext cx="762000" cy="259045"/>
    <xdr:sp macro="" textlink="">
      <xdr:nvSpPr>
        <xdr:cNvPr id="46" name="人口1人当たり決算額の推移最小値テキスト130"/>
        <xdr:cNvSpPr txBox="1"/>
      </xdr:nvSpPr>
      <xdr:spPr>
        <a:xfrm>
          <a:off x="5740400" y="349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42628</xdr:rowOff>
    </xdr:from>
    <xdr:to>
      <xdr:col>30</xdr:col>
      <xdr:colOff>25400</xdr:colOff>
      <xdr:row>20</xdr:row>
      <xdr:rowOff>42628</xdr:rowOff>
    </xdr:to>
    <xdr:cxnSp macro="">
      <xdr:nvCxnSpPr>
        <xdr:cNvPr id="47" name="直線コネクタ 46"/>
        <xdr:cNvCxnSpPr/>
      </xdr:nvCxnSpPr>
      <xdr:spPr bwMode="auto">
        <a:xfrm>
          <a:off x="5562600" y="351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15333</xdr:rowOff>
    </xdr:from>
    <xdr:ext cx="762000" cy="259045"/>
    <xdr:sp macro="" textlink="">
      <xdr:nvSpPr>
        <xdr:cNvPr id="48" name="人口1人当たり決算額の推移最大値テキスト130"/>
        <xdr:cNvSpPr txBox="1"/>
      </xdr:nvSpPr>
      <xdr:spPr>
        <a:xfrm>
          <a:off x="5740400" y="17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100406</xdr:rowOff>
    </xdr:from>
    <xdr:to>
      <xdr:col>30</xdr:col>
      <xdr:colOff>25400</xdr:colOff>
      <xdr:row>11</xdr:row>
      <xdr:rowOff>100406</xdr:rowOff>
    </xdr:to>
    <xdr:cxnSp macro="">
      <xdr:nvCxnSpPr>
        <xdr:cNvPr id="49" name="直線コネクタ 48"/>
        <xdr:cNvCxnSpPr/>
      </xdr:nvCxnSpPr>
      <xdr:spPr bwMode="auto">
        <a:xfrm>
          <a:off x="5562600" y="2033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123704</xdr:rowOff>
    </xdr:from>
    <xdr:to>
      <xdr:col>29</xdr:col>
      <xdr:colOff>127000</xdr:colOff>
      <xdr:row>18</xdr:row>
      <xdr:rowOff>157118</xdr:rowOff>
    </xdr:to>
    <xdr:cxnSp macro="">
      <xdr:nvCxnSpPr>
        <xdr:cNvPr id="50" name="直線コネクタ 49"/>
        <xdr:cNvCxnSpPr/>
      </xdr:nvCxnSpPr>
      <xdr:spPr bwMode="auto">
        <a:xfrm flipV="1">
          <a:off x="5003800" y="3257429"/>
          <a:ext cx="647700" cy="33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42035</xdr:rowOff>
    </xdr:from>
    <xdr:ext cx="762000" cy="259045"/>
    <xdr:sp macro="" textlink="">
      <xdr:nvSpPr>
        <xdr:cNvPr id="51" name="人口1人当たり決算額の推移平均値テキスト130"/>
        <xdr:cNvSpPr txBox="1"/>
      </xdr:nvSpPr>
      <xdr:spPr>
        <a:xfrm>
          <a:off x="5740400" y="266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25508</xdr:rowOff>
    </xdr:from>
    <xdr:to>
      <xdr:col>29</xdr:col>
      <xdr:colOff>177800</xdr:colOff>
      <xdr:row>16</xdr:row>
      <xdr:rowOff>127108</xdr:rowOff>
    </xdr:to>
    <xdr:sp macro="" textlink="">
      <xdr:nvSpPr>
        <xdr:cNvPr id="52" name="フローチャート: 判断 51"/>
        <xdr:cNvSpPr/>
      </xdr:nvSpPr>
      <xdr:spPr bwMode="auto">
        <a:xfrm>
          <a:off x="56007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145478</xdr:rowOff>
    </xdr:from>
    <xdr:to>
      <xdr:col>26</xdr:col>
      <xdr:colOff>50800</xdr:colOff>
      <xdr:row>18</xdr:row>
      <xdr:rowOff>157118</xdr:rowOff>
    </xdr:to>
    <xdr:cxnSp macro="">
      <xdr:nvCxnSpPr>
        <xdr:cNvPr id="53" name="直線コネクタ 52"/>
        <xdr:cNvCxnSpPr/>
      </xdr:nvCxnSpPr>
      <xdr:spPr bwMode="auto">
        <a:xfrm>
          <a:off x="4305300" y="3279203"/>
          <a:ext cx="698500" cy="11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19526</xdr:rowOff>
    </xdr:from>
    <xdr:to>
      <xdr:col>26</xdr:col>
      <xdr:colOff>101600</xdr:colOff>
      <xdr:row>16</xdr:row>
      <xdr:rowOff>121126</xdr:rowOff>
    </xdr:to>
    <xdr:sp macro="" textlink="">
      <xdr:nvSpPr>
        <xdr:cNvPr id="54" name="フローチャート: 判断 53"/>
        <xdr:cNvSpPr/>
      </xdr:nvSpPr>
      <xdr:spPr bwMode="auto">
        <a:xfrm>
          <a:off x="49530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131303</xdr:rowOff>
    </xdr:from>
    <xdr:ext cx="736600" cy="259045"/>
    <xdr:sp macro="" textlink="">
      <xdr:nvSpPr>
        <xdr:cNvPr id="55" name="テキスト ボックス 54"/>
        <xdr:cNvSpPr txBox="1"/>
      </xdr:nvSpPr>
      <xdr:spPr>
        <a:xfrm>
          <a:off x="4622800" y="2579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136430</xdr:rowOff>
    </xdr:from>
    <xdr:to>
      <xdr:col>22</xdr:col>
      <xdr:colOff>114300</xdr:colOff>
      <xdr:row>18</xdr:row>
      <xdr:rowOff>145478</xdr:rowOff>
    </xdr:to>
    <xdr:cxnSp macro="">
      <xdr:nvCxnSpPr>
        <xdr:cNvPr id="56" name="直線コネクタ 55"/>
        <xdr:cNvCxnSpPr/>
      </xdr:nvCxnSpPr>
      <xdr:spPr bwMode="auto">
        <a:xfrm>
          <a:off x="3606800" y="3270155"/>
          <a:ext cx="698500" cy="9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5353</xdr:rowOff>
    </xdr:from>
    <xdr:to>
      <xdr:col>22</xdr:col>
      <xdr:colOff>165100</xdr:colOff>
      <xdr:row>16</xdr:row>
      <xdr:rowOff>106953</xdr:rowOff>
    </xdr:to>
    <xdr:sp macro="" textlink="">
      <xdr:nvSpPr>
        <xdr:cNvPr id="57" name="フローチャート: 判断 56"/>
        <xdr:cNvSpPr/>
      </xdr:nvSpPr>
      <xdr:spPr bwMode="auto">
        <a:xfrm>
          <a:off x="42545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117130</xdr:rowOff>
    </xdr:from>
    <xdr:ext cx="762000" cy="259045"/>
    <xdr:sp macro="" textlink="">
      <xdr:nvSpPr>
        <xdr:cNvPr id="58" name="テキスト ボックス 57"/>
        <xdr:cNvSpPr txBox="1"/>
      </xdr:nvSpPr>
      <xdr:spPr>
        <a:xfrm>
          <a:off x="3924300" y="256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136430</xdr:rowOff>
    </xdr:from>
    <xdr:to>
      <xdr:col>18</xdr:col>
      <xdr:colOff>177800</xdr:colOff>
      <xdr:row>18</xdr:row>
      <xdr:rowOff>137820</xdr:rowOff>
    </xdr:to>
    <xdr:cxnSp macro="">
      <xdr:nvCxnSpPr>
        <xdr:cNvPr id="59" name="直線コネクタ 58"/>
        <xdr:cNvCxnSpPr/>
      </xdr:nvCxnSpPr>
      <xdr:spPr bwMode="auto">
        <a:xfrm flipV="1">
          <a:off x="2908300" y="3270155"/>
          <a:ext cx="698500" cy="1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20269</xdr:rowOff>
    </xdr:from>
    <xdr:to>
      <xdr:col>19</xdr:col>
      <xdr:colOff>38100</xdr:colOff>
      <xdr:row>18</xdr:row>
      <xdr:rowOff>121869</xdr:rowOff>
    </xdr:to>
    <xdr:sp macro="" textlink="">
      <xdr:nvSpPr>
        <xdr:cNvPr id="60" name="フローチャート: 判断 59"/>
        <xdr:cNvSpPr/>
      </xdr:nvSpPr>
      <xdr:spPr bwMode="auto">
        <a:xfrm>
          <a:off x="3556000" y="3153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132046</xdr:rowOff>
    </xdr:from>
    <xdr:ext cx="762000" cy="259045"/>
    <xdr:sp macro="" textlink="">
      <xdr:nvSpPr>
        <xdr:cNvPr id="61" name="テキスト ボックス 60"/>
        <xdr:cNvSpPr txBox="1"/>
      </xdr:nvSpPr>
      <xdr:spPr>
        <a:xfrm>
          <a:off x="3225800" y="2922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48292</xdr:rowOff>
    </xdr:from>
    <xdr:to>
      <xdr:col>15</xdr:col>
      <xdr:colOff>101600</xdr:colOff>
      <xdr:row>18</xdr:row>
      <xdr:rowOff>149892</xdr:rowOff>
    </xdr:to>
    <xdr:sp macro="" textlink="">
      <xdr:nvSpPr>
        <xdr:cNvPr id="62" name="フローチャート: 判断 61"/>
        <xdr:cNvSpPr/>
      </xdr:nvSpPr>
      <xdr:spPr bwMode="auto">
        <a:xfrm>
          <a:off x="2857500" y="3182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160069</xdr:rowOff>
    </xdr:from>
    <xdr:ext cx="762000" cy="259045"/>
    <xdr:sp macro="" textlink="">
      <xdr:nvSpPr>
        <xdr:cNvPr id="63" name="テキスト ボックス 62"/>
        <xdr:cNvSpPr txBox="1"/>
      </xdr:nvSpPr>
      <xdr:spPr>
        <a:xfrm>
          <a:off x="2527300" y="295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72904</xdr:rowOff>
    </xdr:from>
    <xdr:to>
      <xdr:col>29</xdr:col>
      <xdr:colOff>177800</xdr:colOff>
      <xdr:row>19</xdr:row>
      <xdr:rowOff>3054</xdr:rowOff>
    </xdr:to>
    <xdr:sp macro="" textlink="">
      <xdr:nvSpPr>
        <xdr:cNvPr id="69" name="楕円 68"/>
        <xdr:cNvSpPr/>
      </xdr:nvSpPr>
      <xdr:spPr bwMode="auto">
        <a:xfrm>
          <a:off x="5600700" y="3206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44981</xdr:rowOff>
    </xdr:from>
    <xdr:ext cx="762000" cy="259045"/>
    <xdr:sp macro="" textlink="">
      <xdr:nvSpPr>
        <xdr:cNvPr id="70" name="人口1人当たり決算額の推移該当値テキスト130"/>
        <xdr:cNvSpPr txBox="1"/>
      </xdr:nvSpPr>
      <xdr:spPr>
        <a:xfrm>
          <a:off x="5740400" y="317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106318</xdr:rowOff>
    </xdr:from>
    <xdr:to>
      <xdr:col>26</xdr:col>
      <xdr:colOff>101600</xdr:colOff>
      <xdr:row>19</xdr:row>
      <xdr:rowOff>36468</xdr:rowOff>
    </xdr:to>
    <xdr:sp macro="" textlink="">
      <xdr:nvSpPr>
        <xdr:cNvPr id="71" name="楕円 70"/>
        <xdr:cNvSpPr/>
      </xdr:nvSpPr>
      <xdr:spPr bwMode="auto">
        <a:xfrm>
          <a:off x="4953000" y="3240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21245</xdr:rowOff>
    </xdr:from>
    <xdr:ext cx="736600" cy="259045"/>
    <xdr:sp macro="" textlink="">
      <xdr:nvSpPr>
        <xdr:cNvPr id="72" name="テキスト ボックス 71"/>
        <xdr:cNvSpPr txBox="1"/>
      </xdr:nvSpPr>
      <xdr:spPr>
        <a:xfrm>
          <a:off x="4622800" y="332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94679</xdr:rowOff>
    </xdr:from>
    <xdr:to>
      <xdr:col>22</xdr:col>
      <xdr:colOff>165100</xdr:colOff>
      <xdr:row>19</xdr:row>
      <xdr:rowOff>24829</xdr:rowOff>
    </xdr:to>
    <xdr:sp macro="" textlink="">
      <xdr:nvSpPr>
        <xdr:cNvPr id="73" name="楕円 72"/>
        <xdr:cNvSpPr/>
      </xdr:nvSpPr>
      <xdr:spPr bwMode="auto">
        <a:xfrm>
          <a:off x="4254500" y="3228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9605</xdr:rowOff>
    </xdr:from>
    <xdr:ext cx="762000" cy="259045"/>
    <xdr:sp macro="" textlink="">
      <xdr:nvSpPr>
        <xdr:cNvPr id="74" name="テキスト ボックス 73"/>
        <xdr:cNvSpPr txBox="1"/>
      </xdr:nvSpPr>
      <xdr:spPr>
        <a:xfrm>
          <a:off x="3924300" y="331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85630</xdr:rowOff>
    </xdr:from>
    <xdr:to>
      <xdr:col>19</xdr:col>
      <xdr:colOff>38100</xdr:colOff>
      <xdr:row>19</xdr:row>
      <xdr:rowOff>15780</xdr:rowOff>
    </xdr:to>
    <xdr:sp macro="" textlink="">
      <xdr:nvSpPr>
        <xdr:cNvPr id="75" name="楕円 74"/>
        <xdr:cNvSpPr/>
      </xdr:nvSpPr>
      <xdr:spPr bwMode="auto">
        <a:xfrm>
          <a:off x="3556000" y="3219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557</xdr:rowOff>
    </xdr:from>
    <xdr:ext cx="762000" cy="259045"/>
    <xdr:sp macro="" textlink="">
      <xdr:nvSpPr>
        <xdr:cNvPr id="76" name="テキスト ボックス 75"/>
        <xdr:cNvSpPr txBox="1"/>
      </xdr:nvSpPr>
      <xdr:spPr>
        <a:xfrm>
          <a:off x="3225800" y="330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87020</xdr:rowOff>
    </xdr:from>
    <xdr:to>
      <xdr:col>15</xdr:col>
      <xdr:colOff>101600</xdr:colOff>
      <xdr:row>19</xdr:row>
      <xdr:rowOff>17170</xdr:rowOff>
    </xdr:to>
    <xdr:sp macro="" textlink="">
      <xdr:nvSpPr>
        <xdr:cNvPr id="77" name="楕円 76"/>
        <xdr:cNvSpPr/>
      </xdr:nvSpPr>
      <xdr:spPr bwMode="auto">
        <a:xfrm>
          <a:off x="2857500" y="3220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1947</xdr:rowOff>
    </xdr:from>
    <xdr:ext cx="762000" cy="259045"/>
    <xdr:sp macro="" textlink="">
      <xdr:nvSpPr>
        <xdr:cNvPr id="78" name="テキスト ボックス 77"/>
        <xdr:cNvSpPr txBox="1"/>
      </xdr:nvSpPr>
      <xdr:spPr>
        <a:xfrm>
          <a:off x="2527300" y="330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22552</xdr:rowOff>
    </xdr:from>
    <xdr:to>
      <xdr:col>29</xdr:col>
      <xdr:colOff>127000</xdr:colOff>
      <xdr:row>38</xdr:row>
      <xdr:rowOff>81028</xdr:rowOff>
    </xdr:to>
    <xdr:cxnSp macro="">
      <xdr:nvCxnSpPr>
        <xdr:cNvPr id="105" name="直線コネクタ 104"/>
        <xdr:cNvCxnSpPr/>
      </xdr:nvCxnSpPr>
      <xdr:spPr bwMode="auto">
        <a:xfrm flipV="1">
          <a:off x="5651500" y="6290002"/>
          <a:ext cx="0" cy="12586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53105</xdr:rowOff>
    </xdr:from>
    <xdr:ext cx="762000" cy="259045"/>
    <xdr:sp macro="" textlink="">
      <xdr:nvSpPr>
        <xdr:cNvPr id="106" name="人口1人当たり決算額の推移最小値テキスト445"/>
        <xdr:cNvSpPr txBox="1"/>
      </xdr:nvSpPr>
      <xdr:spPr>
        <a:xfrm>
          <a:off x="5740400" y="752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81028</xdr:rowOff>
    </xdr:from>
    <xdr:to>
      <xdr:col>30</xdr:col>
      <xdr:colOff>25400</xdr:colOff>
      <xdr:row>38</xdr:row>
      <xdr:rowOff>81028</xdr:rowOff>
    </xdr:to>
    <xdr:cxnSp macro="">
      <xdr:nvCxnSpPr>
        <xdr:cNvPr id="107" name="直線コネクタ 106"/>
        <xdr:cNvCxnSpPr/>
      </xdr:nvCxnSpPr>
      <xdr:spPr bwMode="auto">
        <a:xfrm>
          <a:off x="5562600" y="7548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108929</xdr:rowOff>
    </xdr:from>
    <xdr:ext cx="762000" cy="259045"/>
    <xdr:sp macro="" textlink="">
      <xdr:nvSpPr>
        <xdr:cNvPr id="108" name="人口1人当たり決算額の推移最大値テキスト445"/>
        <xdr:cNvSpPr txBox="1"/>
      </xdr:nvSpPr>
      <xdr:spPr>
        <a:xfrm>
          <a:off x="5740400" y="60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22552</xdr:rowOff>
    </xdr:from>
    <xdr:to>
      <xdr:col>30</xdr:col>
      <xdr:colOff>25400</xdr:colOff>
      <xdr:row>34</xdr:row>
      <xdr:rowOff>22552</xdr:rowOff>
    </xdr:to>
    <xdr:cxnSp macro="">
      <xdr:nvCxnSpPr>
        <xdr:cNvPr id="109" name="直線コネクタ 108"/>
        <xdr:cNvCxnSpPr/>
      </xdr:nvCxnSpPr>
      <xdr:spPr bwMode="auto">
        <a:xfrm>
          <a:off x="5562600" y="62900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114610</xdr:rowOff>
    </xdr:from>
    <xdr:to>
      <xdr:col>29</xdr:col>
      <xdr:colOff>127000</xdr:colOff>
      <xdr:row>36</xdr:row>
      <xdr:rowOff>135435</xdr:rowOff>
    </xdr:to>
    <xdr:cxnSp macro="">
      <xdr:nvCxnSpPr>
        <xdr:cNvPr id="110" name="直線コネクタ 109"/>
        <xdr:cNvCxnSpPr/>
      </xdr:nvCxnSpPr>
      <xdr:spPr bwMode="auto">
        <a:xfrm flipV="1">
          <a:off x="5003800" y="7067860"/>
          <a:ext cx="647700" cy="20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148986</xdr:rowOff>
    </xdr:from>
    <xdr:ext cx="762000" cy="259045"/>
    <xdr:sp macro="" textlink="">
      <xdr:nvSpPr>
        <xdr:cNvPr id="111" name="人口1人当たり決算額の推移平均値テキスト445"/>
        <xdr:cNvSpPr txBox="1"/>
      </xdr:nvSpPr>
      <xdr:spPr>
        <a:xfrm>
          <a:off x="5740400" y="6759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303909</xdr:rowOff>
    </xdr:from>
    <xdr:to>
      <xdr:col>29</xdr:col>
      <xdr:colOff>177800</xdr:colOff>
      <xdr:row>36</xdr:row>
      <xdr:rowOff>62609</xdr:rowOff>
    </xdr:to>
    <xdr:sp macro="" textlink="">
      <xdr:nvSpPr>
        <xdr:cNvPr id="112" name="フローチャート: 判断 111"/>
        <xdr:cNvSpPr/>
      </xdr:nvSpPr>
      <xdr:spPr bwMode="auto">
        <a:xfrm>
          <a:off x="5600700" y="6914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135435</xdr:rowOff>
    </xdr:from>
    <xdr:to>
      <xdr:col>26</xdr:col>
      <xdr:colOff>50800</xdr:colOff>
      <xdr:row>36</xdr:row>
      <xdr:rowOff>149768</xdr:rowOff>
    </xdr:to>
    <xdr:cxnSp macro="">
      <xdr:nvCxnSpPr>
        <xdr:cNvPr id="113" name="直線コネクタ 112"/>
        <xdr:cNvCxnSpPr/>
      </xdr:nvCxnSpPr>
      <xdr:spPr bwMode="auto">
        <a:xfrm flipV="1">
          <a:off x="4305300" y="7088685"/>
          <a:ext cx="698500" cy="14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299565</xdr:rowOff>
    </xdr:from>
    <xdr:to>
      <xdr:col>26</xdr:col>
      <xdr:colOff>101600</xdr:colOff>
      <xdr:row>36</xdr:row>
      <xdr:rowOff>58265</xdr:rowOff>
    </xdr:to>
    <xdr:sp macro="" textlink="">
      <xdr:nvSpPr>
        <xdr:cNvPr id="114" name="フローチャート: 判断 113"/>
        <xdr:cNvSpPr/>
      </xdr:nvSpPr>
      <xdr:spPr bwMode="auto">
        <a:xfrm>
          <a:off x="49530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68442</xdr:rowOff>
    </xdr:from>
    <xdr:ext cx="736600" cy="259045"/>
    <xdr:sp macro="" textlink="">
      <xdr:nvSpPr>
        <xdr:cNvPr id="115" name="テキスト ボックス 114"/>
        <xdr:cNvSpPr txBox="1"/>
      </xdr:nvSpPr>
      <xdr:spPr>
        <a:xfrm>
          <a:off x="4622800" y="6678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90173</xdr:rowOff>
    </xdr:from>
    <xdr:to>
      <xdr:col>22</xdr:col>
      <xdr:colOff>114300</xdr:colOff>
      <xdr:row>36</xdr:row>
      <xdr:rowOff>149768</xdr:rowOff>
    </xdr:to>
    <xdr:cxnSp macro="">
      <xdr:nvCxnSpPr>
        <xdr:cNvPr id="116" name="直線コネクタ 115"/>
        <xdr:cNvCxnSpPr/>
      </xdr:nvCxnSpPr>
      <xdr:spPr bwMode="auto">
        <a:xfrm>
          <a:off x="3606800" y="7043423"/>
          <a:ext cx="698500" cy="59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274145</xdr:rowOff>
    </xdr:from>
    <xdr:to>
      <xdr:col>22</xdr:col>
      <xdr:colOff>165100</xdr:colOff>
      <xdr:row>36</xdr:row>
      <xdr:rowOff>32845</xdr:rowOff>
    </xdr:to>
    <xdr:sp macro="" textlink="">
      <xdr:nvSpPr>
        <xdr:cNvPr id="117" name="フローチャート: 判断 116"/>
        <xdr:cNvSpPr/>
      </xdr:nvSpPr>
      <xdr:spPr bwMode="auto">
        <a:xfrm>
          <a:off x="42545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43022</xdr:rowOff>
    </xdr:from>
    <xdr:ext cx="762000" cy="259045"/>
    <xdr:sp macro="" textlink="">
      <xdr:nvSpPr>
        <xdr:cNvPr id="118" name="テキスト ボックス 117"/>
        <xdr:cNvSpPr txBox="1"/>
      </xdr:nvSpPr>
      <xdr:spPr>
        <a:xfrm>
          <a:off x="3924300" y="665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71221</xdr:rowOff>
    </xdr:from>
    <xdr:to>
      <xdr:col>18</xdr:col>
      <xdr:colOff>177800</xdr:colOff>
      <xdr:row>36</xdr:row>
      <xdr:rowOff>90173</xdr:rowOff>
    </xdr:to>
    <xdr:cxnSp macro="">
      <xdr:nvCxnSpPr>
        <xdr:cNvPr id="119" name="直線コネクタ 118"/>
        <xdr:cNvCxnSpPr/>
      </xdr:nvCxnSpPr>
      <xdr:spPr bwMode="auto">
        <a:xfrm>
          <a:off x="2908300" y="7024471"/>
          <a:ext cx="698500" cy="18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93436</xdr:rowOff>
    </xdr:from>
    <xdr:to>
      <xdr:col>19</xdr:col>
      <xdr:colOff>38100</xdr:colOff>
      <xdr:row>37</xdr:row>
      <xdr:rowOff>23586</xdr:rowOff>
    </xdr:to>
    <xdr:sp macro="" textlink="">
      <xdr:nvSpPr>
        <xdr:cNvPr id="120" name="フローチャート: 判断 119"/>
        <xdr:cNvSpPr/>
      </xdr:nvSpPr>
      <xdr:spPr bwMode="auto">
        <a:xfrm>
          <a:off x="3556000" y="7046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8363</xdr:rowOff>
    </xdr:from>
    <xdr:ext cx="762000" cy="259045"/>
    <xdr:sp macro="" textlink="">
      <xdr:nvSpPr>
        <xdr:cNvPr id="121" name="テキスト ボックス 120"/>
        <xdr:cNvSpPr txBox="1"/>
      </xdr:nvSpPr>
      <xdr:spPr>
        <a:xfrm>
          <a:off x="3225800" y="713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31052</xdr:rowOff>
    </xdr:from>
    <xdr:to>
      <xdr:col>15</xdr:col>
      <xdr:colOff>101600</xdr:colOff>
      <xdr:row>36</xdr:row>
      <xdr:rowOff>132652</xdr:rowOff>
    </xdr:to>
    <xdr:sp macro="" textlink="">
      <xdr:nvSpPr>
        <xdr:cNvPr id="122" name="フローチャート: 判断 121"/>
        <xdr:cNvSpPr/>
      </xdr:nvSpPr>
      <xdr:spPr bwMode="auto">
        <a:xfrm>
          <a:off x="2857500" y="6984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117429</xdr:rowOff>
    </xdr:from>
    <xdr:ext cx="762000" cy="259045"/>
    <xdr:sp macro="" textlink="">
      <xdr:nvSpPr>
        <xdr:cNvPr id="123" name="テキスト ボックス 122"/>
        <xdr:cNvSpPr txBox="1"/>
      </xdr:nvSpPr>
      <xdr:spPr>
        <a:xfrm>
          <a:off x="2527300" y="707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63810</xdr:rowOff>
    </xdr:from>
    <xdr:to>
      <xdr:col>29</xdr:col>
      <xdr:colOff>177800</xdr:colOff>
      <xdr:row>36</xdr:row>
      <xdr:rowOff>165410</xdr:rowOff>
    </xdr:to>
    <xdr:sp macro="" textlink="">
      <xdr:nvSpPr>
        <xdr:cNvPr id="129" name="楕円 128"/>
        <xdr:cNvSpPr/>
      </xdr:nvSpPr>
      <xdr:spPr bwMode="auto">
        <a:xfrm>
          <a:off x="5600700" y="7017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35887</xdr:rowOff>
    </xdr:from>
    <xdr:ext cx="762000" cy="259045"/>
    <xdr:sp macro="" textlink="">
      <xdr:nvSpPr>
        <xdr:cNvPr id="130" name="人口1人当たり決算額の推移該当値テキスト445"/>
        <xdr:cNvSpPr txBox="1"/>
      </xdr:nvSpPr>
      <xdr:spPr>
        <a:xfrm>
          <a:off x="5740400" y="698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84635</xdr:rowOff>
    </xdr:from>
    <xdr:to>
      <xdr:col>26</xdr:col>
      <xdr:colOff>101600</xdr:colOff>
      <xdr:row>37</xdr:row>
      <xdr:rowOff>14785</xdr:rowOff>
    </xdr:to>
    <xdr:sp macro="" textlink="">
      <xdr:nvSpPr>
        <xdr:cNvPr id="131" name="楕円 130"/>
        <xdr:cNvSpPr/>
      </xdr:nvSpPr>
      <xdr:spPr bwMode="auto">
        <a:xfrm>
          <a:off x="4953000" y="7037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171012</xdr:rowOff>
    </xdr:from>
    <xdr:ext cx="736600" cy="259045"/>
    <xdr:sp macro="" textlink="">
      <xdr:nvSpPr>
        <xdr:cNvPr id="132" name="テキスト ボックス 131"/>
        <xdr:cNvSpPr txBox="1"/>
      </xdr:nvSpPr>
      <xdr:spPr>
        <a:xfrm>
          <a:off x="4622800" y="712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98968</xdr:rowOff>
    </xdr:from>
    <xdr:to>
      <xdr:col>22</xdr:col>
      <xdr:colOff>165100</xdr:colOff>
      <xdr:row>37</xdr:row>
      <xdr:rowOff>29118</xdr:rowOff>
    </xdr:to>
    <xdr:sp macro="" textlink="">
      <xdr:nvSpPr>
        <xdr:cNvPr id="133" name="楕円 132"/>
        <xdr:cNvSpPr/>
      </xdr:nvSpPr>
      <xdr:spPr bwMode="auto">
        <a:xfrm>
          <a:off x="4254500" y="7052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13895</xdr:rowOff>
    </xdr:from>
    <xdr:ext cx="762000" cy="259045"/>
    <xdr:sp macro="" textlink="">
      <xdr:nvSpPr>
        <xdr:cNvPr id="134" name="テキスト ボックス 133"/>
        <xdr:cNvSpPr txBox="1"/>
      </xdr:nvSpPr>
      <xdr:spPr>
        <a:xfrm>
          <a:off x="3924300" y="713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39373</xdr:rowOff>
    </xdr:from>
    <xdr:to>
      <xdr:col>19</xdr:col>
      <xdr:colOff>38100</xdr:colOff>
      <xdr:row>36</xdr:row>
      <xdr:rowOff>140973</xdr:rowOff>
    </xdr:to>
    <xdr:sp macro="" textlink="">
      <xdr:nvSpPr>
        <xdr:cNvPr id="135" name="楕円 134"/>
        <xdr:cNvSpPr/>
      </xdr:nvSpPr>
      <xdr:spPr bwMode="auto">
        <a:xfrm>
          <a:off x="3556000" y="6992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151150</xdr:rowOff>
    </xdr:from>
    <xdr:ext cx="762000" cy="259045"/>
    <xdr:sp macro="" textlink="">
      <xdr:nvSpPr>
        <xdr:cNvPr id="136" name="テキスト ボックス 135"/>
        <xdr:cNvSpPr txBox="1"/>
      </xdr:nvSpPr>
      <xdr:spPr>
        <a:xfrm>
          <a:off x="3225800" y="6761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20421</xdr:rowOff>
    </xdr:from>
    <xdr:to>
      <xdr:col>15</xdr:col>
      <xdr:colOff>101600</xdr:colOff>
      <xdr:row>36</xdr:row>
      <xdr:rowOff>122021</xdr:rowOff>
    </xdr:to>
    <xdr:sp macro="" textlink="">
      <xdr:nvSpPr>
        <xdr:cNvPr id="137" name="楕円 136"/>
        <xdr:cNvSpPr/>
      </xdr:nvSpPr>
      <xdr:spPr bwMode="auto">
        <a:xfrm>
          <a:off x="2857500" y="6973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132198</xdr:rowOff>
    </xdr:from>
    <xdr:ext cx="762000" cy="259045"/>
    <xdr:sp macro="" textlink="">
      <xdr:nvSpPr>
        <xdr:cNvPr id="138" name="テキスト ボックス 137"/>
        <xdr:cNvSpPr txBox="1"/>
      </xdr:nvSpPr>
      <xdr:spPr>
        <a:xfrm>
          <a:off x="2527300" y="674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49,742
47,286
207.61
23,569,300
21,513,181
1,832,459
13,146,735
22,102,626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107712</xdr:rowOff>
    </xdr:from>
    <xdr:to>
      <xdr:col>24</xdr:col>
      <xdr:colOff>62865</xdr:colOff>
      <xdr:row>38</xdr:row>
      <xdr:rowOff>32324</xdr:rowOff>
    </xdr:to>
    <xdr:cxnSp macro="">
      <xdr:nvCxnSpPr>
        <xdr:cNvPr id="58" name="直線コネクタ 57"/>
        <xdr:cNvCxnSpPr/>
      </xdr:nvCxnSpPr>
      <xdr:spPr>
        <a:xfrm flipV="1">
          <a:off x="4633595" y="5251212"/>
          <a:ext cx="1270" cy="129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36151</xdr:rowOff>
    </xdr:from>
    <xdr:ext cx="534377" cy="259045"/>
    <xdr:sp macro="" textlink="">
      <xdr:nvSpPr>
        <xdr:cNvPr id="59" name="人件費最小値テキスト"/>
        <xdr:cNvSpPr txBox="1"/>
      </xdr:nvSpPr>
      <xdr:spPr>
        <a:xfrm>
          <a:off x="4686300" y="65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32324</xdr:rowOff>
    </xdr:from>
    <xdr:to>
      <xdr:col>24</xdr:col>
      <xdr:colOff>152400</xdr:colOff>
      <xdr:row>38</xdr:row>
      <xdr:rowOff>32324</xdr:rowOff>
    </xdr:to>
    <xdr:cxnSp macro="">
      <xdr:nvCxnSpPr>
        <xdr:cNvPr id="60" name="直線コネクタ 59"/>
        <xdr:cNvCxnSpPr/>
      </xdr:nvCxnSpPr>
      <xdr:spPr>
        <a:xfrm>
          <a:off x="4546600" y="654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54389</xdr:rowOff>
    </xdr:from>
    <xdr:ext cx="599010" cy="259045"/>
    <xdr:sp macro="" textlink="">
      <xdr:nvSpPr>
        <xdr:cNvPr id="61" name="人件費最大値テキスト"/>
        <xdr:cNvSpPr txBox="1"/>
      </xdr:nvSpPr>
      <xdr:spPr>
        <a:xfrm>
          <a:off x="4686300" y="502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107712</xdr:rowOff>
    </xdr:from>
    <xdr:to>
      <xdr:col>24</xdr:col>
      <xdr:colOff>152400</xdr:colOff>
      <xdr:row>30</xdr:row>
      <xdr:rowOff>107712</xdr:rowOff>
    </xdr:to>
    <xdr:cxnSp macro="">
      <xdr:nvCxnSpPr>
        <xdr:cNvPr id="62" name="直線コネクタ 61"/>
        <xdr:cNvCxnSpPr/>
      </xdr:nvCxnSpPr>
      <xdr:spPr>
        <a:xfrm>
          <a:off x="4546600" y="525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6442</xdr:rowOff>
    </xdr:from>
    <xdr:to>
      <xdr:col>24</xdr:col>
      <xdr:colOff>63500</xdr:colOff>
      <xdr:row>38</xdr:row>
      <xdr:rowOff>25433</xdr:rowOff>
    </xdr:to>
    <xdr:cxnSp macro="">
      <xdr:nvCxnSpPr>
        <xdr:cNvPr id="63" name="直線コネクタ 62"/>
        <xdr:cNvCxnSpPr/>
      </xdr:nvCxnSpPr>
      <xdr:spPr>
        <a:xfrm flipV="1">
          <a:off x="3797300" y="6521542"/>
          <a:ext cx="838200" cy="1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64898</xdr:rowOff>
    </xdr:from>
    <xdr:ext cx="534377" cy="259045"/>
    <xdr:sp macro="" textlink="">
      <xdr:nvSpPr>
        <xdr:cNvPr id="64" name="人件費平均値テキスト"/>
        <xdr:cNvSpPr txBox="1"/>
      </xdr:nvSpPr>
      <xdr:spPr>
        <a:xfrm>
          <a:off x="4686300" y="589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42021</xdr:rowOff>
    </xdr:from>
    <xdr:to>
      <xdr:col>24</xdr:col>
      <xdr:colOff>114300</xdr:colOff>
      <xdr:row>35</xdr:row>
      <xdr:rowOff>143621</xdr:rowOff>
    </xdr:to>
    <xdr:sp macro="" textlink="">
      <xdr:nvSpPr>
        <xdr:cNvPr id="65" name="フローチャート: 判断 64"/>
        <xdr:cNvSpPr/>
      </xdr:nvSpPr>
      <xdr:spPr>
        <a:xfrm>
          <a:off x="45847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2360</xdr:rowOff>
    </xdr:from>
    <xdr:to>
      <xdr:col>19</xdr:col>
      <xdr:colOff>177800</xdr:colOff>
      <xdr:row>38</xdr:row>
      <xdr:rowOff>25433</xdr:rowOff>
    </xdr:to>
    <xdr:cxnSp macro="">
      <xdr:nvCxnSpPr>
        <xdr:cNvPr id="66" name="直線コネクタ 65"/>
        <xdr:cNvCxnSpPr/>
      </xdr:nvCxnSpPr>
      <xdr:spPr>
        <a:xfrm>
          <a:off x="2908300" y="6517460"/>
          <a:ext cx="889000" cy="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23961</xdr:rowOff>
    </xdr:from>
    <xdr:to>
      <xdr:col>20</xdr:col>
      <xdr:colOff>38100</xdr:colOff>
      <xdr:row>35</xdr:row>
      <xdr:rowOff>125561</xdr:rowOff>
    </xdr:to>
    <xdr:sp macro="" textlink="">
      <xdr:nvSpPr>
        <xdr:cNvPr id="67" name="フローチャート: 判断 66"/>
        <xdr:cNvSpPr/>
      </xdr:nvSpPr>
      <xdr:spPr>
        <a:xfrm>
          <a:off x="3746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142088</xdr:rowOff>
    </xdr:from>
    <xdr:ext cx="534377" cy="259045"/>
    <xdr:sp macro="" textlink="">
      <xdr:nvSpPr>
        <xdr:cNvPr id="68" name="テキスト ボックス 67"/>
        <xdr:cNvSpPr txBox="1"/>
      </xdr:nvSpPr>
      <xdr:spPr>
        <a:xfrm>
          <a:off x="3530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152257</xdr:rowOff>
    </xdr:from>
    <xdr:to>
      <xdr:col>15</xdr:col>
      <xdr:colOff>50800</xdr:colOff>
      <xdr:row>38</xdr:row>
      <xdr:rowOff>2360</xdr:rowOff>
    </xdr:to>
    <xdr:cxnSp macro="">
      <xdr:nvCxnSpPr>
        <xdr:cNvPr id="69" name="直線コネクタ 68"/>
        <xdr:cNvCxnSpPr/>
      </xdr:nvCxnSpPr>
      <xdr:spPr>
        <a:xfrm>
          <a:off x="2019300" y="6495907"/>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19895</xdr:rowOff>
    </xdr:from>
    <xdr:to>
      <xdr:col>15</xdr:col>
      <xdr:colOff>101600</xdr:colOff>
      <xdr:row>35</xdr:row>
      <xdr:rowOff>121495</xdr:rowOff>
    </xdr:to>
    <xdr:sp macro="" textlink="">
      <xdr:nvSpPr>
        <xdr:cNvPr id="70" name="フローチャート: 判断 69"/>
        <xdr:cNvSpPr/>
      </xdr:nvSpPr>
      <xdr:spPr>
        <a:xfrm>
          <a:off x="2857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138022</xdr:rowOff>
    </xdr:from>
    <xdr:ext cx="534377" cy="259045"/>
    <xdr:sp macro="" textlink="">
      <xdr:nvSpPr>
        <xdr:cNvPr id="71" name="テキスト ボックス 70"/>
        <xdr:cNvSpPr txBox="1"/>
      </xdr:nvSpPr>
      <xdr:spPr>
        <a:xfrm>
          <a:off x="2641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131095</xdr:rowOff>
    </xdr:from>
    <xdr:to>
      <xdr:col>10</xdr:col>
      <xdr:colOff>114300</xdr:colOff>
      <xdr:row>37</xdr:row>
      <xdr:rowOff>152257</xdr:rowOff>
    </xdr:to>
    <xdr:cxnSp macro="">
      <xdr:nvCxnSpPr>
        <xdr:cNvPr id="72" name="直線コネクタ 71"/>
        <xdr:cNvCxnSpPr/>
      </xdr:nvCxnSpPr>
      <xdr:spPr>
        <a:xfrm>
          <a:off x="1130300" y="6474745"/>
          <a:ext cx="889000" cy="2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135143</xdr:rowOff>
    </xdr:from>
    <xdr:to>
      <xdr:col>10</xdr:col>
      <xdr:colOff>165100</xdr:colOff>
      <xdr:row>37</xdr:row>
      <xdr:rowOff>65293</xdr:rowOff>
    </xdr:to>
    <xdr:sp macro="" textlink="">
      <xdr:nvSpPr>
        <xdr:cNvPr id="73" name="フローチャート: 判断 72"/>
        <xdr:cNvSpPr/>
      </xdr:nvSpPr>
      <xdr:spPr>
        <a:xfrm>
          <a:off x="1968500" y="630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81820</xdr:rowOff>
    </xdr:from>
    <xdr:ext cx="534377" cy="259045"/>
    <xdr:sp macro="" textlink="">
      <xdr:nvSpPr>
        <xdr:cNvPr id="74" name="テキスト ボックス 73"/>
        <xdr:cNvSpPr txBox="1"/>
      </xdr:nvSpPr>
      <xdr:spPr>
        <a:xfrm>
          <a:off x="1752111" y="608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146409</xdr:rowOff>
    </xdr:from>
    <xdr:to>
      <xdr:col>6</xdr:col>
      <xdr:colOff>38100</xdr:colOff>
      <xdr:row>37</xdr:row>
      <xdr:rowOff>76559</xdr:rowOff>
    </xdr:to>
    <xdr:sp macro="" textlink="">
      <xdr:nvSpPr>
        <xdr:cNvPr id="75" name="フローチャート: 判断 74"/>
        <xdr:cNvSpPr/>
      </xdr:nvSpPr>
      <xdr:spPr>
        <a:xfrm>
          <a:off x="1079500" y="631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93086</xdr:rowOff>
    </xdr:from>
    <xdr:ext cx="534377" cy="259045"/>
    <xdr:sp macro="" textlink="">
      <xdr:nvSpPr>
        <xdr:cNvPr id="76" name="テキスト ボックス 75"/>
        <xdr:cNvSpPr txBox="1"/>
      </xdr:nvSpPr>
      <xdr:spPr>
        <a:xfrm>
          <a:off x="863111" y="609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127093</xdr:rowOff>
    </xdr:from>
    <xdr:to>
      <xdr:col>24</xdr:col>
      <xdr:colOff>114300</xdr:colOff>
      <xdr:row>38</xdr:row>
      <xdr:rowOff>57243</xdr:rowOff>
    </xdr:to>
    <xdr:sp macro="" textlink="">
      <xdr:nvSpPr>
        <xdr:cNvPr id="82" name="楕円 81"/>
        <xdr:cNvSpPr/>
      </xdr:nvSpPr>
      <xdr:spPr>
        <a:xfrm>
          <a:off x="4584700" y="6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42020</xdr:rowOff>
    </xdr:from>
    <xdr:ext cx="534377" cy="259045"/>
    <xdr:sp macro="" textlink="">
      <xdr:nvSpPr>
        <xdr:cNvPr id="83" name="人件費該当値テキスト"/>
        <xdr:cNvSpPr txBox="1"/>
      </xdr:nvSpPr>
      <xdr:spPr>
        <a:xfrm>
          <a:off x="4686300" y="638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146083</xdr:rowOff>
    </xdr:from>
    <xdr:to>
      <xdr:col>20</xdr:col>
      <xdr:colOff>38100</xdr:colOff>
      <xdr:row>38</xdr:row>
      <xdr:rowOff>76233</xdr:rowOff>
    </xdr:to>
    <xdr:sp macro="" textlink="">
      <xdr:nvSpPr>
        <xdr:cNvPr id="84" name="楕円 83"/>
        <xdr:cNvSpPr/>
      </xdr:nvSpPr>
      <xdr:spPr>
        <a:xfrm>
          <a:off x="3746500" y="648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67360</xdr:rowOff>
    </xdr:from>
    <xdr:ext cx="534377" cy="259045"/>
    <xdr:sp macro="" textlink="">
      <xdr:nvSpPr>
        <xdr:cNvPr id="85" name="テキスト ボックス 84"/>
        <xdr:cNvSpPr txBox="1"/>
      </xdr:nvSpPr>
      <xdr:spPr>
        <a:xfrm>
          <a:off x="3530111" y="65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123010</xdr:rowOff>
    </xdr:from>
    <xdr:to>
      <xdr:col>15</xdr:col>
      <xdr:colOff>101600</xdr:colOff>
      <xdr:row>38</xdr:row>
      <xdr:rowOff>53160</xdr:rowOff>
    </xdr:to>
    <xdr:sp macro="" textlink="">
      <xdr:nvSpPr>
        <xdr:cNvPr id="86" name="楕円 85"/>
        <xdr:cNvSpPr/>
      </xdr:nvSpPr>
      <xdr:spPr>
        <a:xfrm>
          <a:off x="2857500" y="646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44287</xdr:rowOff>
    </xdr:from>
    <xdr:ext cx="534377" cy="259045"/>
    <xdr:sp macro="" textlink="">
      <xdr:nvSpPr>
        <xdr:cNvPr id="87" name="テキスト ボックス 86"/>
        <xdr:cNvSpPr txBox="1"/>
      </xdr:nvSpPr>
      <xdr:spPr>
        <a:xfrm>
          <a:off x="2641111" y="655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101457</xdr:rowOff>
    </xdr:from>
    <xdr:to>
      <xdr:col>10</xdr:col>
      <xdr:colOff>165100</xdr:colOff>
      <xdr:row>38</xdr:row>
      <xdr:rowOff>31607</xdr:rowOff>
    </xdr:to>
    <xdr:sp macro="" textlink="">
      <xdr:nvSpPr>
        <xdr:cNvPr id="88" name="楕円 87"/>
        <xdr:cNvSpPr/>
      </xdr:nvSpPr>
      <xdr:spPr>
        <a:xfrm>
          <a:off x="1968500" y="644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22734</xdr:rowOff>
    </xdr:from>
    <xdr:ext cx="534377" cy="259045"/>
    <xdr:sp macro="" textlink="">
      <xdr:nvSpPr>
        <xdr:cNvPr id="89" name="テキスト ボックス 88"/>
        <xdr:cNvSpPr txBox="1"/>
      </xdr:nvSpPr>
      <xdr:spPr>
        <a:xfrm>
          <a:off x="1752111" y="653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80295</xdr:rowOff>
    </xdr:from>
    <xdr:to>
      <xdr:col>6</xdr:col>
      <xdr:colOff>38100</xdr:colOff>
      <xdr:row>38</xdr:row>
      <xdr:rowOff>10444</xdr:rowOff>
    </xdr:to>
    <xdr:sp macro="" textlink="">
      <xdr:nvSpPr>
        <xdr:cNvPr id="90" name="楕円 89"/>
        <xdr:cNvSpPr/>
      </xdr:nvSpPr>
      <xdr:spPr>
        <a:xfrm>
          <a:off x="1079500" y="64239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1572</xdr:rowOff>
    </xdr:from>
    <xdr:ext cx="534377" cy="259045"/>
    <xdr:sp macro="" textlink="">
      <xdr:nvSpPr>
        <xdr:cNvPr id="91" name="テキスト ボックス 90"/>
        <xdr:cNvSpPr txBox="1"/>
      </xdr:nvSpPr>
      <xdr:spPr>
        <a:xfrm>
          <a:off x="863111" y="65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124511</xdr:rowOff>
    </xdr:from>
    <xdr:to>
      <xdr:col>24</xdr:col>
      <xdr:colOff>62865</xdr:colOff>
      <xdr:row>58</xdr:row>
      <xdr:rowOff>34874</xdr:rowOff>
    </xdr:to>
    <xdr:cxnSp macro="">
      <xdr:nvCxnSpPr>
        <xdr:cNvPr id="116" name="直線コネクタ 115"/>
        <xdr:cNvCxnSpPr/>
      </xdr:nvCxnSpPr>
      <xdr:spPr>
        <a:xfrm flipV="1">
          <a:off x="4633595" y="8697011"/>
          <a:ext cx="1270" cy="1281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38701</xdr:rowOff>
    </xdr:from>
    <xdr:ext cx="534377" cy="259045"/>
    <xdr:sp macro="" textlink="">
      <xdr:nvSpPr>
        <xdr:cNvPr id="117" name="物件費最小値テキスト"/>
        <xdr:cNvSpPr txBox="1"/>
      </xdr:nvSpPr>
      <xdr:spPr>
        <a:xfrm>
          <a:off x="4686300" y="99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34874</xdr:rowOff>
    </xdr:from>
    <xdr:to>
      <xdr:col>24</xdr:col>
      <xdr:colOff>152400</xdr:colOff>
      <xdr:row>58</xdr:row>
      <xdr:rowOff>34874</xdr:rowOff>
    </xdr:to>
    <xdr:cxnSp macro="">
      <xdr:nvCxnSpPr>
        <xdr:cNvPr id="118" name="直線コネクタ 117"/>
        <xdr:cNvCxnSpPr/>
      </xdr:nvCxnSpPr>
      <xdr:spPr>
        <a:xfrm>
          <a:off x="4546600" y="997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71188</xdr:rowOff>
    </xdr:from>
    <xdr:ext cx="599010" cy="259045"/>
    <xdr:sp macro="" textlink="">
      <xdr:nvSpPr>
        <xdr:cNvPr id="119" name="物件費最大値テキスト"/>
        <xdr:cNvSpPr txBox="1"/>
      </xdr:nvSpPr>
      <xdr:spPr>
        <a:xfrm>
          <a:off x="4686300" y="847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124511</xdr:rowOff>
    </xdr:from>
    <xdr:to>
      <xdr:col>24</xdr:col>
      <xdr:colOff>152400</xdr:colOff>
      <xdr:row>50</xdr:row>
      <xdr:rowOff>124511</xdr:rowOff>
    </xdr:to>
    <xdr:cxnSp macro="">
      <xdr:nvCxnSpPr>
        <xdr:cNvPr id="120" name="直線コネクタ 119"/>
        <xdr:cNvCxnSpPr/>
      </xdr:nvCxnSpPr>
      <xdr:spPr>
        <a:xfrm>
          <a:off x="4546600" y="869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78207</xdr:rowOff>
    </xdr:from>
    <xdr:to>
      <xdr:col>24</xdr:col>
      <xdr:colOff>63500</xdr:colOff>
      <xdr:row>57</xdr:row>
      <xdr:rowOff>78219</xdr:rowOff>
    </xdr:to>
    <xdr:cxnSp macro="">
      <xdr:nvCxnSpPr>
        <xdr:cNvPr id="121" name="直線コネクタ 120"/>
        <xdr:cNvCxnSpPr/>
      </xdr:nvCxnSpPr>
      <xdr:spPr>
        <a:xfrm>
          <a:off x="3797300" y="9850857"/>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152734</xdr:rowOff>
    </xdr:from>
    <xdr:ext cx="534377" cy="259045"/>
    <xdr:sp macro="" textlink="">
      <xdr:nvSpPr>
        <xdr:cNvPr id="122" name="物件費平均値テキスト"/>
        <xdr:cNvSpPr txBox="1"/>
      </xdr:nvSpPr>
      <xdr:spPr>
        <a:xfrm>
          <a:off x="4686300" y="9411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129857</xdr:rowOff>
    </xdr:from>
    <xdr:to>
      <xdr:col>24</xdr:col>
      <xdr:colOff>114300</xdr:colOff>
      <xdr:row>56</xdr:row>
      <xdr:rowOff>60007</xdr:rowOff>
    </xdr:to>
    <xdr:sp macro="" textlink="">
      <xdr:nvSpPr>
        <xdr:cNvPr id="123" name="フローチャート: 判断 122"/>
        <xdr:cNvSpPr/>
      </xdr:nvSpPr>
      <xdr:spPr>
        <a:xfrm>
          <a:off x="4584700" y="955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78207</xdr:rowOff>
    </xdr:from>
    <xdr:to>
      <xdr:col>19</xdr:col>
      <xdr:colOff>177800</xdr:colOff>
      <xdr:row>57</xdr:row>
      <xdr:rowOff>114046</xdr:rowOff>
    </xdr:to>
    <xdr:cxnSp macro="">
      <xdr:nvCxnSpPr>
        <xdr:cNvPr id="124" name="直線コネクタ 123"/>
        <xdr:cNvCxnSpPr/>
      </xdr:nvCxnSpPr>
      <xdr:spPr>
        <a:xfrm flipV="1">
          <a:off x="2908300" y="9850857"/>
          <a:ext cx="889000" cy="3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124816</xdr:rowOff>
    </xdr:from>
    <xdr:to>
      <xdr:col>20</xdr:col>
      <xdr:colOff>38100</xdr:colOff>
      <xdr:row>56</xdr:row>
      <xdr:rowOff>54966</xdr:rowOff>
    </xdr:to>
    <xdr:sp macro="" textlink="">
      <xdr:nvSpPr>
        <xdr:cNvPr id="125" name="フローチャート: 判断 124"/>
        <xdr:cNvSpPr/>
      </xdr:nvSpPr>
      <xdr:spPr>
        <a:xfrm>
          <a:off x="3746500" y="95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71493</xdr:rowOff>
    </xdr:from>
    <xdr:ext cx="534377" cy="259045"/>
    <xdr:sp macro="" textlink="">
      <xdr:nvSpPr>
        <xdr:cNvPr id="126" name="テキスト ボックス 125"/>
        <xdr:cNvSpPr txBox="1"/>
      </xdr:nvSpPr>
      <xdr:spPr>
        <a:xfrm>
          <a:off x="3530111" y="932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114046</xdr:rowOff>
    </xdr:from>
    <xdr:to>
      <xdr:col>15</xdr:col>
      <xdr:colOff>50800</xdr:colOff>
      <xdr:row>57</xdr:row>
      <xdr:rowOff>130378</xdr:rowOff>
    </xdr:to>
    <xdr:cxnSp macro="">
      <xdr:nvCxnSpPr>
        <xdr:cNvPr id="127" name="直線コネクタ 126"/>
        <xdr:cNvCxnSpPr/>
      </xdr:nvCxnSpPr>
      <xdr:spPr>
        <a:xfrm flipV="1">
          <a:off x="2019300" y="9886696"/>
          <a:ext cx="889000" cy="1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8" name="フローチャート: 判断 127"/>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113275</xdr:rowOff>
    </xdr:from>
    <xdr:ext cx="534377" cy="259045"/>
    <xdr:sp macro="" textlink="">
      <xdr:nvSpPr>
        <xdr:cNvPr id="129" name="テキスト ボックス 128"/>
        <xdr:cNvSpPr txBox="1"/>
      </xdr:nvSpPr>
      <xdr:spPr>
        <a:xfrm>
          <a:off x="2641111" y="93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130378</xdr:rowOff>
    </xdr:from>
    <xdr:to>
      <xdr:col>10</xdr:col>
      <xdr:colOff>114300</xdr:colOff>
      <xdr:row>57</xdr:row>
      <xdr:rowOff>147625</xdr:rowOff>
    </xdr:to>
    <xdr:cxnSp macro="">
      <xdr:nvCxnSpPr>
        <xdr:cNvPr id="130" name="直線コネクタ 129"/>
        <xdr:cNvCxnSpPr/>
      </xdr:nvCxnSpPr>
      <xdr:spPr>
        <a:xfrm flipV="1">
          <a:off x="1130300" y="9903028"/>
          <a:ext cx="889000" cy="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15113</xdr:rowOff>
    </xdr:from>
    <xdr:to>
      <xdr:col>10</xdr:col>
      <xdr:colOff>165100</xdr:colOff>
      <xdr:row>56</xdr:row>
      <xdr:rowOff>116713</xdr:rowOff>
    </xdr:to>
    <xdr:sp macro="" textlink="">
      <xdr:nvSpPr>
        <xdr:cNvPr id="131" name="フローチャート: 判断 130"/>
        <xdr:cNvSpPr/>
      </xdr:nvSpPr>
      <xdr:spPr>
        <a:xfrm>
          <a:off x="1968500" y="961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133240</xdr:rowOff>
    </xdr:from>
    <xdr:ext cx="534377" cy="259045"/>
    <xdr:sp macro="" textlink="">
      <xdr:nvSpPr>
        <xdr:cNvPr id="132" name="テキスト ボックス 131"/>
        <xdr:cNvSpPr txBox="1"/>
      </xdr:nvSpPr>
      <xdr:spPr>
        <a:xfrm>
          <a:off x="1752111" y="93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11849</xdr:rowOff>
    </xdr:from>
    <xdr:to>
      <xdr:col>6</xdr:col>
      <xdr:colOff>38100</xdr:colOff>
      <xdr:row>56</xdr:row>
      <xdr:rowOff>113449</xdr:rowOff>
    </xdr:to>
    <xdr:sp macro="" textlink="">
      <xdr:nvSpPr>
        <xdr:cNvPr id="133" name="フローチャート: 判断 132"/>
        <xdr:cNvSpPr/>
      </xdr:nvSpPr>
      <xdr:spPr>
        <a:xfrm>
          <a:off x="1079500" y="961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129976</xdr:rowOff>
    </xdr:from>
    <xdr:ext cx="534377" cy="259045"/>
    <xdr:sp macro="" textlink="">
      <xdr:nvSpPr>
        <xdr:cNvPr id="134" name="テキスト ボックス 133"/>
        <xdr:cNvSpPr txBox="1"/>
      </xdr:nvSpPr>
      <xdr:spPr>
        <a:xfrm>
          <a:off x="863111" y="938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27419</xdr:rowOff>
    </xdr:from>
    <xdr:to>
      <xdr:col>24</xdr:col>
      <xdr:colOff>114300</xdr:colOff>
      <xdr:row>57</xdr:row>
      <xdr:rowOff>129019</xdr:rowOff>
    </xdr:to>
    <xdr:sp macro="" textlink="">
      <xdr:nvSpPr>
        <xdr:cNvPr id="140" name="楕円 139"/>
        <xdr:cNvSpPr/>
      </xdr:nvSpPr>
      <xdr:spPr>
        <a:xfrm>
          <a:off x="4584700" y="98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5846</xdr:rowOff>
    </xdr:from>
    <xdr:ext cx="534377" cy="259045"/>
    <xdr:sp macro="" textlink="">
      <xdr:nvSpPr>
        <xdr:cNvPr id="141" name="物件費該当値テキスト"/>
        <xdr:cNvSpPr txBox="1"/>
      </xdr:nvSpPr>
      <xdr:spPr>
        <a:xfrm>
          <a:off x="4686300" y="97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27407</xdr:rowOff>
    </xdr:from>
    <xdr:to>
      <xdr:col>20</xdr:col>
      <xdr:colOff>38100</xdr:colOff>
      <xdr:row>57</xdr:row>
      <xdr:rowOff>129007</xdr:rowOff>
    </xdr:to>
    <xdr:sp macro="" textlink="">
      <xdr:nvSpPr>
        <xdr:cNvPr id="142" name="楕円 141"/>
        <xdr:cNvSpPr/>
      </xdr:nvSpPr>
      <xdr:spPr>
        <a:xfrm>
          <a:off x="3746500" y="98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120134</xdr:rowOff>
    </xdr:from>
    <xdr:ext cx="534377" cy="259045"/>
    <xdr:sp macro="" textlink="">
      <xdr:nvSpPr>
        <xdr:cNvPr id="143" name="テキスト ボックス 142"/>
        <xdr:cNvSpPr txBox="1"/>
      </xdr:nvSpPr>
      <xdr:spPr>
        <a:xfrm>
          <a:off x="3530111" y="989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63246</xdr:rowOff>
    </xdr:from>
    <xdr:to>
      <xdr:col>15</xdr:col>
      <xdr:colOff>101600</xdr:colOff>
      <xdr:row>57</xdr:row>
      <xdr:rowOff>164846</xdr:rowOff>
    </xdr:to>
    <xdr:sp macro="" textlink="">
      <xdr:nvSpPr>
        <xdr:cNvPr id="144" name="楕円 143"/>
        <xdr:cNvSpPr/>
      </xdr:nvSpPr>
      <xdr:spPr>
        <a:xfrm>
          <a:off x="2857500" y="983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155973</xdr:rowOff>
    </xdr:from>
    <xdr:ext cx="534377" cy="259045"/>
    <xdr:sp macro="" textlink="">
      <xdr:nvSpPr>
        <xdr:cNvPr id="145" name="テキスト ボックス 144"/>
        <xdr:cNvSpPr txBox="1"/>
      </xdr:nvSpPr>
      <xdr:spPr>
        <a:xfrm>
          <a:off x="2641111" y="992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79578</xdr:rowOff>
    </xdr:from>
    <xdr:to>
      <xdr:col>10</xdr:col>
      <xdr:colOff>165100</xdr:colOff>
      <xdr:row>58</xdr:row>
      <xdr:rowOff>9728</xdr:rowOff>
    </xdr:to>
    <xdr:sp macro="" textlink="">
      <xdr:nvSpPr>
        <xdr:cNvPr id="146" name="楕円 145"/>
        <xdr:cNvSpPr/>
      </xdr:nvSpPr>
      <xdr:spPr>
        <a:xfrm>
          <a:off x="1968500" y="985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855</xdr:rowOff>
    </xdr:from>
    <xdr:ext cx="534377" cy="259045"/>
    <xdr:sp macro="" textlink="">
      <xdr:nvSpPr>
        <xdr:cNvPr id="147" name="テキスト ボックス 146"/>
        <xdr:cNvSpPr txBox="1"/>
      </xdr:nvSpPr>
      <xdr:spPr>
        <a:xfrm>
          <a:off x="1752111" y="994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96825</xdr:rowOff>
    </xdr:from>
    <xdr:to>
      <xdr:col>6</xdr:col>
      <xdr:colOff>38100</xdr:colOff>
      <xdr:row>58</xdr:row>
      <xdr:rowOff>26975</xdr:rowOff>
    </xdr:to>
    <xdr:sp macro="" textlink="">
      <xdr:nvSpPr>
        <xdr:cNvPr id="148" name="楕円 147"/>
        <xdr:cNvSpPr/>
      </xdr:nvSpPr>
      <xdr:spPr>
        <a:xfrm>
          <a:off x="1079500" y="98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18102</xdr:rowOff>
    </xdr:from>
    <xdr:ext cx="534377" cy="259045"/>
    <xdr:sp macro="" textlink="">
      <xdr:nvSpPr>
        <xdr:cNvPr id="149" name="テキスト ボックス 148"/>
        <xdr:cNvSpPr txBox="1"/>
      </xdr:nvSpPr>
      <xdr:spPr>
        <a:xfrm>
          <a:off x="863111" y="996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115971</xdr:rowOff>
    </xdr:from>
    <xdr:to>
      <xdr:col>24</xdr:col>
      <xdr:colOff>62865</xdr:colOff>
      <xdr:row>78</xdr:row>
      <xdr:rowOff>100769</xdr:rowOff>
    </xdr:to>
    <xdr:cxnSp macro="">
      <xdr:nvCxnSpPr>
        <xdr:cNvPr id="171" name="直線コネクタ 170"/>
        <xdr:cNvCxnSpPr/>
      </xdr:nvCxnSpPr>
      <xdr:spPr>
        <a:xfrm flipV="1">
          <a:off x="4633595" y="12288921"/>
          <a:ext cx="1270" cy="118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104596</xdr:rowOff>
    </xdr:from>
    <xdr:ext cx="469744" cy="259045"/>
    <xdr:sp macro="" textlink="">
      <xdr:nvSpPr>
        <xdr:cNvPr id="172" name="維持補修費最小値テキスト"/>
        <xdr:cNvSpPr txBox="1"/>
      </xdr:nvSpPr>
      <xdr:spPr>
        <a:xfrm>
          <a:off x="4686300" y="13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100769</xdr:rowOff>
    </xdr:from>
    <xdr:to>
      <xdr:col>24</xdr:col>
      <xdr:colOff>152400</xdr:colOff>
      <xdr:row>78</xdr:row>
      <xdr:rowOff>100769</xdr:rowOff>
    </xdr:to>
    <xdr:cxnSp macro="">
      <xdr:nvCxnSpPr>
        <xdr:cNvPr id="173" name="直線コネクタ 172"/>
        <xdr:cNvCxnSpPr/>
      </xdr:nvCxnSpPr>
      <xdr:spPr>
        <a:xfrm>
          <a:off x="4546600" y="1347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62648</xdr:rowOff>
    </xdr:from>
    <xdr:ext cx="534377" cy="259045"/>
    <xdr:sp macro="" textlink="">
      <xdr:nvSpPr>
        <xdr:cNvPr id="174" name="維持補修費最大値テキスト"/>
        <xdr:cNvSpPr txBox="1"/>
      </xdr:nvSpPr>
      <xdr:spPr>
        <a:xfrm>
          <a:off x="4686300" y="1206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115971</xdr:rowOff>
    </xdr:from>
    <xdr:to>
      <xdr:col>24</xdr:col>
      <xdr:colOff>152400</xdr:colOff>
      <xdr:row>71</xdr:row>
      <xdr:rowOff>115971</xdr:rowOff>
    </xdr:to>
    <xdr:cxnSp macro="">
      <xdr:nvCxnSpPr>
        <xdr:cNvPr id="175" name="直線コネクタ 174"/>
        <xdr:cNvCxnSpPr/>
      </xdr:nvCxnSpPr>
      <xdr:spPr>
        <a:xfrm>
          <a:off x="4546600" y="12288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132110</xdr:rowOff>
    </xdr:from>
    <xdr:to>
      <xdr:col>24</xdr:col>
      <xdr:colOff>63500</xdr:colOff>
      <xdr:row>77</xdr:row>
      <xdr:rowOff>139585</xdr:rowOff>
    </xdr:to>
    <xdr:cxnSp macro="">
      <xdr:nvCxnSpPr>
        <xdr:cNvPr id="176" name="直線コネクタ 175"/>
        <xdr:cNvCxnSpPr/>
      </xdr:nvCxnSpPr>
      <xdr:spPr>
        <a:xfrm flipV="1">
          <a:off x="3797300" y="13333760"/>
          <a:ext cx="8382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91592</xdr:rowOff>
    </xdr:from>
    <xdr:ext cx="469744" cy="259045"/>
    <xdr:sp macro="" textlink="">
      <xdr:nvSpPr>
        <xdr:cNvPr id="177" name="維持補修費平均値テキスト"/>
        <xdr:cNvSpPr txBox="1"/>
      </xdr:nvSpPr>
      <xdr:spPr>
        <a:xfrm>
          <a:off x="4686300" y="13121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68715</xdr:rowOff>
    </xdr:from>
    <xdr:to>
      <xdr:col>24</xdr:col>
      <xdr:colOff>114300</xdr:colOff>
      <xdr:row>77</xdr:row>
      <xdr:rowOff>170315</xdr:rowOff>
    </xdr:to>
    <xdr:sp macro="" textlink="">
      <xdr:nvSpPr>
        <xdr:cNvPr id="178" name="フローチャート: 判断 177"/>
        <xdr:cNvSpPr/>
      </xdr:nvSpPr>
      <xdr:spPr>
        <a:xfrm>
          <a:off x="45847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139585</xdr:rowOff>
    </xdr:from>
    <xdr:to>
      <xdr:col>19</xdr:col>
      <xdr:colOff>177800</xdr:colOff>
      <xdr:row>78</xdr:row>
      <xdr:rowOff>19022</xdr:rowOff>
    </xdr:to>
    <xdr:cxnSp macro="">
      <xdr:nvCxnSpPr>
        <xdr:cNvPr id="179" name="直線コネクタ 178"/>
        <xdr:cNvCxnSpPr/>
      </xdr:nvCxnSpPr>
      <xdr:spPr>
        <a:xfrm flipV="1">
          <a:off x="2908300" y="13341235"/>
          <a:ext cx="889000" cy="5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87619</xdr:rowOff>
    </xdr:from>
    <xdr:to>
      <xdr:col>20</xdr:col>
      <xdr:colOff>38100</xdr:colOff>
      <xdr:row>78</xdr:row>
      <xdr:rowOff>17769</xdr:rowOff>
    </xdr:to>
    <xdr:sp macro="" textlink="">
      <xdr:nvSpPr>
        <xdr:cNvPr id="180" name="フローチャート: 判断 179"/>
        <xdr:cNvSpPr/>
      </xdr:nvSpPr>
      <xdr:spPr>
        <a:xfrm>
          <a:off x="3746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34296</xdr:rowOff>
    </xdr:from>
    <xdr:ext cx="469744" cy="259045"/>
    <xdr:sp macro="" textlink="">
      <xdr:nvSpPr>
        <xdr:cNvPr id="181" name="テキスト ボックス 180"/>
        <xdr:cNvSpPr txBox="1"/>
      </xdr:nvSpPr>
      <xdr:spPr>
        <a:xfrm>
          <a:off x="3562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145597</xdr:rowOff>
    </xdr:from>
    <xdr:to>
      <xdr:col>15</xdr:col>
      <xdr:colOff>50800</xdr:colOff>
      <xdr:row>78</xdr:row>
      <xdr:rowOff>19022</xdr:rowOff>
    </xdr:to>
    <xdr:cxnSp macro="">
      <xdr:nvCxnSpPr>
        <xdr:cNvPr id="182" name="直線コネクタ 181"/>
        <xdr:cNvCxnSpPr/>
      </xdr:nvCxnSpPr>
      <xdr:spPr>
        <a:xfrm>
          <a:off x="2019300" y="13347247"/>
          <a:ext cx="889000" cy="4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103302</xdr:rowOff>
    </xdr:from>
    <xdr:to>
      <xdr:col>15</xdr:col>
      <xdr:colOff>101600</xdr:colOff>
      <xdr:row>78</xdr:row>
      <xdr:rowOff>33452</xdr:rowOff>
    </xdr:to>
    <xdr:sp macro="" textlink="">
      <xdr:nvSpPr>
        <xdr:cNvPr id="183" name="フローチャート: 判断 182"/>
        <xdr:cNvSpPr/>
      </xdr:nvSpPr>
      <xdr:spPr>
        <a:xfrm>
          <a:off x="2857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49979</xdr:rowOff>
    </xdr:from>
    <xdr:ext cx="469744" cy="259045"/>
    <xdr:sp macro="" textlink="">
      <xdr:nvSpPr>
        <xdr:cNvPr id="184" name="テキスト ボックス 183"/>
        <xdr:cNvSpPr txBox="1"/>
      </xdr:nvSpPr>
      <xdr:spPr>
        <a:xfrm>
          <a:off x="2673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145597</xdr:rowOff>
    </xdr:from>
    <xdr:to>
      <xdr:col>10</xdr:col>
      <xdr:colOff>114300</xdr:colOff>
      <xdr:row>78</xdr:row>
      <xdr:rowOff>36418</xdr:rowOff>
    </xdr:to>
    <xdr:cxnSp macro="">
      <xdr:nvCxnSpPr>
        <xdr:cNvPr id="185" name="直線コネクタ 184"/>
        <xdr:cNvCxnSpPr/>
      </xdr:nvCxnSpPr>
      <xdr:spPr>
        <a:xfrm flipV="1">
          <a:off x="1130300" y="13347247"/>
          <a:ext cx="889000" cy="6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140357</xdr:rowOff>
    </xdr:from>
    <xdr:to>
      <xdr:col>10</xdr:col>
      <xdr:colOff>165100</xdr:colOff>
      <xdr:row>78</xdr:row>
      <xdr:rowOff>70507</xdr:rowOff>
    </xdr:to>
    <xdr:sp macro="" textlink="">
      <xdr:nvSpPr>
        <xdr:cNvPr id="186" name="フローチャート: 判断 185"/>
        <xdr:cNvSpPr/>
      </xdr:nvSpPr>
      <xdr:spPr>
        <a:xfrm>
          <a:off x="19685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61634</xdr:rowOff>
    </xdr:from>
    <xdr:ext cx="469744" cy="259045"/>
    <xdr:sp macro="" textlink="">
      <xdr:nvSpPr>
        <xdr:cNvPr id="187" name="テキスト ボックス 186"/>
        <xdr:cNvSpPr txBox="1"/>
      </xdr:nvSpPr>
      <xdr:spPr>
        <a:xfrm>
          <a:off x="1784428" y="1343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152564</xdr:rowOff>
    </xdr:from>
    <xdr:to>
      <xdr:col>6</xdr:col>
      <xdr:colOff>38100</xdr:colOff>
      <xdr:row>78</xdr:row>
      <xdr:rowOff>82714</xdr:rowOff>
    </xdr:to>
    <xdr:sp macro="" textlink="">
      <xdr:nvSpPr>
        <xdr:cNvPr id="188" name="フローチャート: 判断 187"/>
        <xdr:cNvSpPr/>
      </xdr:nvSpPr>
      <xdr:spPr>
        <a:xfrm>
          <a:off x="1079500" y="133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99241</xdr:rowOff>
    </xdr:from>
    <xdr:ext cx="469744" cy="259045"/>
    <xdr:sp macro="" textlink="">
      <xdr:nvSpPr>
        <xdr:cNvPr id="189" name="テキスト ボックス 188"/>
        <xdr:cNvSpPr txBox="1"/>
      </xdr:nvSpPr>
      <xdr:spPr>
        <a:xfrm>
          <a:off x="895428" y="1312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81310</xdr:rowOff>
    </xdr:from>
    <xdr:to>
      <xdr:col>24</xdr:col>
      <xdr:colOff>114300</xdr:colOff>
      <xdr:row>78</xdr:row>
      <xdr:rowOff>11460</xdr:rowOff>
    </xdr:to>
    <xdr:sp macro="" textlink="">
      <xdr:nvSpPr>
        <xdr:cNvPr id="195" name="楕円 194"/>
        <xdr:cNvSpPr/>
      </xdr:nvSpPr>
      <xdr:spPr>
        <a:xfrm>
          <a:off x="4584700" y="132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59737</xdr:rowOff>
    </xdr:from>
    <xdr:ext cx="469744" cy="259045"/>
    <xdr:sp macro="" textlink="">
      <xdr:nvSpPr>
        <xdr:cNvPr id="196" name="維持補修費該当値テキスト"/>
        <xdr:cNvSpPr txBox="1"/>
      </xdr:nvSpPr>
      <xdr:spPr>
        <a:xfrm>
          <a:off x="4686300" y="132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88785</xdr:rowOff>
    </xdr:from>
    <xdr:to>
      <xdr:col>20</xdr:col>
      <xdr:colOff>38100</xdr:colOff>
      <xdr:row>78</xdr:row>
      <xdr:rowOff>18935</xdr:rowOff>
    </xdr:to>
    <xdr:sp macro="" textlink="">
      <xdr:nvSpPr>
        <xdr:cNvPr id="197" name="楕円 196"/>
        <xdr:cNvSpPr/>
      </xdr:nvSpPr>
      <xdr:spPr>
        <a:xfrm>
          <a:off x="3746500" y="132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10062</xdr:rowOff>
    </xdr:from>
    <xdr:ext cx="469744" cy="259045"/>
    <xdr:sp macro="" textlink="">
      <xdr:nvSpPr>
        <xdr:cNvPr id="198" name="テキスト ボックス 197"/>
        <xdr:cNvSpPr txBox="1"/>
      </xdr:nvSpPr>
      <xdr:spPr>
        <a:xfrm>
          <a:off x="3562428" y="1338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139672</xdr:rowOff>
    </xdr:from>
    <xdr:to>
      <xdr:col>15</xdr:col>
      <xdr:colOff>101600</xdr:colOff>
      <xdr:row>78</xdr:row>
      <xdr:rowOff>69822</xdr:rowOff>
    </xdr:to>
    <xdr:sp macro="" textlink="">
      <xdr:nvSpPr>
        <xdr:cNvPr id="199" name="楕円 198"/>
        <xdr:cNvSpPr/>
      </xdr:nvSpPr>
      <xdr:spPr>
        <a:xfrm>
          <a:off x="2857500" y="133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60949</xdr:rowOff>
    </xdr:from>
    <xdr:ext cx="469744" cy="259045"/>
    <xdr:sp macro="" textlink="">
      <xdr:nvSpPr>
        <xdr:cNvPr id="200" name="テキスト ボックス 199"/>
        <xdr:cNvSpPr txBox="1"/>
      </xdr:nvSpPr>
      <xdr:spPr>
        <a:xfrm>
          <a:off x="2673428" y="134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94797</xdr:rowOff>
    </xdr:from>
    <xdr:to>
      <xdr:col>10</xdr:col>
      <xdr:colOff>165100</xdr:colOff>
      <xdr:row>78</xdr:row>
      <xdr:rowOff>24947</xdr:rowOff>
    </xdr:to>
    <xdr:sp macro="" textlink="">
      <xdr:nvSpPr>
        <xdr:cNvPr id="201" name="楕円 200"/>
        <xdr:cNvSpPr/>
      </xdr:nvSpPr>
      <xdr:spPr>
        <a:xfrm>
          <a:off x="1968500" y="1329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41474</xdr:rowOff>
    </xdr:from>
    <xdr:ext cx="469744" cy="259045"/>
    <xdr:sp macro="" textlink="">
      <xdr:nvSpPr>
        <xdr:cNvPr id="202" name="テキスト ボックス 201"/>
        <xdr:cNvSpPr txBox="1"/>
      </xdr:nvSpPr>
      <xdr:spPr>
        <a:xfrm>
          <a:off x="1784428" y="1307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157068</xdr:rowOff>
    </xdr:from>
    <xdr:to>
      <xdr:col>6</xdr:col>
      <xdr:colOff>38100</xdr:colOff>
      <xdr:row>78</xdr:row>
      <xdr:rowOff>87218</xdr:rowOff>
    </xdr:to>
    <xdr:sp macro="" textlink="">
      <xdr:nvSpPr>
        <xdr:cNvPr id="203" name="楕円 202"/>
        <xdr:cNvSpPr/>
      </xdr:nvSpPr>
      <xdr:spPr>
        <a:xfrm>
          <a:off x="1079500" y="133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78345</xdr:rowOff>
    </xdr:from>
    <xdr:ext cx="469744" cy="259045"/>
    <xdr:sp macro="" textlink="">
      <xdr:nvSpPr>
        <xdr:cNvPr id="204" name="テキスト ボックス 203"/>
        <xdr:cNvSpPr txBox="1"/>
      </xdr:nvSpPr>
      <xdr:spPr>
        <a:xfrm>
          <a:off x="895428" y="1345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16419</xdr:rowOff>
    </xdr:from>
    <xdr:to>
      <xdr:col>24</xdr:col>
      <xdr:colOff>62865</xdr:colOff>
      <xdr:row>99</xdr:row>
      <xdr:rowOff>158511</xdr:rowOff>
    </xdr:to>
    <xdr:cxnSp macro="">
      <xdr:nvCxnSpPr>
        <xdr:cNvPr id="231" name="直線コネクタ 230"/>
        <xdr:cNvCxnSpPr/>
      </xdr:nvCxnSpPr>
      <xdr:spPr>
        <a:xfrm flipV="1">
          <a:off x="4633595" y="15618369"/>
          <a:ext cx="1270" cy="1513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162338</xdr:rowOff>
    </xdr:from>
    <xdr:ext cx="534377" cy="259045"/>
    <xdr:sp macro="" textlink="">
      <xdr:nvSpPr>
        <xdr:cNvPr id="232" name="扶助費最小値テキスト"/>
        <xdr:cNvSpPr txBox="1"/>
      </xdr:nvSpPr>
      <xdr:spPr>
        <a:xfrm>
          <a:off x="4686300" y="171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158511</xdr:rowOff>
    </xdr:from>
    <xdr:to>
      <xdr:col>24</xdr:col>
      <xdr:colOff>152400</xdr:colOff>
      <xdr:row>99</xdr:row>
      <xdr:rowOff>158511</xdr:rowOff>
    </xdr:to>
    <xdr:cxnSp macro="">
      <xdr:nvCxnSpPr>
        <xdr:cNvPr id="233" name="直線コネクタ 232"/>
        <xdr:cNvCxnSpPr/>
      </xdr:nvCxnSpPr>
      <xdr:spPr>
        <a:xfrm>
          <a:off x="4546600" y="1713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134546</xdr:rowOff>
    </xdr:from>
    <xdr:ext cx="599010" cy="259045"/>
    <xdr:sp macro="" textlink="">
      <xdr:nvSpPr>
        <xdr:cNvPr id="234" name="扶助費最大値テキスト"/>
        <xdr:cNvSpPr txBox="1"/>
      </xdr:nvSpPr>
      <xdr:spPr>
        <a:xfrm>
          <a:off x="4686300" y="1539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16419</xdr:rowOff>
    </xdr:from>
    <xdr:to>
      <xdr:col>24</xdr:col>
      <xdr:colOff>152400</xdr:colOff>
      <xdr:row>91</xdr:row>
      <xdr:rowOff>16419</xdr:rowOff>
    </xdr:to>
    <xdr:cxnSp macro="">
      <xdr:nvCxnSpPr>
        <xdr:cNvPr id="235" name="直線コネクタ 234"/>
        <xdr:cNvCxnSpPr/>
      </xdr:nvCxnSpPr>
      <xdr:spPr>
        <a:xfrm>
          <a:off x="4546600" y="156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8483</xdr:rowOff>
    </xdr:from>
    <xdr:to>
      <xdr:col>24</xdr:col>
      <xdr:colOff>63500</xdr:colOff>
      <xdr:row>97</xdr:row>
      <xdr:rowOff>71562</xdr:rowOff>
    </xdr:to>
    <xdr:cxnSp macro="">
      <xdr:nvCxnSpPr>
        <xdr:cNvPr id="236" name="直線コネクタ 235"/>
        <xdr:cNvCxnSpPr/>
      </xdr:nvCxnSpPr>
      <xdr:spPr>
        <a:xfrm flipV="1">
          <a:off x="3797300" y="16639133"/>
          <a:ext cx="838200" cy="6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116411</xdr:rowOff>
    </xdr:from>
    <xdr:ext cx="534377" cy="259045"/>
    <xdr:sp macro="" textlink="">
      <xdr:nvSpPr>
        <xdr:cNvPr id="237" name="扶助費平均値テキスト"/>
        <xdr:cNvSpPr txBox="1"/>
      </xdr:nvSpPr>
      <xdr:spPr>
        <a:xfrm>
          <a:off x="4686300" y="1657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137984</xdr:rowOff>
    </xdr:from>
    <xdr:to>
      <xdr:col>24</xdr:col>
      <xdr:colOff>114300</xdr:colOff>
      <xdr:row>97</xdr:row>
      <xdr:rowOff>68134</xdr:rowOff>
    </xdr:to>
    <xdr:sp macro="" textlink="">
      <xdr:nvSpPr>
        <xdr:cNvPr id="238" name="フローチャート: 判断 237"/>
        <xdr:cNvSpPr/>
      </xdr:nvSpPr>
      <xdr:spPr>
        <a:xfrm>
          <a:off x="45847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71562</xdr:rowOff>
    </xdr:from>
    <xdr:to>
      <xdr:col>19</xdr:col>
      <xdr:colOff>177800</xdr:colOff>
      <xdr:row>97</xdr:row>
      <xdr:rowOff>146884</xdr:rowOff>
    </xdr:to>
    <xdr:cxnSp macro="">
      <xdr:nvCxnSpPr>
        <xdr:cNvPr id="239" name="直線コネクタ 238"/>
        <xdr:cNvCxnSpPr/>
      </xdr:nvCxnSpPr>
      <xdr:spPr>
        <a:xfrm flipV="1">
          <a:off x="2908300" y="16702212"/>
          <a:ext cx="889000" cy="7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119614</xdr:rowOff>
    </xdr:from>
    <xdr:to>
      <xdr:col>20</xdr:col>
      <xdr:colOff>38100</xdr:colOff>
      <xdr:row>97</xdr:row>
      <xdr:rowOff>49764</xdr:rowOff>
    </xdr:to>
    <xdr:sp macro="" textlink="">
      <xdr:nvSpPr>
        <xdr:cNvPr id="240" name="フローチャート: 判断 239"/>
        <xdr:cNvSpPr/>
      </xdr:nvSpPr>
      <xdr:spPr>
        <a:xfrm>
          <a:off x="3746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66291</xdr:rowOff>
    </xdr:from>
    <xdr:ext cx="534377" cy="259045"/>
    <xdr:sp macro="" textlink="">
      <xdr:nvSpPr>
        <xdr:cNvPr id="241" name="テキスト ボックス 240"/>
        <xdr:cNvSpPr txBox="1"/>
      </xdr:nvSpPr>
      <xdr:spPr>
        <a:xfrm>
          <a:off x="3530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146884</xdr:rowOff>
    </xdr:from>
    <xdr:to>
      <xdr:col>15</xdr:col>
      <xdr:colOff>50800</xdr:colOff>
      <xdr:row>98</xdr:row>
      <xdr:rowOff>18329</xdr:rowOff>
    </xdr:to>
    <xdr:cxnSp macro="">
      <xdr:nvCxnSpPr>
        <xdr:cNvPr id="242" name="直線コネクタ 241"/>
        <xdr:cNvCxnSpPr/>
      </xdr:nvCxnSpPr>
      <xdr:spPr>
        <a:xfrm flipV="1">
          <a:off x="2019300" y="16777534"/>
          <a:ext cx="889000" cy="4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1755</xdr:rowOff>
    </xdr:from>
    <xdr:to>
      <xdr:col>15</xdr:col>
      <xdr:colOff>101600</xdr:colOff>
      <xdr:row>97</xdr:row>
      <xdr:rowOff>103355</xdr:rowOff>
    </xdr:to>
    <xdr:sp macro="" textlink="">
      <xdr:nvSpPr>
        <xdr:cNvPr id="243" name="フローチャート: 判断 242"/>
        <xdr:cNvSpPr/>
      </xdr:nvSpPr>
      <xdr:spPr>
        <a:xfrm>
          <a:off x="2857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119882</xdr:rowOff>
    </xdr:from>
    <xdr:ext cx="534377" cy="259045"/>
    <xdr:sp macro="" textlink="">
      <xdr:nvSpPr>
        <xdr:cNvPr id="244" name="テキスト ボックス 243"/>
        <xdr:cNvSpPr txBox="1"/>
      </xdr:nvSpPr>
      <xdr:spPr>
        <a:xfrm>
          <a:off x="2641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18329</xdr:rowOff>
    </xdr:from>
    <xdr:to>
      <xdr:col>10</xdr:col>
      <xdr:colOff>114300</xdr:colOff>
      <xdr:row>98</xdr:row>
      <xdr:rowOff>140010</xdr:rowOff>
    </xdr:to>
    <xdr:cxnSp macro="">
      <xdr:nvCxnSpPr>
        <xdr:cNvPr id="245" name="直線コネクタ 244"/>
        <xdr:cNvCxnSpPr/>
      </xdr:nvCxnSpPr>
      <xdr:spPr>
        <a:xfrm flipV="1">
          <a:off x="1130300" y="16820429"/>
          <a:ext cx="889000" cy="12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72326</xdr:rowOff>
    </xdr:from>
    <xdr:to>
      <xdr:col>10</xdr:col>
      <xdr:colOff>165100</xdr:colOff>
      <xdr:row>99</xdr:row>
      <xdr:rowOff>2476</xdr:rowOff>
    </xdr:to>
    <xdr:sp macro="" textlink="">
      <xdr:nvSpPr>
        <xdr:cNvPr id="246" name="フローチャート: 判断 245"/>
        <xdr:cNvSpPr/>
      </xdr:nvSpPr>
      <xdr:spPr>
        <a:xfrm>
          <a:off x="1968500" y="16874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165053</xdr:rowOff>
    </xdr:from>
    <xdr:ext cx="534377" cy="259045"/>
    <xdr:sp macro="" textlink="">
      <xdr:nvSpPr>
        <xdr:cNvPr id="247" name="テキスト ボックス 246"/>
        <xdr:cNvSpPr txBox="1"/>
      </xdr:nvSpPr>
      <xdr:spPr>
        <a:xfrm>
          <a:off x="1752111" y="1696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144923</xdr:rowOff>
    </xdr:from>
    <xdr:to>
      <xdr:col>6</xdr:col>
      <xdr:colOff>38100</xdr:colOff>
      <xdr:row>99</xdr:row>
      <xdr:rowOff>75073</xdr:rowOff>
    </xdr:to>
    <xdr:sp macro="" textlink="">
      <xdr:nvSpPr>
        <xdr:cNvPr id="248" name="フローチャート: 判断 247"/>
        <xdr:cNvSpPr/>
      </xdr:nvSpPr>
      <xdr:spPr>
        <a:xfrm>
          <a:off x="1079500" y="1694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66200</xdr:rowOff>
    </xdr:from>
    <xdr:ext cx="534377" cy="259045"/>
    <xdr:sp macro="" textlink="">
      <xdr:nvSpPr>
        <xdr:cNvPr id="249" name="テキスト ボックス 248"/>
        <xdr:cNvSpPr txBox="1"/>
      </xdr:nvSpPr>
      <xdr:spPr>
        <a:xfrm>
          <a:off x="863111" y="1703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129133</xdr:rowOff>
    </xdr:from>
    <xdr:to>
      <xdr:col>24</xdr:col>
      <xdr:colOff>114300</xdr:colOff>
      <xdr:row>97</xdr:row>
      <xdr:rowOff>59283</xdr:rowOff>
    </xdr:to>
    <xdr:sp macro="" textlink="">
      <xdr:nvSpPr>
        <xdr:cNvPr id="255" name="楕円 254"/>
        <xdr:cNvSpPr/>
      </xdr:nvSpPr>
      <xdr:spPr>
        <a:xfrm>
          <a:off x="4584700" y="1658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152010</xdr:rowOff>
    </xdr:from>
    <xdr:ext cx="534377" cy="259045"/>
    <xdr:sp macro="" textlink="">
      <xdr:nvSpPr>
        <xdr:cNvPr id="256" name="扶助費該当値テキスト"/>
        <xdr:cNvSpPr txBox="1"/>
      </xdr:nvSpPr>
      <xdr:spPr>
        <a:xfrm>
          <a:off x="4686300" y="164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20762</xdr:rowOff>
    </xdr:from>
    <xdr:to>
      <xdr:col>20</xdr:col>
      <xdr:colOff>38100</xdr:colOff>
      <xdr:row>97</xdr:row>
      <xdr:rowOff>122362</xdr:rowOff>
    </xdr:to>
    <xdr:sp macro="" textlink="">
      <xdr:nvSpPr>
        <xdr:cNvPr id="257" name="楕円 256"/>
        <xdr:cNvSpPr/>
      </xdr:nvSpPr>
      <xdr:spPr>
        <a:xfrm>
          <a:off x="3746500" y="1665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113489</xdr:rowOff>
    </xdr:from>
    <xdr:ext cx="534377" cy="259045"/>
    <xdr:sp macro="" textlink="">
      <xdr:nvSpPr>
        <xdr:cNvPr id="258" name="テキスト ボックス 257"/>
        <xdr:cNvSpPr txBox="1"/>
      </xdr:nvSpPr>
      <xdr:spPr>
        <a:xfrm>
          <a:off x="3530111" y="1674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96084</xdr:rowOff>
    </xdr:from>
    <xdr:to>
      <xdr:col>15</xdr:col>
      <xdr:colOff>101600</xdr:colOff>
      <xdr:row>98</xdr:row>
      <xdr:rowOff>26234</xdr:rowOff>
    </xdr:to>
    <xdr:sp macro="" textlink="">
      <xdr:nvSpPr>
        <xdr:cNvPr id="259" name="楕円 258"/>
        <xdr:cNvSpPr/>
      </xdr:nvSpPr>
      <xdr:spPr>
        <a:xfrm>
          <a:off x="2857500" y="167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17361</xdr:rowOff>
    </xdr:from>
    <xdr:ext cx="534377" cy="259045"/>
    <xdr:sp macro="" textlink="">
      <xdr:nvSpPr>
        <xdr:cNvPr id="260" name="テキスト ボックス 259"/>
        <xdr:cNvSpPr txBox="1"/>
      </xdr:nvSpPr>
      <xdr:spPr>
        <a:xfrm>
          <a:off x="2641111" y="168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138979</xdr:rowOff>
    </xdr:from>
    <xdr:to>
      <xdr:col>10</xdr:col>
      <xdr:colOff>165100</xdr:colOff>
      <xdr:row>98</xdr:row>
      <xdr:rowOff>69129</xdr:rowOff>
    </xdr:to>
    <xdr:sp macro="" textlink="">
      <xdr:nvSpPr>
        <xdr:cNvPr id="261" name="楕円 260"/>
        <xdr:cNvSpPr/>
      </xdr:nvSpPr>
      <xdr:spPr>
        <a:xfrm>
          <a:off x="1968500" y="1676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85656</xdr:rowOff>
    </xdr:from>
    <xdr:ext cx="534377" cy="259045"/>
    <xdr:sp macro="" textlink="">
      <xdr:nvSpPr>
        <xdr:cNvPr id="262" name="テキスト ボックス 261"/>
        <xdr:cNvSpPr txBox="1"/>
      </xdr:nvSpPr>
      <xdr:spPr>
        <a:xfrm>
          <a:off x="1752111" y="1654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89210</xdr:rowOff>
    </xdr:from>
    <xdr:to>
      <xdr:col>6</xdr:col>
      <xdr:colOff>38100</xdr:colOff>
      <xdr:row>99</xdr:row>
      <xdr:rowOff>19360</xdr:rowOff>
    </xdr:to>
    <xdr:sp macro="" textlink="">
      <xdr:nvSpPr>
        <xdr:cNvPr id="263" name="楕円 262"/>
        <xdr:cNvSpPr/>
      </xdr:nvSpPr>
      <xdr:spPr>
        <a:xfrm>
          <a:off x="1079500" y="1689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35887</xdr:rowOff>
    </xdr:from>
    <xdr:ext cx="534377" cy="259045"/>
    <xdr:sp macro="" textlink="">
      <xdr:nvSpPr>
        <xdr:cNvPr id="264" name="テキスト ボックス 263"/>
        <xdr:cNvSpPr txBox="1"/>
      </xdr:nvSpPr>
      <xdr:spPr>
        <a:xfrm>
          <a:off x="863111" y="1666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129511</xdr:rowOff>
    </xdr:from>
    <xdr:to>
      <xdr:col>54</xdr:col>
      <xdr:colOff>189865</xdr:colOff>
      <xdr:row>38</xdr:row>
      <xdr:rowOff>42480</xdr:rowOff>
    </xdr:to>
    <xdr:cxnSp macro="">
      <xdr:nvCxnSpPr>
        <xdr:cNvPr id="291" name="直線コネクタ 290"/>
        <xdr:cNvCxnSpPr/>
      </xdr:nvCxnSpPr>
      <xdr:spPr>
        <a:xfrm flipV="1">
          <a:off x="10475595" y="5273011"/>
          <a:ext cx="1270" cy="128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46307</xdr:rowOff>
    </xdr:from>
    <xdr:ext cx="534377" cy="259045"/>
    <xdr:sp macro="" textlink="">
      <xdr:nvSpPr>
        <xdr:cNvPr id="292" name="補助費等最小値テキスト"/>
        <xdr:cNvSpPr txBox="1"/>
      </xdr:nvSpPr>
      <xdr:spPr>
        <a:xfrm>
          <a:off x="10528300" y="65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42480</xdr:rowOff>
    </xdr:from>
    <xdr:to>
      <xdr:col>55</xdr:col>
      <xdr:colOff>88900</xdr:colOff>
      <xdr:row>38</xdr:row>
      <xdr:rowOff>42480</xdr:rowOff>
    </xdr:to>
    <xdr:cxnSp macro="">
      <xdr:nvCxnSpPr>
        <xdr:cNvPr id="293" name="直線コネクタ 292"/>
        <xdr:cNvCxnSpPr/>
      </xdr:nvCxnSpPr>
      <xdr:spPr>
        <a:xfrm>
          <a:off x="10388600" y="655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76188</xdr:rowOff>
    </xdr:from>
    <xdr:ext cx="599010" cy="259045"/>
    <xdr:sp macro="" textlink="">
      <xdr:nvSpPr>
        <xdr:cNvPr id="294" name="補助費等最大値テキスト"/>
        <xdr:cNvSpPr txBox="1"/>
      </xdr:nvSpPr>
      <xdr:spPr>
        <a:xfrm>
          <a:off x="10528300" y="504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129511</xdr:rowOff>
    </xdr:from>
    <xdr:to>
      <xdr:col>55</xdr:col>
      <xdr:colOff>88900</xdr:colOff>
      <xdr:row>30</xdr:row>
      <xdr:rowOff>129511</xdr:rowOff>
    </xdr:to>
    <xdr:cxnSp macro="">
      <xdr:nvCxnSpPr>
        <xdr:cNvPr id="295" name="直線コネクタ 294"/>
        <xdr:cNvCxnSpPr/>
      </xdr:nvCxnSpPr>
      <xdr:spPr>
        <a:xfrm>
          <a:off x="10388600" y="527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11504</xdr:rowOff>
    </xdr:from>
    <xdr:to>
      <xdr:col>55</xdr:col>
      <xdr:colOff>0</xdr:colOff>
      <xdr:row>37</xdr:row>
      <xdr:rowOff>28649</xdr:rowOff>
    </xdr:to>
    <xdr:cxnSp macro="">
      <xdr:nvCxnSpPr>
        <xdr:cNvPr id="296" name="直線コネクタ 295"/>
        <xdr:cNvCxnSpPr/>
      </xdr:nvCxnSpPr>
      <xdr:spPr>
        <a:xfrm flipV="1">
          <a:off x="9639300" y="6355154"/>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19129</xdr:rowOff>
    </xdr:from>
    <xdr:ext cx="534377" cy="259045"/>
    <xdr:sp macro="" textlink="">
      <xdr:nvSpPr>
        <xdr:cNvPr id="297" name="補助費等平均値テキスト"/>
        <xdr:cNvSpPr txBox="1"/>
      </xdr:nvSpPr>
      <xdr:spPr>
        <a:xfrm>
          <a:off x="10528300" y="584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167702</xdr:rowOff>
    </xdr:from>
    <xdr:to>
      <xdr:col>55</xdr:col>
      <xdr:colOff>50800</xdr:colOff>
      <xdr:row>35</xdr:row>
      <xdr:rowOff>97852</xdr:rowOff>
    </xdr:to>
    <xdr:sp macro="" textlink="">
      <xdr:nvSpPr>
        <xdr:cNvPr id="298" name="フローチャート: 判断 297"/>
        <xdr:cNvSpPr/>
      </xdr:nvSpPr>
      <xdr:spPr>
        <a:xfrm>
          <a:off x="104267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129903</xdr:rowOff>
    </xdr:from>
    <xdr:to>
      <xdr:col>50</xdr:col>
      <xdr:colOff>114300</xdr:colOff>
      <xdr:row>37</xdr:row>
      <xdr:rowOff>28649</xdr:rowOff>
    </xdr:to>
    <xdr:cxnSp macro="">
      <xdr:nvCxnSpPr>
        <xdr:cNvPr id="299" name="直線コネクタ 298"/>
        <xdr:cNvCxnSpPr/>
      </xdr:nvCxnSpPr>
      <xdr:spPr>
        <a:xfrm>
          <a:off x="8750300" y="6302103"/>
          <a:ext cx="889000" cy="7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11552</xdr:rowOff>
    </xdr:from>
    <xdr:to>
      <xdr:col>50</xdr:col>
      <xdr:colOff>165100</xdr:colOff>
      <xdr:row>35</xdr:row>
      <xdr:rowOff>113152</xdr:rowOff>
    </xdr:to>
    <xdr:sp macro="" textlink="">
      <xdr:nvSpPr>
        <xdr:cNvPr id="300" name="フローチャート: 判断 299"/>
        <xdr:cNvSpPr/>
      </xdr:nvSpPr>
      <xdr:spPr>
        <a:xfrm>
          <a:off x="9588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129679</xdr:rowOff>
    </xdr:from>
    <xdr:ext cx="534377" cy="259045"/>
    <xdr:sp macro="" textlink="">
      <xdr:nvSpPr>
        <xdr:cNvPr id="301" name="テキスト ボックス 300"/>
        <xdr:cNvSpPr txBox="1"/>
      </xdr:nvSpPr>
      <xdr:spPr>
        <a:xfrm>
          <a:off x="9372111" y="57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129903</xdr:rowOff>
    </xdr:from>
    <xdr:to>
      <xdr:col>45</xdr:col>
      <xdr:colOff>177800</xdr:colOff>
      <xdr:row>37</xdr:row>
      <xdr:rowOff>54775</xdr:rowOff>
    </xdr:to>
    <xdr:cxnSp macro="">
      <xdr:nvCxnSpPr>
        <xdr:cNvPr id="302" name="直線コネクタ 301"/>
        <xdr:cNvCxnSpPr/>
      </xdr:nvCxnSpPr>
      <xdr:spPr>
        <a:xfrm flipV="1">
          <a:off x="7861300" y="6302103"/>
          <a:ext cx="889000" cy="9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147944</xdr:rowOff>
    </xdr:from>
    <xdr:to>
      <xdr:col>46</xdr:col>
      <xdr:colOff>38100</xdr:colOff>
      <xdr:row>35</xdr:row>
      <xdr:rowOff>78094</xdr:rowOff>
    </xdr:to>
    <xdr:sp macro="" textlink="">
      <xdr:nvSpPr>
        <xdr:cNvPr id="303" name="フローチャート: 判断 302"/>
        <xdr:cNvSpPr/>
      </xdr:nvSpPr>
      <xdr:spPr>
        <a:xfrm>
          <a:off x="8699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94621</xdr:rowOff>
    </xdr:from>
    <xdr:ext cx="534377" cy="259045"/>
    <xdr:sp macro="" textlink="">
      <xdr:nvSpPr>
        <xdr:cNvPr id="304" name="テキスト ボックス 303"/>
        <xdr:cNvSpPr txBox="1"/>
      </xdr:nvSpPr>
      <xdr:spPr>
        <a:xfrm>
          <a:off x="8483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54775</xdr:rowOff>
    </xdr:from>
    <xdr:to>
      <xdr:col>41</xdr:col>
      <xdr:colOff>50800</xdr:colOff>
      <xdr:row>37</xdr:row>
      <xdr:rowOff>121526</xdr:rowOff>
    </xdr:to>
    <xdr:cxnSp macro="">
      <xdr:nvCxnSpPr>
        <xdr:cNvPr id="305" name="直線コネクタ 304"/>
        <xdr:cNvCxnSpPr/>
      </xdr:nvCxnSpPr>
      <xdr:spPr>
        <a:xfrm flipV="1">
          <a:off x="6972300" y="6398425"/>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86957</xdr:rowOff>
    </xdr:from>
    <xdr:to>
      <xdr:col>41</xdr:col>
      <xdr:colOff>101600</xdr:colOff>
      <xdr:row>37</xdr:row>
      <xdr:rowOff>17107</xdr:rowOff>
    </xdr:to>
    <xdr:sp macro="" textlink="">
      <xdr:nvSpPr>
        <xdr:cNvPr id="306" name="フローチャート: 判断 305"/>
        <xdr:cNvSpPr/>
      </xdr:nvSpPr>
      <xdr:spPr>
        <a:xfrm>
          <a:off x="7810500" y="625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33634</xdr:rowOff>
    </xdr:from>
    <xdr:ext cx="534377" cy="259045"/>
    <xdr:sp macro="" textlink="">
      <xdr:nvSpPr>
        <xdr:cNvPr id="307" name="テキスト ボックス 306"/>
        <xdr:cNvSpPr txBox="1"/>
      </xdr:nvSpPr>
      <xdr:spPr>
        <a:xfrm>
          <a:off x="7594111" y="603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87120</xdr:rowOff>
    </xdr:from>
    <xdr:to>
      <xdr:col>36</xdr:col>
      <xdr:colOff>165100</xdr:colOff>
      <xdr:row>37</xdr:row>
      <xdr:rowOff>17270</xdr:rowOff>
    </xdr:to>
    <xdr:sp macro="" textlink="">
      <xdr:nvSpPr>
        <xdr:cNvPr id="308" name="フローチャート: 判断 307"/>
        <xdr:cNvSpPr/>
      </xdr:nvSpPr>
      <xdr:spPr>
        <a:xfrm>
          <a:off x="6921500" y="625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33797</xdr:rowOff>
    </xdr:from>
    <xdr:ext cx="534377" cy="259045"/>
    <xdr:sp macro="" textlink="">
      <xdr:nvSpPr>
        <xdr:cNvPr id="309" name="テキスト ボックス 308"/>
        <xdr:cNvSpPr txBox="1"/>
      </xdr:nvSpPr>
      <xdr:spPr>
        <a:xfrm>
          <a:off x="6705111" y="603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132154</xdr:rowOff>
    </xdr:from>
    <xdr:to>
      <xdr:col>55</xdr:col>
      <xdr:colOff>50800</xdr:colOff>
      <xdr:row>37</xdr:row>
      <xdr:rowOff>62304</xdr:rowOff>
    </xdr:to>
    <xdr:sp macro="" textlink="">
      <xdr:nvSpPr>
        <xdr:cNvPr id="315" name="楕円 314"/>
        <xdr:cNvSpPr/>
      </xdr:nvSpPr>
      <xdr:spPr>
        <a:xfrm>
          <a:off x="10426700" y="630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110581</xdr:rowOff>
    </xdr:from>
    <xdr:ext cx="534377" cy="259045"/>
    <xdr:sp macro="" textlink="">
      <xdr:nvSpPr>
        <xdr:cNvPr id="316" name="補助費等該当値テキスト"/>
        <xdr:cNvSpPr txBox="1"/>
      </xdr:nvSpPr>
      <xdr:spPr>
        <a:xfrm>
          <a:off x="10528300" y="628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149299</xdr:rowOff>
    </xdr:from>
    <xdr:to>
      <xdr:col>50</xdr:col>
      <xdr:colOff>165100</xdr:colOff>
      <xdr:row>37</xdr:row>
      <xdr:rowOff>79449</xdr:rowOff>
    </xdr:to>
    <xdr:sp macro="" textlink="">
      <xdr:nvSpPr>
        <xdr:cNvPr id="317" name="楕円 316"/>
        <xdr:cNvSpPr/>
      </xdr:nvSpPr>
      <xdr:spPr>
        <a:xfrm>
          <a:off x="9588500" y="632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70576</xdr:rowOff>
    </xdr:from>
    <xdr:ext cx="534377" cy="259045"/>
    <xdr:sp macro="" textlink="">
      <xdr:nvSpPr>
        <xdr:cNvPr id="318" name="テキスト ボックス 317"/>
        <xdr:cNvSpPr txBox="1"/>
      </xdr:nvSpPr>
      <xdr:spPr>
        <a:xfrm>
          <a:off x="9372111" y="641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79103</xdr:rowOff>
    </xdr:from>
    <xdr:to>
      <xdr:col>46</xdr:col>
      <xdr:colOff>38100</xdr:colOff>
      <xdr:row>37</xdr:row>
      <xdr:rowOff>9253</xdr:rowOff>
    </xdr:to>
    <xdr:sp macro="" textlink="">
      <xdr:nvSpPr>
        <xdr:cNvPr id="319" name="楕円 318"/>
        <xdr:cNvSpPr/>
      </xdr:nvSpPr>
      <xdr:spPr>
        <a:xfrm>
          <a:off x="8699500" y="625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380</xdr:rowOff>
    </xdr:from>
    <xdr:ext cx="534377" cy="259045"/>
    <xdr:sp macro="" textlink="">
      <xdr:nvSpPr>
        <xdr:cNvPr id="320" name="テキスト ボックス 319"/>
        <xdr:cNvSpPr txBox="1"/>
      </xdr:nvSpPr>
      <xdr:spPr>
        <a:xfrm>
          <a:off x="8483111" y="634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3975</xdr:rowOff>
    </xdr:from>
    <xdr:to>
      <xdr:col>41</xdr:col>
      <xdr:colOff>101600</xdr:colOff>
      <xdr:row>37</xdr:row>
      <xdr:rowOff>105575</xdr:rowOff>
    </xdr:to>
    <xdr:sp macro="" textlink="">
      <xdr:nvSpPr>
        <xdr:cNvPr id="321" name="楕円 320"/>
        <xdr:cNvSpPr/>
      </xdr:nvSpPr>
      <xdr:spPr>
        <a:xfrm>
          <a:off x="7810500" y="634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96702</xdr:rowOff>
    </xdr:from>
    <xdr:ext cx="534377" cy="259045"/>
    <xdr:sp macro="" textlink="">
      <xdr:nvSpPr>
        <xdr:cNvPr id="322" name="テキスト ボックス 321"/>
        <xdr:cNvSpPr txBox="1"/>
      </xdr:nvSpPr>
      <xdr:spPr>
        <a:xfrm>
          <a:off x="7594111" y="644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70726</xdr:rowOff>
    </xdr:from>
    <xdr:to>
      <xdr:col>36</xdr:col>
      <xdr:colOff>165100</xdr:colOff>
      <xdr:row>38</xdr:row>
      <xdr:rowOff>876</xdr:rowOff>
    </xdr:to>
    <xdr:sp macro="" textlink="">
      <xdr:nvSpPr>
        <xdr:cNvPr id="323" name="楕円 322"/>
        <xdr:cNvSpPr/>
      </xdr:nvSpPr>
      <xdr:spPr>
        <a:xfrm>
          <a:off x="6921500" y="64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163453</xdr:rowOff>
    </xdr:from>
    <xdr:ext cx="534377" cy="259045"/>
    <xdr:sp macro="" textlink="">
      <xdr:nvSpPr>
        <xdr:cNvPr id="324" name="テキスト ボックス 323"/>
        <xdr:cNvSpPr txBox="1"/>
      </xdr:nvSpPr>
      <xdr:spPr>
        <a:xfrm>
          <a:off x="6705111" y="650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138261</xdr:rowOff>
    </xdr:from>
    <xdr:to>
      <xdr:col>54</xdr:col>
      <xdr:colOff>189865</xdr:colOff>
      <xdr:row>59</xdr:row>
      <xdr:rowOff>18762</xdr:rowOff>
    </xdr:to>
    <xdr:cxnSp macro="">
      <xdr:nvCxnSpPr>
        <xdr:cNvPr id="348" name="直線コネクタ 347"/>
        <xdr:cNvCxnSpPr/>
      </xdr:nvCxnSpPr>
      <xdr:spPr>
        <a:xfrm flipV="1">
          <a:off x="10475595" y="8882211"/>
          <a:ext cx="1270" cy="1252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34276</xdr:rowOff>
    </xdr:from>
    <xdr:ext cx="534377" cy="259045"/>
    <xdr:sp macro="" textlink="">
      <xdr:nvSpPr>
        <xdr:cNvPr id="349" name="普通建設事業費最小値テキスト"/>
        <xdr:cNvSpPr txBox="1"/>
      </xdr:nvSpPr>
      <xdr:spPr>
        <a:xfrm>
          <a:off x="10528300" y="101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18762</xdr:rowOff>
    </xdr:from>
    <xdr:to>
      <xdr:col>55</xdr:col>
      <xdr:colOff>88900</xdr:colOff>
      <xdr:row>59</xdr:row>
      <xdr:rowOff>18762</xdr:rowOff>
    </xdr:to>
    <xdr:cxnSp macro="">
      <xdr:nvCxnSpPr>
        <xdr:cNvPr id="350" name="直線コネクタ 349"/>
        <xdr:cNvCxnSpPr/>
      </xdr:nvCxnSpPr>
      <xdr:spPr>
        <a:xfrm>
          <a:off x="10388600" y="101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84938</xdr:rowOff>
    </xdr:from>
    <xdr:ext cx="690189" cy="259045"/>
    <xdr:sp macro="" textlink="">
      <xdr:nvSpPr>
        <xdr:cNvPr id="351" name="普通建設事業費最大値テキスト"/>
        <xdr:cNvSpPr txBox="1"/>
      </xdr:nvSpPr>
      <xdr:spPr>
        <a:xfrm>
          <a:off x="10528300" y="8657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138261</xdr:rowOff>
    </xdr:from>
    <xdr:to>
      <xdr:col>55</xdr:col>
      <xdr:colOff>88900</xdr:colOff>
      <xdr:row>51</xdr:row>
      <xdr:rowOff>138261</xdr:rowOff>
    </xdr:to>
    <xdr:cxnSp macro="">
      <xdr:nvCxnSpPr>
        <xdr:cNvPr id="352" name="直線コネクタ 351"/>
        <xdr:cNvCxnSpPr/>
      </xdr:nvCxnSpPr>
      <xdr:spPr>
        <a:xfrm>
          <a:off x="10388600" y="888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165060</xdr:rowOff>
    </xdr:from>
    <xdr:to>
      <xdr:col>55</xdr:col>
      <xdr:colOff>0</xdr:colOff>
      <xdr:row>59</xdr:row>
      <xdr:rowOff>2473</xdr:rowOff>
    </xdr:to>
    <xdr:cxnSp macro="">
      <xdr:nvCxnSpPr>
        <xdr:cNvPr id="353" name="直線コネクタ 352"/>
        <xdr:cNvCxnSpPr/>
      </xdr:nvCxnSpPr>
      <xdr:spPr>
        <a:xfrm flipV="1">
          <a:off x="9639300" y="10109160"/>
          <a:ext cx="838200" cy="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123175</xdr:rowOff>
    </xdr:from>
    <xdr:ext cx="534377" cy="259045"/>
    <xdr:sp macro="" textlink="">
      <xdr:nvSpPr>
        <xdr:cNvPr id="354" name="普通建設事業費平均値テキスト"/>
        <xdr:cNvSpPr txBox="1"/>
      </xdr:nvSpPr>
      <xdr:spPr>
        <a:xfrm>
          <a:off x="10528300" y="98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100298</xdr:rowOff>
    </xdr:from>
    <xdr:to>
      <xdr:col>55</xdr:col>
      <xdr:colOff>50800</xdr:colOff>
      <xdr:row>59</xdr:row>
      <xdr:rowOff>30448</xdr:rowOff>
    </xdr:to>
    <xdr:sp macro="" textlink="">
      <xdr:nvSpPr>
        <xdr:cNvPr id="355" name="フローチャート: 判断 354"/>
        <xdr:cNvSpPr/>
      </xdr:nvSpPr>
      <xdr:spPr>
        <a:xfrm>
          <a:off x="104267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144424</xdr:rowOff>
    </xdr:from>
    <xdr:to>
      <xdr:col>50</xdr:col>
      <xdr:colOff>114300</xdr:colOff>
      <xdr:row>59</xdr:row>
      <xdr:rowOff>2473</xdr:rowOff>
    </xdr:to>
    <xdr:cxnSp macro="">
      <xdr:nvCxnSpPr>
        <xdr:cNvPr id="356" name="直線コネクタ 355"/>
        <xdr:cNvCxnSpPr/>
      </xdr:nvCxnSpPr>
      <xdr:spPr>
        <a:xfrm>
          <a:off x="8750300" y="10088524"/>
          <a:ext cx="889000" cy="2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105006</xdr:rowOff>
    </xdr:from>
    <xdr:to>
      <xdr:col>50</xdr:col>
      <xdr:colOff>165100</xdr:colOff>
      <xdr:row>59</xdr:row>
      <xdr:rowOff>35156</xdr:rowOff>
    </xdr:to>
    <xdr:sp macro="" textlink="">
      <xdr:nvSpPr>
        <xdr:cNvPr id="357" name="フローチャート: 判断 356"/>
        <xdr:cNvSpPr/>
      </xdr:nvSpPr>
      <xdr:spPr>
        <a:xfrm>
          <a:off x="9588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51683</xdr:rowOff>
    </xdr:from>
    <xdr:ext cx="534377" cy="259045"/>
    <xdr:sp macro="" textlink="">
      <xdr:nvSpPr>
        <xdr:cNvPr id="358" name="テキスト ボックス 357"/>
        <xdr:cNvSpPr txBox="1"/>
      </xdr:nvSpPr>
      <xdr:spPr>
        <a:xfrm>
          <a:off x="9372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142660</xdr:rowOff>
    </xdr:from>
    <xdr:to>
      <xdr:col>45</xdr:col>
      <xdr:colOff>177800</xdr:colOff>
      <xdr:row>58</xdr:row>
      <xdr:rowOff>144424</xdr:rowOff>
    </xdr:to>
    <xdr:cxnSp macro="">
      <xdr:nvCxnSpPr>
        <xdr:cNvPr id="359" name="直線コネクタ 358"/>
        <xdr:cNvCxnSpPr/>
      </xdr:nvCxnSpPr>
      <xdr:spPr>
        <a:xfrm>
          <a:off x="7861300" y="10086760"/>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98064</xdr:rowOff>
    </xdr:from>
    <xdr:to>
      <xdr:col>46</xdr:col>
      <xdr:colOff>38100</xdr:colOff>
      <xdr:row>59</xdr:row>
      <xdr:rowOff>28214</xdr:rowOff>
    </xdr:to>
    <xdr:sp macro="" textlink="">
      <xdr:nvSpPr>
        <xdr:cNvPr id="360" name="フローチャート: 判断 359"/>
        <xdr:cNvSpPr/>
      </xdr:nvSpPr>
      <xdr:spPr>
        <a:xfrm>
          <a:off x="8699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19341</xdr:rowOff>
    </xdr:from>
    <xdr:ext cx="534377" cy="259045"/>
    <xdr:sp macro="" textlink="">
      <xdr:nvSpPr>
        <xdr:cNvPr id="361" name="テキスト ボックス 360"/>
        <xdr:cNvSpPr txBox="1"/>
      </xdr:nvSpPr>
      <xdr:spPr>
        <a:xfrm>
          <a:off x="8483111" y="101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142660</xdr:rowOff>
    </xdr:from>
    <xdr:to>
      <xdr:col>41</xdr:col>
      <xdr:colOff>50800</xdr:colOff>
      <xdr:row>59</xdr:row>
      <xdr:rowOff>2000</xdr:rowOff>
    </xdr:to>
    <xdr:cxnSp macro="">
      <xdr:nvCxnSpPr>
        <xdr:cNvPr id="362" name="直線コネクタ 361"/>
        <xdr:cNvCxnSpPr/>
      </xdr:nvCxnSpPr>
      <xdr:spPr>
        <a:xfrm flipV="1">
          <a:off x="6972300" y="10086760"/>
          <a:ext cx="889000" cy="3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114817</xdr:rowOff>
    </xdr:from>
    <xdr:to>
      <xdr:col>41</xdr:col>
      <xdr:colOff>101600</xdr:colOff>
      <xdr:row>59</xdr:row>
      <xdr:rowOff>44967</xdr:rowOff>
    </xdr:to>
    <xdr:sp macro="" textlink="">
      <xdr:nvSpPr>
        <xdr:cNvPr id="363" name="フローチャート: 判断 362"/>
        <xdr:cNvSpPr/>
      </xdr:nvSpPr>
      <xdr:spPr>
        <a:xfrm>
          <a:off x="7810500" y="1005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36094</xdr:rowOff>
    </xdr:from>
    <xdr:ext cx="534377" cy="259045"/>
    <xdr:sp macro="" textlink="">
      <xdr:nvSpPr>
        <xdr:cNvPr id="364" name="テキスト ボックス 363"/>
        <xdr:cNvSpPr txBox="1"/>
      </xdr:nvSpPr>
      <xdr:spPr>
        <a:xfrm>
          <a:off x="7594111" y="101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112095</xdr:rowOff>
    </xdr:from>
    <xdr:to>
      <xdr:col>36</xdr:col>
      <xdr:colOff>165100</xdr:colOff>
      <xdr:row>59</xdr:row>
      <xdr:rowOff>42245</xdr:rowOff>
    </xdr:to>
    <xdr:sp macro="" textlink="">
      <xdr:nvSpPr>
        <xdr:cNvPr id="365" name="フローチャート: 判断 364"/>
        <xdr:cNvSpPr/>
      </xdr:nvSpPr>
      <xdr:spPr>
        <a:xfrm>
          <a:off x="6921500" y="1005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58772</xdr:rowOff>
    </xdr:from>
    <xdr:ext cx="534377" cy="259045"/>
    <xdr:sp macro="" textlink="">
      <xdr:nvSpPr>
        <xdr:cNvPr id="366" name="テキスト ボックス 365"/>
        <xdr:cNvSpPr txBox="1"/>
      </xdr:nvSpPr>
      <xdr:spPr>
        <a:xfrm>
          <a:off x="6705111" y="983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114260</xdr:rowOff>
    </xdr:from>
    <xdr:to>
      <xdr:col>55</xdr:col>
      <xdr:colOff>50800</xdr:colOff>
      <xdr:row>59</xdr:row>
      <xdr:rowOff>44410</xdr:rowOff>
    </xdr:to>
    <xdr:sp macro="" textlink="">
      <xdr:nvSpPr>
        <xdr:cNvPr id="372" name="楕円 371"/>
        <xdr:cNvSpPr/>
      </xdr:nvSpPr>
      <xdr:spPr>
        <a:xfrm>
          <a:off x="10426700" y="1005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78725</xdr:rowOff>
    </xdr:from>
    <xdr:ext cx="534377" cy="259045"/>
    <xdr:sp macro="" textlink="">
      <xdr:nvSpPr>
        <xdr:cNvPr id="373" name="普通建設事業費該当値テキスト"/>
        <xdr:cNvSpPr txBox="1"/>
      </xdr:nvSpPr>
      <xdr:spPr>
        <a:xfrm>
          <a:off x="10528300" y="1002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123123</xdr:rowOff>
    </xdr:from>
    <xdr:to>
      <xdr:col>50</xdr:col>
      <xdr:colOff>165100</xdr:colOff>
      <xdr:row>59</xdr:row>
      <xdr:rowOff>53273</xdr:rowOff>
    </xdr:to>
    <xdr:sp macro="" textlink="">
      <xdr:nvSpPr>
        <xdr:cNvPr id="374" name="楕円 373"/>
        <xdr:cNvSpPr/>
      </xdr:nvSpPr>
      <xdr:spPr>
        <a:xfrm>
          <a:off x="9588500" y="1006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44400</xdr:rowOff>
    </xdr:from>
    <xdr:ext cx="534377" cy="259045"/>
    <xdr:sp macro="" textlink="">
      <xdr:nvSpPr>
        <xdr:cNvPr id="375" name="テキスト ボックス 374"/>
        <xdr:cNvSpPr txBox="1"/>
      </xdr:nvSpPr>
      <xdr:spPr>
        <a:xfrm>
          <a:off x="9372111" y="1015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93624</xdr:rowOff>
    </xdr:from>
    <xdr:to>
      <xdr:col>46</xdr:col>
      <xdr:colOff>38100</xdr:colOff>
      <xdr:row>59</xdr:row>
      <xdr:rowOff>23774</xdr:rowOff>
    </xdr:to>
    <xdr:sp macro="" textlink="">
      <xdr:nvSpPr>
        <xdr:cNvPr id="376" name="楕円 375"/>
        <xdr:cNvSpPr/>
      </xdr:nvSpPr>
      <xdr:spPr>
        <a:xfrm>
          <a:off x="8699500" y="1003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40301</xdr:rowOff>
    </xdr:from>
    <xdr:ext cx="534377" cy="259045"/>
    <xdr:sp macro="" textlink="">
      <xdr:nvSpPr>
        <xdr:cNvPr id="377" name="テキスト ボックス 376"/>
        <xdr:cNvSpPr txBox="1"/>
      </xdr:nvSpPr>
      <xdr:spPr>
        <a:xfrm>
          <a:off x="8483111" y="98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91860</xdr:rowOff>
    </xdr:from>
    <xdr:to>
      <xdr:col>41</xdr:col>
      <xdr:colOff>101600</xdr:colOff>
      <xdr:row>59</xdr:row>
      <xdr:rowOff>22010</xdr:rowOff>
    </xdr:to>
    <xdr:sp macro="" textlink="">
      <xdr:nvSpPr>
        <xdr:cNvPr id="378" name="楕円 377"/>
        <xdr:cNvSpPr/>
      </xdr:nvSpPr>
      <xdr:spPr>
        <a:xfrm>
          <a:off x="7810500" y="1003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38537</xdr:rowOff>
    </xdr:from>
    <xdr:ext cx="534377" cy="259045"/>
    <xdr:sp macro="" textlink="">
      <xdr:nvSpPr>
        <xdr:cNvPr id="379" name="テキスト ボックス 378"/>
        <xdr:cNvSpPr txBox="1"/>
      </xdr:nvSpPr>
      <xdr:spPr>
        <a:xfrm>
          <a:off x="7594111" y="981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122650</xdr:rowOff>
    </xdr:from>
    <xdr:to>
      <xdr:col>36</xdr:col>
      <xdr:colOff>165100</xdr:colOff>
      <xdr:row>59</xdr:row>
      <xdr:rowOff>52800</xdr:rowOff>
    </xdr:to>
    <xdr:sp macro="" textlink="">
      <xdr:nvSpPr>
        <xdr:cNvPr id="380" name="楕円 379"/>
        <xdr:cNvSpPr/>
      </xdr:nvSpPr>
      <xdr:spPr>
        <a:xfrm>
          <a:off x="6921500" y="100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43927</xdr:rowOff>
    </xdr:from>
    <xdr:ext cx="534377" cy="259045"/>
    <xdr:sp macro="" textlink="">
      <xdr:nvSpPr>
        <xdr:cNvPr id="381" name="テキスト ボックス 380"/>
        <xdr:cNvSpPr txBox="1"/>
      </xdr:nvSpPr>
      <xdr:spPr>
        <a:xfrm>
          <a:off x="6705111" y="1015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12577</xdr:rowOff>
    </xdr:from>
    <xdr:to>
      <xdr:col>54</xdr:col>
      <xdr:colOff>189865</xdr:colOff>
      <xdr:row>79</xdr:row>
      <xdr:rowOff>98879</xdr:rowOff>
    </xdr:to>
    <xdr:cxnSp macro="">
      <xdr:nvCxnSpPr>
        <xdr:cNvPr id="407" name="直線コネクタ 406"/>
        <xdr:cNvCxnSpPr/>
      </xdr:nvCxnSpPr>
      <xdr:spPr>
        <a:xfrm flipV="1">
          <a:off x="10475595" y="12014077"/>
          <a:ext cx="1270" cy="162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130078</xdr:rowOff>
    </xdr:from>
    <xdr:ext cx="249299" cy="259045"/>
    <xdr:sp macro="" textlink="">
      <xdr:nvSpPr>
        <xdr:cNvPr id="408" name="普通建設事業費 （ うち新規整備　）最小値テキスト"/>
        <xdr:cNvSpPr txBox="1"/>
      </xdr:nvSpPr>
      <xdr:spPr>
        <a:xfrm>
          <a:off x="10528300" y="136746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130704</xdr:rowOff>
    </xdr:from>
    <xdr:ext cx="690189" cy="259045"/>
    <xdr:sp macro="" textlink="">
      <xdr:nvSpPr>
        <xdr:cNvPr id="410" name="普通建設事業費 （ うち新規整備　）最大値テキスト"/>
        <xdr:cNvSpPr txBox="1"/>
      </xdr:nvSpPr>
      <xdr:spPr>
        <a:xfrm>
          <a:off x="10528300" y="117893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12577</xdr:rowOff>
    </xdr:from>
    <xdr:to>
      <xdr:col>55</xdr:col>
      <xdr:colOff>88900</xdr:colOff>
      <xdr:row>70</xdr:row>
      <xdr:rowOff>12577</xdr:rowOff>
    </xdr:to>
    <xdr:cxnSp macro="">
      <xdr:nvCxnSpPr>
        <xdr:cNvPr id="411" name="直線コネクタ 410"/>
        <xdr:cNvCxnSpPr/>
      </xdr:nvCxnSpPr>
      <xdr:spPr>
        <a:xfrm>
          <a:off x="10388600" y="1201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72930</xdr:rowOff>
    </xdr:from>
    <xdr:to>
      <xdr:col>55</xdr:col>
      <xdr:colOff>0</xdr:colOff>
      <xdr:row>79</xdr:row>
      <xdr:rowOff>82707</xdr:rowOff>
    </xdr:to>
    <xdr:cxnSp macro="">
      <xdr:nvCxnSpPr>
        <xdr:cNvPr id="412" name="直線コネクタ 411"/>
        <xdr:cNvCxnSpPr/>
      </xdr:nvCxnSpPr>
      <xdr:spPr>
        <a:xfrm>
          <a:off x="9639300" y="13617480"/>
          <a:ext cx="838200" cy="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47527</xdr:rowOff>
    </xdr:from>
    <xdr:ext cx="534377" cy="259045"/>
    <xdr:sp macro="" textlink="">
      <xdr:nvSpPr>
        <xdr:cNvPr id="413" name="普通建設事業費 （ うち新規整備　）平均値テキスト"/>
        <xdr:cNvSpPr txBox="1"/>
      </xdr:nvSpPr>
      <xdr:spPr>
        <a:xfrm>
          <a:off x="10528300" y="1342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24650</xdr:rowOff>
    </xdr:from>
    <xdr:to>
      <xdr:col>55</xdr:col>
      <xdr:colOff>50800</xdr:colOff>
      <xdr:row>79</xdr:row>
      <xdr:rowOff>126250</xdr:rowOff>
    </xdr:to>
    <xdr:sp macro="" textlink="">
      <xdr:nvSpPr>
        <xdr:cNvPr id="414" name="フローチャート: 判断 413"/>
        <xdr:cNvSpPr/>
      </xdr:nvSpPr>
      <xdr:spPr>
        <a:xfrm>
          <a:off x="10426700" y="1356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37560</xdr:rowOff>
    </xdr:from>
    <xdr:to>
      <xdr:col>50</xdr:col>
      <xdr:colOff>114300</xdr:colOff>
      <xdr:row>79</xdr:row>
      <xdr:rowOff>72930</xdr:rowOff>
    </xdr:to>
    <xdr:cxnSp macro="">
      <xdr:nvCxnSpPr>
        <xdr:cNvPr id="415" name="直線コネクタ 414"/>
        <xdr:cNvCxnSpPr/>
      </xdr:nvCxnSpPr>
      <xdr:spPr>
        <a:xfrm>
          <a:off x="8750300" y="13582110"/>
          <a:ext cx="889000" cy="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16118</xdr:rowOff>
    </xdr:from>
    <xdr:to>
      <xdr:col>50</xdr:col>
      <xdr:colOff>165100</xdr:colOff>
      <xdr:row>79</xdr:row>
      <xdr:rowOff>117718</xdr:rowOff>
    </xdr:to>
    <xdr:sp macro="" textlink="">
      <xdr:nvSpPr>
        <xdr:cNvPr id="416" name="フローチャート: 判断 415"/>
        <xdr:cNvSpPr/>
      </xdr:nvSpPr>
      <xdr:spPr>
        <a:xfrm>
          <a:off x="9588500" y="1356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134245</xdr:rowOff>
    </xdr:from>
    <xdr:ext cx="534377" cy="259045"/>
    <xdr:sp macro="" textlink="">
      <xdr:nvSpPr>
        <xdr:cNvPr id="417" name="テキスト ボックス 416"/>
        <xdr:cNvSpPr txBox="1"/>
      </xdr:nvSpPr>
      <xdr:spPr>
        <a:xfrm>
          <a:off x="9372111" y="133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27797</xdr:rowOff>
    </xdr:from>
    <xdr:to>
      <xdr:col>45</xdr:col>
      <xdr:colOff>177800</xdr:colOff>
      <xdr:row>79</xdr:row>
      <xdr:rowOff>37560</xdr:rowOff>
    </xdr:to>
    <xdr:cxnSp macro="">
      <xdr:nvCxnSpPr>
        <xdr:cNvPr id="418" name="直線コネクタ 417"/>
        <xdr:cNvCxnSpPr/>
      </xdr:nvCxnSpPr>
      <xdr:spPr>
        <a:xfrm>
          <a:off x="7861300" y="13572347"/>
          <a:ext cx="889000" cy="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167683</xdr:rowOff>
    </xdr:from>
    <xdr:to>
      <xdr:col>46</xdr:col>
      <xdr:colOff>38100</xdr:colOff>
      <xdr:row>79</xdr:row>
      <xdr:rowOff>97833</xdr:rowOff>
    </xdr:to>
    <xdr:sp macro="" textlink="">
      <xdr:nvSpPr>
        <xdr:cNvPr id="419" name="フローチャート: 判断 418"/>
        <xdr:cNvSpPr/>
      </xdr:nvSpPr>
      <xdr:spPr>
        <a:xfrm>
          <a:off x="8699500" y="1354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88960</xdr:rowOff>
    </xdr:from>
    <xdr:ext cx="534377" cy="259045"/>
    <xdr:sp macro="" textlink="">
      <xdr:nvSpPr>
        <xdr:cNvPr id="420" name="テキスト ボックス 419"/>
        <xdr:cNvSpPr txBox="1"/>
      </xdr:nvSpPr>
      <xdr:spPr>
        <a:xfrm>
          <a:off x="8483111" y="1363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18521</xdr:rowOff>
    </xdr:from>
    <xdr:to>
      <xdr:col>41</xdr:col>
      <xdr:colOff>101600</xdr:colOff>
      <xdr:row>79</xdr:row>
      <xdr:rowOff>120121</xdr:rowOff>
    </xdr:to>
    <xdr:sp macro="" textlink="">
      <xdr:nvSpPr>
        <xdr:cNvPr id="421" name="フローチャート: 判断 420"/>
        <xdr:cNvSpPr/>
      </xdr:nvSpPr>
      <xdr:spPr>
        <a:xfrm>
          <a:off x="7810500" y="1356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111248</xdr:rowOff>
    </xdr:from>
    <xdr:ext cx="534377" cy="259045"/>
    <xdr:sp macro="" textlink="">
      <xdr:nvSpPr>
        <xdr:cNvPr id="422" name="テキスト ボックス 421"/>
        <xdr:cNvSpPr txBox="1"/>
      </xdr:nvSpPr>
      <xdr:spPr>
        <a:xfrm>
          <a:off x="7594111" y="1365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31907</xdr:rowOff>
    </xdr:from>
    <xdr:to>
      <xdr:col>55</xdr:col>
      <xdr:colOff>50800</xdr:colOff>
      <xdr:row>79</xdr:row>
      <xdr:rowOff>133507</xdr:rowOff>
    </xdr:to>
    <xdr:sp macro="" textlink="">
      <xdr:nvSpPr>
        <xdr:cNvPr id="428" name="楕円 427"/>
        <xdr:cNvSpPr/>
      </xdr:nvSpPr>
      <xdr:spPr>
        <a:xfrm>
          <a:off x="10426700" y="1357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79</xdr:row>
      <xdr:rowOff>3078</xdr:rowOff>
    </xdr:from>
    <xdr:ext cx="534377" cy="259045"/>
    <xdr:sp macro="" textlink="">
      <xdr:nvSpPr>
        <xdr:cNvPr id="429" name="普通建設事業費 （ うち新規整備　）該当値テキスト"/>
        <xdr:cNvSpPr txBox="1"/>
      </xdr:nvSpPr>
      <xdr:spPr>
        <a:xfrm>
          <a:off x="10528300" y="135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22130</xdr:rowOff>
    </xdr:from>
    <xdr:to>
      <xdr:col>50</xdr:col>
      <xdr:colOff>165100</xdr:colOff>
      <xdr:row>79</xdr:row>
      <xdr:rowOff>123730</xdr:rowOff>
    </xdr:to>
    <xdr:sp macro="" textlink="">
      <xdr:nvSpPr>
        <xdr:cNvPr id="430" name="楕円 429"/>
        <xdr:cNvSpPr/>
      </xdr:nvSpPr>
      <xdr:spPr>
        <a:xfrm>
          <a:off x="9588500" y="135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114857</xdr:rowOff>
    </xdr:from>
    <xdr:ext cx="534377" cy="259045"/>
    <xdr:sp macro="" textlink="">
      <xdr:nvSpPr>
        <xdr:cNvPr id="431" name="テキスト ボックス 430"/>
        <xdr:cNvSpPr txBox="1"/>
      </xdr:nvSpPr>
      <xdr:spPr>
        <a:xfrm>
          <a:off x="9372111" y="1365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158210</xdr:rowOff>
    </xdr:from>
    <xdr:to>
      <xdr:col>46</xdr:col>
      <xdr:colOff>38100</xdr:colOff>
      <xdr:row>79</xdr:row>
      <xdr:rowOff>88360</xdr:rowOff>
    </xdr:to>
    <xdr:sp macro="" textlink="">
      <xdr:nvSpPr>
        <xdr:cNvPr id="432" name="楕円 431"/>
        <xdr:cNvSpPr/>
      </xdr:nvSpPr>
      <xdr:spPr>
        <a:xfrm>
          <a:off x="8699500" y="135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104887</xdr:rowOff>
    </xdr:from>
    <xdr:ext cx="534377" cy="259045"/>
    <xdr:sp macro="" textlink="">
      <xdr:nvSpPr>
        <xdr:cNvPr id="433" name="テキスト ボックス 432"/>
        <xdr:cNvSpPr txBox="1"/>
      </xdr:nvSpPr>
      <xdr:spPr>
        <a:xfrm>
          <a:off x="8483111" y="133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148447</xdr:rowOff>
    </xdr:from>
    <xdr:to>
      <xdr:col>41</xdr:col>
      <xdr:colOff>101600</xdr:colOff>
      <xdr:row>79</xdr:row>
      <xdr:rowOff>78597</xdr:rowOff>
    </xdr:to>
    <xdr:sp macro="" textlink="">
      <xdr:nvSpPr>
        <xdr:cNvPr id="434" name="楕円 433"/>
        <xdr:cNvSpPr/>
      </xdr:nvSpPr>
      <xdr:spPr>
        <a:xfrm>
          <a:off x="7810500" y="1352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95124</xdr:rowOff>
    </xdr:from>
    <xdr:ext cx="534377" cy="259045"/>
    <xdr:sp macro="" textlink="">
      <xdr:nvSpPr>
        <xdr:cNvPr id="435" name="テキスト ボックス 434"/>
        <xdr:cNvSpPr txBox="1"/>
      </xdr:nvSpPr>
      <xdr:spPr>
        <a:xfrm>
          <a:off x="7594111" y="132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13399</xdr:rowOff>
    </xdr:from>
    <xdr:to>
      <xdr:col>54</xdr:col>
      <xdr:colOff>189865</xdr:colOff>
      <xdr:row>99</xdr:row>
      <xdr:rowOff>17954</xdr:rowOff>
    </xdr:to>
    <xdr:cxnSp macro="">
      <xdr:nvCxnSpPr>
        <xdr:cNvPr id="461" name="直線コネクタ 460"/>
        <xdr:cNvCxnSpPr/>
      </xdr:nvCxnSpPr>
      <xdr:spPr>
        <a:xfrm flipV="1">
          <a:off x="10475595" y="15443899"/>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21781</xdr:rowOff>
    </xdr:from>
    <xdr:ext cx="469744" cy="259045"/>
    <xdr:sp macro="" textlink="">
      <xdr:nvSpPr>
        <xdr:cNvPr id="462" name="普通建設事業費 （ うち更新整備　）最小値テキスト"/>
        <xdr:cNvSpPr txBox="1"/>
      </xdr:nvSpPr>
      <xdr:spPr>
        <a:xfrm>
          <a:off x="10528300" y="169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17954</xdr:rowOff>
    </xdr:from>
    <xdr:to>
      <xdr:col>55</xdr:col>
      <xdr:colOff>88900</xdr:colOff>
      <xdr:row>99</xdr:row>
      <xdr:rowOff>17954</xdr:rowOff>
    </xdr:to>
    <xdr:cxnSp macro="">
      <xdr:nvCxnSpPr>
        <xdr:cNvPr id="463" name="直線コネクタ 462"/>
        <xdr:cNvCxnSpPr/>
      </xdr:nvCxnSpPr>
      <xdr:spPr>
        <a:xfrm>
          <a:off x="10388600" y="16991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131526</xdr:rowOff>
    </xdr:from>
    <xdr:ext cx="534377" cy="259045"/>
    <xdr:sp macro="" textlink="">
      <xdr:nvSpPr>
        <xdr:cNvPr id="464" name="普通建設事業費 （ うち更新整備　）最大値テキスト"/>
        <xdr:cNvSpPr txBox="1"/>
      </xdr:nvSpPr>
      <xdr:spPr>
        <a:xfrm>
          <a:off x="10528300" y="152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13399</xdr:rowOff>
    </xdr:from>
    <xdr:to>
      <xdr:col>55</xdr:col>
      <xdr:colOff>88900</xdr:colOff>
      <xdr:row>90</xdr:row>
      <xdr:rowOff>13399</xdr:rowOff>
    </xdr:to>
    <xdr:cxnSp macro="">
      <xdr:nvCxnSpPr>
        <xdr:cNvPr id="465" name="直線コネクタ 464"/>
        <xdr:cNvCxnSpPr/>
      </xdr:nvCxnSpPr>
      <xdr:spPr>
        <a:xfrm>
          <a:off x="10388600" y="15443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32862</xdr:rowOff>
    </xdr:from>
    <xdr:to>
      <xdr:col>55</xdr:col>
      <xdr:colOff>0</xdr:colOff>
      <xdr:row>97</xdr:row>
      <xdr:rowOff>122343</xdr:rowOff>
    </xdr:to>
    <xdr:cxnSp macro="">
      <xdr:nvCxnSpPr>
        <xdr:cNvPr id="466" name="直線コネクタ 465"/>
        <xdr:cNvCxnSpPr/>
      </xdr:nvCxnSpPr>
      <xdr:spPr>
        <a:xfrm flipV="1">
          <a:off x="9639300" y="16320612"/>
          <a:ext cx="838200" cy="43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142324</xdr:rowOff>
    </xdr:from>
    <xdr:ext cx="534377" cy="259045"/>
    <xdr:sp macro="" textlink="">
      <xdr:nvSpPr>
        <xdr:cNvPr id="467" name="普通建設事業費 （ うち更新整備　）平均値テキスト"/>
        <xdr:cNvSpPr txBox="1"/>
      </xdr:nvSpPr>
      <xdr:spPr>
        <a:xfrm>
          <a:off x="10528300" y="16258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163897</xdr:rowOff>
    </xdr:from>
    <xdr:to>
      <xdr:col>55</xdr:col>
      <xdr:colOff>50800</xdr:colOff>
      <xdr:row>95</xdr:row>
      <xdr:rowOff>94047</xdr:rowOff>
    </xdr:to>
    <xdr:sp macro="" textlink="">
      <xdr:nvSpPr>
        <xdr:cNvPr id="468" name="フローチャート: 判断 467"/>
        <xdr:cNvSpPr/>
      </xdr:nvSpPr>
      <xdr:spPr>
        <a:xfrm>
          <a:off x="10426700" y="1628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66923</xdr:rowOff>
    </xdr:from>
    <xdr:to>
      <xdr:col>50</xdr:col>
      <xdr:colOff>114300</xdr:colOff>
      <xdr:row>97</xdr:row>
      <xdr:rowOff>122343</xdr:rowOff>
    </xdr:to>
    <xdr:cxnSp macro="">
      <xdr:nvCxnSpPr>
        <xdr:cNvPr id="469" name="直線コネクタ 468"/>
        <xdr:cNvCxnSpPr/>
      </xdr:nvCxnSpPr>
      <xdr:spPr>
        <a:xfrm>
          <a:off x="8750300" y="16697573"/>
          <a:ext cx="889000" cy="5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12026</xdr:rowOff>
    </xdr:from>
    <xdr:to>
      <xdr:col>50</xdr:col>
      <xdr:colOff>165100</xdr:colOff>
      <xdr:row>96</xdr:row>
      <xdr:rowOff>113626</xdr:rowOff>
    </xdr:to>
    <xdr:sp macro="" textlink="">
      <xdr:nvSpPr>
        <xdr:cNvPr id="470" name="フローチャート: 判断 469"/>
        <xdr:cNvSpPr/>
      </xdr:nvSpPr>
      <xdr:spPr>
        <a:xfrm>
          <a:off x="95885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130153</xdr:rowOff>
    </xdr:from>
    <xdr:ext cx="534377" cy="259045"/>
    <xdr:sp macro="" textlink="">
      <xdr:nvSpPr>
        <xdr:cNvPr id="471" name="テキスト ボックス 470"/>
        <xdr:cNvSpPr txBox="1"/>
      </xdr:nvSpPr>
      <xdr:spPr>
        <a:xfrm>
          <a:off x="9372111" y="162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66923</xdr:rowOff>
    </xdr:from>
    <xdr:to>
      <xdr:col>45</xdr:col>
      <xdr:colOff>177800</xdr:colOff>
      <xdr:row>98</xdr:row>
      <xdr:rowOff>22378</xdr:rowOff>
    </xdr:to>
    <xdr:cxnSp macro="">
      <xdr:nvCxnSpPr>
        <xdr:cNvPr id="472" name="直線コネクタ 471"/>
        <xdr:cNvCxnSpPr/>
      </xdr:nvCxnSpPr>
      <xdr:spPr>
        <a:xfrm flipV="1">
          <a:off x="7861300" y="16697573"/>
          <a:ext cx="889000" cy="12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169628</xdr:rowOff>
    </xdr:from>
    <xdr:to>
      <xdr:col>46</xdr:col>
      <xdr:colOff>38100</xdr:colOff>
      <xdr:row>97</xdr:row>
      <xdr:rowOff>99778</xdr:rowOff>
    </xdr:to>
    <xdr:sp macro="" textlink="">
      <xdr:nvSpPr>
        <xdr:cNvPr id="473" name="フローチャート: 判断 472"/>
        <xdr:cNvSpPr/>
      </xdr:nvSpPr>
      <xdr:spPr>
        <a:xfrm>
          <a:off x="8699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116305</xdr:rowOff>
    </xdr:from>
    <xdr:ext cx="534377" cy="259045"/>
    <xdr:sp macro="" textlink="">
      <xdr:nvSpPr>
        <xdr:cNvPr id="474" name="テキスト ボックス 473"/>
        <xdr:cNvSpPr txBox="1"/>
      </xdr:nvSpPr>
      <xdr:spPr>
        <a:xfrm>
          <a:off x="8483111" y="164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101913</xdr:rowOff>
    </xdr:from>
    <xdr:to>
      <xdr:col>41</xdr:col>
      <xdr:colOff>101600</xdr:colOff>
      <xdr:row>97</xdr:row>
      <xdr:rowOff>32063</xdr:rowOff>
    </xdr:to>
    <xdr:sp macro="" textlink="">
      <xdr:nvSpPr>
        <xdr:cNvPr id="475" name="フローチャート: 判断 474"/>
        <xdr:cNvSpPr/>
      </xdr:nvSpPr>
      <xdr:spPr>
        <a:xfrm>
          <a:off x="7810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48590</xdr:rowOff>
    </xdr:from>
    <xdr:ext cx="534377" cy="259045"/>
    <xdr:sp macro="" textlink="">
      <xdr:nvSpPr>
        <xdr:cNvPr id="476" name="テキスト ボックス 475"/>
        <xdr:cNvSpPr txBox="1"/>
      </xdr:nvSpPr>
      <xdr:spPr>
        <a:xfrm>
          <a:off x="7594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153512</xdr:rowOff>
    </xdr:from>
    <xdr:to>
      <xdr:col>55</xdr:col>
      <xdr:colOff>50800</xdr:colOff>
      <xdr:row>95</xdr:row>
      <xdr:rowOff>83662</xdr:rowOff>
    </xdr:to>
    <xdr:sp macro="" textlink="">
      <xdr:nvSpPr>
        <xdr:cNvPr id="482" name="楕円 481"/>
        <xdr:cNvSpPr/>
      </xdr:nvSpPr>
      <xdr:spPr>
        <a:xfrm>
          <a:off x="10426700" y="1626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4939</xdr:rowOff>
    </xdr:from>
    <xdr:ext cx="534377" cy="259045"/>
    <xdr:sp macro="" textlink="">
      <xdr:nvSpPr>
        <xdr:cNvPr id="483" name="普通建設事業費 （ うち更新整備　）該当値テキスト"/>
        <xdr:cNvSpPr txBox="1"/>
      </xdr:nvSpPr>
      <xdr:spPr>
        <a:xfrm>
          <a:off x="10528300" y="161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71543</xdr:rowOff>
    </xdr:from>
    <xdr:to>
      <xdr:col>50</xdr:col>
      <xdr:colOff>165100</xdr:colOff>
      <xdr:row>98</xdr:row>
      <xdr:rowOff>1693</xdr:rowOff>
    </xdr:to>
    <xdr:sp macro="" textlink="">
      <xdr:nvSpPr>
        <xdr:cNvPr id="484" name="楕円 483"/>
        <xdr:cNvSpPr/>
      </xdr:nvSpPr>
      <xdr:spPr>
        <a:xfrm>
          <a:off x="9588500" y="1670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164270</xdr:rowOff>
    </xdr:from>
    <xdr:ext cx="534377" cy="259045"/>
    <xdr:sp macro="" textlink="">
      <xdr:nvSpPr>
        <xdr:cNvPr id="485" name="テキスト ボックス 484"/>
        <xdr:cNvSpPr txBox="1"/>
      </xdr:nvSpPr>
      <xdr:spPr>
        <a:xfrm>
          <a:off x="9372111" y="1679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16123</xdr:rowOff>
    </xdr:from>
    <xdr:to>
      <xdr:col>46</xdr:col>
      <xdr:colOff>38100</xdr:colOff>
      <xdr:row>97</xdr:row>
      <xdr:rowOff>117723</xdr:rowOff>
    </xdr:to>
    <xdr:sp macro="" textlink="">
      <xdr:nvSpPr>
        <xdr:cNvPr id="486" name="楕円 485"/>
        <xdr:cNvSpPr/>
      </xdr:nvSpPr>
      <xdr:spPr>
        <a:xfrm>
          <a:off x="8699500" y="166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108850</xdr:rowOff>
    </xdr:from>
    <xdr:ext cx="534377" cy="259045"/>
    <xdr:sp macro="" textlink="">
      <xdr:nvSpPr>
        <xdr:cNvPr id="487" name="テキスト ボックス 486"/>
        <xdr:cNvSpPr txBox="1"/>
      </xdr:nvSpPr>
      <xdr:spPr>
        <a:xfrm>
          <a:off x="8483111" y="1673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143028</xdr:rowOff>
    </xdr:from>
    <xdr:to>
      <xdr:col>41</xdr:col>
      <xdr:colOff>101600</xdr:colOff>
      <xdr:row>98</xdr:row>
      <xdr:rowOff>73178</xdr:rowOff>
    </xdr:to>
    <xdr:sp macro="" textlink="">
      <xdr:nvSpPr>
        <xdr:cNvPr id="488" name="楕円 487"/>
        <xdr:cNvSpPr/>
      </xdr:nvSpPr>
      <xdr:spPr>
        <a:xfrm>
          <a:off x="7810500" y="1677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64305</xdr:rowOff>
    </xdr:from>
    <xdr:ext cx="534377" cy="259045"/>
    <xdr:sp macro="" textlink="">
      <xdr:nvSpPr>
        <xdr:cNvPr id="489" name="テキスト ボックス 488"/>
        <xdr:cNvSpPr txBox="1"/>
      </xdr:nvSpPr>
      <xdr:spPr>
        <a:xfrm>
          <a:off x="7594111" y="1686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247</xdr:rowOff>
    </xdr:from>
    <xdr:to>
      <xdr:col>85</xdr:col>
      <xdr:colOff>126364</xdr:colOff>
      <xdr:row>38</xdr:row>
      <xdr:rowOff>139700</xdr:rowOff>
    </xdr:to>
    <xdr:cxnSp macro="">
      <xdr:nvCxnSpPr>
        <xdr:cNvPr id="511" name="直線コネクタ 510"/>
        <xdr:cNvCxnSpPr/>
      </xdr:nvCxnSpPr>
      <xdr:spPr>
        <a:xfrm flipV="1">
          <a:off x="16317595" y="5486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17009</xdr:rowOff>
    </xdr:from>
    <xdr:ext cx="249299" cy="259045"/>
    <xdr:sp macro="" textlink="">
      <xdr:nvSpPr>
        <xdr:cNvPr id="512" name="災害復旧事業費最小値テキスト"/>
        <xdr:cNvSpPr txBox="1"/>
      </xdr:nvSpPr>
      <xdr:spPr>
        <a:xfrm>
          <a:off x="16370300" y="6703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118374</xdr:rowOff>
    </xdr:from>
    <xdr:ext cx="599010" cy="259045"/>
    <xdr:sp macro="" textlink="">
      <xdr:nvSpPr>
        <xdr:cNvPr id="514" name="災害復旧事業費最大値テキスト"/>
        <xdr:cNvSpPr txBox="1"/>
      </xdr:nvSpPr>
      <xdr:spPr>
        <a:xfrm>
          <a:off x="16370300" y="526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247</xdr:rowOff>
    </xdr:from>
    <xdr:to>
      <xdr:col>86</xdr:col>
      <xdr:colOff>25400</xdr:colOff>
      <xdr:row>32</xdr:row>
      <xdr:rowOff>247</xdr:rowOff>
    </xdr:to>
    <xdr:cxnSp macro="">
      <xdr:nvCxnSpPr>
        <xdr:cNvPr id="515" name="直線コネクタ 514"/>
        <xdr:cNvCxnSpPr/>
      </xdr:nvCxnSpPr>
      <xdr:spPr>
        <a:xfrm>
          <a:off x="16230600" y="548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105909</xdr:rowOff>
    </xdr:from>
    <xdr:ext cx="469744" cy="259045"/>
    <xdr:sp macro="" textlink="">
      <xdr:nvSpPr>
        <xdr:cNvPr id="517" name="災害復旧事業費平均値テキスト"/>
        <xdr:cNvSpPr txBox="1"/>
      </xdr:nvSpPr>
      <xdr:spPr>
        <a:xfrm>
          <a:off x="16370300" y="644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83032</xdr:rowOff>
    </xdr:from>
    <xdr:to>
      <xdr:col>85</xdr:col>
      <xdr:colOff>177800</xdr:colOff>
      <xdr:row>39</xdr:row>
      <xdr:rowOff>13182</xdr:rowOff>
    </xdr:to>
    <xdr:sp macro="" textlink="">
      <xdr:nvSpPr>
        <xdr:cNvPr id="518" name="フローチャート: 判断 517"/>
        <xdr:cNvSpPr/>
      </xdr:nvSpPr>
      <xdr:spPr>
        <a:xfrm>
          <a:off x="162687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134682</xdr:rowOff>
    </xdr:from>
    <xdr:to>
      <xdr:col>81</xdr:col>
      <xdr:colOff>50800</xdr:colOff>
      <xdr:row>38</xdr:row>
      <xdr:rowOff>139700</xdr:rowOff>
    </xdr:to>
    <xdr:cxnSp macro="">
      <xdr:nvCxnSpPr>
        <xdr:cNvPr id="519" name="直線コネクタ 518"/>
        <xdr:cNvCxnSpPr/>
      </xdr:nvCxnSpPr>
      <xdr:spPr>
        <a:xfrm>
          <a:off x="14592300" y="6649782"/>
          <a:ext cx="889000" cy="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84013</xdr:rowOff>
    </xdr:from>
    <xdr:to>
      <xdr:col>81</xdr:col>
      <xdr:colOff>101600</xdr:colOff>
      <xdr:row>39</xdr:row>
      <xdr:rowOff>14163</xdr:rowOff>
    </xdr:to>
    <xdr:sp macro="" textlink="">
      <xdr:nvSpPr>
        <xdr:cNvPr id="520" name="フローチャート: 判断 519"/>
        <xdr:cNvSpPr/>
      </xdr:nvSpPr>
      <xdr:spPr>
        <a:xfrm>
          <a:off x="15430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30690</xdr:rowOff>
    </xdr:from>
    <xdr:ext cx="469744" cy="259045"/>
    <xdr:sp macro="" textlink="">
      <xdr:nvSpPr>
        <xdr:cNvPr id="521" name="テキスト ボックス 520"/>
        <xdr:cNvSpPr txBox="1"/>
      </xdr:nvSpPr>
      <xdr:spPr>
        <a:xfrm>
          <a:off x="15246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126923</xdr:rowOff>
    </xdr:from>
    <xdr:to>
      <xdr:col>76</xdr:col>
      <xdr:colOff>114300</xdr:colOff>
      <xdr:row>38</xdr:row>
      <xdr:rowOff>134682</xdr:rowOff>
    </xdr:to>
    <xdr:cxnSp macro="">
      <xdr:nvCxnSpPr>
        <xdr:cNvPr id="522" name="直線コネクタ 521"/>
        <xdr:cNvCxnSpPr/>
      </xdr:nvCxnSpPr>
      <xdr:spPr>
        <a:xfrm>
          <a:off x="13703300" y="6642023"/>
          <a:ext cx="889000" cy="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83245</xdr:rowOff>
    </xdr:from>
    <xdr:to>
      <xdr:col>76</xdr:col>
      <xdr:colOff>165100</xdr:colOff>
      <xdr:row>39</xdr:row>
      <xdr:rowOff>13395</xdr:rowOff>
    </xdr:to>
    <xdr:sp macro="" textlink="">
      <xdr:nvSpPr>
        <xdr:cNvPr id="523" name="フローチャート: 判断 522"/>
        <xdr:cNvSpPr/>
      </xdr:nvSpPr>
      <xdr:spPr>
        <a:xfrm>
          <a:off x="14541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29922</xdr:rowOff>
    </xdr:from>
    <xdr:ext cx="469744" cy="259045"/>
    <xdr:sp macro="" textlink="">
      <xdr:nvSpPr>
        <xdr:cNvPr id="524" name="テキスト ボックス 523"/>
        <xdr:cNvSpPr txBox="1"/>
      </xdr:nvSpPr>
      <xdr:spPr>
        <a:xfrm>
          <a:off x="14357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119945</xdr:rowOff>
    </xdr:from>
    <xdr:to>
      <xdr:col>71</xdr:col>
      <xdr:colOff>177800</xdr:colOff>
      <xdr:row>38</xdr:row>
      <xdr:rowOff>126923</xdr:rowOff>
    </xdr:to>
    <xdr:cxnSp macro="">
      <xdr:nvCxnSpPr>
        <xdr:cNvPr id="525" name="直線コネクタ 524"/>
        <xdr:cNvCxnSpPr/>
      </xdr:nvCxnSpPr>
      <xdr:spPr>
        <a:xfrm>
          <a:off x="12814300" y="6635045"/>
          <a:ext cx="8890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79111</xdr:rowOff>
    </xdr:from>
    <xdr:to>
      <xdr:col>72</xdr:col>
      <xdr:colOff>38100</xdr:colOff>
      <xdr:row>39</xdr:row>
      <xdr:rowOff>9261</xdr:rowOff>
    </xdr:to>
    <xdr:sp macro="" textlink="">
      <xdr:nvSpPr>
        <xdr:cNvPr id="526" name="フローチャート: 判断 525"/>
        <xdr:cNvSpPr/>
      </xdr:nvSpPr>
      <xdr:spPr>
        <a:xfrm>
          <a:off x="13652500" y="659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388</xdr:rowOff>
    </xdr:from>
    <xdr:ext cx="469744" cy="259045"/>
    <xdr:sp macro="" textlink="">
      <xdr:nvSpPr>
        <xdr:cNvPr id="527" name="テキスト ボックス 526"/>
        <xdr:cNvSpPr txBox="1"/>
      </xdr:nvSpPr>
      <xdr:spPr>
        <a:xfrm>
          <a:off x="13468428" y="668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70468</xdr:rowOff>
    </xdr:from>
    <xdr:to>
      <xdr:col>67</xdr:col>
      <xdr:colOff>101600</xdr:colOff>
      <xdr:row>39</xdr:row>
      <xdr:rowOff>618</xdr:rowOff>
    </xdr:to>
    <xdr:sp macro="" textlink="">
      <xdr:nvSpPr>
        <xdr:cNvPr id="528" name="フローチャート: 判断 527"/>
        <xdr:cNvSpPr/>
      </xdr:nvSpPr>
      <xdr:spPr>
        <a:xfrm>
          <a:off x="12763500" y="658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163195</xdr:rowOff>
    </xdr:from>
    <xdr:ext cx="469744" cy="259045"/>
    <xdr:sp macro="" textlink="">
      <xdr:nvSpPr>
        <xdr:cNvPr id="529" name="テキスト ボックス 528"/>
        <xdr:cNvSpPr txBox="1"/>
      </xdr:nvSpPr>
      <xdr:spPr>
        <a:xfrm>
          <a:off x="12579428" y="667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61459</xdr:rowOff>
    </xdr:from>
    <xdr:ext cx="249299" cy="259045"/>
    <xdr:sp macro="" textlink="">
      <xdr:nvSpPr>
        <xdr:cNvPr id="536" name="災害復旧事業費該当値テキスト"/>
        <xdr:cNvSpPr txBox="1"/>
      </xdr:nvSpPr>
      <xdr:spPr>
        <a:xfrm>
          <a:off x="16370300" y="6576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83882</xdr:rowOff>
    </xdr:from>
    <xdr:to>
      <xdr:col>76</xdr:col>
      <xdr:colOff>165100</xdr:colOff>
      <xdr:row>39</xdr:row>
      <xdr:rowOff>14032</xdr:rowOff>
    </xdr:to>
    <xdr:sp macro="" textlink="">
      <xdr:nvSpPr>
        <xdr:cNvPr id="539" name="楕円 538"/>
        <xdr:cNvSpPr/>
      </xdr:nvSpPr>
      <xdr:spPr>
        <a:xfrm>
          <a:off x="14541500" y="65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5159</xdr:rowOff>
    </xdr:from>
    <xdr:ext cx="469744" cy="259045"/>
    <xdr:sp macro="" textlink="">
      <xdr:nvSpPr>
        <xdr:cNvPr id="540" name="テキスト ボックス 539"/>
        <xdr:cNvSpPr txBox="1"/>
      </xdr:nvSpPr>
      <xdr:spPr>
        <a:xfrm>
          <a:off x="14357428" y="669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76123</xdr:rowOff>
    </xdr:from>
    <xdr:to>
      <xdr:col>72</xdr:col>
      <xdr:colOff>38100</xdr:colOff>
      <xdr:row>39</xdr:row>
      <xdr:rowOff>6273</xdr:rowOff>
    </xdr:to>
    <xdr:sp macro="" textlink="">
      <xdr:nvSpPr>
        <xdr:cNvPr id="541" name="楕円 540"/>
        <xdr:cNvSpPr/>
      </xdr:nvSpPr>
      <xdr:spPr>
        <a:xfrm>
          <a:off x="13652500" y="65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22801</xdr:rowOff>
    </xdr:from>
    <xdr:ext cx="469744" cy="259045"/>
    <xdr:sp macro="" textlink="">
      <xdr:nvSpPr>
        <xdr:cNvPr id="542" name="テキスト ボックス 541"/>
        <xdr:cNvSpPr txBox="1"/>
      </xdr:nvSpPr>
      <xdr:spPr>
        <a:xfrm>
          <a:off x="13468428" y="636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69145</xdr:rowOff>
    </xdr:from>
    <xdr:to>
      <xdr:col>67</xdr:col>
      <xdr:colOff>101600</xdr:colOff>
      <xdr:row>38</xdr:row>
      <xdr:rowOff>170745</xdr:rowOff>
    </xdr:to>
    <xdr:sp macro="" textlink="">
      <xdr:nvSpPr>
        <xdr:cNvPr id="543" name="楕円 542"/>
        <xdr:cNvSpPr/>
      </xdr:nvSpPr>
      <xdr:spPr>
        <a:xfrm>
          <a:off x="12763500" y="658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15821</xdr:rowOff>
    </xdr:from>
    <xdr:ext cx="469744" cy="259045"/>
    <xdr:sp macro="" textlink="">
      <xdr:nvSpPr>
        <xdr:cNvPr id="544" name="テキスト ボックス 543"/>
        <xdr:cNvSpPr txBox="1"/>
      </xdr:nvSpPr>
      <xdr:spPr>
        <a:xfrm>
          <a:off x="12579428" y="635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3" name="テキスト ボックス 61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88015</xdr:rowOff>
    </xdr:from>
    <xdr:to>
      <xdr:col>85</xdr:col>
      <xdr:colOff>126364</xdr:colOff>
      <xdr:row>78</xdr:row>
      <xdr:rowOff>145273</xdr:rowOff>
    </xdr:to>
    <xdr:cxnSp macro="">
      <xdr:nvCxnSpPr>
        <xdr:cNvPr id="619" name="直線コネクタ 618"/>
        <xdr:cNvCxnSpPr/>
      </xdr:nvCxnSpPr>
      <xdr:spPr>
        <a:xfrm flipV="1">
          <a:off x="16317595" y="11918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149100</xdr:rowOff>
    </xdr:from>
    <xdr:ext cx="534377" cy="259045"/>
    <xdr:sp macro="" textlink="">
      <xdr:nvSpPr>
        <xdr:cNvPr id="620" name="公債費最小値テキスト"/>
        <xdr:cNvSpPr txBox="1"/>
      </xdr:nvSpPr>
      <xdr:spPr>
        <a:xfrm>
          <a:off x="16370300" y="135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145273</xdr:rowOff>
    </xdr:from>
    <xdr:to>
      <xdr:col>86</xdr:col>
      <xdr:colOff>25400</xdr:colOff>
      <xdr:row>78</xdr:row>
      <xdr:rowOff>145273</xdr:rowOff>
    </xdr:to>
    <xdr:cxnSp macro="">
      <xdr:nvCxnSpPr>
        <xdr:cNvPr id="621" name="直線コネクタ 620"/>
        <xdr:cNvCxnSpPr/>
      </xdr:nvCxnSpPr>
      <xdr:spPr>
        <a:xfrm>
          <a:off x="16230600" y="13518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34692</xdr:rowOff>
    </xdr:from>
    <xdr:ext cx="599010" cy="259045"/>
    <xdr:sp macro="" textlink="">
      <xdr:nvSpPr>
        <xdr:cNvPr id="622" name="公債費最大値テキスト"/>
        <xdr:cNvSpPr txBox="1"/>
      </xdr:nvSpPr>
      <xdr:spPr>
        <a:xfrm>
          <a:off x="16370300" y="1169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88015</xdr:rowOff>
    </xdr:from>
    <xdr:to>
      <xdr:col>86</xdr:col>
      <xdr:colOff>25400</xdr:colOff>
      <xdr:row>69</xdr:row>
      <xdr:rowOff>88015</xdr:rowOff>
    </xdr:to>
    <xdr:cxnSp macro="">
      <xdr:nvCxnSpPr>
        <xdr:cNvPr id="623" name="直線コネクタ 622"/>
        <xdr:cNvCxnSpPr/>
      </xdr:nvCxnSpPr>
      <xdr:spPr>
        <a:xfrm>
          <a:off x="16230600" y="119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85511</xdr:rowOff>
    </xdr:from>
    <xdr:to>
      <xdr:col>85</xdr:col>
      <xdr:colOff>127000</xdr:colOff>
      <xdr:row>76</xdr:row>
      <xdr:rowOff>139156</xdr:rowOff>
    </xdr:to>
    <xdr:cxnSp macro="">
      <xdr:nvCxnSpPr>
        <xdr:cNvPr id="624" name="直線コネクタ 623"/>
        <xdr:cNvCxnSpPr/>
      </xdr:nvCxnSpPr>
      <xdr:spPr>
        <a:xfrm flipV="1">
          <a:off x="15481300" y="13115711"/>
          <a:ext cx="8382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18094</xdr:rowOff>
    </xdr:from>
    <xdr:ext cx="534377" cy="259045"/>
    <xdr:sp macro="" textlink="">
      <xdr:nvSpPr>
        <xdr:cNvPr id="625" name="公債費平均値テキスト"/>
        <xdr:cNvSpPr txBox="1"/>
      </xdr:nvSpPr>
      <xdr:spPr>
        <a:xfrm>
          <a:off x="16370300" y="12705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166667</xdr:rowOff>
    </xdr:from>
    <xdr:to>
      <xdr:col>85</xdr:col>
      <xdr:colOff>177800</xdr:colOff>
      <xdr:row>75</xdr:row>
      <xdr:rowOff>96817</xdr:rowOff>
    </xdr:to>
    <xdr:sp macro="" textlink="">
      <xdr:nvSpPr>
        <xdr:cNvPr id="626" name="フローチャート: 判断 625"/>
        <xdr:cNvSpPr/>
      </xdr:nvSpPr>
      <xdr:spPr>
        <a:xfrm>
          <a:off x="162687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139156</xdr:rowOff>
    </xdr:from>
    <xdr:to>
      <xdr:col>81</xdr:col>
      <xdr:colOff>50800</xdr:colOff>
      <xdr:row>76</xdr:row>
      <xdr:rowOff>147244</xdr:rowOff>
    </xdr:to>
    <xdr:cxnSp macro="">
      <xdr:nvCxnSpPr>
        <xdr:cNvPr id="627" name="直線コネクタ 626"/>
        <xdr:cNvCxnSpPr/>
      </xdr:nvCxnSpPr>
      <xdr:spPr>
        <a:xfrm flipV="1">
          <a:off x="14592300" y="13169356"/>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20440</xdr:rowOff>
    </xdr:from>
    <xdr:to>
      <xdr:col>81</xdr:col>
      <xdr:colOff>101600</xdr:colOff>
      <xdr:row>75</xdr:row>
      <xdr:rowOff>122040</xdr:rowOff>
    </xdr:to>
    <xdr:sp macro="" textlink="">
      <xdr:nvSpPr>
        <xdr:cNvPr id="628" name="フローチャート: 判断 627"/>
        <xdr:cNvSpPr/>
      </xdr:nvSpPr>
      <xdr:spPr>
        <a:xfrm>
          <a:off x="15430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138567</xdr:rowOff>
    </xdr:from>
    <xdr:ext cx="534377" cy="259045"/>
    <xdr:sp macro="" textlink="">
      <xdr:nvSpPr>
        <xdr:cNvPr id="629" name="テキスト ボックス 628"/>
        <xdr:cNvSpPr txBox="1"/>
      </xdr:nvSpPr>
      <xdr:spPr>
        <a:xfrm>
          <a:off x="15214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138579</xdr:rowOff>
    </xdr:from>
    <xdr:to>
      <xdr:col>76</xdr:col>
      <xdr:colOff>114300</xdr:colOff>
      <xdr:row>76</xdr:row>
      <xdr:rowOff>147244</xdr:rowOff>
    </xdr:to>
    <xdr:cxnSp macro="">
      <xdr:nvCxnSpPr>
        <xdr:cNvPr id="630" name="直線コネクタ 629"/>
        <xdr:cNvCxnSpPr/>
      </xdr:nvCxnSpPr>
      <xdr:spPr>
        <a:xfrm>
          <a:off x="13703300" y="13168779"/>
          <a:ext cx="889000" cy="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14267</xdr:rowOff>
    </xdr:from>
    <xdr:to>
      <xdr:col>76</xdr:col>
      <xdr:colOff>165100</xdr:colOff>
      <xdr:row>75</xdr:row>
      <xdr:rowOff>115867</xdr:rowOff>
    </xdr:to>
    <xdr:sp macro="" textlink="">
      <xdr:nvSpPr>
        <xdr:cNvPr id="631" name="フローチャート: 判断 630"/>
        <xdr:cNvSpPr/>
      </xdr:nvSpPr>
      <xdr:spPr>
        <a:xfrm>
          <a:off x="14541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132394</xdr:rowOff>
    </xdr:from>
    <xdr:ext cx="534377" cy="259045"/>
    <xdr:sp macro="" textlink="">
      <xdr:nvSpPr>
        <xdr:cNvPr id="632" name="テキスト ボックス 631"/>
        <xdr:cNvSpPr txBox="1"/>
      </xdr:nvSpPr>
      <xdr:spPr>
        <a:xfrm>
          <a:off x="14325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138579</xdr:rowOff>
    </xdr:from>
    <xdr:to>
      <xdr:col>71</xdr:col>
      <xdr:colOff>177800</xdr:colOff>
      <xdr:row>76</xdr:row>
      <xdr:rowOff>138905</xdr:rowOff>
    </xdr:to>
    <xdr:cxnSp macro="">
      <xdr:nvCxnSpPr>
        <xdr:cNvPr id="633" name="直線コネクタ 632"/>
        <xdr:cNvCxnSpPr/>
      </xdr:nvCxnSpPr>
      <xdr:spPr>
        <a:xfrm flipV="1">
          <a:off x="12814300" y="13168779"/>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60314</xdr:rowOff>
    </xdr:from>
    <xdr:to>
      <xdr:col>72</xdr:col>
      <xdr:colOff>38100</xdr:colOff>
      <xdr:row>76</xdr:row>
      <xdr:rowOff>161914</xdr:rowOff>
    </xdr:to>
    <xdr:sp macro="" textlink="">
      <xdr:nvSpPr>
        <xdr:cNvPr id="634" name="フローチャート: 判断 633"/>
        <xdr:cNvSpPr/>
      </xdr:nvSpPr>
      <xdr:spPr>
        <a:xfrm>
          <a:off x="13652500" y="13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6991</xdr:rowOff>
    </xdr:from>
    <xdr:ext cx="534377" cy="259045"/>
    <xdr:sp macro="" textlink="">
      <xdr:nvSpPr>
        <xdr:cNvPr id="635" name="テキスト ボックス 634"/>
        <xdr:cNvSpPr txBox="1"/>
      </xdr:nvSpPr>
      <xdr:spPr>
        <a:xfrm>
          <a:off x="13436111" y="1286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53347</xdr:rowOff>
    </xdr:from>
    <xdr:to>
      <xdr:col>67</xdr:col>
      <xdr:colOff>101600</xdr:colOff>
      <xdr:row>76</xdr:row>
      <xdr:rowOff>154947</xdr:rowOff>
    </xdr:to>
    <xdr:sp macro="" textlink="">
      <xdr:nvSpPr>
        <xdr:cNvPr id="636" name="フローチャート: 判断 635"/>
        <xdr:cNvSpPr/>
      </xdr:nvSpPr>
      <xdr:spPr>
        <a:xfrm>
          <a:off x="12763500" y="1308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xdr:rowOff>
    </xdr:from>
    <xdr:ext cx="534377" cy="259045"/>
    <xdr:sp macro="" textlink="">
      <xdr:nvSpPr>
        <xdr:cNvPr id="637" name="テキスト ボックス 636"/>
        <xdr:cNvSpPr txBox="1"/>
      </xdr:nvSpPr>
      <xdr:spPr>
        <a:xfrm>
          <a:off x="12547111" y="1285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34711</xdr:rowOff>
    </xdr:from>
    <xdr:to>
      <xdr:col>85</xdr:col>
      <xdr:colOff>177800</xdr:colOff>
      <xdr:row>76</xdr:row>
      <xdr:rowOff>136311</xdr:rowOff>
    </xdr:to>
    <xdr:sp macro="" textlink="">
      <xdr:nvSpPr>
        <xdr:cNvPr id="643" name="楕円 642"/>
        <xdr:cNvSpPr/>
      </xdr:nvSpPr>
      <xdr:spPr>
        <a:xfrm>
          <a:off x="16268700" y="1306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13138</xdr:rowOff>
    </xdr:from>
    <xdr:ext cx="534377" cy="259045"/>
    <xdr:sp macro="" textlink="">
      <xdr:nvSpPr>
        <xdr:cNvPr id="644" name="公債費該当値テキスト"/>
        <xdr:cNvSpPr txBox="1"/>
      </xdr:nvSpPr>
      <xdr:spPr>
        <a:xfrm>
          <a:off x="16370300" y="1304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88356</xdr:rowOff>
    </xdr:from>
    <xdr:to>
      <xdr:col>81</xdr:col>
      <xdr:colOff>101600</xdr:colOff>
      <xdr:row>77</xdr:row>
      <xdr:rowOff>18506</xdr:rowOff>
    </xdr:to>
    <xdr:sp macro="" textlink="">
      <xdr:nvSpPr>
        <xdr:cNvPr id="645" name="楕円 644"/>
        <xdr:cNvSpPr/>
      </xdr:nvSpPr>
      <xdr:spPr>
        <a:xfrm>
          <a:off x="15430500" y="131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9633</xdr:rowOff>
    </xdr:from>
    <xdr:ext cx="534377" cy="259045"/>
    <xdr:sp macro="" textlink="">
      <xdr:nvSpPr>
        <xdr:cNvPr id="646" name="テキスト ボックス 645"/>
        <xdr:cNvSpPr txBox="1"/>
      </xdr:nvSpPr>
      <xdr:spPr>
        <a:xfrm>
          <a:off x="15214111" y="132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96444</xdr:rowOff>
    </xdr:from>
    <xdr:to>
      <xdr:col>76</xdr:col>
      <xdr:colOff>165100</xdr:colOff>
      <xdr:row>77</xdr:row>
      <xdr:rowOff>26594</xdr:rowOff>
    </xdr:to>
    <xdr:sp macro="" textlink="">
      <xdr:nvSpPr>
        <xdr:cNvPr id="647" name="楕円 646"/>
        <xdr:cNvSpPr/>
      </xdr:nvSpPr>
      <xdr:spPr>
        <a:xfrm>
          <a:off x="14541500" y="131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17721</xdr:rowOff>
    </xdr:from>
    <xdr:ext cx="534377" cy="259045"/>
    <xdr:sp macro="" textlink="">
      <xdr:nvSpPr>
        <xdr:cNvPr id="648" name="テキスト ボックス 647"/>
        <xdr:cNvSpPr txBox="1"/>
      </xdr:nvSpPr>
      <xdr:spPr>
        <a:xfrm>
          <a:off x="14325111" y="132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87779</xdr:rowOff>
    </xdr:from>
    <xdr:to>
      <xdr:col>72</xdr:col>
      <xdr:colOff>38100</xdr:colOff>
      <xdr:row>77</xdr:row>
      <xdr:rowOff>17929</xdr:rowOff>
    </xdr:to>
    <xdr:sp macro="" textlink="">
      <xdr:nvSpPr>
        <xdr:cNvPr id="649" name="楕円 648"/>
        <xdr:cNvSpPr/>
      </xdr:nvSpPr>
      <xdr:spPr>
        <a:xfrm>
          <a:off x="13652500" y="1311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9056</xdr:rowOff>
    </xdr:from>
    <xdr:ext cx="534377" cy="259045"/>
    <xdr:sp macro="" textlink="">
      <xdr:nvSpPr>
        <xdr:cNvPr id="650" name="テキスト ボックス 649"/>
        <xdr:cNvSpPr txBox="1"/>
      </xdr:nvSpPr>
      <xdr:spPr>
        <a:xfrm>
          <a:off x="13436111" y="1321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88105</xdr:rowOff>
    </xdr:from>
    <xdr:to>
      <xdr:col>67</xdr:col>
      <xdr:colOff>101600</xdr:colOff>
      <xdr:row>77</xdr:row>
      <xdr:rowOff>18255</xdr:rowOff>
    </xdr:to>
    <xdr:sp macro="" textlink="">
      <xdr:nvSpPr>
        <xdr:cNvPr id="651" name="楕円 650"/>
        <xdr:cNvSpPr/>
      </xdr:nvSpPr>
      <xdr:spPr>
        <a:xfrm>
          <a:off x="12763500" y="1311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9382</xdr:rowOff>
    </xdr:from>
    <xdr:ext cx="534377" cy="259045"/>
    <xdr:sp macro="" textlink="">
      <xdr:nvSpPr>
        <xdr:cNvPr id="652" name="テキスト ボックス 651"/>
        <xdr:cNvSpPr txBox="1"/>
      </xdr:nvSpPr>
      <xdr:spPr>
        <a:xfrm>
          <a:off x="12547111" y="1321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8" name="テキスト ボックス 667"/>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0" name="テキスト ボックス 669"/>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137065</xdr:rowOff>
    </xdr:from>
    <xdr:to>
      <xdr:col>85</xdr:col>
      <xdr:colOff>126364</xdr:colOff>
      <xdr:row>99</xdr:row>
      <xdr:rowOff>44185</xdr:rowOff>
    </xdr:to>
    <xdr:cxnSp macro="">
      <xdr:nvCxnSpPr>
        <xdr:cNvPr id="676" name="直線コネクタ 675"/>
        <xdr:cNvCxnSpPr/>
      </xdr:nvCxnSpPr>
      <xdr:spPr>
        <a:xfrm flipV="1">
          <a:off x="16317595" y="15739015"/>
          <a:ext cx="1269" cy="127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80516</xdr:rowOff>
    </xdr:from>
    <xdr:ext cx="378565" cy="259045"/>
    <xdr:sp macro="" textlink="">
      <xdr:nvSpPr>
        <xdr:cNvPr id="677" name="積立金最小値テキスト"/>
        <xdr:cNvSpPr txBox="1"/>
      </xdr:nvSpPr>
      <xdr:spPr>
        <a:xfrm>
          <a:off x="16370300" y="1705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44185</xdr:rowOff>
    </xdr:from>
    <xdr:to>
      <xdr:col>86</xdr:col>
      <xdr:colOff>25400</xdr:colOff>
      <xdr:row>99</xdr:row>
      <xdr:rowOff>44185</xdr:rowOff>
    </xdr:to>
    <xdr:cxnSp macro="">
      <xdr:nvCxnSpPr>
        <xdr:cNvPr id="678" name="直線コネクタ 677"/>
        <xdr:cNvCxnSpPr/>
      </xdr:nvCxnSpPr>
      <xdr:spPr>
        <a:xfrm>
          <a:off x="16230600" y="1701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83742</xdr:rowOff>
    </xdr:from>
    <xdr:ext cx="690189" cy="259045"/>
    <xdr:sp macro="" textlink="">
      <xdr:nvSpPr>
        <xdr:cNvPr id="679" name="積立金最大値テキスト"/>
        <xdr:cNvSpPr txBox="1"/>
      </xdr:nvSpPr>
      <xdr:spPr>
        <a:xfrm>
          <a:off x="16370300" y="15514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137065</xdr:rowOff>
    </xdr:from>
    <xdr:to>
      <xdr:col>86</xdr:col>
      <xdr:colOff>25400</xdr:colOff>
      <xdr:row>91</xdr:row>
      <xdr:rowOff>137065</xdr:rowOff>
    </xdr:to>
    <xdr:cxnSp macro="">
      <xdr:nvCxnSpPr>
        <xdr:cNvPr id="680" name="直線コネクタ 679"/>
        <xdr:cNvCxnSpPr/>
      </xdr:nvCxnSpPr>
      <xdr:spPr>
        <a:xfrm>
          <a:off x="16230600" y="1573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28719</xdr:rowOff>
    </xdr:from>
    <xdr:to>
      <xdr:col>85</xdr:col>
      <xdr:colOff>127000</xdr:colOff>
      <xdr:row>99</xdr:row>
      <xdr:rowOff>28950</xdr:rowOff>
    </xdr:to>
    <xdr:cxnSp macro="">
      <xdr:nvCxnSpPr>
        <xdr:cNvPr id="681" name="直線コネクタ 680"/>
        <xdr:cNvCxnSpPr/>
      </xdr:nvCxnSpPr>
      <xdr:spPr>
        <a:xfrm flipV="1">
          <a:off x="15481300" y="17002269"/>
          <a:ext cx="838200" cy="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169417</xdr:rowOff>
    </xdr:from>
    <xdr:ext cx="534377" cy="259045"/>
    <xdr:sp macro="" textlink="">
      <xdr:nvSpPr>
        <xdr:cNvPr id="682" name="積立金平均値テキスト"/>
        <xdr:cNvSpPr txBox="1"/>
      </xdr:nvSpPr>
      <xdr:spPr>
        <a:xfrm>
          <a:off x="16370300" y="1680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146540</xdr:rowOff>
    </xdr:from>
    <xdr:to>
      <xdr:col>85</xdr:col>
      <xdr:colOff>177800</xdr:colOff>
      <xdr:row>99</xdr:row>
      <xdr:rowOff>76690</xdr:rowOff>
    </xdr:to>
    <xdr:sp macro="" textlink="">
      <xdr:nvSpPr>
        <xdr:cNvPr id="683" name="フローチャート: 判断 682"/>
        <xdr:cNvSpPr/>
      </xdr:nvSpPr>
      <xdr:spPr>
        <a:xfrm>
          <a:off x="16268700" y="169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25868</xdr:rowOff>
    </xdr:from>
    <xdr:to>
      <xdr:col>81</xdr:col>
      <xdr:colOff>50800</xdr:colOff>
      <xdr:row>99</xdr:row>
      <xdr:rowOff>28950</xdr:rowOff>
    </xdr:to>
    <xdr:cxnSp macro="">
      <xdr:nvCxnSpPr>
        <xdr:cNvPr id="684" name="直線コネクタ 683"/>
        <xdr:cNvCxnSpPr/>
      </xdr:nvCxnSpPr>
      <xdr:spPr>
        <a:xfrm>
          <a:off x="14592300" y="16999418"/>
          <a:ext cx="889000" cy="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144276</xdr:rowOff>
    </xdr:from>
    <xdr:to>
      <xdr:col>81</xdr:col>
      <xdr:colOff>101600</xdr:colOff>
      <xdr:row>99</xdr:row>
      <xdr:rowOff>74426</xdr:rowOff>
    </xdr:to>
    <xdr:sp macro="" textlink="">
      <xdr:nvSpPr>
        <xdr:cNvPr id="685" name="フローチャート: 判断 684"/>
        <xdr:cNvSpPr/>
      </xdr:nvSpPr>
      <xdr:spPr>
        <a:xfrm>
          <a:off x="15430500" y="1694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90953</xdr:rowOff>
    </xdr:from>
    <xdr:ext cx="534377" cy="259045"/>
    <xdr:sp macro="" textlink="">
      <xdr:nvSpPr>
        <xdr:cNvPr id="686" name="テキスト ボックス 685"/>
        <xdr:cNvSpPr txBox="1"/>
      </xdr:nvSpPr>
      <xdr:spPr>
        <a:xfrm>
          <a:off x="15214111" y="167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24295</xdr:rowOff>
    </xdr:from>
    <xdr:to>
      <xdr:col>76</xdr:col>
      <xdr:colOff>114300</xdr:colOff>
      <xdr:row>99</xdr:row>
      <xdr:rowOff>25868</xdr:rowOff>
    </xdr:to>
    <xdr:cxnSp macro="">
      <xdr:nvCxnSpPr>
        <xdr:cNvPr id="687" name="直線コネクタ 686"/>
        <xdr:cNvCxnSpPr/>
      </xdr:nvCxnSpPr>
      <xdr:spPr>
        <a:xfrm>
          <a:off x="13703300" y="16997845"/>
          <a:ext cx="8890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147803</xdr:rowOff>
    </xdr:from>
    <xdr:to>
      <xdr:col>76</xdr:col>
      <xdr:colOff>165100</xdr:colOff>
      <xdr:row>99</xdr:row>
      <xdr:rowOff>77953</xdr:rowOff>
    </xdr:to>
    <xdr:sp macro="" textlink="">
      <xdr:nvSpPr>
        <xdr:cNvPr id="688" name="フローチャート: 判断 687"/>
        <xdr:cNvSpPr/>
      </xdr:nvSpPr>
      <xdr:spPr>
        <a:xfrm>
          <a:off x="14541500" y="1694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69080</xdr:rowOff>
    </xdr:from>
    <xdr:ext cx="534377" cy="259045"/>
    <xdr:sp macro="" textlink="">
      <xdr:nvSpPr>
        <xdr:cNvPr id="689" name="テキスト ボックス 688"/>
        <xdr:cNvSpPr txBox="1"/>
      </xdr:nvSpPr>
      <xdr:spPr>
        <a:xfrm>
          <a:off x="14325111" y="1704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16690</xdr:rowOff>
    </xdr:from>
    <xdr:to>
      <xdr:col>71</xdr:col>
      <xdr:colOff>177800</xdr:colOff>
      <xdr:row>99</xdr:row>
      <xdr:rowOff>24295</xdr:rowOff>
    </xdr:to>
    <xdr:cxnSp macro="">
      <xdr:nvCxnSpPr>
        <xdr:cNvPr id="690" name="直線コネクタ 689"/>
        <xdr:cNvCxnSpPr/>
      </xdr:nvCxnSpPr>
      <xdr:spPr>
        <a:xfrm>
          <a:off x="12814300" y="16990240"/>
          <a:ext cx="889000" cy="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151096</xdr:rowOff>
    </xdr:from>
    <xdr:to>
      <xdr:col>72</xdr:col>
      <xdr:colOff>38100</xdr:colOff>
      <xdr:row>99</xdr:row>
      <xdr:rowOff>81246</xdr:rowOff>
    </xdr:to>
    <xdr:sp macro="" textlink="">
      <xdr:nvSpPr>
        <xdr:cNvPr id="691" name="フローチャート: 判断 690"/>
        <xdr:cNvSpPr/>
      </xdr:nvSpPr>
      <xdr:spPr>
        <a:xfrm>
          <a:off x="13652500" y="1695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72373</xdr:rowOff>
    </xdr:from>
    <xdr:ext cx="534377" cy="259045"/>
    <xdr:sp macro="" textlink="">
      <xdr:nvSpPr>
        <xdr:cNvPr id="692" name="テキスト ボックス 691"/>
        <xdr:cNvSpPr txBox="1"/>
      </xdr:nvSpPr>
      <xdr:spPr>
        <a:xfrm>
          <a:off x="13436111" y="1704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151935</xdr:rowOff>
    </xdr:from>
    <xdr:to>
      <xdr:col>67</xdr:col>
      <xdr:colOff>101600</xdr:colOff>
      <xdr:row>99</xdr:row>
      <xdr:rowOff>82085</xdr:rowOff>
    </xdr:to>
    <xdr:sp macro="" textlink="">
      <xdr:nvSpPr>
        <xdr:cNvPr id="693" name="フローチャート: 判断 692"/>
        <xdr:cNvSpPr/>
      </xdr:nvSpPr>
      <xdr:spPr>
        <a:xfrm>
          <a:off x="12763500" y="1695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73212</xdr:rowOff>
    </xdr:from>
    <xdr:ext cx="534377" cy="259045"/>
    <xdr:sp macro="" textlink="">
      <xdr:nvSpPr>
        <xdr:cNvPr id="694" name="テキスト ボックス 693"/>
        <xdr:cNvSpPr txBox="1"/>
      </xdr:nvSpPr>
      <xdr:spPr>
        <a:xfrm>
          <a:off x="12547111" y="1704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149369</xdr:rowOff>
    </xdr:from>
    <xdr:to>
      <xdr:col>85</xdr:col>
      <xdr:colOff>177800</xdr:colOff>
      <xdr:row>99</xdr:row>
      <xdr:rowOff>79519</xdr:rowOff>
    </xdr:to>
    <xdr:sp macro="" textlink="">
      <xdr:nvSpPr>
        <xdr:cNvPr id="700" name="楕円 699"/>
        <xdr:cNvSpPr/>
      </xdr:nvSpPr>
      <xdr:spPr>
        <a:xfrm>
          <a:off x="16268700" y="169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124967</xdr:rowOff>
    </xdr:from>
    <xdr:ext cx="534377" cy="259045"/>
    <xdr:sp macro="" textlink="">
      <xdr:nvSpPr>
        <xdr:cNvPr id="701" name="積立金該当値テキスト"/>
        <xdr:cNvSpPr txBox="1"/>
      </xdr:nvSpPr>
      <xdr:spPr>
        <a:xfrm>
          <a:off x="16370300" y="1692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149600</xdr:rowOff>
    </xdr:from>
    <xdr:to>
      <xdr:col>81</xdr:col>
      <xdr:colOff>101600</xdr:colOff>
      <xdr:row>99</xdr:row>
      <xdr:rowOff>79750</xdr:rowOff>
    </xdr:to>
    <xdr:sp macro="" textlink="">
      <xdr:nvSpPr>
        <xdr:cNvPr id="702" name="楕円 701"/>
        <xdr:cNvSpPr/>
      </xdr:nvSpPr>
      <xdr:spPr>
        <a:xfrm>
          <a:off x="15430500" y="1695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70877</xdr:rowOff>
    </xdr:from>
    <xdr:ext cx="534377" cy="259045"/>
    <xdr:sp macro="" textlink="">
      <xdr:nvSpPr>
        <xdr:cNvPr id="703" name="テキスト ボックス 702"/>
        <xdr:cNvSpPr txBox="1"/>
      </xdr:nvSpPr>
      <xdr:spPr>
        <a:xfrm>
          <a:off x="15214111" y="1704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146518</xdr:rowOff>
    </xdr:from>
    <xdr:to>
      <xdr:col>76</xdr:col>
      <xdr:colOff>165100</xdr:colOff>
      <xdr:row>99</xdr:row>
      <xdr:rowOff>76668</xdr:rowOff>
    </xdr:to>
    <xdr:sp macro="" textlink="">
      <xdr:nvSpPr>
        <xdr:cNvPr id="704" name="楕円 703"/>
        <xdr:cNvSpPr/>
      </xdr:nvSpPr>
      <xdr:spPr>
        <a:xfrm>
          <a:off x="14541500" y="169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93195</xdr:rowOff>
    </xdr:from>
    <xdr:ext cx="534377" cy="259045"/>
    <xdr:sp macro="" textlink="">
      <xdr:nvSpPr>
        <xdr:cNvPr id="705" name="テキスト ボックス 704"/>
        <xdr:cNvSpPr txBox="1"/>
      </xdr:nvSpPr>
      <xdr:spPr>
        <a:xfrm>
          <a:off x="14325111" y="1672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144945</xdr:rowOff>
    </xdr:from>
    <xdr:to>
      <xdr:col>72</xdr:col>
      <xdr:colOff>38100</xdr:colOff>
      <xdr:row>99</xdr:row>
      <xdr:rowOff>75095</xdr:rowOff>
    </xdr:to>
    <xdr:sp macro="" textlink="">
      <xdr:nvSpPr>
        <xdr:cNvPr id="706" name="楕円 705"/>
        <xdr:cNvSpPr/>
      </xdr:nvSpPr>
      <xdr:spPr>
        <a:xfrm>
          <a:off x="13652500" y="1694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91622</xdr:rowOff>
    </xdr:from>
    <xdr:ext cx="534377" cy="259045"/>
    <xdr:sp macro="" textlink="">
      <xdr:nvSpPr>
        <xdr:cNvPr id="707" name="テキスト ボックス 706"/>
        <xdr:cNvSpPr txBox="1"/>
      </xdr:nvSpPr>
      <xdr:spPr>
        <a:xfrm>
          <a:off x="13436111" y="1672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137340</xdr:rowOff>
    </xdr:from>
    <xdr:to>
      <xdr:col>67</xdr:col>
      <xdr:colOff>101600</xdr:colOff>
      <xdr:row>99</xdr:row>
      <xdr:rowOff>67490</xdr:rowOff>
    </xdr:to>
    <xdr:sp macro="" textlink="">
      <xdr:nvSpPr>
        <xdr:cNvPr id="708" name="楕円 707"/>
        <xdr:cNvSpPr/>
      </xdr:nvSpPr>
      <xdr:spPr>
        <a:xfrm>
          <a:off x="12763500" y="169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84017</xdr:rowOff>
    </xdr:from>
    <xdr:ext cx="534377" cy="259045"/>
    <xdr:sp macro="" textlink="">
      <xdr:nvSpPr>
        <xdr:cNvPr id="709" name="テキスト ボックス 708"/>
        <xdr:cNvSpPr txBox="1"/>
      </xdr:nvSpPr>
      <xdr:spPr>
        <a:xfrm>
          <a:off x="12547111" y="1671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48351</xdr:rowOff>
    </xdr:from>
    <xdr:to>
      <xdr:col>116</xdr:col>
      <xdr:colOff>62864</xdr:colOff>
      <xdr:row>38</xdr:row>
      <xdr:rowOff>139700</xdr:rowOff>
    </xdr:to>
    <xdr:cxnSp macro="">
      <xdr:nvCxnSpPr>
        <xdr:cNvPr id="731" name="直線コネクタ 730"/>
        <xdr:cNvCxnSpPr/>
      </xdr:nvCxnSpPr>
      <xdr:spPr>
        <a:xfrm flipV="1">
          <a:off x="22159595" y="5534751"/>
          <a:ext cx="1269" cy="112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166478</xdr:rowOff>
    </xdr:from>
    <xdr:ext cx="534377" cy="259045"/>
    <xdr:sp macro="" textlink="">
      <xdr:nvSpPr>
        <xdr:cNvPr id="734" name="投資及び出資金最大値テキスト"/>
        <xdr:cNvSpPr txBox="1"/>
      </xdr:nvSpPr>
      <xdr:spPr>
        <a:xfrm>
          <a:off x="22212300" y="530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48351</xdr:rowOff>
    </xdr:from>
    <xdr:to>
      <xdr:col>116</xdr:col>
      <xdr:colOff>152400</xdr:colOff>
      <xdr:row>32</xdr:row>
      <xdr:rowOff>48351</xdr:rowOff>
    </xdr:to>
    <xdr:cxnSp macro="">
      <xdr:nvCxnSpPr>
        <xdr:cNvPr id="735" name="直線コネクタ 734"/>
        <xdr:cNvCxnSpPr/>
      </xdr:nvCxnSpPr>
      <xdr:spPr>
        <a:xfrm>
          <a:off x="22072600" y="553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139060</xdr:rowOff>
    </xdr:from>
    <xdr:to>
      <xdr:col>116</xdr:col>
      <xdr:colOff>63500</xdr:colOff>
      <xdr:row>38</xdr:row>
      <xdr:rowOff>139700</xdr:rowOff>
    </xdr:to>
    <xdr:cxnSp macro="">
      <xdr:nvCxnSpPr>
        <xdr:cNvPr id="736" name="直線コネクタ 735"/>
        <xdr:cNvCxnSpPr/>
      </xdr:nvCxnSpPr>
      <xdr:spPr>
        <a:xfrm>
          <a:off x="21323300" y="6654160"/>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146661</xdr:rowOff>
    </xdr:from>
    <xdr:ext cx="469744" cy="259045"/>
    <xdr:sp macro="" textlink="">
      <xdr:nvSpPr>
        <xdr:cNvPr id="737" name="投資及び出資金平均値テキスト"/>
        <xdr:cNvSpPr txBox="1"/>
      </xdr:nvSpPr>
      <xdr:spPr>
        <a:xfrm>
          <a:off x="22212300" y="6318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123784</xdr:rowOff>
    </xdr:from>
    <xdr:to>
      <xdr:col>116</xdr:col>
      <xdr:colOff>114300</xdr:colOff>
      <xdr:row>38</xdr:row>
      <xdr:rowOff>53935</xdr:rowOff>
    </xdr:to>
    <xdr:sp macro="" textlink="">
      <xdr:nvSpPr>
        <xdr:cNvPr id="738" name="フローチャート: 判断 737"/>
        <xdr:cNvSpPr/>
      </xdr:nvSpPr>
      <xdr:spPr>
        <a:xfrm>
          <a:off x="221107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139060</xdr:rowOff>
    </xdr:from>
    <xdr:to>
      <xdr:col>111</xdr:col>
      <xdr:colOff>177800</xdr:colOff>
      <xdr:row>38</xdr:row>
      <xdr:rowOff>139151</xdr:rowOff>
    </xdr:to>
    <xdr:cxnSp macro="">
      <xdr:nvCxnSpPr>
        <xdr:cNvPr id="739" name="直線コネクタ 738"/>
        <xdr:cNvCxnSpPr/>
      </xdr:nvCxnSpPr>
      <xdr:spPr>
        <a:xfrm flipV="1">
          <a:off x="20434300" y="665416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101930</xdr:rowOff>
    </xdr:from>
    <xdr:to>
      <xdr:col>112</xdr:col>
      <xdr:colOff>38100</xdr:colOff>
      <xdr:row>38</xdr:row>
      <xdr:rowOff>32080</xdr:rowOff>
    </xdr:to>
    <xdr:sp macro="" textlink="">
      <xdr:nvSpPr>
        <xdr:cNvPr id="740" name="フローチャート: 判断 739"/>
        <xdr:cNvSpPr/>
      </xdr:nvSpPr>
      <xdr:spPr>
        <a:xfrm>
          <a:off x="21272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48607</xdr:rowOff>
    </xdr:from>
    <xdr:ext cx="469744" cy="259045"/>
    <xdr:sp macro="" textlink="">
      <xdr:nvSpPr>
        <xdr:cNvPr id="741" name="テキスト ボックス 740"/>
        <xdr:cNvSpPr txBox="1"/>
      </xdr:nvSpPr>
      <xdr:spPr>
        <a:xfrm>
          <a:off x="21088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138329</xdr:rowOff>
    </xdr:from>
    <xdr:to>
      <xdr:col>107</xdr:col>
      <xdr:colOff>50800</xdr:colOff>
      <xdr:row>38</xdr:row>
      <xdr:rowOff>139151</xdr:rowOff>
    </xdr:to>
    <xdr:cxnSp macro="">
      <xdr:nvCxnSpPr>
        <xdr:cNvPr id="742" name="直線コネクタ 741"/>
        <xdr:cNvCxnSpPr/>
      </xdr:nvCxnSpPr>
      <xdr:spPr>
        <a:xfrm>
          <a:off x="19545300" y="6653429"/>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130825</xdr:rowOff>
    </xdr:from>
    <xdr:to>
      <xdr:col>107</xdr:col>
      <xdr:colOff>101600</xdr:colOff>
      <xdr:row>38</xdr:row>
      <xdr:rowOff>60975</xdr:rowOff>
    </xdr:to>
    <xdr:sp macro="" textlink="">
      <xdr:nvSpPr>
        <xdr:cNvPr id="743" name="フローチャート: 判断 742"/>
        <xdr:cNvSpPr/>
      </xdr:nvSpPr>
      <xdr:spPr>
        <a:xfrm>
          <a:off x="20383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77502</xdr:rowOff>
    </xdr:from>
    <xdr:ext cx="469744" cy="259045"/>
    <xdr:sp macro="" textlink="">
      <xdr:nvSpPr>
        <xdr:cNvPr id="744" name="テキスト ボックス 743"/>
        <xdr:cNvSpPr txBox="1"/>
      </xdr:nvSpPr>
      <xdr:spPr>
        <a:xfrm>
          <a:off x="20199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73954</xdr:rowOff>
    </xdr:from>
    <xdr:to>
      <xdr:col>102</xdr:col>
      <xdr:colOff>114300</xdr:colOff>
      <xdr:row>38</xdr:row>
      <xdr:rowOff>138329</xdr:rowOff>
    </xdr:to>
    <xdr:cxnSp macro="">
      <xdr:nvCxnSpPr>
        <xdr:cNvPr id="745" name="直線コネクタ 744"/>
        <xdr:cNvCxnSpPr/>
      </xdr:nvCxnSpPr>
      <xdr:spPr>
        <a:xfrm>
          <a:off x="18656300" y="6589054"/>
          <a:ext cx="889000" cy="6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14102</xdr:rowOff>
    </xdr:from>
    <xdr:to>
      <xdr:col>102</xdr:col>
      <xdr:colOff>165100</xdr:colOff>
      <xdr:row>38</xdr:row>
      <xdr:rowOff>115702</xdr:rowOff>
    </xdr:to>
    <xdr:sp macro="" textlink="">
      <xdr:nvSpPr>
        <xdr:cNvPr id="746" name="フローチャート: 判断 745"/>
        <xdr:cNvSpPr/>
      </xdr:nvSpPr>
      <xdr:spPr>
        <a:xfrm>
          <a:off x="19494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132229</xdr:rowOff>
    </xdr:from>
    <xdr:ext cx="469744" cy="259045"/>
    <xdr:sp macro="" textlink="">
      <xdr:nvSpPr>
        <xdr:cNvPr id="747" name="テキスト ボックス 746"/>
        <xdr:cNvSpPr txBox="1"/>
      </xdr:nvSpPr>
      <xdr:spPr>
        <a:xfrm>
          <a:off x="19310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24709</xdr:rowOff>
    </xdr:from>
    <xdr:to>
      <xdr:col>98</xdr:col>
      <xdr:colOff>38100</xdr:colOff>
      <xdr:row>38</xdr:row>
      <xdr:rowOff>126309</xdr:rowOff>
    </xdr:to>
    <xdr:sp macro="" textlink="">
      <xdr:nvSpPr>
        <xdr:cNvPr id="748" name="フローチャート: 判断 747"/>
        <xdr:cNvSpPr/>
      </xdr:nvSpPr>
      <xdr:spPr>
        <a:xfrm>
          <a:off x="18605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117436</xdr:rowOff>
    </xdr:from>
    <xdr:ext cx="469744" cy="259045"/>
    <xdr:sp macro="" textlink="">
      <xdr:nvSpPr>
        <xdr:cNvPr id="749" name="テキスト ボックス 748"/>
        <xdr:cNvSpPr txBox="1"/>
      </xdr:nvSpPr>
      <xdr:spPr>
        <a:xfrm>
          <a:off x="18421428" y="663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88260</xdr:rowOff>
    </xdr:from>
    <xdr:to>
      <xdr:col>112</xdr:col>
      <xdr:colOff>38100</xdr:colOff>
      <xdr:row>39</xdr:row>
      <xdr:rowOff>18410</xdr:rowOff>
    </xdr:to>
    <xdr:sp macro="" textlink="">
      <xdr:nvSpPr>
        <xdr:cNvPr id="757" name="楕円 756"/>
        <xdr:cNvSpPr/>
      </xdr:nvSpPr>
      <xdr:spPr>
        <a:xfrm>
          <a:off x="212725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9537</xdr:rowOff>
    </xdr:from>
    <xdr:ext cx="313932" cy="259045"/>
    <xdr:sp macro="" textlink="">
      <xdr:nvSpPr>
        <xdr:cNvPr id="758" name="テキスト ボックス 757"/>
        <xdr:cNvSpPr txBox="1"/>
      </xdr:nvSpPr>
      <xdr:spPr>
        <a:xfrm>
          <a:off x="21166333" y="6696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88351</xdr:rowOff>
    </xdr:from>
    <xdr:to>
      <xdr:col>107</xdr:col>
      <xdr:colOff>101600</xdr:colOff>
      <xdr:row>39</xdr:row>
      <xdr:rowOff>18501</xdr:rowOff>
    </xdr:to>
    <xdr:sp macro="" textlink="">
      <xdr:nvSpPr>
        <xdr:cNvPr id="759" name="楕円 758"/>
        <xdr:cNvSpPr/>
      </xdr:nvSpPr>
      <xdr:spPr>
        <a:xfrm>
          <a:off x="20383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9628</xdr:rowOff>
    </xdr:from>
    <xdr:ext cx="313932" cy="259045"/>
    <xdr:sp macro="" textlink="">
      <xdr:nvSpPr>
        <xdr:cNvPr id="760" name="テキスト ボックス 759"/>
        <xdr:cNvSpPr txBox="1"/>
      </xdr:nvSpPr>
      <xdr:spPr>
        <a:xfrm>
          <a:off x="20277333" y="6696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87529</xdr:rowOff>
    </xdr:from>
    <xdr:to>
      <xdr:col>102</xdr:col>
      <xdr:colOff>165100</xdr:colOff>
      <xdr:row>39</xdr:row>
      <xdr:rowOff>17679</xdr:rowOff>
    </xdr:to>
    <xdr:sp macro="" textlink="">
      <xdr:nvSpPr>
        <xdr:cNvPr id="761" name="楕円 760"/>
        <xdr:cNvSpPr/>
      </xdr:nvSpPr>
      <xdr:spPr>
        <a:xfrm>
          <a:off x="19494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8806</xdr:rowOff>
    </xdr:from>
    <xdr:ext cx="313932" cy="259045"/>
    <xdr:sp macro="" textlink="">
      <xdr:nvSpPr>
        <xdr:cNvPr id="762" name="テキスト ボックス 761"/>
        <xdr:cNvSpPr txBox="1"/>
      </xdr:nvSpPr>
      <xdr:spPr>
        <a:xfrm>
          <a:off x="19388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23154</xdr:rowOff>
    </xdr:from>
    <xdr:to>
      <xdr:col>98</xdr:col>
      <xdr:colOff>38100</xdr:colOff>
      <xdr:row>38</xdr:row>
      <xdr:rowOff>124754</xdr:rowOff>
    </xdr:to>
    <xdr:sp macro="" textlink="">
      <xdr:nvSpPr>
        <xdr:cNvPr id="763" name="楕円 762"/>
        <xdr:cNvSpPr/>
      </xdr:nvSpPr>
      <xdr:spPr>
        <a:xfrm>
          <a:off x="18605500" y="653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141282</xdr:rowOff>
    </xdr:from>
    <xdr:ext cx="469744" cy="259045"/>
    <xdr:sp macro="" textlink="">
      <xdr:nvSpPr>
        <xdr:cNvPr id="764" name="テキスト ボックス 763"/>
        <xdr:cNvSpPr txBox="1"/>
      </xdr:nvSpPr>
      <xdr:spPr>
        <a:xfrm>
          <a:off x="18421428" y="631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70343</xdr:rowOff>
    </xdr:from>
    <xdr:to>
      <xdr:col>116</xdr:col>
      <xdr:colOff>62864</xdr:colOff>
      <xdr:row>58</xdr:row>
      <xdr:rowOff>139700</xdr:rowOff>
    </xdr:to>
    <xdr:cxnSp macro="">
      <xdr:nvCxnSpPr>
        <xdr:cNvPr id="786" name="直線コネクタ 785"/>
        <xdr:cNvCxnSpPr/>
      </xdr:nvCxnSpPr>
      <xdr:spPr>
        <a:xfrm flipV="1">
          <a:off x="22159595" y="8642843"/>
          <a:ext cx="1269" cy="144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17020</xdr:rowOff>
    </xdr:from>
    <xdr:ext cx="534377" cy="259045"/>
    <xdr:sp macro="" textlink="">
      <xdr:nvSpPr>
        <xdr:cNvPr id="789" name="貸付金最大値テキスト"/>
        <xdr:cNvSpPr txBox="1"/>
      </xdr:nvSpPr>
      <xdr:spPr>
        <a:xfrm>
          <a:off x="22212300" y="84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70343</xdr:rowOff>
    </xdr:from>
    <xdr:to>
      <xdr:col>116</xdr:col>
      <xdr:colOff>152400</xdr:colOff>
      <xdr:row>50</xdr:row>
      <xdr:rowOff>70343</xdr:rowOff>
    </xdr:to>
    <xdr:cxnSp macro="">
      <xdr:nvCxnSpPr>
        <xdr:cNvPr id="790" name="直線コネクタ 789"/>
        <xdr:cNvCxnSpPr/>
      </xdr:nvCxnSpPr>
      <xdr:spPr>
        <a:xfrm>
          <a:off x="22072600" y="86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135562</xdr:rowOff>
    </xdr:from>
    <xdr:to>
      <xdr:col>116</xdr:col>
      <xdr:colOff>63500</xdr:colOff>
      <xdr:row>58</xdr:row>
      <xdr:rowOff>135586</xdr:rowOff>
    </xdr:to>
    <xdr:cxnSp macro="">
      <xdr:nvCxnSpPr>
        <xdr:cNvPr id="791" name="直線コネクタ 790"/>
        <xdr:cNvCxnSpPr/>
      </xdr:nvCxnSpPr>
      <xdr:spPr>
        <a:xfrm flipV="1">
          <a:off x="21323300" y="10079662"/>
          <a:ext cx="8382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2"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3" name="フローチャート: 判断 792"/>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135586</xdr:rowOff>
    </xdr:from>
    <xdr:to>
      <xdr:col>111</xdr:col>
      <xdr:colOff>177800</xdr:colOff>
      <xdr:row>58</xdr:row>
      <xdr:rowOff>135631</xdr:rowOff>
    </xdr:to>
    <xdr:cxnSp macro="">
      <xdr:nvCxnSpPr>
        <xdr:cNvPr id="794" name="直線コネクタ 793"/>
        <xdr:cNvCxnSpPr/>
      </xdr:nvCxnSpPr>
      <xdr:spPr>
        <a:xfrm flipV="1">
          <a:off x="20434300" y="10079686"/>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162075</xdr:rowOff>
    </xdr:from>
    <xdr:to>
      <xdr:col>112</xdr:col>
      <xdr:colOff>38100</xdr:colOff>
      <xdr:row>58</xdr:row>
      <xdr:rowOff>92225</xdr:rowOff>
    </xdr:to>
    <xdr:sp macro="" textlink="">
      <xdr:nvSpPr>
        <xdr:cNvPr id="795" name="フローチャート: 判断 794"/>
        <xdr:cNvSpPr/>
      </xdr:nvSpPr>
      <xdr:spPr>
        <a:xfrm>
          <a:off x="21272500" y="993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108752</xdr:rowOff>
    </xdr:from>
    <xdr:ext cx="469744" cy="259045"/>
    <xdr:sp macro="" textlink="">
      <xdr:nvSpPr>
        <xdr:cNvPr id="796" name="テキスト ボックス 795"/>
        <xdr:cNvSpPr txBox="1"/>
      </xdr:nvSpPr>
      <xdr:spPr>
        <a:xfrm>
          <a:off x="21088428" y="970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134214</xdr:rowOff>
    </xdr:from>
    <xdr:to>
      <xdr:col>107</xdr:col>
      <xdr:colOff>50800</xdr:colOff>
      <xdr:row>58</xdr:row>
      <xdr:rowOff>135631</xdr:rowOff>
    </xdr:to>
    <xdr:cxnSp macro="">
      <xdr:nvCxnSpPr>
        <xdr:cNvPr id="797" name="直線コネクタ 796"/>
        <xdr:cNvCxnSpPr/>
      </xdr:nvCxnSpPr>
      <xdr:spPr>
        <a:xfrm>
          <a:off x="19545300" y="10078314"/>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798" name="フローチャート: 判断 797"/>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103768</xdr:rowOff>
    </xdr:from>
    <xdr:ext cx="469744" cy="259045"/>
    <xdr:sp macro="" textlink="">
      <xdr:nvSpPr>
        <xdr:cNvPr id="799" name="テキスト ボックス 798"/>
        <xdr:cNvSpPr txBox="1"/>
      </xdr:nvSpPr>
      <xdr:spPr>
        <a:xfrm>
          <a:off x="20199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127698</xdr:rowOff>
    </xdr:from>
    <xdr:to>
      <xdr:col>102</xdr:col>
      <xdr:colOff>114300</xdr:colOff>
      <xdr:row>58</xdr:row>
      <xdr:rowOff>134214</xdr:rowOff>
    </xdr:to>
    <xdr:cxnSp macro="">
      <xdr:nvCxnSpPr>
        <xdr:cNvPr id="800" name="直線コネクタ 799"/>
        <xdr:cNvCxnSpPr/>
      </xdr:nvCxnSpPr>
      <xdr:spPr>
        <a:xfrm>
          <a:off x="18656300" y="10071798"/>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135512</xdr:rowOff>
    </xdr:from>
    <xdr:to>
      <xdr:col>102</xdr:col>
      <xdr:colOff>165100</xdr:colOff>
      <xdr:row>58</xdr:row>
      <xdr:rowOff>65662</xdr:rowOff>
    </xdr:to>
    <xdr:sp macro="" textlink="">
      <xdr:nvSpPr>
        <xdr:cNvPr id="801" name="フローチャート: 判断 800"/>
        <xdr:cNvSpPr/>
      </xdr:nvSpPr>
      <xdr:spPr>
        <a:xfrm>
          <a:off x="19494500" y="990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82189</xdr:rowOff>
    </xdr:from>
    <xdr:ext cx="469744" cy="259045"/>
    <xdr:sp macro="" textlink="">
      <xdr:nvSpPr>
        <xdr:cNvPr id="802" name="テキスト ボックス 801"/>
        <xdr:cNvSpPr txBox="1"/>
      </xdr:nvSpPr>
      <xdr:spPr>
        <a:xfrm>
          <a:off x="19310428" y="968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119967</xdr:rowOff>
    </xdr:from>
    <xdr:to>
      <xdr:col>98</xdr:col>
      <xdr:colOff>38100</xdr:colOff>
      <xdr:row>58</xdr:row>
      <xdr:rowOff>50117</xdr:rowOff>
    </xdr:to>
    <xdr:sp macro="" textlink="">
      <xdr:nvSpPr>
        <xdr:cNvPr id="803" name="フローチャート: 判断 802"/>
        <xdr:cNvSpPr/>
      </xdr:nvSpPr>
      <xdr:spPr>
        <a:xfrm>
          <a:off x="18605500" y="98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66644</xdr:rowOff>
    </xdr:from>
    <xdr:ext cx="469744" cy="259045"/>
    <xdr:sp macro="" textlink="">
      <xdr:nvSpPr>
        <xdr:cNvPr id="804" name="テキスト ボックス 803"/>
        <xdr:cNvSpPr txBox="1"/>
      </xdr:nvSpPr>
      <xdr:spPr>
        <a:xfrm>
          <a:off x="18421428" y="966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84762</xdr:rowOff>
    </xdr:from>
    <xdr:to>
      <xdr:col>116</xdr:col>
      <xdr:colOff>114300</xdr:colOff>
      <xdr:row>59</xdr:row>
      <xdr:rowOff>14912</xdr:rowOff>
    </xdr:to>
    <xdr:sp macro="" textlink="">
      <xdr:nvSpPr>
        <xdr:cNvPr id="810" name="楕円 809"/>
        <xdr:cNvSpPr/>
      </xdr:nvSpPr>
      <xdr:spPr>
        <a:xfrm>
          <a:off x="22110700" y="1002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171139</xdr:rowOff>
    </xdr:from>
    <xdr:ext cx="378565" cy="259045"/>
    <xdr:sp macro="" textlink="">
      <xdr:nvSpPr>
        <xdr:cNvPr id="811" name="貸付金該当値テキスト"/>
        <xdr:cNvSpPr txBox="1"/>
      </xdr:nvSpPr>
      <xdr:spPr>
        <a:xfrm>
          <a:off x="22212300" y="994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84786</xdr:rowOff>
    </xdr:from>
    <xdr:to>
      <xdr:col>112</xdr:col>
      <xdr:colOff>38100</xdr:colOff>
      <xdr:row>59</xdr:row>
      <xdr:rowOff>14936</xdr:rowOff>
    </xdr:to>
    <xdr:sp macro="" textlink="">
      <xdr:nvSpPr>
        <xdr:cNvPr id="812" name="楕円 811"/>
        <xdr:cNvSpPr/>
      </xdr:nvSpPr>
      <xdr:spPr>
        <a:xfrm>
          <a:off x="21272500" y="100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6063</xdr:rowOff>
    </xdr:from>
    <xdr:ext cx="378565" cy="259045"/>
    <xdr:sp macro="" textlink="">
      <xdr:nvSpPr>
        <xdr:cNvPr id="813" name="テキスト ボックス 812"/>
        <xdr:cNvSpPr txBox="1"/>
      </xdr:nvSpPr>
      <xdr:spPr>
        <a:xfrm>
          <a:off x="21134017" y="10121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84831</xdr:rowOff>
    </xdr:from>
    <xdr:to>
      <xdr:col>107</xdr:col>
      <xdr:colOff>101600</xdr:colOff>
      <xdr:row>59</xdr:row>
      <xdr:rowOff>14981</xdr:rowOff>
    </xdr:to>
    <xdr:sp macro="" textlink="">
      <xdr:nvSpPr>
        <xdr:cNvPr id="814" name="楕円 813"/>
        <xdr:cNvSpPr/>
      </xdr:nvSpPr>
      <xdr:spPr>
        <a:xfrm>
          <a:off x="20383500" y="1002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6108</xdr:rowOff>
    </xdr:from>
    <xdr:ext cx="378565" cy="259045"/>
    <xdr:sp macro="" textlink="">
      <xdr:nvSpPr>
        <xdr:cNvPr id="815" name="テキスト ボックス 814"/>
        <xdr:cNvSpPr txBox="1"/>
      </xdr:nvSpPr>
      <xdr:spPr>
        <a:xfrm>
          <a:off x="20245017" y="1012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83414</xdr:rowOff>
    </xdr:from>
    <xdr:to>
      <xdr:col>102</xdr:col>
      <xdr:colOff>165100</xdr:colOff>
      <xdr:row>59</xdr:row>
      <xdr:rowOff>13564</xdr:rowOff>
    </xdr:to>
    <xdr:sp macro="" textlink="">
      <xdr:nvSpPr>
        <xdr:cNvPr id="816" name="楕円 815"/>
        <xdr:cNvSpPr/>
      </xdr:nvSpPr>
      <xdr:spPr>
        <a:xfrm>
          <a:off x="19494500" y="100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4691</xdr:rowOff>
    </xdr:from>
    <xdr:ext cx="378565" cy="259045"/>
    <xdr:sp macro="" textlink="">
      <xdr:nvSpPr>
        <xdr:cNvPr id="817" name="テキスト ボックス 816"/>
        <xdr:cNvSpPr txBox="1"/>
      </xdr:nvSpPr>
      <xdr:spPr>
        <a:xfrm>
          <a:off x="19356017" y="10120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76898</xdr:rowOff>
    </xdr:from>
    <xdr:to>
      <xdr:col>98</xdr:col>
      <xdr:colOff>38100</xdr:colOff>
      <xdr:row>59</xdr:row>
      <xdr:rowOff>7048</xdr:rowOff>
    </xdr:to>
    <xdr:sp macro="" textlink="">
      <xdr:nvSpPr>
        <xdr:cNvPr id="818" name="楕円 817"/>
        <xdr:cNvSpPr/>
      </xdr:nvSpPr>
      <xdr:spPr>
        <a:xfrm>
          <a:off x="18605500" y="1002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169625</xdr:rowOff>
    </xdr:from>
    <xdr:ext cx="378565" cy="259045"/>
    <xdr:sp macro="" textlink="">
      <xdr:nvSpPr>
        <xdr:cNvPr id="819" name="テキスト ボックス 818"/>
        <xdr:cNvSpPr txBox="1"/>
      </xdr:nvSpPr>
      <xdr:spPr>
        <a:xfrm>
          <a:off x="18467017" y="10113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2" name="テキスト ボックス 83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4" name="テキスト ボックス 83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6" name="テキスト ボックス 83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8" name="テキスト ボックス 83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5604</xdr:rowOff>
    </xdr:from>
    <xdr:to>
      <xdr:col>116</xdr:col>
      <xdr:colOff>62864</xdr:colOff>
      <xdr:row>77</xdr:row>
      <xdr:rowOff>2174</xdr:rowOff>
    </xdr:to>
    <xdr:cxnSp macro="">
      <xdr:nvCxnSpPr>
        <xdr:cNvPr id="842" name="直線コネクタ 841"/>
        <xdr:cNvCxnSpPr/>
      </xdr:nvCxnSpPr>
      <xdr:spPr>
        <a:xfrm flipV="1">
          <a:off x="22159595" y="12007104"/>
          <a:ext cx="1269" cy="1196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6001</xdr:rowOff>
    </xdr:from>
    <xdr:ext cx="534377" cy="259045"/>
    <xdr:sp macro="" textlink="">
      <xdr:nvSpPr>
        <xdr:cNvPr id="843" name="繰出金最小値テキスト"/>
        <xdr:cNvSpPr txBox="1"/>
      </xdr:nvSpPr>
      <xdr:spPr>
        <a:xfrm>
          <a:off x="22212300" y="132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2174</xdr:rowOff>
    </xdr:from>
    <xdr:to>
      <xdr:col>116</xdr:col>
      <xdr:colOff>152400</xdr:colOff>
      <xdr:row>77</xdr:row>
      <xdr:rowOff>2174</xdr:rowOff>
    </xdr:to>
    <xdr:cxnSp macro="">
      <xdr:nvCxnSpPr>
        <xdr:cNvPr id="844" name="直線コネクタ 843"/>
        <xdr:cNvCxnSpPr/>
      </xdr:nvCxnSpPr>
      <xdr:spPr>
        <a:xfrm>
          <a:off x="22072600" y="132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123731</xdr:rowOff>
    </xdr:from>
    <xdr:ext cx="534377" cy="259045"/>
    <xdr:sp macro="" textlink="">
      <xdr:nvSpPr>
        <xdr:cNvPr id="845" name="繰出金最大値テキスト"/>
        <xdr:cNvSpPr txBox="1"/>
      </xdr:nvSpPr>
      <xdr:spPr>
        <a:xfrm>
          <a:off x="22212300" y="117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5604</xdr:rowOff>
    </xdr:from>
    <xdr:to>
      <xdr:col>116</xdr:col>
      <xdr:colOff>152400</xdr:colOff>
      <xdr:row>70</xdr:row>
      <xdr:rowOff>5604</xdr:rowOff>
    </xdr:to>
    <xdr:cxnSp macro="">
      <xdr:nvCxnSpPr>
        <xdr:cNvPr id="846" name="直線コネクタ 845"/>
        <xdr:cNvCxnSpPr/>
      </xdr:nvCxnSpPr>
      <xdr:spPr>
        <a:xfrm>
          <a:off x="22072600" y="12007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14587</xdr:rowOff>
    </xdr:from>
    <xdr:to>
      <xdr:col>116</xdr:col>
      <xdr:colOff>63500</xdr:colOff>
      <xdr:row>75</xdr:row>
      <xdr:rowOff>76789</xdr:rowOff>
    </xdr:to>
    <xdr:cxnSp macro="">
      <xdr:nvCxnSpPr>
        <xdr:cNvPr id="847" name="直線コネクタ 846"/>
        <xdr:cNvCxnSpPr/>
      </xdr:nvCxnSpPr>
      <xdr:spPr>
        <a:xfrm>
          <a:off x="21323300" y="12873337"/>
          <a:ext cx="838200" cy="6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169750</xdr:rowOff>
    </xdr:from>
    <xdr:ext cx="534377" cy="259045"/>
    <xdr:sp macro="" textlink="">
      <xdr:nvSpPr>
        <xdr:cNvPr id="848" name="繰出金平均値テキスト"/>
        <xdr:cNvSpPr txBox="1"/>
      </xdr:nvSpPr>
      <xdr:spPr>
        <a:xfrm>
          <a:off x="22212300" y="12514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146873</xdr:rowOff>
    </xdr:from>
    <xdr:to>
      <xdr:col>116</xdr:col>
      <xdr:colOff>114300</xdr:colOff>
      <xdr:row>74</xdr:row>
      <xdr:rowOff>77023</xdr:rowOff>
    </xdr:to>
    <xdr:sp macro="" textlink="">
      <xdr:nvSpPr>
        <xdr:cNvPr id="849" name="フローチャート: 判断 848"/>
        <xdr:cNvSpPr/>
      </xdr:nvSpPr>
      <xdr:spPr>
        <a:xfrm>
          <a:off x="221107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14587</xdr:rowOff>
    </xdr:from>
    <xdr:to>
      <xdr:col>111</xdr:col>
      <xdr:colOff>177800</xdr:colOff>
      <xdr:row>75</xdr:row>
      <xdr:rowOff>65360</xdr:rowOff>
    </xdr:to>
    <xdr:cxnSp macro="">
      <xdr:nvCxnSpPr>
        <xdr:cNvPr id="850" name="直線コネクタ 849"/>
        <xdr:cNvCxnSpPr/>
      </xdr:nvCxnSpPr>
      <xdr:spPr>
        <a:xfrm flipV="1">
          <a:off x="20434300" y="12873337"/>
          <a:ext cx="889000" cy="5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117818</xdr:rowOff>
    </xdr:from>
    <xdr:to>
      <xdr:col>112</xdr:col>
      <xdr:colOff>38100</xdr:colOff>
      <xdr:row>74</xdr:row>
      <xdr:rowOff>47968</xdr:rowOff>
    </xdr:to>
    <xdr:sp macro="" textlink="">
      <xdr:nvSpPr>
        <xdr:cNvPr id="851" name="フローチャート: 判断 850"/>
        <xdr:cNvSpPr/>
      </xdr:nvSpPr>
      <xdr:spPr>
        <a:xfrm>
          <a:off x="21272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64495</xdr:rowOff>
    </xdr:from>
    <xdr:ext cx="534377" cy="259045"/>
    <xdr:sp macro="" textlink="">
      <xdr:nvSpPr>
        <xdr:cNvPr id="852" name="テキスト ボックス 851"/>
        <xdr:cNvSpPr txBox="1"/>
      </xdr:nvSpPr>
      <xdr:spPr>
        <a:xfrm>
          <a:off x="21056111" y="124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6883</xdr:rowOff>
    </xdr:from>
    <xdr:to>
      <xdr:col>107</xdr:col>
      <xdr:colOff>50800</xdr:colOff>
      <xdr:row>75</xdr:row>
      <xdr:rowOff>65360</xdr:rowOff>
    </xdr:to>
    <xdr:cxnSp macro="">
      <xdr:nvCxnSpPr>
        <xdr:cNvPr id="853" name="直線コネクタ 852"/>
        <xdr:cNvCxnSpPr/>
      </xdr:nvCxnSpPr>
      <xdr:spPr>
        <a:xfrm>
          <a:off x="19545300" y="12865633"/>
          <a:ext cx="889000" cy="5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21920</xdr:rowOff>
    </xdr:from>
    <xdr:to>
      <xdr:col>107</xdr:col>
      <xdr:colOff>101600</xdr:colOff>
      <xdr:row>73</xdr:row>
      <xdr:rowOff>123520</xdr:rowOff>
    </xdr:to>
    <xdr:sp macro="" textlink="">
      <xdr:nvSpPr>
        <xdr:cNvPr id="854" name="フローチャート: 判断 853"/>
        <xdr:cNvSpPr/>
      </xdr:nvSpPr>
      <xdr:spPr>
        <a:xfrm>
          <a:off x="20383500" y="1253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140047</xdr:rowOff>
    </xdr:from>
    <xdr:ext cx="534377" cy="259045"/>
    <xdr:sp macro="" textlink="">
      <xdr:nvSpPr>
        <xdr:cNvPr id="855" name="テキスト ボックス 854"/>
        <xdr:cNvSpPr txBox="1"/>
      </xdr:nvSpPr>
      <xdr:spPr>
        <a:xfrm>
          <a:off x="20167111" y="1231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6883</xdr:rowOff>
    </xdr:from>
    <xdr:to>
      <xdr:col>102</xdr:col>
      <xdr:colOff>114300</xdr:colOff>
      <xdr:row>76</xdr:row>
      <xdr:rowOff>10427</xdr:rowOff>
    </xdr:to>
    <xdr:cxnSp macro="">
      <xdr:nvCxnSpPr>
        <xdr:cNvPr id="856" name="直線コネクタ 855"/>
        <xdr:cNvCxnSpPr/>
      </xdr:nvCxnSpPr>
      <xdr:spPr>
        <a:xfrm flipV="1">
          <a:off x="18656300" y="12865633"/>
          <a:ext cx="889000" cy="17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93929</xdr:rowOff>
    </xdr:from>
    <xdr:to>
      <xdr:col>102</xdr:col>
      <xdr:colOff>165100</xdr:colOff>
      <xdr:row>76</xdr:row>
      <xdr:rowOff>24079</xdr:rowOff>
    </xdr:to>
    <xdr:sp macro="" textlink="">
      <xdr:nvSpPr>
        <xdr:cNvPr id="857" name="フローチャート: 判断 856"/>
        <xdr:cNvSpPr/>
      </xdr:nvSpPr>
      <xdr:spPr>
        <a:xfrm>
          <a:off x="19494500" y="1295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15206</xdr:rowOff>
    </xdr:from>
    <xdr:ext cx="534377" cy="259045"/>
    <xdr:sp macro="" textlink="">
      <xdr:nvSpPr>
        <xdr:cNvPr id="858" name="テキスト ボックス 857"/>
        <xdr:cNvSpPr txBox="1"/>
      </xdr:nvSpPr>
      <xdr:spPr>
        <a:xfrm>
          <a:off x="19278111" y="1304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110594</xdr:rowOff>
    </xdr:from>
    <xdr:to>
      <xdr:col>98</xdr:col>
      <xdr:colOff>38100</xdr:colOff>
      <xdr:row>76</xdr:row>
      <xdr:rowOff>40745</xdr:rowOff>
    </xdr:to>
    <xdr:sp macro="" textlink="">
      <xdr:nvSpPr>
        <xdr:cNvPr id="859" name="フローチャート: 判断 858"/>
        <xdr:cNvSpPr/>
      </xdr:nvSpPr>
      <xdr:spPr>
        <a:xfrm>
          <a:off x="18605500" y="12969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57271</xdr:rowOff>
    </xdr:from>
    <xdr:ext cx="534377" cy="259045"/>
    <xdr:sp macro="" textlink="">
      <xdr:nvSpPr>
        <xdr:cNvPr id="860" name="テキスト ボックス 859"/>
        <xdr:cNvSpPr txBox="1"/>
      </xdr:nvSpPr>
      <xdr:spPr>
        <a:xfrm>
          <a:off x="18389111" y="127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25989</xdr:rowOff>
    </xdr:from>
    <xdr:to>
      <xdr:col>116</xdr:col>
      <xdr:colOff>114300</xdr:colOff>
      <xdr:row>75</xdr:row>
      <xdr:rowOff>127589</xdr:rowOff>
    </xdr:to>
    <xdr:sp macro="" textlink="">
      <xdr:nvSpPr>
        <xdr:cNvPr id="866" name="楕円 865"/>
        <xdr:cNvSpPr/>
      </xdr:nvSpPr>
      <xdr:spPr>
        <a:xfrm>
          <a:off x="22110700" y="1288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4416</xdr:rowOff>
    </xdr:from>
    <xdr:ext cx="534377" cy="259045"/>
    <xdr:sp macro="" textlink="">
      <xdr:nvSpPr>
        <xdr:cNvPr id="867" name="繰出金該当値テキスト"/>
        <xdr:cNvSpPr txBox="1"/>
      </xdr:nvSpPr>
      <xdr:spPr>
        <a:xfrm>
          <a:off x="22212300" y="1286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135237</xdr:rowOff>
    </xdr:from>
    <xdr:to>
      <xdr:col>112</xdr:col>
      <xdr:colOff>38100</xdr:colOff>
      <xdr:row>75</xdr:row>
      <xdr:rowOff>65387</xdr:rowOff>
    </xdr:to>
    <xdr:sp macro="" textlink="">
      <xdr:nvSpPr>
        <xdr:cNvPr id="868" name="楕円 867"/>
        <xdr:cNvSpPr/>
      </xdr:nvSpPr>
      <xdr:spPr>
        <a:xfrm>
          <a:off x="21272500" y="1282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56514</xdr:rowOff>
    </xdr:from>
    <xdr:ext cx="534377" cy="259045"/>
    <xdr:sp macro="" textlink="">
      <xdr:nvSpPr>
        <xdr:cNvPr id="869" name="テキスト ボックス 868"/>
        <xdr:cNvSpPr txBox="1"/>
      </xdr:nvSpPr>
      <xdr:spPr>
        <a:xfrm>
          <a:off x="21056111" y="1291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14560</xdr:rowOff>
    </xdr:from>
    <xdr:to>
      <xdr:col>107</xdr:col>
      <xdr:colOff>101600</xdr:colOff>
      <xdr:row>75</xdr:row>
      <xdr:rowOff>116160</xdr:rowOff>
    </xdr:to>
    <xdr:sp macro="" textlink="">
      <xdr:nvSpPr>
        <xdr:cNvPr id="870" name="楕円 869"/>
        <xdr:cNvSpPr/>
      </xdr:nvSpPr>
      <xdr:spPr>
        <a:xfrm>
          <a:off x="20383500" y="128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107287</xdr:rowOff>
    </xdr:from>
    <xdr:ext cx="534377" cy="259045"/>
    <xdr:sp macro="" textlink="">
      <xdr:nvSpPr>
        <xdr:cNvPr id="871" name="テキスト ボックス 870"/>
        <xdr:cNvSpPr txBox="1"/>
      </xdr:nvSpPr>
      <xdr:spPr>
        <a:xfrm>
          <a:off x="20167111" y="1296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127533</xdr:rowOff>
    </xdr:from>
    <xdr:to>
      <xdr:col>102</xdr:col>
      <xdr:colOff>165100</xdr:colOff>
      <xdr:row>75</xdr:row>
      <xdr:rowOff>57683</xdr:rowOff>
    </xdr:to>
    <xdr:sp macro="" textlink="">
      <xdr:nvSpPr>
        <xdr:cNvPr id="872" name="楕円 871"/>
        <xdr:cNvSpPr/>
      </xdr:nvSpPr>
      <xdr:spPr>
        <a:xfrm>
          <a:off x="19494500" y="1281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74210</xdr:rowOff>
    </xdr:from>
    <xdr:ext cx="534377" cy="259045"/>
    <xdr:sp macro="" textlink="">
      <xdr:nvSpPr>
        <xdr:cNvPr id="873" name="テキスト ボックス 872"/>
        <xdr:cNvSpPr txBox="1"/>
      </xdr:nvSpPr>
      <xdr:spPr>
        <a:xfrm>
          <a:off x="19278111" y="1259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131076</xdr:rowOff>
    </xdr:from>
    <xdr:to>
      <xdr:col>98</xdr:col>
      <xdr:colOff>38100</xdr:colOff>
      <xdr:row>76</xdr:row>
      <xdr:rowOff>61227</xdr:rowOff>
    </xdr:to>
    <xdr:sp macro="" textlink="">
      <xdr:nvSpPr>
        <xdr:cNvPr id="874" name="楕円 873"/>
        <xdr:cNvSpPr/>
      </xdr:nvSpPr>
      <xdr:spPr>
        <a:xfrm>
          <a:off x="18605500" y="129898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52354</xdr:rowOff>
    </xdr:from>
    <xdr:ext cx="534377" cy="259045"/>
    <xdr:sp macro="" textlink="">
      <xdr:nvSpPr>
        <xdr:cNvPr id="875" name="テキスト ボックス 874"/>
        <xdr:cNvSpPr txBox="1"/>
      </xdr:nvSpPr>
      <xdr:spPr>
        <a:xfrm>
          <a:off x="18389111" y="1308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6" name="直線コネクタ 88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7" name="テキスト ボックス 88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8" name="直線コネクタ 88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9" name="テキスト ボックス 888"/>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1" name="テキスト ボックス 890"/>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2" name="直線コネクタ 89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3" name="テキスト ボックス 892"/>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4" name="直線コネクタ 89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5" name="テキスト ボックス 894"/>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7" name="テキスト ボックス 896"/>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63500</xdr:rowOff>
    </xdr:from>
    <xdr:to>
      <xdr:col>116</xdr:col>
      <xdr:colOff>62864</xdr:colOff>
      <xdr:row>99</xdr:row>
      <xdr:rowOff>44450</xdr:rowOff>
    </xdr:to>
    <xdr:cxnSp macro="">
      <xdr:nvCxnSpPr>
        <xdr:cNvPr id="899" name="直線コネクタ 898"/>
        <xdr:cNvCxnSpPr/>
      </xdr:nvCxnSpPr>
      <xdr:spPr>
        <a:xfrm flipV="1">
          <a:off x="22159595" y="15494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60977</xdr:rowOff>
    </xdr:from>
    <xdr:ext cx="249299" cy="259045"/>
    <xdr:sp macro="" textlink="">
      <xdr:nvSpPr>
        <xdr:cNvPr id="900" name="前年度繰上充用金最小値テキスト"/>
        <xdr:cNvSpPr txBox="1"/>
      </xdr:nvSpPr>
      <xdr:spPr>
        <a:xfrm>
          <a:off x="22212300" y="17034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1" name="直線コネクタ 90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10177</xdr:rowOff>
    </xdr:from>
    <xdr:ext cx="313932" cy="259045"/>
    <xdr:sp macro="" textlink="">
      <xdr:nvSpPr>
        <xdr:cNvPr id="902" name="前年度繰上充用金最大値テキスト"/>
        <xdr:cNvSpPr txBox="1"/>
      </xdr:nvSpPr>
      <xdr:spPr>
        <a:xfrm>
          <a:off x="22212300" y="1526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63500</xdr:rowOff>
    </xdr:from>
    <xdr:to>
      <xdr:col>116</xdr:col>
      <xdr:colOff>152400</xdr:colOff>
      <xdr:row>90</xdr:row>
      <xdr:rowOff>63500</xdr:rowOff>
    </xdr:to>
    <xdr:cxnSp macro="">
      <xdr:nvCxnSpPr>
        <xdr:cNvPr id="903" name="直線コネクタ 902"/>
        <xdr:cNvCxnSpPr/>
      </xdr:nvCxnSpPr>
      <xdr:spPr>
        <a:xfrm>
          <a:off x="22072600" y="1549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4" name="直線コネクタ 90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149877</xdr:rowOff>
    </xdr:from>
    <xdr:ext cx="249299" cy="259045"/>
    <xdr:sp macro="" textlink="">
      <xdr:nvSpPr>
        <xdr:cNvPr id="905" name="前年度繰上充用金平均値テキスト"/>
        <xdr:cNvSpPr txBox="1"/>
      </xdr:nvSpPr>
      <xdr:spPr>
        <a:xfrm>
          <a:off x="22212300" y="16780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127000</xdr:rowOff>
    </xdr:from>
    <xdr:to>
      <xdr:col>116</xdr:col>
      <xdr:colOff>114300</xdr:colOff>
      <xdr:row>99</xdr:row>
      <xdr:rowOff>57150</xdr:rowOff>
    </xdr:to>
    <xdr:sp macro="" textlink="">
      <xdr:nvSpPr>
        <xdr:cNvPr id="906" name="フローチャート: 判断 905"/>
        <xdr:cNvSpPr/>
      </xdr:nvSpPr>
      <xdr:spPr>
        <a:xfrm>
          <a:off x="221107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7" name="直線コネクタ 90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8" name="フローチャート: 判断 90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9" name="テキスト ボックス 908"/>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0" name="直線コネクタ 90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1" name="フローチャート: 判断 910"/>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2" name="テキスト ボックス 91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3" name="直線コネクタ 91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4" name="フローチャート: 判断 913"/>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5" name="テキスト ボックス 91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6" name="フローチャート: 判断 91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7" name="テキスト ボックス 91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3" name="楕円 92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105427</xdr:rowOff>
    </xdr:from>
    <xdr:ext cx="249299" cy="259045"/>
    <xdr:sp macro="" textlink="">
      <xdr:nvSpPr>
        <xdr:cNvPr id="924" name="前年度繰上充用金該当値テキスト"/>
        <xdr:cNvSpPr txBox="1"/>
      </xdr:nvSpPr>
      <xdr:spPr>
        <a:xfrm>
          <a:off x="22212300" y="1690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5" name="楕円 92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6" name="テキスト ボックス 925"/>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7" name="楕円 92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8" name="テキスト ボックス 927"/>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9" name="楕円 92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0" name="テキスト ボックス 929"/>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1" name="楕円 93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2" name="テキスト ボックス 931"/>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432,495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円となっている。主な構成項目である人件費は、住民一人当たりの金額は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56,161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26,220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低い水準にある。前倒しで定員削減を進めてきたことから、人件費の抑制は限界がきている状況にあるが、事業の効率化等を図り適正な定員管理に努めていく。普通建設事業費（うち更新整備）は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46,043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円となっており、昨年度と比べて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26,480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類似団体と比較して一人当たりのコストが高い状況となっている。主な要因としては、鉾田南中学校区統合小学校整備事業や防災無線放送施設デジタル化事業の増加によるものである。今後も鉾田市公立学校施設再編計画にある現在整備中の鉾田南中学校区統合小学校以外に２校の統合小学校建設を行っていく。更には、鉾田市学校跡地利用基本方針により不要施設の撤去・除去を行っていくため、多額の財政需要が見込まれている。維持補修費においても鉾田市公共施設等総合管理計画では公共建築物は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億円財源不足額が見込まれている。今後も鉾田市公共施設等総合管理計画に基づき、事業の取捨選択を実施していくことで、事業費の減少に努めていく。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49,742
47,286
207.61
23,569,300
21,513,181
1,832,459
13,146,735
22,102,626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56642</xdr:rowOff>
    </xdr:from>
    <xdr:to>
      <xdr:col>24</xdr:col>
      <xdr:colOff>62865</xdr:colOff>
      <xdr:row>38</xdr:row>
      <xdr:rowOff>14732</xdr:rowOff>
    </xdr:to>
    <xdr:cxnSp macro="">
      <xdr:nvCxnSpPr>
        <xdr:cNvPr id="56" name="直線コネクタ 55"/>
        <xdr:cNvCxnSpPr/>
      </xdr:nvCxnSpPr>
      <xdr:spPr>
        <a:xfrm flipV="1">
          <a:off x="4633595" y="5371592"/>
          <a:ext cx="127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7"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8" name="直線コネクタ 57"/>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3319</xdr:rowOff>
    </xdr:from>
    <xdr:ext cx="469744" cy="259045"/>
    <xdr:sp macro="" textlink="">
      <xdr:nvSpPr>
        <xdr:cNvPr id="59" name="議会費最大値テキスト"/>
        <xdr:cNvSpPr txBox="1"/>
      </xdr:nvSpPr>
      <xdr:spPr>
        <a:xfrm>
          <a:off x="4686300" y="51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56642</xdr:rowOff>
    </xdr:from>
    <xdr:to>
      <xdr:col>24</xdr:col>
      <xdr:colOff>152400</xdr:colOff>
      <xdr:row>31</xdr:row>
      <xdr:rowOff>56642</xdr:rowOff>
    </xdr:to>
    <xdr:cxnSp macro="">
      <xdr:nvCxnSpPr>
        <xdr:cNvPr id="60" name="直線コネクタ 59"/>
        <xdr:cNvCxnSpPr/>
      </xdr:nvCxnSpPr>
      <xdr:spPr>
        <a:xfrm>
          <a:off x="4546600" y="5371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169799</xdr:rowOff>
    </xdr:from>
    <xdr:to>
      <xdr:col>24</xdr:col>
      <xdr:colOff>63500</xdr:colOff>
      <xdr:row>38</xdr:row>
      <xdr:rowOff>9779</xdr:rowOff>
    </xdr:to>
    <xdr:cxnSp macro="">
      <xdr:nvCxnSpPr>
        <xdr:cNvPr id="61" name="直線コネクタ 60"/>
        <xdr:cNvCxnSpPr/>
      </xdr:nvCxnSpPr>
      <xdr:spPr>
        <a:xfrm flipV="1">
          <a:off x="3797300" y="651344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161688</xdr:rowOff>
    </xdr:from>
    <xdr:ext cx="469744" cy="259045"/>
    <xdr:sp macro="" textlink="">
      <xdr:nvSpPr>
        <xdr:cNvPr id="62" name="議会費平均値テキスト"/>
        <xdr:cNvSpPr txBox="1"/>
      </xdr:nvSpPr>
      <xdr:spPr>
        <a:xfrm>
          <a:off x="4686300" y="599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138811</xdr:rowOff>
    </xdr:from>
    <xdr:to>
      <xdr:col>24</xdr:col>
      <xdr:colOff>114300</xdr:colOff>
      <xdr:row>36</xdr:row>
      <xdr:rowOff>68961</xdr:rowOff>
    </xdr:to>
    <xdr:sp macro="" textlink="">
      <xdr:nvSpPr>
        <xdr:cNvPr id="63" name="フローチャート: 判断 62"/>
        <xdr:cNvSpPr/>
      </xdr:nvSpPr>
      <xdr:spPr>
        <a:xfrm>
          <a:off x="45847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117030</xdr:rowOff>
    </xdr:from>
    <xdr:to>
      <xdr:col>19</xdr:col>
      <xdr:colOff>177800</xdr:colOff>
      <xdr:row>38</xdr:row>
      <xdr:rowOff>9779</xdr:rowOff>
    </xdr:to>
    <xdr:cxnSp macro="">
      <xdr:nvCxnSpPr>
        <xdr:cNvPr id="64" name="直線コネクタ 63"/>
        <xdr:cNvCxnSpPr/>
      </xdr:nvCxnSpPr>
      <xdr:spPr>
        <a:xfrm>
          <a:off x="2908300" y="6460680"/>
          <a:ext cx="8890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139573</xdr:rowOff>
    </xdr:from>
    <xdr:to>
      <xdr:col>20</xdr:col>
      <xdr:colOff>38100</xdr:colOff>
      <xdr:row>36</xdr:row>
      <xdr:rowOff>69723</xdr:rowOff>
    </xdr:to>
    <xdr:sp macro="" textlink="">
      <xdr:nvSpPr>
        <xdr:cNvPr id="65" name="フローチャート: 判断 64"/>
        <xdr:cNvSpPr/>
      </xdr:nvSpPr>
      <xdr:spPr>
        <a:xfrm>
          <a:off x="3746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86250</xdr:rowOff>
    </xdr:from>
    <xdr:ext cx="469744" cy="259045"/>
    <xdr:sp macro="" textlink="">
      <xdr:nvSpPr>
        <xdr:cNvPr id="66" name="テキスト ボックス 65"/>
        <xdr:cNvSpPr txBox="1"/>
      </xdr:nvSpPr>
      <xdr:spPr>
        <a:xfrm>
          <a:off x="3562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117030</xdr:rowOff>
    </xdr:from>
    <xdr:to>
      <xdr:col>15</xdr:col>
      <xdr:colOff>50800</xdr:colOff>
      <xdr:row>37</xdr:row>
      <xdr:rowOff>120650</xdr:rowOff>
    </xdr:to>
    <xdr:cxnSp macro="">
      <xdr:nvCxnSpPr>
        <xdr:cNvPr id="67" name="直線コネクタ 66"/>
        <xdr:cNvCxnSpPr/>
      </xdr:nvCxnSpPr>
      <xdr:spPr>
        <a:xfrm flipV="1">
          <a:off x="2019300" y="6460680"/>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13860</xdr:rowOff>
    </xdr:from>
    <xdr:ext cx="469744" cy="259045"/>
    <xdr:sp macro="" textlink="">
      <xdr:nvSpPr>
        <xdr:cNvPr id="69" name="テキスト ボックス 68"/>
        <xdr:cNvSpPr txBox="1"/>
      </xdr:nvSpPr>
      <xdr:spPr>
        <a:xfrm>
          <a:off x="2673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120650</xdr:rowOff>
    </xdr:from>
    <xdr:to>
      <xdr:col>10</xdr:col>
      <xdr:colOff>114300</xdr:colOff>
      <xdr:row>38</xdr:row>
      <xdr:rowOff>33210</xdr:rowOff>
    </xdr:to>
    <xdr:cxnSp macro="">
      <xdr:nvCxnSpPr>
        <xdr:cNvPr id="70" name="直線コネクタ 69"/>
        <xdr:cNvCxnSpPr/>
      </xdr:nvCxnSpPr>
      <xdr:spPr>
        <a:xfrm flipV="1">
          <a:off x="1130300" y="6464300"/>
          <a:ext cx="8890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28892</xdr:rowOff>
    </xdr:from>
    <xdr:to>
      <xdr:col>10</xdr:col>
      <xdr:colOff>165100</xdr:colOff>
      <xdr:row>37</xdr:row>
      <xdr:rowOff>130492</xdr:rowOff>
    </xdr:to>
    <xdr:sp macro="" textlink="">
      <xdr:nvSpPr>
        <xdr:cNvPr id="71" name="フローチャート: 判断 70"/>
        <xdr:cNvSpPr/>
      </xdr:nvSpPr>
      <xdr:spPr>
        <a:xfrm>
          <a:off x="1968500" y="63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147019</xdr:rowOff>
    </xdr:from>
    <xdr:ext cx="469744" cy="259045"/>
    <xdr:sp macro="" textlink="">
      <xdr:nvSpPr>
        <xdr:cNvPr id="72" name="テキスト ボックス 71"/>
        <xdr:cNvSpPr txBox="1"/>
      </xdr:nvSpPr>
      <xdr:spPr>
        <a:xfrm>
          <a:off x="1784428" y="614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39370</xdr:rowOff>
    </xdr:from>
    <xdr:to>
      <xdr:col>6</xdr:col>
      <xdr:colOff>38100</xdr:colOff>
      <xdr:row>37</xdr:row>
      <xdr:rowOff>140970</xdr:rowOff>
    </xdr:to>
    <xdr:sp macro="" textlink="">
      <xdr:nvSpPr>
        <xdr:cNvPr id="73" name="フローチャート: 判断 72"/>
        <xdr:cNvSpPr/>
      </xdr:nvSpPr>
      <xdr:spPr>
        <a:xfrm>
          <a:off x="1079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157497</xdr:rowOff>
    </xdr:from>
    <xdr:ext cx="469744" cy="259045"/>
    <xdr:sp macro="" textlink="">
      <xdr:nvSpPr>
        <xdr:cNvPr id="74" name="テキスト ボックス 73"/>
        <xdr:cNvSpPr txBox="1"/>
      </xdr:nvSpPr>
      <xdr:spPr>
        <a:xfrm>
          <a:off x="895428" y="615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118999</xdr:rowOff>
    </xdr:from>
    <xdr:to>
      <xdr:col>24</xdr:col>
      <xdr:colOff>114300</xdr:colOff>
      <xdr:row>38</xdr:row>
      <xdr:rowOff>49149</xdr:rowOff>
    </xdr:to>
    <xdr:sp macro="" textlink="">
      <xdr:nvSpPr>
        <xdr:cNvPr id="80" name="楕円 79"/>
        <xdr:cNvSpPr/>
      </xdr:nvSpPr>
      <xdr:spPr>
        <a:xfrm>
          <a:off x="4584700" y="64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33926</xdr:rowOff>
    </xdr:from>
    <xdr:ext cx="469744" cy="259045"/>
    <xdr:sp macro="" textlink="">
      <xdr:nvSpPr>
        <xdr:cNvPr id="81" name="議会費該当値テキスト"/>
        <xdr:cNvSpPr txBox="1"/>
      </xdr:nvSpPr>
      <xdr:spPr>
        <a:xfrm>
          <a:off x="4686300" y="637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130429</xdr:rowOff>
    </xdr:from>
    <xdr:to>
      <xdr:col>20</xdr:col>
      <xdr:colOff>38100</xdr:colOff>
      <xdr:row>38</xdr:row>
      <xdr:rowOff>60579</xdr:rowOff>
    </xdr:to>
    <xdr:sp macro="" textlink="">
      <xdr:nvSpPr>
        <xdr:cNvPr id="82" name="楕円 81"/>
        <xdr:cNvSpPr/>
      </xdr:nvSpPr>
      <xdr:spPr>
        <a:xfrm>
          <a:off x="3746500" y="647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51706</xdr:rowOff>
    </xdr:from>
    <xdr:ext cx="469744" cy="259045"/>
    <xdr:sp macro="" textlink="">
      <xdr:nvSpPr>
        <xdr:cNvPr id="83" name="テキスト ボックス 82"/>
        <xdr:cNvSpPr txBox="1"/>
      </xdr:nvSpPr>
      <xdr:spPr>
        <a:xfrm>
          <a:off x="3562428" y="656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66230</xdr:rowOff>
    </xdr:from>
    <xdr:to>
      <xdr:col>15</xdr:col>
      <xdr:colOff>101600</xdr:colOff>
      <xdr:row>37</xdr:row>
      <xdr:rowOff>167830</xdr:rowOff>
    </xdr:to>
    <xdr:sp macro="" textlink="">
      <xdr:nvSpPr>
        <xdr:cNvPr id="84" name="楕円 83"/>
        <xdr:cNvSpPr/>
      </xdr:nvSpPr>
      <xdr:spPr>
        <a:xfrm>
          <a:off x="2857500" y="64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158958</xdr:rowOff>
    </xdr:from>
    <xdr:ext cx="469744" cy="259045"/>
    <xdr:sp macro="" textlink="">
      <xdr:nvSpPr>
        <xdr:cNvPr id="85" name="テキスト ボックス 84"/>
        <xdr:cNvSpPr txBox="1"/>
      </xdr:nvSpPr>
      <xdr:spPr>
        <a:xfrm>
          <a:off x="2673428" y="650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69850</xdr:rowOff>
    </xdr:from>
    <xdr:to>
      <xdr:col>10</xdr:col>
      <xdr:colOff>165100</xdr:colOff>
      <xdr:row>38</xdr:row>
      <xdr:rowOff>0</xdr:rowOff>
    </xdr:to>
    <xdr:sp macro="" textlink="">
      <xdr:nvSpPr>
        <xdr:cNvPr id="86" name="楕円 85"/>
        <xdr:cNvSpPr/>
      </xdr:nvSpPr>
      <xdr:spPr>
        <a:xfrm>
          <a:off x="1968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162577</xdr:rowOff>
    </xdr:from>
    <xdr:ext cx="469744" cy="259045"/>
    <xdr:sp macro="" textlink="">
      <xdr:nvSpPr>
        <xdr:cNvPr id="87" name="テキスト ボックス 86"/>
        <xdr:cNvSpPr txBox="1"/>
      </xdr:nvSpPr>
      <xdr:spPr>
        <a:xfrm>
          <a:off x="1784428"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153860</xdr:rowOff>
    </xdr:from>
    <xdr:to>
      <xdr:col>6</xdr:col>
      <xdr:colOff>38100</xdr:colOff>
      <xdr:row>38</xdr:row>
      <xdr:rowOff>84010</xdr:rowOff>
    </xdr:to>
    <xdr:sp macro="" textlink="">
      <xdr:nvSpPr>
        <xdr:cNvPr id="88" name="楕円 87"/>
        <xdr:cNvSpPr/>
      </xdr:nvSpPr>
      <xdr:spPr>
        <a:xfrm>
          <a:off x="1079500" y="64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75137</xdr:rowOff>
    </xdr:from>
    <xdr:ext cx="469744" cy="259045"/>
    <xdr:sp macro="" textlink="">
      <xdr:nvSpPr>
        <xdr:cNvPr id="89" name="テキスト ボックス 88"/>
        <xdr:cNvSpPr txBox="1"/>
      </xdr:nvSpPr>
      <xdr:spPr>
        <a:xfrm>
          <a:off x="895428" y="659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155604</xdr:rowOff>
    </xdr:from>
    <xdr:to>
      <xdr:col>24</xdr:col>
      <xdr:colOff>62865</xdr:colOff>
      <xdr:row>59</xdr:row>
      <xdr:rowOff>9382</xdr:rowOff>
    </xdr:to>
    <xdr:cxnSp macro="">
      <xdr:nvCxnSpPr>
        <xdr:cNvPr id="113" name="直線コネクタ 112"/>
        <xdr:cNvCxnSpPr/>
      </xdr:nvCxnSpPr>
      <xdr:spPr>
        <a:xfrm flipV="1">
          <a:off x="4633595" y="8728104"/>
          <a:ext cx="1270" cy="139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32067</xdr:rowOff>
    </xdr:from>
    <xdr:ext cx="534377" cy="259045"/>
    <xdr:sp macro="" textlink="">
      <xdr:nvSpPr>
        <xdr:cNvPr id="114" name="総務費最小値テキスト"/>
        <xdr:cNvSpPr txBox="1"/>
      </xdr:nvSpPr>
      <xdr:spPr>
        <a:xfrm>
          <a:off x="4686300" y="101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9382</xdr:rowOff>
    </xdr:from>
    <xdr:to>
      <xdr:col>24</xdr:col>
      <xdr:colOff>152400</xdr:colOff>
      <xdr:row>59</xdr:row>
      <xdr:rowOff>9382</xdr:rowOff>
    </xdr:to>
    <xdr:cxnSp macro="">
      <xdr:nvCxnSpPr>
        <xdr:cNvPr id="115" name="直線コネクタ 114"/>
        <xdr:cNvCxnSpPr/>
      </xdr:nvCxnSpPr>
      <xdr:spPr>
        <a:xfrm>
          <a:off x="4546600" y="101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102281</xdr:rowOff>
    </xdr:from>
    <xdr:ext cx="690189" cy="259045"/>
    <xdr:sp macro="" textlink="">
      <xdr:nvSpPr>
        <xdr:cNvPr id="116" name="総務費最大値テキスト"/>
        <xdr:cNvSpPr txBox="1"/>
      </xdr:nvSpPr>
      <xdr:spPr>
        <a:xfrm>
          <a:off x="4686300" y="8503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155604</xdr:rowOff>
    </xdr:from>
    <xdr:to>
      <xdr:col>24</xdr:col>
      <xdr:colOff>152400</xdr:colOff>
      <xdr:row>50</xdr:row>
      <xdr:rowOff>155604</xdr:rowOff>
    </xdr:to>
    <xdr:cxnSp macro="">
      <xdr:nvCxnSpPr>
        <xdr:cNvPr id="117" name="直線コネクタ 116"/>
        <xdr:cNvCxnSpPr/>
      </xdr:nvCxnSpPr>
      <xdr:spPr>
        <a:xfrm>
          <a:off x="4546600" y="872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168535</xdr:rowOff>
    </xdr:from>
    <xdr:to>
      <xdr:col>24</xdr:col>
      <xdr:colOff>63500</xdr:colOff>
      <xdr:row>59</xdr:row>
      <xdr:rowOff>4096</xdr:rowOff>
    </xdr:to>
    <xdr:cxnSp macro="">
      <xdr:nvCxnSpPr>
        <xdr:cNvPr id="118" name="直線コネクタ 117"/>
        <xdr:cNvCxnSpPr/>
      </xdr:nvCxnSpPr>
      <xdr:spPr>
        <a:xfrm>
          <a:off x="3797300" y="10112635"/>
          <a:ext cx="8382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120966</xdr:rowOff>
    </xdr:from>
    <xdr:ext cx="534377" cy="259045"/>
    <xdr:sp macro="" textlink="">
      <xdr:nvSpPr>
        <xdr:cNvPr id="119" name="総務費平均値テキスト"/>
        <xdr:cNvSpPr txBox="1"/>
      </xdr:nvSpPr>
      <xdr:spPr>
        <a:xfrm>
          <a:off x="4686300" y="9893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98089</xdr:rowOff>
    </xdr:from>
    <xdr:to>
      <xdr:col>24</xdr:col>
      <xdr:colOff>114300</xdr:colOff>
      <xdr:row>59</xdr:row>
      <xdr:rowOff>28239</xdr:rowOff>
    </xdr:to>
    <xdr:sp macro="" textlink="">
      <xdr:nvSpPr>
        <xdr:cNvPr id="120" name="フローチャート: 判断 119"/>
        <xdr:cNvSpPr/>
      </xdr:nvSpPr>
      <xdr:spPr>
        <a:xfrm>
          <a:off x="4584700" y="100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168535</xdr:rowOff>
    </xdr:from>
    <xdr:to>
      <xdr:col>19</xdr:col>
      <xdr:colOff>177800</xdr:colOff>
      <xdr:row>59</xdr:row>
      <xdr:rowOff>1692</xdr:rowOff>
    </xdr:to>
    <xdr:cxnSp macro="">
      <xdr:nvCxnSpPr>
        <xdr:cNvPr id="121" name="直線コネクタ 120"/>
        <xdr:cNvCxnSpPr/>
      </xdr:nvCxnSpPr>
      <xdr:spPr>
        <a:xfrm flipV="1">
          <a:off x="2908300" y="10112635"/>
          <a:ext cx="889000" cy="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98494</xdr:rowOff>
    </xdr:from>
    <xdr:to>
      <xdr:col>20</xdr:col>
      <xdr:colOff>38100</xdr:colOff>
      <xdr:row>59</xdr:row>
      <xdr:rowOff>28644</xdr:rowOff>
    </xdr:to>
    <xdr:sp macro="" textlink="">
      <xdr:nvSpPr>
        <xdr:cNvPr id="122" name="フローチャート: 判断 121"/>
        <xdr:cNvSpPr/>
      </xdr:nvSpPr>
      <xdr:spPr>
        <a:xfrm>
          <a:off x="3746500" y="100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45171</xdr:rowOff>
    </xdr:from>
    <xdr:ext cx="534377" cy="259045"/>
    <xdr:sp macro="" textlink="">
      <xdr:nvSpPr>
        <xdr:cNvPr id="123" name="テキスト ボックス 122"/>
        <xdr:cNvSpPr txBox="1"/>
      </xdr:nvSpPr>
      <xdr:spPr>
        <a:xfrm>
          <a:off x="3530111" y="981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166764</xdr:rowOff>
    </xdr:from>
    <xdr:to>
      <xdr:col>15</xdr:col>
      <xdr:colOff>50800</xdr:colOff>
      <xdr:row>59</xdr:row>
      <xdr:rowOff>1692</xdr:rowOff>
    </xdr:to>
    <xdr:cxnSp macro="">
      <xdr:nvCxnSpPr>
        <xdr:cNvPr id="124" name="直線コネクタ 123"/>
        <xdr:cNvCxnSpPr/>
      </xdr:nvCxnSpPr>
      <xdr:spPr>
        <a:xfrm>
          <a:off x="2019300" y="10110864"/>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98924</xdr:rowOff>
    </xdr:from>
    <xdr:to>
      <xdr:col>15</xdr:col>
      <xdr:colOff>101600</xdr:colOff>
      <xdr:row>59</xdr:row>
      <xdr:rowOff>29074</xdr:rowOff>
    </xdr:to>
    <xdr:sp macro="" textlink="">
      <xdr:nvSpPr>
        <xdr:cNvPr id="125" name="フローチャート: 判断 124"/>
        <xdr:cNvSpPr/>
      </xdr:nvSpPr>
      <xdr:spPr>
        <a:xfrm>
          <a:off x="2857500" y="100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45601</xdr:rowOff>
    </xdr:from>
    <xdr:ext cx="534377" cy="259045"/>
    <xdr:sp macro="" textlink="">
      <xdr:nvSpPr>
        <xdr:cNvPr id="126" name="テキスト ボックス 125"/>
        <xdr:cNvSpPr txBox="1"/>
      </xdr:nvSpPr>
      <xdr:spPr>
        <a:xfrm>
          <a:off x="2641111" y="981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164500</xdr:rowOff>
    </xdr:from>
    <xdr:to>
      <xdr:col>10</xdr:col>
      <xdr:colOff>114300</xdr:colOff>
      <xdr:row>58</xdr:row>
      <xdr:rowOff>166764</xdr:rowOff>
    </xdr:to>
    <xdr:cxnSp macro="">
      <xdr:nvCxnSpPr>
        <xdr:cNvPr id="127" name="直線コネクタ 126"/>
        <xdr:cNvCxnSpPr/>
      </xdr:nvCxnSpPr>
      <xdr:spPr>
        <a:xfrm>
          <a:off x="1130300" y="10108600"/>
          <a:ext cx="8890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116983</xdr:rowOff>
    </xdr:from>
    <xdr:to>
      <xdr:col>10</xdr:col>
      <xdr:colOff>165100</xdr:colOff>
      <xdr:row>59</xdr:row>
      <xdr:rowOff>47133</xdr:rowOff>
    </xdr:to>
    <xdr:sp macro="" textlink="">
      <xdr:nvSpPr>
        <xdr:cNvPr id="128" name="フローチャート: 判断 127"/>
        <xdr:cNvSpPr/>
      </xdr:nvSpPr>
      <xdr:spPr>
        <a:xfrm>
          <a:off x="1968500" y="1006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38260</xdr:rowOff>
    </xdr:from>
    <xdr:ext cx="534377" cy="259045"/>
    <xdr:sp macro="" textlink="">
      <xdr:nvSpPr>
        <xdr:cNvPr id="129" name="テキスト ボックス 128"/>
        <xdr:cNvSpPr txBox="1"/>
      </xdr:nvSpPr>
      <xdr:spPr>
        <a:xfrm>
          <a:off x="1752111" y="1015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114621</xdr:rowOff>
    </xdr:from>
    <xdr:to>
      <xdr:col>6</xdr:col>
      <xdr:colOff>38100</xdr:colOff>
      <xdr:row>59</xdr:row>
      <xdr:rowOff>44771</xdr:rowOff>
    </xdr:to>
    <xdr:sp macro="" textlink="">
      <xdr:nvSpPr>
        <xdr:cNvPr id="130" name="フローチャート: 判断 129"/>
        <xdr:cNvSpPr/>
      </xdr:nvSpPr>
      <xdr:spPr>
        <a:xfrm>
          <a:off x="1079500" y="1005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35898</xdr:rowOff>
    </xdr:from>
    <xdr:ext cx="534377" cy="259045"/>
    <xdr:sp macro="" textlink="">
      <xdr:nvSpPr>
        <xdr:cNvPr id="131" name="テキスト ボックス 130"/>
        <xdr:cNvSpPr txBox="1"/>
      </xdr:nvSpPr>
      <xdr:spPr>
        <a:xfrm>
          <a:off x="863111" y="1015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124746</xdr:rowOff>
    </xdr:from>
    <xdr:to>
      <xdr:col>24</xdr:col>
      <xdr:colOff>114300</xdr:colOff>
      <xdr:row>59</xdr:row>
      <xdr:rowOff>54896</xdr:rowOff>
    </xdr:to>
    <xdr:sp macro="" textlink="">
      <xdr:nvSpPr>
        <xdr:cNvPr id="137" name="楕円 136"/>
        <xdr:cNvSpPr/>
      </xdr:nvSpPr>
      <xdr:spPr>
        <a:xfrm>
          <a:off x="4584700" y="100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76516</xdr:rowOff>
    </xdr:from>
    <xdr:ext cx="534377" cy="259045"/>
    <xdr:sp macro="" textlink="">
      <xdr:nvSpPr>
        <xdr:cNvPr id="138" name="総務費該当値テキスト"/>
        <xdr:cNvSpPr txBox="1"/>
      </xdr:nvSpPr>
      <xdr:spPr>
        <a:xfrm>
          <a:off x="4686300" y="100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117735</xdr:rowOff>
    </xdr:from>
    <xdr:to>
      <xdr:col>20</xdr:col>
      <xdr:colOff>38100</xdr:colOff>
      <xdr:row>59</xdr:row>
      <xdr:rowOff>47885</xdr:rowOff>
    </xdr:to>
    <xdr:sp macro="" textlink="">
      <xdr:nvSpPr>
        <xdr:cNvPr id="139" name="楕円 138"/>
        <xdr:cNvSpPr/>
      </xdr:nvSpPr>
      <xdr:spPr>
        <a:xfrm>
          <a:off x="3746500" y="1006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39012</xdr:rowOff>
    </xdr:from>
    <xdr:ext cx="534377" cy="259045"/>
    <xdr:sp macro="" textlink="">
      <xdr:nvSpPr>
        <xdr:cNvPr id="140" name="テキスト ボックス 139"/>
        <xdr:cNvSpPr txBox="1"/>
      </xdr:nvSpPr>
      <xdr:spPr>
        <a:xfrm>
          <a:off x="3530111" y="1015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122342</xdr:rowOff>
    </xdr:from>
    <xdr:to>
      <xdr:col>15</xdr:col>
      <xdr:colOff>101600</xdr:colOff>
      <xdr:row>59</xdr:row>
      <xdr:rowOff>52492</xdr:rowOff>
    </xdr:to>
    <xdr:sp macro="" textlink="">
      <xdr:nvSpPr>
        <xdr:cNvPr id="141" name="楕円 140"/>
        <xdr:cNvSpPr/>
      </xdr:nvSpPr>
      <xdr:spPr>
        <a:xfrm>
          <a:off x="2857500" y="1006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43619</xdr:rowOff>
    </xdr:from>
    <xdr:ext cx="534377" cy="259045"/>
    <xdr:sp macro="" textlink="">
      <xdr:nvSpPr>
        <xdr:cNvPr id="142" name="テキスト ボックス 141"/>
        <xdr:cNvSpPr txBox="1"/>
      </xdr:nvSpPr>
      <xdr:spPr>
        <a:xfrm>
          <a:off x="2641111" y="1015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115964</xdr:rowOff>
    </xdr:from>
    <xdr:to>
      <xdr:col>10</xdr:col>
      <xdr:colOff>165100</xdr:colOff>
      <xdr:row>59</xdr:row>
      <xdr:rowOff>46114</xdr:rowOff>
    </xdr:to>
    <xdr:sp macro="" textlink="">
      <xdr:nvSpPr>
        <xdr:cNvPr id="143" name="楕円 142"/>
        <xdr:cNvSpPr/>
      </xdr:nvSpPr>
      <xdr:spPr>
        <a:xfrm>
          <a:off x="1968500" y="1006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62641</xdr:rowOff>
    </xdr:from>
    <xdr:ext cx="534377" cy="259045"/>
    <xdr:sp macro="" textlink="">
      <xdr:nvSpPr>
        <xdr:cNvPr id="144" name="テキスト ボックス 143"/>
        <xdr:cNvSpPr txBox="1"/>
      </xdr:nvSpPr>
      <xdr:spPr>
        <a:xfrm>
          <a:off x="1752111" y="98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113700</xdr:rowOff>
    </xdr:from>
    <xdr:to>
      <xdr:col>6</xdr:col>
      <xdr:colOff>38100</xdr:colOff>
      <xdr:row>59</xdr:row>
      <xdr:rowOff>43850</xdr:rowOff>
    </xdr:to>
    <xdr:sp macro="" textlink="">
      <xdr:nvSpPr>
        <xdr:cNvPr id="145" name="楕円 144"/>
        <xdr:cNvSpPr/>
      </xdr:nvSpPr>
      <xdr:spPr>
        <a:xfrm>
          <a:off x="1079500" y="100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60377</xdr:rowOff>
    </xdr:from>
    <xdr:ext cx="534377" cy="259045"/>
    <xdr:sp macro="" textlink="">
      <xdr:nvSpPr>
        <xdr:cNvPr id="146" name="テキスト ボックス 145"/>
        <xdr:cNvSpPr txBox="1"/>
      </xdr:nvSpPr>
      <xdr:spPr>
        <a:xfrm>
          <a:off x="863111" y="983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55766</xdr:rowOff>
    </xdr:from>
    <xdr:to>
      <xdr:col>24</xdr:col>
      <xdr:colOff>62865</xdr:colOff>
      <xdr:row>79</xdr:row>
      <xdr:rowOff>79108</xdr:rowOff>
    </xdr:to>
    <xdr:cxnSp macro="">
      <xdr:nvCxnSpPr>
        <xdr:cNvPr id="171" name="直線コネクタ 170"/>
        <xdr:cNvCxnSpPr/>
      </xdr:nvCxnSpPr>
      <xdr:spPr>
        <a:xfrm flipV="1">
          <a:off x="4633595" y="12228716"/>
          <a:ext cx="1270" cy="1394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82935</xdr:rowOff>
    </xdr:from>
    <xdr:ext cx="599010" cy="259045"/>
    <xdr:sp macro="" textlink="">
      <xdr:nvSpPr>
        <xdr:cNvPr id="172" name="民生費最小値テキスト"/>
        <xdr:cNvSpPr txBox="1"/>
      </xdr:nvSpPr>
      <xdr:spPr>
        <a:xfrm>
          <a:off x="4686300" y="1362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79108</xdr:rowOff>
    </xdr:from>
    <xdr:to>
      <xdr:col>24</xdr:col>
      <xdr:colOff>152400</xdr:colOff>
      <xdr:row>79</xdr:row>
      <xdr:rowOff>79108</xdr:rowOff>
    </xdr:to>
    <xdr:cxnSp macro="">
      <xdr:nvCxnSpPr>
        <xdr:cNvPr id="173" name="直線コネクタ 172"/>
        <xdr:cNvCxnSpPr/>
      </xdr:nvCxnSpPr>
      <xdr:spPr>
        <a:xfrm>
          <a:off x="4546600" y="1362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2443</xdr:rowOff>
    </xdr:from>
    <xdr:ext cx="599010" cy="259045"/>
    <xdr:sp macro="" textlink="">
      <xdr:nvSpPr>
        <xdr:cNvPr id="174" name="民生費最大値テキスト"/>
        <xdr:cNvSpPr txBox="1"/>
      </xdr:nvSpPr>
      <xdr:spPr>
        <a:xfrm>
          <a:off x="4686300" y="1200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55766</xdr:rowOff>
    </xdr:from>
    <xdr:to>
      <xdr:col>24</xdr:col>
      <xdr:colOff>152400</xdr:colOff>
      <xdr:row>71</xdr:row>
      <xdr:rowOff>55766</xdr:rowOff>
    </xdr:to>
    <xdr:cxnSp macro="">
      <xdr:nvCxnSpPr>
        <xdr:cNvPr id="175" name="直線コネクタ 174"/>
        <xdr:cNvCxnSpPr/>
      </xdr:nvCxnSpPr>
      <xdr:spPr>
        <a:xfrm>
          <a:off x="4546600" y="1222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92087</xdr:rowOff>
    </xdr:from>
    <xdr:to>
      <xdr:col>24</xdr:col>
      <xdr:colOff>63500</xdr:colOff>
      <xdr:row>77</xdr:row>
      <xdr:rowOff>133629</xdr:rowOff>
    </xdr:to>
    <xdr:cxnSp macro="">
      <xdr:nvCxnSpPr>
        <xdr:cNvPr id="176" name="直線コネクタ 175"/>
        <xdr:cNvCxnSpPr/>
      </xdr:nvCxnSpPr>
      <xdr:spPr>
        <a:xfrm flipV="1">
          <a:off x="3797300" y="13293737"/>
          <a:ext cx="838200" cy="4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15663</xdr:rowOff>
    </xdr:from>
    <xdr:ext cx="599010" cy="259045"/>
    <xdr:sp macro="" textlink="">
      <xdr:nvSpPr>
        <xdr:cNvPr id="177" name="民生費平均値テキスト"/>
        <xdr:cNvSpPr txBox="1"/>
      </xdr:nvSpPr>
      <xdr:spPr>
        <a:xfrm>
          <a:off x="4686300" y="12874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164236</xdr:rowOff>
    </xdr:from>
    <xdr:to>
      <xdr:col>24</xdr:col>
      <xdr:colOff>114300</xdr:colOff>
      <xdr:row>76</xdr:row>
      <xdr:rowOff>94386</xdr:rowOff>
    </xdr:to>
    <xdr:sp macro="" textlink="">
      <xdr:nvSpPr>
        <xdr:cNvPr id="178" name="フローチャート: 判断 177"/>
        <xdr:cNvSpPr/>
      </xdr:nvSpPr>
      <xdr:spPr>
        <a:xfrm>
          <a:off x="45847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133629</xdr:rowOff>
    </xdr:from>
    <xdr:to>
      <xdr:col>19</xdr:col>
      <xdr:colOff>177800</xdr:colOff>
      <xdr:row>78</xdr:row>
      <xdr:rowOff>17690</xdr:rowOff>
    </xdr:to>
    <xdr:cxnSp macro="">
      <xdr:nvCxnSpPr>
        <xdr:cNvPr id="179" name="直線コネクタ 178"/>
        <xdr:cNvCxnSpPr/>
      </xdr:nvCxnSpPr>
      <xdr:spPr>
        <a:xfrm flipV="1">
          <a:off x="2908300" y="13335279"/>
          <a:ext cx="889000" cy="5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166066</xdr:rowOff>
    </xdr:from>
    <xdr:to>
      <xdr:col>20</xdr:col>
      <xdr:colOff>38100</xdr:colOff>
      <xdr:row>76</xdr:row>
      <xdr:rowOff>96216</xdr:rowOff>
    </xdr:to>
    <xdr:sp macro="" textlink="">
      <xdr:nvSpPr>
        <xdr:cNvPr id="180" name="フローチャート: 判断 179"/>
        <xdr:cNvSpPr/>
      </xdr:nvSpPr>
      <xdr:spPr>
        <a:xfrm>
          <a:off x="3746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112742</xdr:rowOff>
    </xdr:from>
    <xdr:ext cx="599010" cy="259045"/>
    <xdr:sp macro="" textlink="">
      <xdr:nvSpPr>
        <xdr:cNvPr id="181" name="テキスト ボックス 180"/>
        <xdr:cNvSpPr txBox="1"/>
      </xdr:nvSpPr>
      <xdr:spPr>
        <a:xfrm>
          <a:off x="3497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169977</xdr:rowOff>
    </xdr:from>
    <xdr:to>
      <xdr:col>15</xdr:col>
      <xdr:colOff>50800</xdr:colOff>
      <xdr:row>78</xdr:row>
      <xdr:rowOff>17690</xdr:rowOff>
    </xdr:to>
    <xdr:cxnSp macro="">
      <xdr:nvCxnSpPr>
        <xdr:cNvPr id="182" name="直線コネクタ 181"/>
        <xdr:cNvCxnSpPr/>
      </xdr:nvCxnSpPr>
      <xdr:spPr>
        <a:xfrm>
          <a:off x="2019300" y="13371627"/>
          <a:ext cx="889000" cy="1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35483</xdr:rowOff>
    </xdr:from>
    <xdr:to>
      <xdr:col>15</xdr:col>
      <xdr:colOff>101600</xdr:colOff>
      <xdr:row>76</xdr:row>
      <xdr:rowOff>137083</xdr:rowOff>
    </xdr:to>
    <xdr:sp macro="" textlink="">
      <xdr:nvSpPr>
        <xdr:cNvPr id="183" name="フローチャート: 判断 182"/>
        <xdr:cNvSpPr/>
      </xdr:nvSpPr>
      <xdr:spPr>
        <a:xfrm>
          <a:off x="2857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153611</xdr:rowOff>
    </xdr:from>
    <xdr:ext cx="599010" cy="259045"/>
    <xdr:sp macro="" textlink="">
      <xdr:nvSpPr>
        <xdr:cNvPr id="184" name="テキスト ボックス 183"/>
        <xdr:cNvSpPr txBox="1"/>
      </xdr:nvSpPr>
      <xdr:spPr>
        <a:xfrm>
          <a:off x="2608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169977</xdr:rowOff>
    </xdr:from>
    <xdr:to>
      <xdr:col>10</xdr:col>
      <xdr:colOff>114300</xdr:colOff>
      <xdr:row>78</xdr:row>
      <xdr:rowOff>162598</xdr:rowOff>
    </xdr:to>
    <xdr:cxnSp macro="">
      <xdr:nvCxnSpPr>
        <xdr:cNvPr id="185" name="直線コネクタ 184"/>
        <xdr:cNvCxnSpPr/>
      </xdr:nvCxnSpPr>
      <xdr:spPr>
        <a:xfrm flipV="1">
          <a:off x="1130300" y="13371627"/>
          <a:ext cx="889000" cy="16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100546</xdr:rowOff>
    </xdr:from>
    <xdr:to>
      <xdr:col>10</xdr:col>
      <xdr:colOff>165100</xdr:colOff>
      <xdr:row>78</xdr:row>
      <xdr:rowOff>30696</xdr:rowOff>
    </xdr:to>
    <xdr:sp macro="" textlink="">
      <xdr:nvSpPr>
        <xdr:cNvPr id="186" name="フローチャート: 判断 185"/>
        <xdr:cNvSpPr/>
      </xdr:nvSpPr>
      <xdr:spPr>
        <a:xfrm>
          <a:off x="1968500" y="133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47223</xdr:rowOff>
    </xdr:from>
    <xdr:ext cx="599010" cy="259045"/>
    <xdr:sp macro="" textlink="">
      <xdr:nvSpPr>
        <xdr:cNvPr id="187" name="テキスト ボックス 186"/>
        <xdr:cNvSpPr txBox="1"/>
      </xdr:nvSpPr>
      <xdr:spPr>
        <a:xfrm>
          <a:off x="1719795" y="1307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137731</xdr:rowOff>
    </xdr:from>
    <xdr:to>
      <xdr:col>6</xdr:col>
      <xdr:colOff>38100</xdr:colOff>
      <xdr:row>78</xdr:row>
      <xdr:rowOff>67881</xdr:rowOff>
    </xdr:to>
    <xdr:sp macro="" textlink="">
      <xdr:nvSpPr>
        <xdr:cNvPr id="188" name="フローチャート: 判断 187"/>
        <xdr:cNvSpPr/>
      </xdr:nvSpPr>
      <xdr:spPr>
        <a:xfrm>
          <a:off x="1079500" y="1333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84408</xdr:rowOff>
    </xdr:from>
    <xdr:ext cx="599010" cy="259045"/>
    <xdr:sp macro="" textlink="">
      <xdr:nvSpPr>
        <xdr:cNvPr id="189" name="テキスト ボックス 188"/>
        <xdr:cNvSpPr txBox="1"/>
      </xdr:nvSpPr>
      <xdr:spPr>
        <a:xfrm>
          <a:off x="830795" y="1311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41287</xdr:rowOff>
    </xdr:from>
    <xdr:to>
      <xdr:col>24</xdr:col>
      <xdr:colOff>114300</xdr:colOff>
      <xdr:row>77</xdr:row>
      <xdr:rowOff>142887</xdr:rowOff>
    </xdr:to>
    <xdr:sp macro="" textlink="">
      <xdr:nvSpPr>
        <xdr:cNvPr id="195" name="楕円 194"/>
        <xdr:cNvSpPr/>
      </xdr:nvSpPr>
      <xdr:spPr>
        <a:xfrm>
          <a:off x="4584700" y="1324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19714</xdr:rowOff>
    </xdr:from>
    <xdr:ext cx="599010" cy="259045"/>
    <xdr:sp macro="" textlink="">
      <xdr:nvSpPr>
        <xdr:cNvPr id="196" name="民生費該当値テキスト"/>
        <xdr:cNvSpPr txBox="1"/>
      </xdr:nvSpPr>
      <xdr:spPr>
        <a:xfrm>
          <a:off x="4686300" y="1322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82829</xdr:rowOff>
    </xdr:from>
    <xdr:to>
      <xdr:col>20</xdr:col>
      <xdr:colOff>38100</xdr:colOff>
      <xdr:row>78</xdr:row>
      <xdr:rowOff>12979</xdr:rowOff>
    </xdr:to>
    <xdr:sp macro="" textlink="">
      <xdr:nvSpPr>
        <xdr:cNvPr id="197" name="楕円 196"/>
        <xdr:cNvSpPr/>
      </xdr:nvSpPr>
      <xdr:spPr>
        <a:xfrm>
          <a:off x="3746500" y="132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4106</xdr:rowOff>
    </xdr:from>
    <xdr:ext cx="599010" cy="259045"/>
    <xdr:sp macro="" textlink="">
      <xdr:nvSpPr>
        <xdr:cNvPr id="198" name="テキスト ボックス 197"/>
        <xdr:cNvSpPr txBox="1"/>
      </xdr:nvSpPr>
      <xdr:spPr>
        <a:xfrm>
          <a:off x="3497795" y="133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138340</xdr:rowOff>
    </xdr:from>
    <xdr:to>
      <xdr:col>15</xdr:col>
      <xdr:colOff>101600</xdr:colOff>
      <xdr:row>78</xdr:row>
      <xdr:rowOff>68490</xdr:rowOff>
    </xdr:to>
    <xdr:sp macro="" textlink="">
      <xdr:nvSpPr>
        <xdr:cNvPr id="199" name="楕円 198"/>
        <xdr:cNvSpPr/>
      </xdr:nvSpPr>
      <xdr:spPr>
        <a:xfrm>
          <a:off x="2857500" y="1333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59617</xdr:rowOff>
    </xdr:from>
    <xdr:ext cx="599010" cy="259045"/>
    <xdr:sp macro="" textlink="">
      <xdr:nvSpPr>
        <xdr:cNvPr id="200" name="テキスト ボックス 199"/>
        <xdr:cNvSpPr txBox="1"/>
      </xdr:nvSpPr>
      <xdr:spPr>
        <a:xfrm>
          <a:off x="2608795" y="1343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119177</xdr:rowOff>
    </xdr:from>
    <xdr:to>
      <xdr:col>10</xdr:col>
      <xdr:colOff>165100</xdr:colOff>
      <xdr:row>78</xdr:row>
      <xdr:rowOff>49327</xdr:rowOff>
    </xdr:to>
    <xdr:sp macro="" textlink="">
      <xdr:nvSpPr>
        <xdr:cNvPr id="201" name="楕円 200"/>
        <xdr:cNvSpPr/>
      </xdr:nvSpPr>
      <xdr:spPr>
        <a:xfrm>
          <a:off x="1968500" y="133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40454</xdr:rowOff>
    </xdr:from>
    <xdr:ext cx="599010" cy="259045"/>
    <xdr:sp macro="" textlink="">
      <xdr:nvSpPr>
        <xdr:cNvPr id="202" name="テキスト ボックス 201"/>
        <xdr:cNvSpPr txBox="1"/>
      </xdr:nvSpPr>
      <xdr:spPr>
        <a:xfrm>
          <a:off x="1719795" y="1341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111798</xdr:rowOff>
    </xdr:from>
    <xdr:to>
      <xdr:col>6</xdr:col>
      <xdr:colOff>38100</xdr:colOff>
      <xdr:row>79</xdr:row>
      <xdr:rowOff>41948</xdr:rowOff>
    </xdr:to>
    <xdr:sp macro="" textlink="">
      <xdr:nvSpPr>
        <xdr:cNvPr id="203" name="楕円 202"/>
        <xdr:cNvSpPr/>
      </xdr:nvSpPr>
      <xdr:spPr>
        <a:xfrm>
          <a:off x="1079500" y="1348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33075</xdr:rowOff>
    </xdr:from>
    <xdr:ext cx="599010" cy="259045"/>
    <xdr:sp macro="" textlink="">
      <xdr:nvSpPr>
        <xdr:cNvPr id="204" name="テキスト ボックス 203"/>
        <xdr:cNvSpPr txBox="1"/>
      </xdr:nvSpPr>
      <xdr:spPr>
        <a:xfrm>
          <a:off x="830795" y="1357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81293</xdr:rowOff>
    </xdr:from>
    <xdr:to>
      <xdr:col>24</xdr:col>
      <xdr:colOff>62865</xdr:colOff>
      <xdr:row>98</xdr:row>
      <xdr:rowOff>148596</xdr:rowOff>
    </xdr:to>
    <xdr:cxnSp macro="">
      <xdr:nvCxnSpPr>
        <xdr:cNvPr id="229" name="直線コネクタ 228"/>
        <xdr:cNvCxnSpPr/>
      </xdr:nvCxnSpPr>
      <xdr:spPr>
        <a:xfrm flipV="1">
          <a:off x="4633595" y="15683243"/>
          <a:ext cx="1270" cy="1267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152423</xdr:rowOff>
    </xdr:from>
    <xdr:ext cx="534377" cy="259045"/>
    <xdr:sp macro="" textlink="">
      <xdr:nvSpPr>
        <xdr:cNvPr id="230" name="衛生費最小値テキスト"/>
        <xdr:cNvSpPr txBox="1"/>
      </xdr:nvSpPr>
      <xdr:spPr>
        <a:xfrm>
          <a:off x="4686300" y="1695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148596</xdr:rowOff>
    </xdr:from>
    <xdr:to>
      <xdr:col>24</xdr:col>
      <xdr:colOff>152400</xdr:colOff>
      <xdr:row>98</xdr:row>
      <xdr:rowOff>148596</xdr:rowOff>
    </xdr:to>
    <xdr:cxnSp macro="">
      <xdr:nvCxnSpPr>
        <xdr:cNvPr id="231" name="直線コネクタ 230"/>
        <xdr:cNvCxnSpPr/>
      </xdr:nvCxnSpPr>
      <xdr:spPr>
        <a:xfrm>
          <a:off x="4546600" y="1695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27970</xdr:rowOff>
    </xdr:from>
    <xdr:ext cx="534377" cy="259045"/>
    <xdr:sp macro="" textlink="">
      <xdr:nvSpPr>
        <xdr:cNvPr id="232" name="衛生費最大値テキスト"/>
        <xdr:cNvSpPr txBox="1"/>
      </xdr:nvSpPr>
      <xdr:spPr>
        <a:xfrm>
          <a:off x="4686300" y="154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81293</xdr:rowOff>
    </xdr:from>
    <xdr:to>
      <xdr:col>24</xdr:col>
      <xdr:colOff>152400</xdr:colOff>
      <xdr:row>91</xdr:row>
      <xdr:rowOff>81293</xdr:rowOff>
    </xdr:to>
    <xdr:cxnSp macro="">
      <xdr:nvCxnSpPr>
        <xdr:cNvPr id="233" name="直線コネクタ 232"/>
        <xdr:cNvCxnSpPr/>
      </xdr:nvCxnSpPr>
      <xdr:spPr>
        <a:xfrm>
          <a:off x="4546600" y="1568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26105</xdr:rowOff>
    </xdr:from>
    <xdr:to>
      <xdr:col>24</xdr:col>
      <xdr:colOff>63500</xdr:colOff>
      <xdr:row>97</xdr:row>
      <xdr:rowOff>28657</xdr:rowOff>
    </xdr:to>
    <xdr:cxnSp macro="">
      <xdr:nvCxnSpPr>
        <xdr:cNvPr id="234" name="直線コネクタ 233"/>
        <xdr:cNvCxnSpPr/>
      </xdr:nvCxnSpPr>
      <xdr:spPr>
        <a:xfrm>
          <a:off x="3797300" y="16656755"/>
          <a:ext cx="8382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65715</xdr:rowOff>
    </xdr:from>
    <xdr:ext cx="534377" cy="259045"/>
    <xdr:sp macro="" textlink="">
      <xdr:nvSpPr>
        <xdr:cNvPr id="235" name="衛生費平均値テキスト"/>
        <xdr:cNvSpPr txBox="1"/>
      </xdr:nvSpPr>
      <xdr:spPr>
        <a:xfrm>
          <a:off x="4686300" y="16353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42838</xdr:rowOff>
    </xdr:from>
    <xdr:to>
      <xdr:col>24</xdr:col>
      <xdr:colOff>114300</xdr:colOff>
      <xdr:row>96</xdr:row>
      <xdr:rowOff>144438</xdr:rowOff>
    </xdr:to>
    <xdr:sp macro="" textlink="">
      <xdr:nvSpPr>
        <xdr:cNvPr id="236" name="フローチャート: 判断 235"/>
        <xdr:cNvSpPr/>
      </xdr:nvSpPr>
      <xdr:spPr>
        <a:xfrm>
          <a:off x="45847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26105</xdr:rowOff>
    </xdr:from>
    <xdr:to>
      <xdr:col>19</xdr:col>
      <xdr:colOff>177800</xdr:colOff>
      <xdr:row>97</xdr:row>
      <xdr:rowOff>31725</xdr:rowOff>
    </xdr:to>
    <xdr:cxnSp macro="">
      <xdr:nvCxnSpPr>
        <xdr:cNvPr id="237" name="直線コネクタ 236"/>
        <xdr:cNvCxnSpPr/>
      </xdr:nvCxnSpPr>
      <xdr:spPr>
        <a:xfrm flipV="1">
          <a:off x="2908300" y="16656755"/>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156584</xdr:rowOff>
    </xdr:from>
    <xdr:to>
      <xdr:col>20</xdr:col>
      <xdr:colOff>38100</xdr:colOff>
      <xdr:row>96</xdr:row>
      <xdr:rowOff>86734</xdr:rowOff>
    </xdr:to>
    <xdr:sp macro="" textlink="">
      <xdr:nvSpPr>
        <xdr:cNvPr id="238" name="フローチャート: 判断 237"/>
        <xdr:cNvSpPr/>
      </xdr:nvSpPr>
      <xdr:spPr>
        <a:xfrm>
          <a:off x="3746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103261</xdr:rowOff>
    </xdr:from>
    <xdr:ext cx="534377" cy="259045"/>
    <xdr:sp macro="" textlink="">
      <xdr:nvSpPr>
        <xdr:cNvPr id="239" name="テキスト ボックス 238"/>
        <xdr:cNvSpPr txBox="1"/>
      </xdr:nvSpPr>
      <xdr:spPr>
        <a:xfrm>
          <a:off x="3530111" y="162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30562</xdr:rowOff>
    </xdr:from>
    <xdr:to>
      <xdr:col>15</xdr:col>
      <xdr:colOff>50800</xdr:colOff>
      <xdr:row>97</xdr:row>
      <xdr:rowOff>31725</xdr:rowOff>
    </xdr:to>
    <xdr:cxnSp macro="">
      <xdr:nvCxnSpPr>
        <xdr:cNvPr id="240" name="直線コネクタ 239"/>
        <xdr:cNvCxnSpPr/>
      </xdr:nvCxnSpPr>
      <xdr:spPr>
        <a:xfrm>
          <a:off x="2019300" y="16661212"/>
          <a:ext cx="88900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127419</xdr:rowOff>
    </xdr:from>
    <xdr:to>
      <xdr:col>15</xdr:col>
      <xdr:colOff>101600</xdr:colOff>
      <xdr:row>96</xdr:row>
      <xdr:rowOff>57569</xdr:rowOff>
    </xdr:to>
    <xdr:sp macro="" textlink="">
      <xdr:nvSpPr>
        <xdr:cNvPr id="241" name="フローチャート: 判断 240"/>
        <xdr:cNvSpPr/>
      </xdr:nvSpPr>
      <xdr:spPr>
        <a:xfrm>
          <a:off x="2857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74096</xdr:rowOff>
    </xdr:from>
    <xdr:ext cx="534377" cy="259045"/>
    <xdr:sp macro="" textlink="">
      <xdr:nvSpPr>
        <xdr:cNvPr id="242" name="テキスト ボックス 241"/>
        <xdr:cNvSpPr txBox="1"/>
      </xdr:nvSpPr>
      <xdr:spPr>
        <a:xfrm>
          <a:off x="2641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23037</xdr:rowOff>
    </xdr:from>
    <xdr:to>
      <xdr:col>10</xdr:col>
      <xdr:colOff>114300</xdr:colOff>
      <xdr:row>97</xdr:row>
      <xdr:rowOff>30562</xdr:rowOff>
    </xdr:to>
    <xdr:cxnSp macro="">
      <xdr:nvCxnSpPr>
        <xdr:cNvPr id="243" name="直線コネクタ 242"/>
        <xdr:cNvCxnSpPr/>
      </xdr:nvCxnSpPr>
      <xdr:spPr>
        <a:xfrm>
          <a:off x="1130300" y="16653687"/>
          <a:ext cx="8890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622</xdr:rowOff>
    </xdr:from>
    <xdr:to>
      <xdr:col>10</xdr:col>
      <xdr:colOff>165100</xdr:colOff>
      <xdr:row>97</xdr:row>
      <xdr:rowOff>102222</xdr:rowOff>
    </xdr:to>
    <xdr:sp macro="" textlink="">
      <xdr:nvSpPr>
        <xdr:cNvPr id="244" name="フローチャート: 判断 243"/>
        <xdr:cNvSpPr/>
      </xdr:nvSpPr>
      <xdr:spPr>
        <a:xfrm>
          <a:off x="1968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93349</xdr:rowOff>
    </xdr:from>
    <xdr:ext cx="534377" cy="259045"/>
    <xdr:sp macro="" textlink="">
      <xdr:nvSpPr>
        <xdr:cNvPr id="245" name="テキスト ボックス 244"/>
        <xdr:cNvSpPr txBox="1"/>
      </xdr:nvSpPr>
      <xdr:spPr>
        <a:xfrm>
          <a:off x="1752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28321</xdr:rowOff>
    </xdr:from>
    <xdr:to>
      <xdr:col>6</xdr:col>
      <xdr:colOff>38100</xdr:colOff>
      <xdr:row>97</xdr:row>
      <xdr:rowOff>129921</xdr:rowOff>
    </xdr:to>
    <xdr:sp macro="" textlink="">
      <xdr:nvSpPr>
        <xdr:cNvPr id="246" name="フローチャート: 判断 245"/>
        <xdr:cNvSpPr/>
      </xdr:nvSpPr>
      <xdr:spPr>
        <a:xfrm>
          <a:off x="1079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121048</xdr:rowOff>
    </xdr:from>
    <xdr:ext cx="534377" cy="259045"/>
    <xdr:sp macro="" textlink="">
      <xdr:nvSpPr>
        <xdr:cNvPr id="247" name="テキスト ボックス 246"/>
        <xdr:cNvSpPr txBox="1"/>
      </xdr:nvSpPr>
      <xdr:spPr>
        <a:xfrm>
          <a:off x="863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149307</xdr:rowOff>
    </xdr:from>
    <xdr:to>
      <xdr:col>24</xdr:col>
      <xdr:colOff>114300</xdr:colOff>
      <xdr:row>97</xdr:row>
      <xdr:rowOff>79457</xdr:rowOff>
    </xdr:to>
    <xdr:sp macro="" textlink="">
      <xdr:nvSpPr>
        <xdr:cNvPr id="253" name="楕円 252"/>
        <xdr:cNvSpPr/>
      </xdr:nvSpPr>
      <xdr:spPr>
        <a:xfrm>
          <a:off x="4584700" y="166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127734</xdr:rowOff>
    </xdr:from>
    <xdr:ext cx="534377" cy="259045"/>
    <xdr:sp macro="" textlink="">
      <xdr:nvSpPr>
        <xdr:cNvPr id="254" name="衛生費該当値テキスト"/>
        <xdr:cNvSpPr txBox="1"/>
      </xdr:nvSpPr>
      <xdr:spPr>
        <a:xfrm>
          <a:off x="4686300" y="1658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146755</xdr:rowOff>
    </xdr:from>
    <xdr:to>
      <xdr:col>20</xdr:col>
      <xdr:colOff>38100</xdr:colOff>
      <xdr:row>97</xdr:row>
      <xdr:rowOff>76905</xdr:rowOff>
    </xdr:to>
    <xdr:sp macro="" textlink="">
      <xdr:nvSpPr>
        <xdr:cNvPr id="255" name="楕円 254"/>
        <xdr:cNvSpPr/>
      </xdr:nvSpPr>
      <xdr:spPr>
        <a:xfrm>
          <a:off x="3746500" y="1660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68032</xdr:rowOff>
    </xdr:from>
    <xdr:ext cx="534377" cy="259045"/>
    <xdr:sp macro="" textlink="">
      <xdr:nvSpPr>
        <xdr:cNvPr id="256" name="テキスト ボックス 255"/>
        <xdr:cNvSpPr txBox="1"/>
      </xdr:nvSpPr>
      <xdr:spPr>
        <a:xfrm>
          <a:off x="3530111" y="1669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152375</xdr:rowOff>
    </xdr:from>
    <xdr:to>
      <xdr:col>15</xdr:col>
      <xdr:colOff>101600</xdr:colOff>
      <xdr:row>97</xdr:row>
      <xdr:rowOff>82525</xdr:rowOff>
    </xdr:to>
    <xdr:sp macro="" textlink="">
      <xdr:nvSpPr>
        <xdr:cNvPr id="257" name="楕円 256"/>
        <xdr:cNvSpPr/>
      </xdr:nvSpPr>
      <xdr:spPr>
        <a:xfrm>
          <a:off x="2857500" y="166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73652</xdr:rowOff>
    </xdr:from>
    <xdr:ext cx="534377" cy="259045"/>
    <xdr:sp macro="" textlink="">
      <xdr:nvSpPr>
        <xdr:cNvPr id="258" name="テキスト ボックス 257"/>
        <xdr:cNvSpPr txBox="1"/>
      </xdr:nvSpPr>
      <xdr:spPr>
        <a:xfrm>
          <a:off x="2641111" y="1670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151212</xdr:rowOff>
    </xdr:from>
    <xdr:to>
      <xdr:col>10</xdr:col>
      <xdr:colOff>165100</xdr:colOff>
      <xdr:row>97</xdr:row>
      <xdr:rowOff>81362</xdr:rowOff>
    </xdr:to>
    <xdr:sp macro="" textlink="">
      <xdr:nvSpPr>
        <xdr:cNvPr id="259" name="楕円 258"/>
        <xdr:cNvSpPr/>
      </xdr:nvSpPr>
      <xdr:spPr>
        <a:xfrm>
          <a:off x="1968500" y="1661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97889</xdr:rowOff>
    </xdr:from>
    <xdr:ext cx="534377" cy="259045"/>
    <xdr:sp macro="" textlink="">
      <xdr:nvSpPr>
        <xdr:cNvPr id="260" name="テキスト ボックス 259"/>
        <xdr:cNvSpPr txBox="1"/>
      </xdr:nvSpPr>
      <xdr:spPr>
        <a:xfrm>
          <a:off x="1752111" y="1638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143687</xdr:rowOff>
    </xdr:from>
    <xdr:to>
      <xdr:col>6</xdr:col>
      <xdr:colOff>38100</xdr:colOff>
      <xdr:row>97</xdr:row>
      <xdr:rowOff>73837</xdr:rowOff>
    </xdr:to>
    <xdr:sp macro="" textlink="">
      <xdr:nvSpPr>
        <xdr:cNvPr id="261" name="楕円 260"/>
        <xdr:cNvSpPr/>
      </xdr:nvSpPr>
      <xdr:spPr>
        <a:xfrm>
          <a:off x="1079500" y="1660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90364</xdr:rowOff>
    </xdr:from>
    <xdr:ext cx="534377" cy="259045"/>
    <xdr:sp macro="" textlink="">
      <xdr:nvSpPr>
        <xdr:cNvPr id="262" name="テキスト ボックス 261"/>
        <xdr:cNvSpPr txBox="1"/>
      </xdr:nvSpPr>
      <xdr:spPr>
        <a:xfrm>
          <a:off x="863111" y="1637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445</xdr:rowOff>
    </xdr:from>
    <xdr:to>
      <xdr:col>54</xdr:col>
      <xdr:colOff>189865</xdr:colOff>
      <xdr:row>39</xdr:row>
      <xdr:rowOff>44450</xdr:rowOff>
    </xdr:to>
    <xdr:cxnSp macro="">
      <xdr:nvCxnSpPr>
        <xdr:cNvPr id="286" name="直線コネクタ 285"/>
        <xdr:cNvCxnSpPr/>
      </xdr:nvCxnSpPr>
      <xdr:spPr>
        <a:xfrm flipV="1">
          <a:off x="10475595" y="5143945"/>
          <a:ext cx="1270" cy="1587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118572</xdr:rowOff>
    </xdr:from>
    <xdr:ext cx="469744" cy="259045"/>
    <xdr:sp macro="" textlink="">
      <xdr:nvSpPr>
        <xdr:cNvPr id="289" name="労働費最大値テキスト"/>
        <xdr:cNvSpPr txBox="1"/>
      </xdr:nvSpPr>
      <xdr:spPr>
        <a:xfrm>
          <a:off x="10528300" y="491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445</xdr:rowOff>
    </xdr:from>
    <xdr:to>
      <xdr:col>55</xdr:col>
      <xdr:colOff>88900</xdr:colOff>
      <xdr:row>30</xdr:row>
      <xdr:rowOff>445</xdr:rowOff>
    </xdr:to>
    <xdr:cxnSp macro="">
      <xdr:nvCxnSpPr>
        <xdr:cNvPr id="290" name="直線コネクタ 289"/>
        <xdr:cNvCxnSpPr/>
      </xdr:nvCxnSpPr>
      <xdr:spPr>
        <a:xfrm>
          <a:off x="10388600" y="51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33401</xdr:rowOff>
    </xdr:from>
    <xdr:to>
      <xdr:col>55</xdr:col>
      <xdr:colOff>0</xdr:colOff>
      <xdr:row>39</xdr:row>
      <xdr:rowOff>36258</xdr:rowOff>
    </xdr:to>
    <xdr:cxnSp macro="">
      <xdr:nvCxnSpPr>
        <xdr:cNvPr id="291" name="直線コネクタ 290"/>
        <xdr:cNvCxnSpPr/>
      </xdr:nvCxnSpPr>
      <xdr:spPr>
        <a:xfrm>
          <a:off x="9639300" y="6719951"/>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3192</xdr:rowOff>
    </xdr:from>
    <xdr:ext cx="378565" cy="259045"/>
    <xdr:sp macro="" textlink="">
      <xdr:nvSpPr>
        <xdr:cNvPr id="292" name="労働費平均値テキスト"/>
        <xdr:cNvSpPr txBox="1"/>
      </xdr:nvSpPr>
      <xdr:spPr>
        <a:xfrm>
          <a:off x="10528300" y="63468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151765</xdr:rowOff>
    </xdr:from>
    <xdr:to>
      <xdr:col>55</xdr:col>
      <xdr:colOff>50800</xdr:colOff>
      <xdr:row>38</xdr:row>
      <xdr:rowOff>81915</xdr:rowOff>
    </xdr:to>
    <xdr:sp macro="" textlink="">
      <xdr:nvSpPr>
        <xdr:cNvPr id="293" name="フローチャート: 判断 292"/>
        <xdr:cNvSpPr/>
      </xdr:nvSpPr>
      <xdr:spPr>
        <a:xfrm>
          <a:off x="104267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32068</xdr:rowOff>
    </xdr:from>
    <xdr:to>
      <xdr:col>50</xdr:col>
      <xdr:colOff>114300</xdr:colOff>
      <xdr:row>39</xdr:row>
      <xdr:rowOff>33401</xdr:rowOff>
    </xdr:to>
    <xdr:cxnSp macro="">
      <xdr:nvCxnSpPr>
        <xdr:cNvPr id="294" name="直線コネクタ 293"/>
        <xdr:cNvCxnSpPr/>
      </xdr:nvCxnSpPr>
      <xdr:spPr>
        <a:xfrm>
          <a:off x="8750300" y="6718618"/>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2984</xdr:rowOff>
    </xdr:from>
    <xdr:to>
      <xdr:col>50</xdr:col>
      <xdr:colOff>165100</xdr:colOff>
      <xdr:row>38</xdr:row>
      <xdr:rowOff>104584</xdr:rowOff>
    </xdr:to>
    <xdr:sp macro="" textlink="">
      <xdr:nvSpPr>
        <xdr:cNvPr id="295" name="フローチャート: 判断 294"/>
        <xdr:cNvSpPr/>
      </xdr:nvSpPr>
      <xdr:spPr>
        <a:xfrm>
          <a:off x="9588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121111</xdr:rowOff>
    </xdr:from>
    <xdr:ext cx="378565" cy="259045"/>
    <xdr:sp macro="" textlink="">
      <xdr:nvSpPr>
        <xdr:cNvPr id="296" name="テキスト ボックス 295"/>
        <xdr:cNvSpPr txBox="1"/>
      </xdr:nvSpPr>
      <xdr:spPr>
        <a:xfrm>
          <a:off x="9450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19304</xdr:rowOff>
    </xdr:from>
    <xdr:to>
      <xdr:col>45</xdr:col>
      <xdr:colOff>177800</xdr:colOff>
      <xdr:row>39</xdr:row>
      <xdr:rowOff>32068</xdr:rowOff>
    </xdr:to>
    <xdr:cxnSp macro="">
      <xdr:nvCxnSpPr>
        <xdr:cNvPr id="297" name="直線コネクタ 296"/>
        <xdr:cNvCxnSpPr/>
      </xdr:nvCxnSpPr>
      <xdr:spPr>
        <a:xfrm>
          <a:off x="7861300" y="6705854"/>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99187</xdr:rowOff>
    </xdr:from>
    <xdr:to>
      <xdr:col>46</xdr:col>
      <xdr:colOff>38100</xdr:colOff>
      <xdr:row>38</xdr:row>
      <xdr:rowOff>29337</xdr:rowOff>
    </xdr:to>
    <xdr:sp macro="" textlink="">
      <xdr:nvSpPr>
        <xdr:cNvPr id="298" name="フローチャート: 判断 297"/>
        <xdr:cNvSpPr/>
      </xdr:nvSpPr>
      <xdr:spPr>
        <a:xfrm>
          <a:off x="8699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45864</xdr:rowOff>
    </xdr:from>
    <xdr:ext cx="469744" cy="259045"/>
    <xdr:sp macro="" textlink="">
      <xdr:nvSpPr>
        <xdr:cNvPr id="299" name="テキスト ボックス 298"/>
        <xdr:cNvSpPr txBox="1"/>
      </xdr:nvSpPr>
      <xdr:spPr>
        <a:xfrm>
          <a:off x="8515428"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19304</xdr:rowOff>
    </xdr:from>
    <xdr:to>
      <xdr:col>41</xdr:col>
      <xdr:colOff>50800</xdr:colOff>
      <xdr:row>39</xdr:row>
      <xdr:rowOff>23495</xdr:rowOff>
    </xdr:to>
    <xdr:cxnSp macro="">
      <xdr:nvCxnSpPr>
        <xdr:cNvPr id="300" name="直線コネクタ 299"/>
        <xdr:cNvCxnSpPr/>
      </xdr:nvCxnSpPr>
      <xdr:spPr>
        <a:xfrm flipV="1">
          <a:off x="6972300" y="6705854"/>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39751</xdr:rowOff>
    </xdr:from>
    <xdr:to>
      <xdr:col>41</xdr:col>
      <xdr:colOff>101600</xdr:colOff>
      <xdr:row>37</xdr:row>
      <xdr:rowOff>141351</xdr:rowOff>
    </xdr:to>
    <xdr:sp macro="" textlink="">
      <xdr:nvSpPr>
        <xdr:cNvPr id="301" name="フローチャート: 判断 300"/>
        <xdr:cNvSpPr/>
      </xdr:nvSpPr>
      <xdr:spPr>
        <a:xfrm>
          <a:off x="7810500" y="638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157878</xdr:rowOff>
    </xdr:from>
    <xdr:ext cx="469744" cy="259045"/>
    <xdr:sp macro="" textlink="">
      <xdr:nvSpPr>
        <xdr:cNvPr id="302" name="テキスト ボックス 301"/>
        <xdr:cNvSpPr txBox="1"/>
      </xdr:nvSpPr>
      <xdr:spPr>
        <a:xfrm>
          <a:off x="7626428" y="615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135382</xdr:rowOff>
    </xdr:from>
    <xdr:to>
      <xdr:col>36</xdr:col>
      <xdr:colOff>165100</xdr:colOff>
      <xdr:row>37</xdr:row>
      <xdr:rowOff>65532</xdr:rowOff>
    </xdr:to>
    <xdr:sp macro="" textlink="">
      <xdr:nvSpPr>
        <xdr:cNvPr id="303" name="フローチャート: 判断 302"/>
        <xdr:cNvSpPr/>
      </xdr:nvSpPr>
      <xdr:spPr>
        <a:xfrm>
          <a:off x="6921500" y="63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82059</xdr:rowOff>
    </xdr:from>
    <xdr:ext cx="469744" cy="259045"/>
    <xdr:sp macro="" textlink="">
      <xdr:nvSpPr>
        <xdr:cNvPr id="304" name="テキスト ボックス 303"/>
        <xdr:cNvSpPr txBox="1"/>
      </xdr:nvSpPr>
      <xdr:spPr>
        <a:xfrm>
          <a:off x="6737428" y="608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156908</xdr:rowOff>
    </xdr:from>
    <xdr:to>
      <xdr:col>55</xdr:col>
      <xdr:colOff>50800</xdr:colOff>
      <xdr:row>39</xdr:row>
      <xdr:rowOff>87058</xdr:rowOff>
    </xdr:to>
    <xdr:sp macro="" textlink="">
      <xdr:nvSpPr>
        <xdr:cNvPr id="310" name="楕円 309"/>
        <xdr:cNvSpPr/>
      </xdr:nvSpPr>
      <xdr:spPr>
        <a:xfrm>
          <a:off x="10426700" y="667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71835</xdr:rowOff>
    </xdr:from>
    <xdr:ext cx="313932" cy="259045"/>
    <xdr:sp macro="" textlink="">
      <xdr:nvSpPr>
        <xdr:cNvPr id="311" name="労働費該当値テキスト"/>
        <xdr:cNvSpPr txBox="1"/>
      </xdr:nvSpPr>
      <xdr:spPr>
        <a:xfrm>
          <a:off x="10528300" y="6586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154051</xdr:rowOff>
    </xdr:from>
    <xdr:to>
      <xdr:col>50</xdr:col>
      <xdr:colOff>165100</xdr:colOff>
      <xdr:row>39</xdr:row>
      <xdr:rowOff>84201</xdr:rowOff>
    </xdr:to>
    <xdr:sp macro="" textlink="">
      <xdr:nvSpPr>
        <xdr:cNvPr id="312" name="楕円 311"/>
        <xdr:cNvSpPr/>
      </xdr:nvSpPr>
      <xdr:spPr>
        <a:xfrm>
          <a:off x="95885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75328</xdr:rowOff>
    </xdr:from>
    <xdr:ext cx="313932" cy="259045"/>
    <xdr:sp macro="" textlink="">
      <xdr:nvSpPr>
        <xdr:cNvPr id="313" name="テキスト ボックス 312"/>
        <xdr:cNvSpPr txBox="1"/>
      </xdr:nvSpPr>
      <xdr:spPr>
        <a:xfrm>
          <a:off x="9482333" y="676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152718</xdr:rowOff>
    </xdr:from>
    <xdr:to>
      <xdr:col>46</xdr:col>
      <xdr:colOff>38100</xdr:colOff>
      <xdr:row>39</xdr:row>
      <xdr:rowOff>82868</xdr:rowOff>
    </xdr:to>
    <xdr:sp macro="" textlink="">
      <xdr:nvSpPr>
        <xdr:cNvPr id="314" name="楕円 313"/>
        <xdr:cNvSpPr/>
      </xdr:nvSpPr>
      <xdr:spPr>
        <a:xfrm>
          <a:off x="8699500" y="66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73995</xdr:rowOff>
    </xdr:from>
    <xdr:ext cx="313932" cy="259045"/>
    <xdr:sp macro="" textlink="">
      <xdr:nvSpPr>
        <xdr:cNvPr id="315" name="テキスト ボックス 314"/>
        <xdr:cNvSpPr txBox="1"/>
      </xdr:nvSpPr>
      <xdr:spPr>
        <a:xfrm>
          <a:off x="8593333" y="6760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139954</xdr:rowOff>
    </xdr:from>
    <xdr:to>
      <xdr:col>41</xdr:col>
      <xdr:colOff>101600</xdr:colOff>
      <xdr:row>39</xdr:row>
      <xdr:rowOff>70104</xdr:rowOff>
    </xdr:to>
    <xdr:sp macro="" textlink="">
      <xdr:nvSpPr>
        <xdr:cNvPr id="316" name="楕円 315"/>
        <xdr:cNvSpPr/>
      </xdr:nvSpPr>
      <xdr:spPr>
        <a:xfrm>
          <a:off x="7810500" y="66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61231</xdr:rowOff>
    </xdr:from>
    <xdr:ext cx="378565" cy="259045"/>
    <xdr:sp macro="" textlink="">
      <xdr:nvSpPr>
        <xdr:cNvPr id="317" name="テキスト ボックス 316"/>
        <xdr:cNvSpPr txBox="1"/>
      </xdr:nvSpPr>
      <xdr:spPr>
        <a:xfrm>
          <a:off x="7672017" y="674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144145</xdr:rowOff>
    </xdr:from>
    <xdr:to>
      <xdr:col>36</xdr:col>
      <xdr:colOff>165100</xdr:colOff>
      <xdr:row>39</xdr:row>
      <xdr:rowOff>74295</xdr:rowOff>
    </xdr:to>
    <xdr:sp macro="" textlink="">
      <xdr:nvSpPr>
        <xdr:cNvPr id="318" name="楕円 317"/>
        <xdr:cNvSpPr/>
      </xdr:nvSpPr>
      <xdr:spPr>
        <a:xfrm>
          <a:off x="69215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65422</xdr:rowOff>
    </xdr:from>
    <xdr:ext cx="378565" cy="259045"/>
    <xdr:sp macro="" textlink="">
      <xdr:nvSpPr>
        <xdr:cNvPr id="319" name="テキスト ボックス 318"/>
        <xdr:cNvSpPr txBox="1"/>
      </xdr:nvSpPr>
      <xdr:spPr>
        <a:xfrm>
          <a:off x="6783017" y="675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157912</xdr:rowOff>
    </xdr:from>
    <xdr:to>
      <xdr:col>54</xdr:col>
      <xdr:colOff>189865</xdr:colOff>
      <xdr:row>59</xdr:row>
      <xdr:rowOff>1146</xdr:rowOff>
    </xdr:to>
    <xdr:cxnSp macro="">
      <xdr:nvCxnSpPr>
        <xdr:cNvPr id="345" name="直線コネクタ 344"/>
        <xdr:cNvCxnSpPr/>
      </xdr:nvCxnSpPr>
      <xdr:spPr>
        <a:xfrm flipV="1">
          <a:off x="10475595" y="8730412"/>
          <a:ext cx="1270" cy="1386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4973</xdr:rowOff>
    </xdr:from>
    <xdr:ext cx="469744" cy="259045"/>
    <xdr:sp macro="" textlink="">
      <xdr:nvSpPr>
        <xdr:cNvPr id="346" name="農林水産業費最小値テキスト"/>
        <xdr:cNvSpPr txBox="1"/>
      </xdr:nvSpPr>
      <xdr:spPr>
        <a:xfrm>
          <a:off x="10528300" y="1012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1146</xdr:rowOff>
    </xdr:from>
    <xdr:to>
      <xdr:col>55</xdr:col>
      <xdr:colOff>88900</xdr:colOff>
      <xdr:row>59</xdr:row>
      <xdr:rowOff>1146</xdr:rowOff>
    </xdr:to>
    <xdr:cxnSp macro="">
      <xdr:nvCxnSpPr>
        <xdr:cNvPr id="347" name="直線コネクタ 346"/>
        <xdr:cNvCxnSpPr/>
      </xdr:nvCxnSpPr>
      <xdr:spPr>
        <a:xfrm>
          <a:off x="10388600" y="1011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104589</xdr:rowOff>
    </xdr:from>
    <xdr:ext cx="599010" cy="259045"/>
    <xdr:sp macro="" textlink="">
      <xdr:nvSpPr>
        <xdr:cNvPr id="348" name="農林水産業費最大値テキスト"/>
        <xdr:cNvSpPr txBox="1"/>
      </xdr:nvSpPr>
      <xdr:spPr>
        <a:xfrm>
          <a:off x="10528300" y="850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157912</xdr:rowOff>
    </xdr:from>
    <xdr:to>
      <xdr:col>55</xdr:col>
      <xdr:colOff>88900</xdr:colOff>
      <xdr:row>50</xdr:row>
      <xdr:rowOff>157912</xdr:rowOff>
    </xdr:to>
    <xdr:cxnSp macro="">
      <xdr:nvCxnSpPr>
        <xdr:cNvPr id="349" name="直線コネクタ 348"/>
        <xdr:cNvCxnSpPr/>
      </xdr:nvCxnSpPr>
      <xdr:spPr>
        <a:xfrm>
          <a:off x="10388600" y="8730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101197</xdr:rowOff>
    </xdr:from>
    <xdr:to>
      <xdr:col>55</xdr:col>
      <xdr:colOff>0</xdr:colOff>
      <xdr:row>58</xdr:row>
      <xdr:rowOff>102351</xdr:rowOff>
    </xdr:to>
    <xdr:cxnSp macro="">
      <xdr:nvCxnSpPr>
        <xdr:cNvPr id="350" name="直線コネクタ 349"/>
        <xdr:cNvCxnSpPr/>
      </xdr:nvCxnSpPr>
      <xdr:spPr>
        <a:xfrm flipV="1">
          <a:off x="9639300" y="10045297"/>
          <a:ext cx="838200" cy="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19651</xdr:rowOff>
    </xdr:from>
    <xdr:ext cx="534377" cy="259045"/>
    <xdr:sp macro="" textlink="">
      <xdr:nvSpPr>
        <xdr:cNvPr id="351" name="農林水産業費平均値テキスト"/>
        <xdr:cNvSpPr txBox="1"/>
      </xdr:nvSpPr>
      <xdr:spPr>
        <a:xfrm>
          <a:off x="10528300" y="9620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168224</xdr:rowOff>
    </xdr:from>
    <xdr:to>
      <xdr:col>55</xdr:col>
      <xdr:colOff>50800</xdr:colOff>
      <xdr:row>57</xdr:row>
      <xdr:rowOff>98374</xdr:rowOff>
    </xdr:to>
    <xdr:sp macro="" textlink="">
      <xdr:nvSpPr>
        <xdr:cNvPr id="352" name="フローチャート: 判断 351"/>
        <xdr:cNvSpPr/>
      </xdr:nvSpPr>
      <xdr:spPr>
        <a:xfrm>
          <a:off x="104267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59516</xdr:rowOff>
    </xdr:from>
    <xdr:to>
      <xdr:col>50</xdr:col>
      <xdr:colOff>114300</xdr:colOff>
      <xdr:row>58</xdr:row>
      <xdr:rowOff>102351</xdr:rowOff>
    </xdr:to>
    <xdr:cxnSp macro="">
      <xdr:nvCxnSpPr>
        <xdr:cNvPr id="353" name="直線コネクタ 352"/>
        <xdr:cNvCxnSpPr/>
      </xdr:nvCxnSpPr>
      <xdr:spPr>
        <a:xfrm>
          <a:off x="8750300" y="10003616"/>
          <a:ext cx="889000" cy="4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37802</xdr:rowOff>
    </xdr:from>
    <xdr:to>
      <xdr:col>50</xdr:col>
      <xdr:colOff>165100</xdr:colOff>
      <xdr:row>57</xdr:row>
      <xdr:rowOff>139402</xdr:rowOff>
    </xdr:to>
    <xdr:sp macro="" textlink="">
      <xdr:nvSpPr>
        <xdr:cNvPr id="354" name="フローチャート: 判断 353"/>
        <xdr:cNvSpPr/>
      </xdr:nvSpPr>
      <xdr:spPr>
        <a:xfrm>
          <a:off x="9588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155929</xdr:rowOff>
    </xdr:from>
    <xdr:ext cx="534377" cy="259045"/>
    <xdr:sp macro="" textlink="">
      <xdr:nvSpPr>
        <xdr:cNvPr id="355" name="テキスト ボックス 354"/>
        <xdr:cNvSpPr txBox="1"/>
      </xdr:nvSpPr>
      <xdr:spPr>
        <a:xfrm>
          <a:off x="9372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59516</xdr:rowOff>
    </xdr:from>
    <xdr:to>
      <xdr:col>45</xdr:col>
      <xdr:colOff>177800</xdr:colOff>
      <xdr:row>58</xdr:row>
      <xdr:rowOff>94372</xdr:rowOff>
    </xdr:to>
    <xdr:cxnSp macro="">
      <xdr:nvCxnSpPr>
        <xdr:cNvPr id="356" name="直線コネクタ 355"/>
        <xdr:cNvCxnSpPr/>
      </xdr:nvCxnSpPr>
      <xdr:spPr>
        <a:xfrm flipV="1">
          <a:off x="7861300" y="10003616"/>
          <a:ext cx="889000" cy="3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7" name="フローチャート: 判断 356"/>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146350</xdr:rowOff>
    </xdr:from>
    <xdr:ext cx="534377" cy="259045"/>
    <xdr:sp macro="" textlink="">
      <xdr:nvSpPr>
        <xdr:cNvPr id="358" name="テキスト ボックス 357"/>
        <xdr:cNvSpPr txBox="1"/>
      </xdr:nvSpPr>
      <xdr:spPr>
        <a:xfrm>
          <a:off x="8483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94372</xdr:rowOff>
    </xdr:from>
    <xdr:to>
      <xdr:col>41</xdr:col>
      <xdr:colOff>50800</xdr:colOff>
      <xdr:row>58</xdr:row>
      <xdr:rowOff>145154</xdr:rowOff>
    </xdr:to>
    <xdr:cxnSp macro="">
      <xdr:nvCxnSpPr>
        <xdr:cNvPr id="359" name="直線コネクタ 358"/>
        <xdr:cNvCxnSpPr/>
      </xdr:nvCxnSpPr>
      <xdr:spPr>
        <a:xfrm flipV="1">
          <a:off x="6972300" y="10038472"/>
          <a:ext cx="889000" cy="5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44236</xdr:rowOff>
    </xdr:from>
    <xdr:to>
      <xdr:col>41</xdr:col>
      <xdr:colOff>101600</xdr:colOff>
      <xdr:row>58</xdr:row>
      <xdr:rowOff>145836</xdr:rowOff>
    </xdr:to>
    <xdr:sp macro="" textlink="">
      <xdr:nvSpPr>
        <xdr:cNvPr id="360" name="フローチャート: 判断 359"/>
        <xdr:cNvSpPr/>
      </xdr:nvSpPr>
      <xdr:spPr>
        <a:xfrm>
          <a:off x="7810500" y="998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136963</xdr:rowOff>
    </xdr:from>
    <xdr:ext cx="534377" cy="259045"/>
    <xdr:sp macro="" textlink="">
      <xdr:nvSpPr>
        <xdr:cNvPr id="361" name="テキスト ボックス 360"/>
        <xdr:cNvSpPr txBox="1"/>
      </xdr:nvSpPr>
      <xdr:spPr>
        <a:xfrm>
          <a:off x="7594111" y="100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51715</xdr:rowOff>
    </xdr:from>
    <xdr:to>
      <xdr:col>36</xdr:col>
      <xdr:colOff>165100</xdr:colOff>
      <xdr:row>58</xdr:row>
      <xdr:rowOff>153315</xdr:rowOff>
    </xdr:to>
    <xdr:sp macro="" textlink="">
      <xdr:nvSpPr>
        <xdr:cNvPr id="362" name="フローチャート: 判断 361"/>
        <xdr:cNvSpPr/>
      </xdr:nvSpPr>
      <xdr:spPr>
        <a:xfrm>
          <a:off x="6921500" y="99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169842</xdr:rowOff>
    </xdr:from>
    <xdr:ext cx="534377" cy="259045"/>
    <xdr:sp macro="" textlink="">
      <xdr:nvSpPr>
        <xdr:cNvPr id="363" name="テキスト ボックス 362"/>
        <xdr:cNvSpPr txBox="1"/>
      </xdr:nvSpPr>
      <xdr:spPr>
        <a:xfrm>
          <a:off x="6705111" y="977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50397</xdr:rowOff>
    </xdr:from>
    <xdr:to>
      <xdr:col>55</xdr:col>
      <xdr:colOff>50800</xdr:colOff>
      <xdr:row>58</xdr:row>
      <xdr:rowOff>151997</xdr:rowOff>
    </xdr:to>
    <xdr:sp macro="" textlink="">
      <xdr:nvSpPr>
        <xdr:cNvPr id="369" name="楕円 368"/>
        <xdr:cNvSpPr/>
      </xdr:nvSpPr>
      <xdr:spPr>
        <a:xfrm>
          <a:off x="10426700" y="999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136774</xdr:rowOff>
    </xdr:from>
    <xdr:ext cx="534377" cy="259045"/>
    <xdr:sp macro="" textlink="">
      <xdr:nvSpPr>
        <xdr:cNvPr id="370" name="農林水産業費該当値テキスト"/>
        <xdr:cNvSpPr txBox="1"/>
      </xdr:nvSpPr>
      <xdr:spPr>
        <a:xfrm>
          <a:off x="10528300" y="990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51551</xdr:rowOff>
    </xdr:from>
    <xdr:to>
      <xdr:col>50</xdr:col>
      <xdr:colOff>165100</xdr:colOff>
      <xdr:row>58</xdr:row>
      <xdr:rowOff>153151</xdr:rowOff>
    </xdr:to>
    <xdr:sp macro="" textlink="">
      <xdr:nvSpPr>
        <xdr:cNvPr id="371" name="楕円 370"/>
        <xdr:cNvSpPr/>
      </xdr:nvSpPr>
      <xdr:spPr>
        <a:xfrm>
          <a:off x="9588500" y="999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144278</xdr:rowOff>
    </xdr:from>
    <xdr:ext cx="534377" cy="259045"/>
    <xdr:sp macro="" textlink="">
      <xdr:nvSpPr>
        <xdr:cNvPr id="372" name="テキスト ボックス 371"/>
        <xdr:cNvSpPr txBox="1"/>
      </xdr:nvSpPr>
      <xdr:spPr>
        <a:xfrm>
          <a:off x="9372111" y="1008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8716</xdr:rowOff>
    </xdr:from>
    <xdr:to>
      <xdr:col>46</xdr:col>
      <xdr:colOff>38100</xdr:colOff>
      <xdr:row>58</xdr:row>
      <xdr:rowOff>110316</xdr:rowOff>
    </xdr:to>
    <xdr:sp macro="" textlink="">
      <xdr:nvSpPr>
        <xdr:cNvPr id="373" name="楕円 372"/>
        <xdr:cNvSpPr/>
      </xdr:nvSpPr>
      <xdr:spPr>
        <a:xfrm>
          <a:off x="8699500" y="995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101443</xdr:rowOff>
    </xdr:from>
    <xdr:ext cx="534377" cy="259045"/>
    <xdr:sp macro="" textlink="">
      <xdr:nvSpPr>
        <xdr:cNvPr id="374" name="テキスト ボックス 373"/>
        <xdr:cNvSpPr txBox="1"/>
      </xdr:nvSpPr>
      <xdr:spPr>
        <a:xfrm>
          <a:off x="8483111" y="1004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43572</xdr:rowOff>
    </xdr:from>
    <xdr:to>
      <xdr:col>41</xdr:col>
      <xdr:colOff>101600</xdr:colOff>
      <xdr:row>58</xdr:row>
      <xdr:rowOff>145172</xdr:rowOff>
    </xdr:to>
    <xdr:sp macro="" textlink="">
      <xdr:nvSpPr>
        <xdr:cNvPr id="375" name="楕円 374"/>
        <xdr:cNvSpPr/>
      </xdr:nvSpPr>
      <xdr:spPr>
        <a:xfrm>
          <a:off x="7810500" y="99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161699</xdr:rowOff>
    </xdr:from>
    <xdr:ext cx="534377" cy="259045"/>
    <xdr:sp macro="" textlink="">
      <xdr:nvSpPr>
        <xdr:cNvPr id="376" name="テキスト ボックス 375"/>
        <xdr:cNvSpPr txBox="1"/>
      </xdr:nvSpPr>
      <xdr:spPr>
        <a:xfrm>
          <a:off x="7594111" y="976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94354</xdr:rowOff>
    </xdr:from>
    <xdr:to>
      <xdr:col>36</xdr:col>
      <xdr:colOff>165100</xdr:colOff>
      <xdr:row>59</xdr:row>
      <xdr:rowOff>24504</xdr:rowOff>
    </xdr:to>
    <xdr:sp macro="" textlink="">
      <xdr:nvSpPr>
        <xdr:cNvPr id="377" name="楕円 376"/>
        <xdr:cNvSpPr/>
      </xdr:nvSpPr>
      <xdr:spPr>
        <a:xfrm>
          <a:off x="6921500" y="1003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15631</xdr:rowOff>
    </xdr:from>
    <xdr:ext cx="534377" cy="259045"/>
    <xdr:sp macro="" textlink="">
      <xdr:nvSpPr>
        <xdr:cNvPr id="378" name="テキスト ボックス 377"/>
        <xdr:cNvSpPr txBox="1"/>
      </xdr:nvSpPr>
      <xdr:spPr>
        <a:xfrm>
          <a:off x="6705111" y="1013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126099</xdr:rowOff>
    </xdr:from>
    <xdr:to>
      <xdr:col>54</xdr:col>
      <xdr:colOff>189865</xdr:colOff>
      <xdr:row>78</xdr:row>
      <xdr:rowOff>120155</xdr:rowOff>
    </xdr:to>
    <xdr:cxnSp macro="">
      <xdr:nvCxnSpPr>
        <xdr:cNvPr id="402" name="直線コネクタ 401"/>
        <xdr:cNvCxnSpPr/>
      </xdr:nvCxnSpPr>
      <xdr:spPr>
        <a:xfrm flipV="1">
          <a:off x="10475595" y="12127599"/>
          <a:ext cx="1270" cy="1365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123982</xdr:rowOff>
    </xdr:from>
    <xdr:ext cx="469744" cy="259045"/>
    <xdr:sp macro="" textlink="">
      <xdr:nvSpPr>
        <xdr:cNvPr id="403" name="商工費最小値テキスト"/>
        <xdr:cNvSpPr txBox="1"/>
      </xdr:nvSpPr>
      <xdr:spPr>
        <a:xfrm>
          <a:off x="10528300" y="1349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120155</xdr:rowOff>
    </xdr:from>
    <xdr:to>
      <xdr:col>55</xdr:col>
      <xdr:colOff>88900</xdr:colOff>
      <xdr:row>78</xdr:row>
      <xdr:rowOff>120155</xdr:rowOff>
    </xdr:to>
    <xdr:cxnSp macro="">
      <xdr:nvCxnSpPr>
        <xdr:cNvPr id="404" name="直線コネクタ 403"/>
        <xdr:cNvCxnSpPr/>
      </xdr:nvCxnSpPr>
      <xdr:spPr>
        <a:xfrm>
          <a:off x="10388600" y="134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72776</xdr:rowOff>
    </xdr:from>
    <xdr:ext cx="534377" cy="259045"/>
    <xdr:sp macro="" textlink="">
      <xdr:nvSpPr>
        <xdr:cNvPr id="405" name="商工費最大値テキスト"/>
        <xdr:cNvSpPr txBox="1"/>
      </xdr:nvSpPr>
      <xdr:spPr>
        <a:xfrm>
          <a:off x="10528300" y="119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126099</xdr:rowOff>
    </xdr:from>
    <xdr:to>
      <xdr:col>55</xdr:col>
      <xdr:colOff>88900</xdr:colOff>
      <xdr:row>70</xdr:row>
      <xdr:rowOff>126099</xdr:rowOff>
    </xdr:to>
    <xdr:cxnSp macro="">
      <xdr:nvCxnSpPr>
        <xdr:cNvPr id="406" name="直線コネクタ 405"/>
        <xdr:cNvCxnSpPr/>
      </xdr:nvCxnSpPr>
      <xdr:spPr>
        <a:xfrm>
          <a:off x="10388600" y="1212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68681</xdr:rowOff>
    </xdr:from>
    <xdr:to>
      <xdr:col>55</xdr:col>
      <xdr:colOff>0</xdr:colOff>
      <xdr:row>78</xdr:row>
      <xdr:rowOff>108877</xdr:rowOff>
    </xdr:to>
    <xdr:cxnSp macro="">
      <xdr:nvCxnSpPr>
        <xdr:cNvPr id="407" name="直線コネクタ 406"/>
        <xdr:cNvCxnSpPr/>
      </xdr:nvCxnSpPr>
      <xdr:spPr>
        <a:xfrm flipV="1">
          <a:off x="9639300" y="13441781"/>
          <a:ext cx="838200" cy="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128312</xdr:rowOff>
    </xdr:from>
    <xdr:ext cx="534377" cy="259045"/>
    <xdr:sp macro="" textlink="">
      <xdr:nvSpPr>
        <xdr:cNvPr id="408" name="商工費平均値テキスト"/>
        <xdr:cNvSpPr txBox="1"/>
      </xdr:nvSpPr>
      <xdr:spPr>
        <a:xfrm>
          <a:off x="10528300" y="12815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105435</xdr:rowOff>
    </xdr:from>
    <xdr:to>
      <xdr:col>55</xdr:col>
      <xdr:colOff>50800</xdr:colOff>
      <xdr:row>76</xdr:row>
      <xdr:rowOff>35585</xdr:rowOff>
    </xdr:to>
    <xdr:sp macro="" textlink="">
      <xdr:nvSpPr>
        <xdr:cNvPr id="409" name="フローチャート: 判断 408"/>
        <xdr:cNvSpPr/>
      </xdr:nvSpPr>
      <xdr:spPr>
        <a:xfrm>
          <a:off x="10426700" y="129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35077</xdr:rowOff>
    </xdr:from>
    <xdr:to>
      <xdr:col>50</xdr:col>
      <xdr:colOff>114300</xdr:colOff>
      <xdr:row>78</xdr:row>
      <xdr:rowOff>108877</xdr:rowOff>
    </xdr:to>
    <xdr:cxnSp macro="">
      <xdr:nvCxnSpPr>
        <xdr:cNvPr id="410" name="直線コネクタ 409"/>
        <xdr:cNvCxnSpPr/>
      </xdr:nvCxnSpPr>
      <xdr:spPr>
        <a:xfrm>
          <a:off x="8750300" y="13408177"/>
          <a:ext cx="889000" cy="7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31064</xdr:rowOff>
    </xdr:from>
    <xdr:to>
      <xdr:col>50</xdr:col>
      <xdr:colOff>165100</xdr:colOff>
      <xdr:row>75</xdr:row>
      <xdr:rowOff>132664</xdr:rowOff>
    </xdr:to>
    <xdr:sp macro="" textlink="">
      <xdr:nvSpPr>
        <xdr:cNvPr id="411" name="フローチャート: 判断 410"/>
        <xdr:cNvSpPr/>
      </xdr:nvSpPr>
      <xdr:spPr>
        <a:xfrm>
          <a:off x="9588500" y="1288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149191</xdr:rowOff>
    </xdr:from>
    <xdr:ext cx="534377" cy="259045"/>
    <xdr:sp macro="" textlink="">
      <xdr:nvSpPr>
        <xdr:cNvPr id="412" name="テキスト ボックス 411"/>
        <xdr:cNvSpPr txBox="1"/>
      </xdr:nvSpPr>
      <xdr:spPr>
        <a:xfrm>
          <a:off x="9372111" y="126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35077</xdr:rowOff>
    </xdr:from>
    <xdr:to>
      <xdr:col>45</xdr:col>
      <xdr:colOff>177800</xdr:colOff>
      <xdr:row>78</xdr:row>
      <xdr:rowOff>122365</xdr:rowOff>
    </xdr:to>
    <xdr:cxnSp macro="">
      <xdr:nvCxnSpPr>
        <xdr:cNvPr id="413" name="直線コネクタ 412"/>
        <xdr:cNvCxnSpPr/>
      </xdr:nvCxnSpPr>
      <xdr:spPr>
        <a:xfrm flipV="1">
          <a:off x="7861300" y="13408177"/>
          <a:ext cx="889000" cy="8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72251</xdr:rowOff>
    </xdr:from>
    <xdr:to>
      <xdr:col>46</xdr:col>
      <xdr:colOff>38100</xdr:colOff>
      <xdr:row>76</xdr:row>
      <xdr:rowOff>2400</xdr:rowOff>
    </xdr:to>
    <xdr:sp macro="" textlink="">
      <xdr:nvSpPr>
        <xdr:cNvPr id="414" name="フローチャート: 判断 413"/>
        <xdr:cNvSpPr/>
      </xdr:nvSpPr>
      <xdr:spPr>
        <a:xfrm>
          <a:off x="86995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18928</xdr:rowOff>
    </xdr:from>
    <xdr:ext cx="534377" cy="259045"/>
    <xdr:sp macro="" textlink="">
      <xdr:nvSpPr>
        <xdr:cNvPr id="415" name="テキスト ボックス 414"/>
        <xdr:cNvSpPr txBox="1"/>
      </xdr:nvSpPr>
      <xdr:spPr>
        <a:xfrm>
          <a:off x="8483111" y="127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122365</xdr:rowOff>
    </xdr:from>
    <xdr:to>
      <xdr:col>41</xdr:col>
      <xdr:colOff>50800</xdr:colOff>
      <xdr:row>78</xdr:row>
      <xdr:rowOff>131356</xdr:rowOff>
    </xdr:to>
    <xdr:cxnSp macro="">
      <xdr:nvCxnSpPr>
        <xdr:cNvPr id="416" name="直線コネクタ 415"/>
        <xdr:cNvCxnSpPr/>
      </xdr:nvCxnSpPr>
      <xdr:spPr>
        <a:xfrm flipV="1">
          <a:off x="6972300" y="13495465"/>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87071</xdr:rowOff>
    </xdr:from>
    <xdr:to>
      <xdr:col>41</xdr:col>
      <xdr:colOff>101600</xdr:colOff>
      <xdr:row>77</xdr:row>
      <xdr:rowOff>17221</xdr:rowOff>
    </xdr:to>
    <xdr:sp macro="" textlink="">
      <xdr:nvSpPr>
        <xdr:cNvPr id="417" name="フローチャート: 判断 416"/>
        <xdr:cNvSpPr/>
      </xdr:nvSpPr>
      <xdr:spPr>
        <a:xfrm>
          <a:off x="7810500" y="1311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33748</xdr:rowOff>
    </xdr:from>
    <xdr:ext cx="534377" cy="259045"/>
    <xdr:sp macro="" textlink="">
      <xdr:nvSpPr>
        <xdr:cNvPr id="418" name="テキスト ボックス 417"/>
        <xdr:cNvSpPr txBox="1"/>
      </xdr:nvSpPr>
      <xdr:spPr>
        <a:xfrm>
          <a:off x="7594111" y="1289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89128</xdr:rowOff>
    </xdr:from>
    <xdr:to>
      <xdr:col>36</xdr:col>
      <xdr:colOff>165100</xdr:colOff>
      <xdr:row>77</xdr:row>
      <xdr:rowOff>19278</xdr:rowOff>
    </xdr:to>
    <xdr:sp macro="" textlink="">
      <xdr:nvSpPr>
        <xdr:cNvPr id="419" name="フローチャート: 判断 418"/>
        <xdr:cNvSpPr/>
      </xdr:nvSpPr>
      <xdr:spPr>
        <a:xfrm>
          <a:off x="6921500" y="1311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35806</xdr:rowOff>
    </xdr:from>
    <xdr:ext cx="534377" cy="259045"/>
    <xdr:sp macro="" textlink="">
      <xdr:nvSpPr>
        <xdr:cNvPr id="420" name="テキスト ボックス 419"/>
        <xdr:cNvSpPr txBox="1"/>
      </xdr:nvSpPr>
      <xdr:spPr>
        <a:xfrm>
          <a:off x="6705111" y="1289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17881</xdr:rowOff>
    </xdr:from>
    <xdr:to>
      <xdr:col>55</xdr:col>
      <xdr:colOff>50800</xdr:colOff>
      <xdr:row>78</xdr:row>
      <xdr:rowOff>119481</xdr:rowOff>
    </xdr:to>
    <xdr:sp macro="" textlink="">
      <xdr:nvSpPr>
        <xdr:cNvPr id="426" name="楕円 425"/>
        <xdr:cNvSpPr/>
      </xdr:nvSpPr>
      <xdr:spPr>
        <a:xfrm>
          <a:off x="10426700" y="133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104258</xdr:rowOff>
    </xdr:from>
    <xdr:ext cx="469744" cy="259045"/>
    <xdr:sp macro="" textlink="">
      <xdr:nvSpPr>
        <xdr:cNvPr id="427" name="商工費該当値テキスト"/>
        <xdr:cNvSpPr txBox="1"/>
      </xdr:nvSpPr>
      <xdr:spPr>
        <a:xfrm>
          <a:off x="10528300" y="1330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58077</xdr:rowOff>
    </xdr:from>
    <xdr:to>
      <xdr:col>50</xdr:col>
      <xdr:colOff>165100</xdr:colOff>
      <xdr:row>78</xdr:row>
      <xdr:rowOff>159677</xdr:rowOff>
    </xdr:to>
    <xdr:sp macro="" textlink="">
      <xdr:nvSpPr>
        <xdr:cNvPr id="428" name="楕円 427"/>
        <xdr:cNvSpPr/>
      </xdr:nvSpPr>
      <xdr:spPr>
        <a:xfrm>
          <a:off x="9588500" y="1343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150804</xdr:rowOff>
    </xdr:from>
    <xdr:ext cx="469744" cy="259045"/>
    <xdr:sp macro="" textlink="">
      <xdr:nvSpPr>
        <xdr:cNvPr id="429" name="テキスト ボックス 428"/>
        <xdr:cNvSpPr txBox="1"/>
      </xdr:nvSpPr>
      <xdr:spPr>
        <a:xfrm>
          <a:off x="9404428" y="1352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155727</xdr:rowOff>
    </xdr:from>
    <xdr:to>
      <xdr:col>46</xdr:col>
      <xdr:colOff>38100</xdr:colOff>
      <xdr:row>78</xdr:row>
      <xdr:rowOff>85877</xdr:rowOff>
    </xdr:to>
    <xdr:sp macro="" textlink="">
      <xdr:nvSpPr>
        <xdr:cNvPr id="430" name="楕円 429"/>
        <xdr:cNvSpPr/>
      </xdr:nvSpPr>
      <xdr:spPr>
        <a:xfrm>
          <a:off x="8699500" y="133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77004</xdr:rowOff>
    </xdr:from>
    <xdr:ext cx="469744" cy="259045"/>
    <xdr:sp macro="" textlink="">
      <xdr:nvSpPr>
        <xdr:cNvPr id="431" name="テキスト ボックス 430"/>
        <xdr:cNvSpPr txBox="1"/>
      </xdr:nvSpPr>
      <xdr:spPr>
        <a:xfrm>
          <a:off x="8515428" y="1345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71565</xdr:rowOff>
    </xdr:from>
    <xdr:to>
      <xdr:col>41</xdr:col>
      <xdr:colOff>101600</xdr:colOff>
      <xdr:row>79</xdr:row>
      <xdr:rowOff>1715</xdr:rowOff>
    </xdr:to>
    <xdr:sp macro="" textlink="">
      <xdr:nvSpPr>
        <xdr:cNvPr id="432" name="楕円 431"/>
        <xdr:cNvSpPr/>
      </xdr:nvSpPr>
      <xdr:spPr>
        <a:xfrm>
          <a:off x="7810500" y="1344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164292</xdr:rowOff>
    </xdr:from>
    <xdr:ext cx="469744" cy="259045"/>
    <xdr:sp macro="" textlink="">
      <xdr:nvSpPr>
        <xdr:cNvPr id="433" name="テキスト ボックス 432"/>
        <xdr:cNvSpPr txBox="1"/>
      </xdr:nvSpPr>
      <xdr:spPr>
        <a:xfrm>
          <a:off x="7626428" y="1353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80556</xdr:rowOff>
    </xdr:from>
    <xdr:to>
      <xdr:col>36</xdr:col>
      <xdr:colOff>165100</xdr:colOff>
      <xdr:row>79</xdr:row>
      <xdr:rowOff>10706</xdr:rowOff>
    </xdr:to>
    <xdr:sp macro="" textlink="">
      <xdr:nvSpPr>
        <xdr:cNvPr id="434" name="楕円 433"/>
        <xdr:cNvSpPr/>
      </xdr:nvSpPr>
      <xdr:spPr>
        <a:xfrm>
          <a:off x="6921500" y="1345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1833</xdr:rowOff>
    </xdr:from>
    <xdr:ext cx="469744" cy="259045"/>
    <xdr:sp macro="" textlink="">
      <xdr:nvSpPr>
        <xdr:cNvPr id="435" name="テキスト ボックス 434"/>
        <xdr:cNvSpPr txBox="1"/>
      </xdr:nvSpPr>
      <xdr:spPr>
        <a:xfrm>
          <a:off x="6737428" y="1354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1" name="テキスト ボックス 450"/>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3" name="テキスト ボックス 452"/>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89669</xdr:rowOff>
    </xdr:from>
    <xdr:to>
      <xdr:col>54</xdr:col>
      <xdr:colOff>189865</xdr:colOff>
      <xdr:row>98</xdr:row>
      <xdr:rowOff>114742</xdr:rowOff>
    </xdr:to>
    <xdr:cxnSp macro="">
      <xdr:nvCxnSpPr>
        <xdr:cNvPr id="457" name="直線コネクタ 456"/>
        <xdr:cNvCxnSpPr/>
      </xdr:nvCxnSpPr>
      <xdr:spPr>
        <a:xfrm flipV="1">
          <a:off x="10475595" y="15520169"/>
          <a:ext cx="1270" cy="139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143686</xdr:rowOff>
    </xdr:from>
    <xdr:ext cx="534377" cy="259045"/>
    <xdr:sp macro="" textlink="">
      <xdr:nvSpPr>
        <xdr:cNvPr id="458" name="土木費最小値テキスト"/>
        <xdr:cNvSpPr txBox="1"/>
      </xdr:nvSpPr>
      <xdr:spPr>
        <a:xfrm>
          <a:off x="10528300" y="169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114742</xdr:rowOff>
    </xdr:from>
    <xdr:to>
      <xdr:col>55</xdr:col>
      <xdr:colOff>88900</xdr:colOff>
      <xdr:row>98</xdr:row>
      <xdr:rowOff>114742</xdr:rowOff>
    </xdr:to>
    <xdr:cxnSp macro="">
      <xdr:nvCxnSpPr>
        <xdr:cNvPr id="459" name="直線コネクタ 458"/>
        <xdr:cNvCxnSpPr/>
      </xdr:nvCxnSpPr>
      <xdr:spPr>
        <a:xfrm>
          <a:off x="10388600" y="1691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36346</xdr:rowOff>
    </xdr:from>
    <xdr:ext cx="690189" cy="259045"/>
    <xdr:sp macro="" textlink="">
      <xdr:nvSpPr>
        <xdr:cNvPr id="460" name="土木費最大値テキスト"/>
        <xdr:cNvSpPr txBox="1"/>
      </xdr:nvSpPr>
      <xdr:spPr>
        <a:xfrm>
          <a:off x="10528300" y="15295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1,554,715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89669</xdr:rowOff>
    </xdr:from>
    <xdr:to>
      <xdr:col>55</xdr:col>
      <xdr:colOff>88900</xdr:colOff>
      <xdr:row>90</xdr:row>
      <xdr:rowOff>89669</xdr:rowOff>
    </xdr:to>
    <xdr:cxnSp macro="">
      <xdr:nvCxnSpPr>
        <xdr:cNvPr id="461" name="直線コネクタ 460"/>
        <xdr:cNvCxnSpPr/>
      </xdr:nvCxnSpPr>
      <xdr:spPr>
        <a:xfrm>
          <a:off x="10388600" y="1552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102264</xdr:rowOff>
    </xdr:from>
    <xdr:to>
      <xdr:col>55</xdr:col>
      <xdr:colOff>0</xdr:colOff>
      <xdr:row>98</xdr:row>
      <xdr:rowOff>113353</xdr:rowOff>
    </xdr:to>
    <xdr:cxnSp macro="">
      <xdr:nvCxnSpPr>
        <xdr:cNvPr id="462" name="直線コネクタ 461"/>
        <xdr:cNvCxnSpPr/>
      </xdr:nvCxnSpPr>
      <xdr:spPr>
        <a:xfrm>
          <a:off x="9639300" y="16904364"/>
          <a:ext cx="838200" cy="1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61137</xdr:rowOff>
    </xdr:from>
    <xdr:ext cx="534377" cy="259045"/>
    <xdr:sp macro="" textlink="">
      <xdr:nvSpPr>
        <xdr:cNvPr id="463" name="土木費平均値テキスト"/>
        <xdr:cNvSpPr txBox="1"/>
      </xdr:nvSpPr>
      <xdr:spPr>
        <a:xfrm>
          <a:off x="10528300" y="16691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38260</xdr:rowOff>
    </xdr:from>
    <xdr:to>
      <xdr:col>55</xdr:col>
      <xdr:colOff>50800</xdr:colOff>
      <xdr:row>98</xdr:row>
      <xdr:rowOff>139860</xdr:rowOff>
    </xdr:to>
    <xdr:sp macro="" textlink="">
      <xdr:nvSpPr>
        <xdr:cNvPr id="464" name="フローチャート: 判断 463"/>
        <xdr:cNvSpPr/>
      </xdr:nvSpPr>
      <xdr:spPr>
        <a:xfrm>
          <a:off x="10426700" y="168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102264</xdr:rowOff>
    </xdr:from>
    <xdr:to>
      <xdr:col>50</xdr:col>
      <xdr:colOff>114300</xdr:colOff>
      <xdr:row>98</xdr:row>
      <xdr:rowOff>105990</xdr:rowOff>
    </xdr:to>
    <xdr:cxnSp macro="">
      <xdr:nvCxnSpPr>
        <xdr:cNvPr id="465" name="直線コネクタ 464"/>
        <xdr:cNvCxnSpPr/>
      </xdr:nvCxnSpPr>
      <xdr:spPr>
        <a:xfrm flipV="1">
          <a:off x="8750300" y="16904364"/>
          <a:ext cx="8890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41459</xdr:rowOff>
    </xdr:from>
    <xdr:to>
      <xdr:col>50</xdr:col>
      <xdr:colOff>165100</xdr:colOff>
      <xdr:row>98</xdr:row>
      <xdr:rowOff>143059</xdr:rowOff>
    </xdr:to>
    <xdr:sp macro="" textlink="">
      <xdr:nvSpPr>
        <xdr:cNvPr id="466" name="フローチャート: 判断 465"/>
        <xdr:cNvSpPr/>
      </xdr:nvSpPr>
      <xdr:spPr>
        <a:xfrm>
          <a:off x="9588500" y="1684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159586</xdr:rowOff>
    </xdr:from>
    <xdr:ext cx="534377" cy="259045"/>
    <xdr:sp macro="" textlink="">
      <xdr:nvSpPr>
        <xdr:cNvPr id="467" name="テキスト ボックス 466"/>
        <xdr:cNvSpPr txBox="1"/>
      </xdr:nvSpPr>
      <xdr:spPr>
        <a:xfrm>
          <a:off x="9372111" y="1661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104408</xdr:rowOff>
    </xdr:from>
    <xdr:to>
      <xdr:col>45</xdr:col>
      <xdr:colOff>177800</xdr:colOff>
      <xdr:row>98</xdr:row>
      <xdr:rowOff>105990</xdr:rowOff>
    </xdr:to>
    <xdr:cxnSp macro="">
      <xdr:nvCxnSpPr>
        <xdr:cNvPr id="468" name="直線コネクタ 467"/>
        <xdr:cNvCxnSpPr/>
      </xdr:nvCxnSpPr>
      <xdr:spPr>
        <a:xfrm>
          <a:off x="7861300" y="16906508"/>
          <a:ext cx="8890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37943</xdr:rowOff>
    </xdr:from>
    <xdr:to>
      <xdr:col>46</xdr:col>
      <xdr:colOff>38100</xdr:colOff>
      <xdr:row>98</xdr:row>
      <xdr:rowOff>139543</xdr:rowOff>
    </xdr:to>
    <xdr:sp macro="" textlink="">
      <xdr:nvSpPr>
        <xdr:cNvPr id="469" name="フローチャート: 判断 468"/>
        <xdr:cNvSpPr/>
      </xdr:nvSpPr>
      <xdr:spPr>
        <a:xfrm>
          <a:off x="8699500" y="168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156070</xdr:rowOff>
    </xdr:from>
    <xdr:ext cx="534377" cy="259045"/>
    <xdr:sp macro="" textlink="">
      <xdr:nvSpPr>
        <xdr:cNvPr id="470" name="テキスト ボックス 469"/>
        <xdr:cNvSpPr txBox="1"/>
      </xdr:nvSpPr>
      <xdr:spPr>
        <a:xfrm>
          <a:off x="8483111" y="1661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104408</xdr:rowOff>
    </xdr:from>
    <xdr:to>
      <xdr:col>41</xdr:col>
      <xdr:colOff>50800</xdr:colOff>
      <xdr:row>98</xdr:row>
      <xdr:rowOff>104989</xdr:rowOff>
    </xdr:to>
    <xdr:cxnSp macro="">
      <xdr:nvCxnSpPr>
        <xdr:cNvPr id="471" name="直線コネクタ 470"/>
        <xdr:cNvCxnSpPr/>
      </xdr:nvCxnSpPr>
      <xdr:spPr>
        <a:xfrm flipV="1">
          <a:off x="6972300" y="16906508"/>
          <a:ext cx="889000" cy="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45786</xdr:rowOff>
    </xdr:from>
    <xdr:to>
      <xdr:col>41</xdr:col>
      <xdr:colOff>101600</xdr:colOff>
      <xdr:row>98</xdr:row>
      <xdr:rowOff>147386</xdr:rowOff>
    </xdr:to>
    <xdr:sp macro="" textlink="">
      <xdr:nvSpPr>
        <xdr:cNvPr id="472" name="フローチャート: 判断 471"/>
        <xdr:cNvSpPr/>
      </xdr:nvSpPr>
      <xdr:spPr>
        <a:xfrm>
          <a:off x="7810500" y="168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163913</xdr:rowOff>
    </xdr:from>
    <xdr:ext cx="534377" cy="259045"/>
    <xdr:sp macro="" textlink="">
      <xdr:nvSpPr>
        <xdr:cNvPr id="473" name="テキスト ボックス 472"/>
        <xdr:cNvSpPr txBox="1"/>
      </xdr:nvSpPr>
      <xdr:spPr>
        <a:xfrm>
          <a:off x="7594111" y="166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45690</xdr:rowOff>
    </xdr:from>
    <xdr:to>
      <xdr:col>36</xdr:col>
      <xdr:colOff>165100</xdr:colOff>
      <xdr:row>98</xdr:row>
      <xdr:rowOff>147290</xdr:rowOff>
    </xdr:to>
    <xdr:sp macro="" textlink="">
      <xdr:nvSpPr>
        <xdr:cNvPr id="474" name="フローチャート: 判断 473"/>
        <xdr:cNvSpPr/>
      </xdr:nvSpPr>
      <xdr:spPr>
        <a:xfrm>
          <a:off x="6921500" y="168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163817</xdr:rowOff>
    </xdr:from>
    <xdr:ext cx="534377" cy="259045"/>
    <xdr:sp macro="" textlink="">
      <xdr:nvSpPr>
        <xdr:cNvPr id="475" name="テキスト ボックス 474"/>
        <xdr:cNvSpPr txBox="1"/>
      </xdr:nvSpPr>
      <xdr:spPr>
        <a:xfrm>
          <a:off x="6705111" y="1662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62553</xdr:rowOff>
    </xdr:from>
    <xdr:to>
      <xdr:col>55</xdr:col>
      <xdr:colOff>50800</xdr:colOff>
      <xdr:row>98</xdr:row>
      <xdr:rowOff>164153</xdr:rowOff>
    </xdr:to>
    <xdr:sp macro="" textlink="">
      <xdr:nvSpPr>
        <xdr:cNvPr id="481" name="楕円 480"/>
        <xdr:cNvSpPr/>
      </xdr:nvSpPr>
      <xdr:spPr>
        <a:xfrm>
          <a:off x="10426700" y="1686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16687</xdr:rowOff>
    </xdr:from>
    <xdr:ext cx="534377" cy="259045"/>
    <xdr:sp macro="" textlink="">
      <xdr:nvSpPr>
        <xdr:cNvPr id="482" name="土木費該当値テキスト"/>
        <xdr:cNvSpPr txBox="1"/>
      </xdr:nvSpPr>
      <xdr:spPr>
        <a:xfrm>
          <a:off x="10528300" y="1681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51464</xdr:rowOff>
    </xdr:from>
    <xdr:to>
      <xdr:col>50</xdr:col>
      <xdr:colOff>165100</xdr:colOff>
      <xdr:row>98</xdr:row>
      <xdr:rowOff>153064</xdr:rowOff>
    </xdr:to>
    <xdr:sp macro="" textlink="">
      <xdr:nvSpPr>
        <xdr:cNvPr id="483" name="楕円 482"/>
        <xdr:cNvSpPr/>
      </xdr:nvSpPr>
      <xdr:spPr>
        <a:xfrm>
          <a:off x="9588500" y="1685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144191</xdr:rowOff>
    </xdr:from>
    <xdr:ext cx="534377" cy="259045"/>
    <xdr:sp macro="" textlink="">
      <xdr:nvSpPr>
        <xdr:cNvPr id="484" name="テキスト ボックス 483"/>
        <xdr:cNvSpPr txBox="1"/>
      </xdr:nvSpPr>
      <xdr:spPr>
        <a:xfrm>
          <a:off x="9372111" y="1694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55190</xdr:rowOff>
    </xdr:from>
    <xdr:to>
      <xdr:col>46</xdr:col>
      <xdr:colOff>38100</xdr:colOff>
      <xdr:row>98</xdr:row>
      <xdr:rowOff>156790</xdr:rowOff>
    </xdr:to>
    <xdr:sp macro="" textlink="">
      <xdr:nvSpPr>
        <xdr:cNvPr id="485" name="楕円 484"/>
        <xdr:cNvSpPr/>
      </xdr:nvSpPr>
      <xdr:spPr>
        <a:xfrm>
          <a:off x="8699500" y="168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147917</xdr:rowOff>
    </xdr:from>
    <xdr:ext cx="534377" cy="259045"/>
    <xdr:sp macro="" textlink="">
      <xdr:nvSpPr>
        <xdr:cNvPr id="486" name="テキスト ボックス 485"/>
        <xdr:cNvSpPr txBox="1"/>
      </xdr:nvSpPr>
      <xdr:spPr>
        <a:xfrm>
          <a:off x="8483111" y="1695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53608</xdr:rowOff>
    </xdr:from>
    <xdr:to>
      <xdr:col>41</xdr:col>
      <xdr:colOff>101600</xdr:colOff>
      <xdr:row>98</xdr:row>
      <xdr:rowOff>155208</xdr:rowOff>
    </xdr:to>
    <xdr:sp macro="" textlink="">
      <xdr:nvSpPr>
        <xdr:cNvPr id="487" name="楕円 486"/>
        <xdr:cNvSpPr/>
      </xdr:nvSpPr>
      <xdr:spPr>
        <a:xfrm>
          <a:off x="7810500" y="16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146335</xdr:rowOff>
    </xdr:from>
    <xdr:ext cx="534377" cy="259045"/>
    <xdr:sp macro="" textlink="">
      <xdr:nvSpPr>
        <xdr:cNvPr id="488" name="テキスト ボックス 487"/>
        <xdr:cNvSpPr txBox="1"/>
      </xdr:nvSpPr>
      <xdr:spPr>
        <a:xfrm>
          <a:off x="7594111" y="169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54189</xdr:rowOff>
    </xdr:from>
    <xdr:to>
      <xdr:col>36</xdr:col>
      <xdr:colOff>165100</xdr:colOff>
      <xdr:row>98</xdr:row>
      <xdr:rowOff>155789</xdr:rowOff>
    </xdr:to>
    <xdr:sp macro="" textlink="">
      <xdr:nvSpPr>
        <xdr:cNvPr id="489" name="楕円 488"/>
        <xdr:cNvSpPr/>
      </xdr:nvSpPr>
      <xdr:spPr>
        <a:xfrm>
          <a:off x="6921500" y="1685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146916</xdr:rowOff>
    </xdr:from>
    <xdr:ext cx="534377" cy="259045"/>
    <xdr:sp macro="" textlink="">
      <xdr:nvSpPr>
        <xdr:cNvPr id="490" name="テキスト ボックス 489"/>
        <xdr:cNvSpPr txBox="1"/>
      </xdr:nvSpPr>
      <xdr:spPr>
        <a:xfrm>
          <a:off x="6705111" y="1694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xdr:rowOff>
    </xdr:from>
    <xdr:to>
      <xdr:col>85</xdr:col>
      <xdr:colOff>126364</xdr:colOff>
      <xdr:row>38</xdr:row>
      <xdr:rowOff>64262</xdr:rowOff>
    </xdr:to>
    <xdr:cxnSp macro="">
      <xdr:nvCxnSpPr>
        <xdr:cNvPr id="515" name="直線コネクタ 514"/>
        <xdr:cNvCxnSpPr/>
      </xdr:nvCxnSpPr>
      <xdr:spPr>
        <a:xfrm flipV="1">
          <a:off x="16317595" y="5315166"/>
          <a:ext cx="1269" cy="126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68089</xdr:rowOff>
    </xdr:from>
    <xdr:ext cx="534377" cy="259045"/>
    <xdr:sp macro="" textlink="">
      <xdr:nvSpPr>
        <xdr:cNvPr id="516" name="消防費最小値テキスト"/>
        <xdr:cNvSpPr txBox="1"/>
      </xdr:nvSpPr>
      <xdr:spPr>
        <a:xfrm>
          <a:off x="16370300" y="65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64262</xdr:rowOff>
    </xdr:from>
    <xdr:to>
      <xdr:col>86</xdr:col>
      <xdr:colOff>25400</xdr:colOff>
      <xdr:row>38</xdr:row>
      <xdr:rowOff>64262</xdr:rowOff>
    </xdr:to>
    <xdr:cxnSp macro="">
      <xdr:nvCxnSpPr>
        <xdr:cNvPr id="517" name="直線コネクタ 516"/>
        <xdr:cNvCxnSpPr/>
      </xdr:nvCxnSpPr>
      <xdr:spPr>
        <a:xfrm>
          <a:off x="16230600" y="6579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118343</xdr:rowOff>
    </xdr:from>
    <xdr:ext cx="534377" cy="259045"/>
    <xdr:sp macro="" textlink="">
      <xdr:nvSpPr>
        <xdr:cNvPr id="518" name="消防費最大値テキスト"/>
        <xdr:cNvSpPr txBox="1"/>
      </xdr:nvSpPr>
      <xdr:spPr>
        <a:xfrm>
          <a:off x="16370300" y="509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216</xdr:rowOff>
    </xdr:from>
    <xdr:to>
      <xdr:col>86</xdr:col>
      <xdr:colOff>25400</xdr:colOff>
      <xdr:row>31</xdr:row>
      <xdr:rowOff>216</xdr:rowOff>
    </xdr:to>
    <xdr:cxnSp macro="">
      <xdr:nvCxnSpPr>
        <xdr:cNvPr id="519" name="直線コネクタ 518"/>
        <xdr:cNvCxnSpPr/>
      </xdr:nvCxnSpPr>
      <xdr:spPr>
        <a:xfrm>
          <a:off x="16230600" y="531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69215</xdr:rowOff>
    </xdr:from>
    <xdr:to>
      <xdr:col>85</xdr:col>
      <xdr:colOff>127000</xdr:colOff>
      <xdr:row>36</xdr:row>
      <xdr:rowOff>168046</xdr:rowOff>
    </xdr:to>
    <xdr:cxnSp macro="">
      <xdr:nvCxnSpPr>
        <xdr:cNvPr id="520" name="直線コネクタ 519"/>
        <xdr:cNvCxnSpPr/>
      </xdr:nvCxnSpPr>
      <xdr:spPr>
        <a:xfrm flipV="1">
          <a:off x="15481300" y="6241415"/>
          <a:ext cx="838200" cy="9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36834</xdr:rowOff>
    </xdr:from>
    <xdr:ext cx="534377" cy="259045"/>
    <xdr:sp macro="" textlink="">
      <xdr:nvSpPr>
        <xdr:cNvPr id="521" name="消防費平均値テキスト"/>
        <xdr:cNvSpPr txBox="1"/>
      </xdr:nvSpPr>
      <xdr:spPr>
        <a:xfrm>
          <a:off x="16370300" y="603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13957</xdr:rowOff>
    </xdr:from>
    <xdr:to>
      <xdr:col>85</xdr:col>
      <xdr:colOff>177800</xdr:colOff>
      <xdr:row>36</xdr:row>
      <xdr:rowOff>115557</xdr:rowOff>
    </xdr:to>
    <xdr:sp macro="" textlink="">
      <xdr:nvSpPr>
        <xdr:cNvPr id="522" name="フローチャート: 判断 521"/>
        <xdr:cNvSpPr/>
      </xdr:nvSpPr>
      <xdr:spPr>
        <a:xfrm>
          <a:off x="162687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168046</xdr:rowOff>
    </xdr:from>
    <xdr:to>
      <xdr:col>81</xdr:col>
      <xdr:colOff>50800</xdr:colOff>
      <xdr:row>37</xdr:row>
      <xdr:rowOff>6655</xdr:rowOff>
    </xdr:to>
    <xdr:cxnSp macro="">
      <xdr:nvCxnSpPr>
        <xdr:cNvPr id="523" name="直線コネクタ 522"/>
        <xdr:cNvCxnSpPr/>
      </xdr:nvCxnSpPr>
      <xdr:spPr>
        <a:xfrm flipV="1">
          <a:off x="14592300" y="6340246"/>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60782</xdr:rowOff>
    </xdr:from>
    <xdr:to>
      <xdr:col>81</xdr:col>
      <xdr:colOff>101600</xdr:colOff>
      <xdr:row>35</xdr:row>
      <xdr:rowOff>162382</xdr:rowOff>
    </xdr:to>
    <xdr:sp macro="" textlink="">
      <xdr:nvSpPr>
        <xdr:cNvPr id="524" name="フローチャート: 判断 523"/>
        <xdr:cNvSpPr/>
      </xdr:nvSpPr>
      <xdr:spPr>
        <a:xfrm>
          <a:off x="15430500" y="60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7459</xdr:rowOff>
    </xdr:from>
    <xdr:ext cx="534377" cy="259045"/>
    <xdr:sp macro="" textlink="">
      <xdr:nvSpPr>
        <xdr:cNvPr id="525" name="テキスト ボックス 524"/>
        <xdr:cNvSpPr txBox="1"/>
      </xdr:nvSpPr>
      <xdr:spPr>
        <a:xfrm>
          <a:off x="15214111" y="583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6655</xdr:rowOff>
    </xdr:from>
    <xdr:to>
      <xdr:col>76</xdr:col>
      <xdr:colOff>114300</xdr:colOff>
      <xdr:row>37</xdr:row>
      <xdr:rowOff>19685</xdr:rowOff>
    </xdr:to>
    <xdr:cxnSp macro="">
      <xdr:nvCxnSpPr>
        <xdr:cNvPr id="526" name="直線コネクタ 525"/>
        <xdr:cNvCxnSpPr/>
      </xdr:nvCxnSpPr>
      <xdr:spPr>
        <a:xfrm flipV="1">
          <a:off x="13703300" y="6350305"/>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149593</xdr:rowOff>
    </xdr:from>
    <xdr:to>
      <xdr:col>76</xdr:col>
      <xdr:colOff>165100</xdr:colOff>
      <xdr:row>36</xdr:row>
      <xdr:rowOff>79743</xdr:rowOff>
    </xdr:to>
    <xdr:sp macro="" textlink="">
      <xdr:nvSpPr>
        <xdr:cNvPr id="527" name="フローチャート: 判断 526"/>
        <xdr:cNvSpPr/>
      </xdr:nvSpPr>
      <xdr:spPr>
        <a:xfrm>
          <a:off x="14541500" y="615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96270</xdr:rowOff>
    </xdr:from>
    <xdr:ext cx="534377" cy="259045"/>
    <xdr:sp macro="" textlink="">
      <xdr:nvSpPr>
        <xdr:cNvPr id="528" name="テキスト ボックス 527"/>
        <xdr:cNvSpPr txBox="1"/>
      </xdr:nvSpPr>
      <xdr:spPr>
        <a:xfrm>
          <a:off x="14325111" y="592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152121</xdr:rowOff>
    </xdr:from>
    <xdr:to>
      <xdr:col>71</xdr:col>
      <xdr:colOff>177800</xdr:colOff>
      <xdr:row>37</xdr:row>
      <xdr:rowOff>19685</xdr:rowOff>
    </xdr:to>
    <xdr:cxnSp macro="">
      <xdr:nvCxnSpPr>
        <xdr:cNvPr id="529" name="直線コネクタ 528"/>
        <xdr:cNvCxnSpPr/>
      </xdr:nvCxnSpPr>
      <xdr:spPr>
        <a:xfrm>
          <a:off x="12814300" y="6324321"/>
          <a:ext cx="889000" cy="3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131725</xdr:rowOff>
    </xdr:from>
    <xdr:to>
      <xdr:col>72</xdr:col>
      <xdr:colOff>38100</xdr:colOff>
      <xdr:row>37</xdr:row>
      <xdr:rowOff>61875</xdr:rowOff>
    </xdr:to>
    <xdr:sp macro="" textlink="">
      <xdr:nvSpPr>
        <xdr:cNvPr id="530" name="フローチャート: 判断 529"/>
        <xdr:cNvSpPr/>
      </xdr:nvSpPr>
      <xdr:spPr>
        <a:xfrm>
          <a:off x="13652500" y="63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78402</xdr:rowOff>
    </xdr:from>
    <xdr:ext cx="534377" cy="259045"/>
    <xdr:sp macro="" textlink="">
      <xdr:nvSpPr>
        <xdr:cNvPr id="531" name="テキスト ボックス 530"/>
        <xdr:cNvSpPr txBox="1"/>
      </xdr:nvSpPr>
      <xdr:spPr>
        <a:xfrm>
          <a:off x="13436111" y="607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28130</xdr:rowOff>
    </xdr:from>
    <xdr:to>
      <xdr:col>67</xdr:col>
      <xdr:colOff>101600</xdr:colOff>
      <xdr:row>37</xdr:row>
      <xdr:rowOff>129730</xdr:rowOff>
    </xdr:to>
    <xdr:sp macro="" textlink="">
      <xdr:nvSpPr>
        <xdr:cNvPr id="532" name="フローチャート: 判断 531"/>
        <xdr:cNvSpPr/>
      </xdr:nvSpPr>
      <xdr:spPr>
        <a:xfrm>
          <a:off x="12763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120857</xdr:rowOff>
    </xdr:from>
    <xdr:ext cx="534377" cy="259045"/>
    <xdr:sp macro="" textlink="">
      <xdr:nvSpPr>
        <xdr:cNvPr id="533" name="テキスト ボックス 532"/>
        <xdr:cNvSpPr txBox="1"/>
      </xdr:nvSpPr>
      <xdr:spPr>
        <a:xfrm>
          <a:off x="12547111" y="646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18415</xdr:rowOff>
    </xdr:from>
    <xdr:to>
      <xdr:col>85</xdr:col>
      <xdr:colOff>177800</xdr:colOff>
      <xdr:row>36</xdr:row>
      <xdr:rowOff>120015</xdr:rowOff>
    </xdr:to>
    <xdr:sp macro="" textlink="">
      <xdr:nvSpPr>
        <xdr:cNvPr id="539" name="楕円 538"/>
        <xdr:cNvSpPr/>
      </xdr:nvSpPr>
      <xdr:spPr>
        <a:xfrm>
          <a:off x="16268700" y="61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168292</xdr:rowOff>
    </xdr:from>
    <xdr:ext cx="534377" cy="259045"/>
    <xdr:sp macro="" textlink="">
      <xdr:nvSpPr>
        <xdr:cNvPr id="540" name="消防費該当値テキスト"/>
        <xdr:cNvSpPr txBox="1"/>
      </xdr:nvSpPr>
      <xdr:spPr>
        <a:xfrm>
          <a:off x="16370300" y="61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117246</xdr:rowOff>
    </xdr:from>
    <xdr:to>
      <xdr:col>81</xdr:col>
      <xdr:colOff>101600</xdr:colOff>
      <xdr:row>37</xdr:row>
      <xdr:rowOff>47396</xdr:rowOff>
    </xdr:to>
    <xdr:sp macro="" textlink="">
      <xdr:nvSpPr>
        <xdr:cNvPr id="541" name="楕円 540"/>
        <xdr:cNvSpPr/>
      </xdr:nvSpPr>
      <xdr:spPr>
        <a:xfrm>
          <a:off x="15430500" y="628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38523</xdr:rowOff>
    </xdr:from>
    <xdr:ext cx="534377" cy="259045"/>
    <xdr:sp macro="" textlink="">
      <xdr:nvSpPr>
        <xdr:cNvPr id="542" name="テキスト ボックス 541"/>
        <xdr:cNvSpPr txBox="1"/>
      </xdr:nvSpPr>
      <xdr:spPr>
        <a:xfrm>
          <a:off x="15214111" y="638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127305</xdr:rowOff>
    </xdr:from>
    <xdr:to>
      <xdr:col>76</xdr:col>
      <xdr:colOff>165100</xdr:colOff>
      <xdr:row>37</xdr:row>
      <xdr:rowOff>57455</xdr:rowOff>
    </xdr:to>
    <xdr:sp macro="" textlink="">
      <xdr:nvSpPr>
        <xdr:cNvPr id="543" name="楕円 542"/>
        <xdr:cNvSpPr/>
      </xdr:nvSpPr>
      <xdr:spPr>
        <a:xfrm>
          <a:off x="14541500" y="62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48582</xdr:rowOff>
    </xdr:from>
    <xdr:ext cx="534377" cy="259045"/>
    <xdr:sp macro="" textlink="">
      <xdr:nvSpPr>
        <xdr:cNvPr id="544" name="テキスト ボックス 543"/>
        <xdr:cNvSpPr txBox="1"/>
      </xdr:nvSpPr>
      <xdr:spPr>
        <a:xfrm>
          <a:off x="14325111" y="63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140335</xdr:rowOff>
    </xdr:from>
    <xdr:to>
      <xdr:col>72</xdr:col>
      <xdr:colOff>38100</xdr:colOff>
      <xdr:row>37</xdr:row>
      <xdr:rowOff>70485</xdr:rowOff>
    </xdr:to>
    <xdr:sp macro="" textlink="">
      <xdr:nvSpPr>
        <xdr:cNvPr id="545" name="楕円 544"/>
        <xdr:cNvSpPr/>
      </xdr:nvSpPr>
      <xdr:spPr>
        <a:xfrm>
          <a:off x="136525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61612</xdr:rowOff>
    </xdr:from>
    <xdr:ext cx="534377" cy="259045"/>
    <xdr:sp macro="" textlink="">
      <xdr:nvSpPr>
        <xdr:cNvPr id="546" name="テキスト ボックス 545"/>
        <xdr:cNvSpPr txBox="1"/>
      </xdr:nvSpPr>
      <xdr:spPr>
        <a:xfrm>
          <a:off x="13436111" y="640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101321</xdr:rowOff>
    </xdr:from>
    <xdr:to>
      <xdr:col>67</xdr:col>
      <xdr:colOff>101600</xdr:colOff>
      <xdr:row>37</xdr:row>
      <xdr:rowOff>31471</xdr:rowOff>
    </xdr:to>
    <xdr:sp macro="" textlink="">
      <xdr:nvSpPr>
        <xdr:cNvPr id="547" name="楕円 546"/>
        <xdr:cNvSpPr/>
      </xdr:nvSpPr>
      <xdr:spPr>
        <a:xfrm>
          <a:off x="12763500" y="627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47998</xdr:rowOff>
    </xdr:from>
    <xdr:ext cx="534377" cy="259045"/>
    <xdr:sp macro="" textlink="">
      <xdr:nvSpPr>
        <xdr:cNvPr id="548" name="テキスト ボックス 547"/>
        <xdr:cNvSpPr txBox="1"/>
      </xdr:nvSpPr>
      <xdr:spPr>
        <a:xfrm>
          <a:off x="12547111" y="604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159520</xdr:rowOff>
    </xdr:from>
    <xdr:to>
      <xdr:col>85</xdr:col>
      <xdr:colOff>126364</xdr:colOff>
      <xdr:row>57</xdr:row>
      <xdr:rowOff>128041</xdr:rowOff>
    </xdr:to>
    <xdr:cxnSp macro="">
      <xdr:nvCxnSpPr>
        <xdr:cNvPr id="572" name="直線コネクタ 571"/>
        <xdr:cNvCxnSpPr/>
      </xdr:nvCxnSpPr>
      <xdr:spPr>
        <a:xfrm flipV="1">
          <a:off x="16317595" y="8732020"/>
          <a:ext cx="1269" cy="116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131868</xdr:rowOff>
    </xdr:from>
    <xdr:ext cx="534377" cy="259045"/>
    <xdr:sp macro="" textlink="">
      <xdr:nvSpPr>
        <xdr:cNvPr id="573" name="教育費最小値テキスト"/>
        <xdr:cNvSpPr txBox="1"/>
      </xdr:nvSpPr>
      <xdr:spPr>
        <a:xfrm>
          <a:off x="16370300" y="9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128041</xdr:rowOff>
    </xdr:from>
    <xdr:to>
      <xdr:col>86</xdr:col>
      <xdr:colOff>25400</xdr:colOff>
      <xdr:row>57</xdr:row>
      <xdr:rowOff>128041</xdr:rowOff>
    </xdr:to>
    <xdr:cxnSp macro="">
      <xdr:nvCxnSpPr>
        <xdr:cNvPr id="574" name="直線コネクタ 573"/>
        <xdr:cNvCxnSpPr/>
      </xdr:nvCxnSpPr>
      <xdr:spPr>
        <a:xfrm>
          <a:off x="16230600" y="990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106197</xdr:rowOff>
    </xdr:from>
    <xdr:ext cx="599010" cy="259045"/>
    <xdr:sp macro="" textlink="">
      <xdr:nvSpPr>
        <xdr:cNvPr id="575" name="教育費最大値テキスト"/>
        <xdr:cNvSpPr txBox="1"/>
      </xdr:nvSpPr>
      <xdr:spPr>
        <a:xfrm>
          <a:off x="16370300" y="850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159520</xdr:rowOff>
    </xdr:from>
    <xdr:to>
      <xdr:col>86</xdr:col>
      <xdr:colOff>25400</xdr:colOff>
      <xdr:row>50</xdr:row>
      <xdr:rowOff>159520</xdr:rowOff>
    </xdr:to>
    <xdr:cxnSp macro="">
      <xdr:nvCxnSpPr>
        <xdr:cNvPr id="576" name="直線コネクタ 575"/>
        <xdr:cNvCxnSpPr/>
      </xdr:nvCxnSpPr>
      <xdr:spPr>
        <a:xfrm>
          <a:off x="16230600" y="873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160793</xdr:rowOff>
    </xdr:from>
    <xdr:to>
      <xdr:col>85</xdr:col>
      <xdr:colOff>127000</xdr:colOff>
      <xdr:row>57</xdr:row>
      <xdr:rowOff>46439</xdr:rowOff>
    </xdr:to>
    <xdr:cxnSp macro="">
      <xdr:nvCxnSpPr>
        <xdr:cNvPr id="577" name="直線コネクタ 576"/>
        <xdr:cNvCxnSpPr/>
      </xdr:nvCxnSpPr>
      <xdr:spPr>
        <a:xfrm flipV="1">
          <a:off x="15481300" y="9590543"/>
          <a:ext cx="838200" cy="22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39674</xdr:rowOff>
    </xdr:from>
    <xdr:ext cx="534377" cy="259045"/>
    <xdr:sp macro="" textlink="">
      <xdr:nvSpPr>
        <xdr:cNvPr id="578" name="教育費平均値テキスト"/>
        <xdr:cNvSpPr txBox="1"/>
      </xdr:nvSpPr>
      <xdr:spPr>
        <a:xfrm>
          <a:off x="16370300" y="964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61247</xdr:rowOff>
    </xdr:from>
    <xdr:to>
      <xdr:col>85</xdr:col>
      <xdr:colOff>177800</xdr:colOff>
      <xdr:row>56</xdr:row>
      <xdr:rowOff>162847</xdr:rowOff>
    </xdr:to>
    <xdr:sp macro="" textlink="">
      <xdr:nvSpPr>
        <xdr:cNvPr id="579" name="フローチャート: 判断 578"/>
        <xdr:cNvSpPr/>
      </xdr:nvSpPr>
      <xdr:spPr>
        <a:xfrm>
          <a:off x="16268700" y="96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43261</xdr:rowOff>
    </xdr:from>
    <xdr:to>
      <xdr:col>81</xdr:col>
      <xdr:colOff>50800</xdr:colOff>
      <xdr:row>57</xdr:row>
      <xdr:rowOff>46439</xdr:rowOff>
    </xdr:to>
    <xdr:cxnSp macro="">
      <xdr:nvCxnSpPr>
        <xdr:cNvPr id="580" name="直線コネクタ 579"/>
        <xdr:cNvCxnSpPr/>
      </xdr:nvCxnSpPr>
      <xdr:spPr>
        <a:xfrm>
          <a:off x="14592300" y="9473011"/>
          <a:ext cx="889000" cy="34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68585</xdr:rowOff>
    </xdr:from>
    <xdr:to>
      <xdr:col>81</xdr:col>
      <xdr:colOff>101600</xdr:colOff>
      <xdr:row>56</xdr:row>
      <xdr:rowOff>170185</xdr:rowOff>
    </xdr:to>
    <xdr:sp macro="" textlink="">
      <xdr:nvSpPr>
        <xdr:cNvPr id="581" name="フローチャート: 判断 580"/>
        <xdr:cNvSpPr/>
      </xdr:nvSpPr>
      <xdr:spPr>
        <a:xfrm>
          <a:off x="15430500" y="966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15262</xdr:rowOff>
    </xdr:from>
    <xdr:ext cx="534377" cy="259045"/>
    <xdr:sp macro="" textlink="">
      <xdr:nvSpPr>
        <xdr:cNvPr id="582" name="テキスト ボックス 581"/>
        <xdr:cNvSpPr txBox="1"/>
      </xdr:nvSpPr>
      <xdr:spPr>
        <a:xfrm>
          <a:off x="15214111" y="944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43261</xdr:rowOff>
    </xdr:from>
    <xdr:to>
      <xdr:col>76</xdr:col>
      <xdr:colOff>114300</xdr:colOff>
      <xdr:row>55</xdr:row>
      <xdr:rowOff>84417</xdr:rowOff>
    </xdr:to>
    <xdr:cxnSp macro="">
      <xdr:nvCxnSpPr>
        <xdr:cNvPr id="583" name="直線コネクタ 582"/>
        <xdr:cNvCxnSpPr/>
      </xdr:nvCxnSpPr>
      <xdr:spPr>
        <a:xfrm flipV="1">
          <a:off x="13703300" y="9473011"/>
          <a:ext cx="889000" cy="4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4" name="フローチャート: 判断 583"/>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134360</xdr:rowOff>
    </xdr:from>
    <xdr:ext cx="534377" cy="259045"/>
    <xdr:sp macro="" textlink="">
      <xdr:nvSpPr>
        <xdr:cNvPr id="585" name="テキスト ボックス 584"/>
        <xdr:cNvSpPr txBox="1"/>
      </xdr:nvSpPr>
      <xdr:spPr>
        <a:xfrm>
          <a:off x="14325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84417</xdr:rowOff>
    </xdr:from>
    <xdr:to>
      <xdr:col>71</xdr:col>
      <xdr:colOff>177800</xdr:colOff>
      <xdr:row>57</xdr:row>
      <xdr:rowOff>17208</xdr:rowOff>
    </xdr:to>
    <xdr:cxnSp macro="">
      <xdr:nvCxnSpPr>
        <xdr:cNvPr id="586" name="直線コネクタ 585"/>
        <xdr:cNvCxnSpPr/>
      </xdr:nvCxnSpPr>
      <xdr:spPr>
        <a:xfrm flipV="1">
          <a:off x="12814300" y="9514167"/>
          <a:ext cx="889000" cy="27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101412</xdr:rowOff>
    </xdr:from>
    <xdr:to>
      <xdr:col>72</xdr:col>
      <xdr:colOff>38100</xdr:colOff>
      <xdr:row>57</xdr:row>
      <xdr:rowOff>31562</xdr:rowOff>
    </xdr:to>
    <xdr:sp macro="" textlink="">
      <xdr:nvSpPr>
        <xdr:cNvPr id="587" name="フローチャート: 判断 586"/>
        <xdr:cNvSpPr/>
      </xdr:nvSpPr>
      <xdr:spPr>
        <a:xfrm>
          <a:off x="13652500" y="970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22689</xdr:rowOff>
    </xdr:from>
    <xdr:ext cx="534377" cy="259045"/>
    <xdr:sp macro="" textlink="">
      <xdr:nvSpPr>
        <xdr:cNvPr id="588" name="テキスト ボックス 587"/>
        <xdr:cNvSpPr txBox="1"/>
      </xdr:nvSpPr>
      <xdr:spPr>
        <a:xfrm>
          <a:off x="13436111" y="979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100826</xdr:rowOff>
    </xdr:from>
    <xdr:to>
      <xdr:col>67</xdr:col>
      <xdr:colOff>101600</xdr:colOff>
      <xdr:row>57</xdr:row>
      <xdr:rowOff>30976</xdr:rowOff>
    </xdr:to>
    <xdr:sp macro="" textlink="">
      <xdr:nvSpPr>
        <xdr:cNvPr id="589" name="フローチャート: 判断 588"/>
        <xdr:cNvSpPr/>
      </xdr:nvSpPr>
      <xdr:spPr>
        <a:xfrm>
          <a:off x="12763500" y="970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47503</xdr:rowOff>
    </xdr:from>
    <xdr:ext cx="534377" cy="259045"/>
    <xdr:sp macro="" textlink="">
      <xdr:nvSpPr>
        <xdr:cNvPr id="590" name="テキスト ボックス 589"/>
        <xdr:cNvSpPr txBox="1"/>
      </xdr:nvSpPr>
      <xdr:spPr>
        <a:xfrm>
          <a:off x="12547111" y="947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109993</xdr:rowOff>
    </xdr:from>
    <xdr:to>
      <xdr:col>85</xdr:col>
      <xdr:colOff>177800</xdr:colOff>
      <xdr:row>56</xdr:row>
      <xdr:rowOff>40143</xdr:rowOff>
    </xdr:to>
    <xdr:sp macro="" textlink="">
      <xdr:nvSpPr>
        <xdr:cNvPr id="596" name="楕円 595"/>
        <xdr:cNvSpPr/>
      </xdr:nvSpPr>
      <xdr:spPr>
        <a:xfrm>
          <a:off x="16268700" y="953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132870</xdr:rowOff>
    </xdr:from>
    <xdr:ext cx="534377" cy="259045"/>
    <xdr:sp macro="" textlink="">
      <xdr:nvSpPr>
        <xdr:cNvPr id="597" name="教育費該当値テキスト"/>
        <xdr:cNvSpPr txBox="1"/>
      </xdr:nvSpPr>
      <xdr:spPr>
        <a:xfrm>
          <a:off x="16370300" y="939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167089</xdr:rowOff>
    </xdr:from>
    <xdr:to>
      <xdr:col>81</xdr:col>
      <xdr:colOff>101600</xdr:colOff>
      <xdr:row>57</xdr:row>
      <xdr:rowOff>97239</xdr:rowOff>
    </xdr:to>
    <xdr:sp macro="" textlink="">
      <xdr:nvSpPr>
        <xdr:cNvPr id="598" name="楕円 597"/>
        <xdr:cNvSpPr/>
      </xdr:nvSpPr>
      <xdr:spPr>
        <a:xfrm>
          <a:off x="15430500" y="976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88366</xdr:rowOff>
    </xdr:from>
    <xdr:ext cx="534377" cy="259045"/>
    <xdr:sp macro="" textlink="">
      <xdr:nvSpPr>
        <xdr:cNvPr id="599" name="テキスト ボックス 598"/>
        <xdr:cNvSpPr txBox="1"/>
      </xdr:nvSpPr>
      <xdr:spPr>
        <a:xfrm>
          <a:off x="15214111" y="986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163911</xdr:rowOff>
    </xdr:from>
    <xdr:to>
      <xdr:col>76</xdr:col>
      <xdr:colOff>165100</xdr:colOff>
      <xdr:row>55</xdr:row>
      <xdr:rowOff>94061</xdr:rowOff>
    </xdr:to>
    <xdr:sp macro="" textlink="">
      <xdr:nvSpPr>
        <xdr:cNvPr id="600" name="楕円 599"/>
        <xdr:cNvSpPr/>
      </xdr:nvSpPr>
      <xdr:spPr>
        <a:xfrm>
          <a:off x="14541500" y="942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110588</xdr:rowOff>
    </xdr:from>
    <xdr:ext cx="534377" cy="259045"/>
    <xdr:sp macro="" textlink="">
      <xdr:nvSpPr>
        <xdr:cNvPr id="601" name="テキスト ボックス 600"/>
        <xdr:cNvSpPr txBox="1"/>
      </xdr:nvSpPr>
      <xdr:spPr>
        <a:xfrm>
          <a:off x="14325111" y="919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33617</xdr:rowOff>
    </xdr:from>
    <xdr:to>
      <xdr:col>72</xdr:col>
      <xdr:colOff>38100</xdr:colOff>
      <xdr:row>55</xdr:row>
      <xdr:rowOff>135217</xdr:rowOff>
    </xdr:to>
    <xdr:sp macro="" textlink="">
      <xdr:nvSpPr>
        <xdr:cNvPr id="602" name="楕円 601"/>
        <xdr:cNvSpPr/>
      </xdr:nvSpPr>
      <xdr:spPr>
        <a:xfrm>
          <a:off x="13652500" y="946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151744</xdr:rowOff>
    </xdr:from>
    <xdr:ext cx="534377" cy="259045"/>
    <xdr:sp macro="" textlink="">
      <xdr:nvSpPr>
        <xdr:cNvPr id="603" name="テキスト ボックス 602"/>
        <xdr:cNvSpPr txBox="1"/>
      </xdr:nvSpPr>
      <xdr:spPr>
        <a:xfrm>
          <a:off x="13436111" y="923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137858</xdr:rowOff>
    </xdr:from>
    <xdr:to>
      <xdr:col>67</xdr:col>
      <xdr:colOff>101600</xdr:colOff>
      <xdr:row>57</xdr:row>
      <xdr:rowOff>68008</xdr:rowOff>
    </xdr:to>
    <xdr:sp macro="" textlink="">
      <xdr:nvSpPr>
        <xdr:cNvPr id="604" name="楕円 603"/>
        <xdr:cNvSpPr/>
      </xdr:nvSpPr>
      <xdr:spPr>
        <a:xfrm>
          <a:off x="12763500" y="973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59135</xdr:rowOff>
    </xdr:from>
    <xdr:ext cx="534377" cy="259045"/>
    <xdr:sp macro="" textlink="">
      <xdr:nvSpPr>
        <xdr:cNvPr id="605" name="テキスト ボックス 604"/>
        <xdr:cNvSpPr txBox="1"/>
      </xdr:nvSpPr>
      <xdr:spPr>
        <a:xfrm>
          <a:off x="12547111" y="983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9" name="テキスト ボックス 61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247</xdr:rowOff>
    </xdr:from>
    <xdr:to>
      <xdr:col>85</xdr:col>
      <xdr:colOff>126364</xdr:colOff>
      <xdr:row>78</xdr:row>
      <xdr:rowOff>139700</xdr:rowOff>
    </xdr:to>
    <xdr:cxnSp macro="">
      <xdr:nvCxnSpPr>
        <xdr:cNvPr id="627" name="直線コネクタ 626"/>
        <xdr:cNvCxnSpPr/>
      </xdr:nvCxnSpPr>
      <xdr:spPr>
        <a:xfrm flipV="1">
          <a:off x="16317595" y="12344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17009</xdr:rowOff>
    </xdr:from>
    <xdr:ext cx="249299" cy="259045"/>
    <xdr:sp macro="" textlink="">
      <xdr:nvSpPr>
        <xdr:cNvPr id="628" name="災害復旧費最小値テキスト"/>
        <xdr:cNvSpPr txBox="1"/>
      </xdr:nvSpPr>
      <xdr:spPr>
        <a:xfrm>
          <a:off x="16370300" y="13561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118374</xdr:rowOff>
    </xdr:from>
    <xdr:ext cx="599010" cy="259045"/>
    <xdr:sp macro="" textlink="">
      <xdr:nvSpPr>
        <xdr:cNvPr id="630" name="災害復旧費最大値テキスト"/>
        <xdr:cNvSpPr txBox="1"/>
      </xdr:nvSpPr>
      <xdr:spPr>
        <a:xfrm>
          <a:off x="16370300" y="121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247</xdr:rowOff>
    </xdr:from>
    <xdr:to>
      <xdr:col>86</xdr:col>
      <xdr:colOff>25400</xdr:colOff>
      <xdr:row>72</xdr:row>
      <xdr:rowOff>247</xdr:rowOff>
    </xdr:to>
    <xdr:cxnSp macro="">
      <xdr:nvCxnSpPr>
        <xdr:cNvPr id="631" name="直線コネクタ 630"/>
        <xdr:cNvCxnSpPr/>
      </xdr:nvCxnSpPr>
      <xdr:spPr>
        <a:xfrm>
          <a:off x="16230600" y="12344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105909</xdr:rowOff>
    </xdr:from>
    <xdr:ext cx="469744" cy="259045"/>
    <xdr:sp macro="" textlink="">
      <xdr:nvSpPr>
        <xdr:cNvPr id="633" name="災害復旧費平均値テキスト"/>
        <xdr:cNvSpPr txBox="1"/>
      </xdr:nvSpPr>
      <xdr:spPr>
        <a:xfrm>
          <a:off x="16370300" y="1330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83032</xdr:rowOff>
    </xdr:from>
    <xdr:to>
      <xdr:col>85</xdr:col>
      <xdr:colOff>177800</xdr:colOff>
      <xdr:row>79</xdr:row>
      <xdr:rowOff>13182</xdr:rowOff>
    </xdr:to>
    <xdr:sp macro="" textlink="">
      <xdr:nvSpPr>
        <xdr:cNvPr id="634" name="フローチャート: 判断 633"/>
        <xdr:cNvSpPr/>
      </xdr:nvSpPr>
      <xdr:spPr>
        <a:xfrm>
          <a:off x="162687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134682</xdr:rowOff>
    </xdr:from>
    <xdr:to>
      <xdr:col>81</xdr:col>
      <xdr:colOff>50800</xdr:colOff>
      <xdr:row>78</xdr:row>
      <xdr:rowOff>139700</xdr:rowOff>
    </xdr:to>
    <xdr:cxnSp macro="">
      <xdr:nvCxnSpPr>
        <xdr:cNvPr id="635" name="直線コネクタ 634"/>
        <xdr:cNvCxnSpPr/>
      </xdr:nvCxnSpPr>
      <xdr:spPr>
        <a:xfrm>
          <a:off x="14592300" y="13507782"/>
          <a:ext cx="889000" cy="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83990</xdr:rowOff>
    </xdr:from>
    <xdr:to>
      <xdr:col>81</xdr:col>
      <xdr:colOff>101600</xdr:colOff>
      <xdr:row>79</xdr:row>
      <xdr:rowOff>14140</xdr:rowOff>
    </xdr:to>
    <xdr:sp macro="" textlink="">
      <xdr:nvSpPr>
        <xdr:cNvPr id="636" name="フローチャート: 判断 635"/>
        <xdr:cNvSpPr/>
      </xdr:nvSpPr>
      <xdr:spPr>
        <a:xfrm>
          <a:off x="15430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30667</xdr:rowOff>
    </xdr:from>
    <xdr:ext cx="469744" cy="259045"/>
    <xdr:sp macro="" textlink="">
      <xdr:nvSpPr>
        <xdr:cNvPr id="637" name="テキスト ボックス 636"/>
        <xdr:cNvSpPr txBox="1"/>
      </xdr:nvSpPr>
      <xdr:spPr>
        <a:xfrm>
          <a:off x="15246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126924</xdr:rowOff>
    </xdr:from>
    <xdr:to>
      <xdr:col>76</xdr:col>
      <xdr:colOff>114300</xdr:colOff>
      <xdr:row>78</xdr:row>
      <xdr:rowOff>134682</xdr:rowOff>
    </xdr:to>
    <xdr:cxnSp macro="">
      <xdr:nvCxnSpPr>
        <xdr:cNvPr id="638" name="直線コネクタ 637"/>
        <xdr:cNvCxnSpPr/>
      </xdr:nvCxnSpPr>
      <xdr:spPr>
        <a:xfrm>
          <a:off x="13703300" y="13500024"/>
          <a:ext cx="889000" cy="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83245</xdr:rowOff>
    </xdr:from>
    <xdr:to>
      <xdr:col>76</xdr:col>
      <xdr:colOff>165100</xdr:colOff>
      <xdr:row>79</xdr:row>
      <xdr:rowOff>13395</xdr:rowOff>
    </xdr:to>
    <xdr:sp macro="" textlink="">
      <xdr:nvSpPr>
        <xdr:cNvPr id="639" name="フローチャート: 判断 638"/>
        <xdr:cNvSpPr/>
      </xdr:nvSpPr>
      <xdr:spPr>
        <a:xfrm>
          <a:off x="14541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29922</xdr:rowOff>
    </xdr:from>
    <xdr:ext cx="469744" cy="259045"/>
    <xdr:sp macro="" textlink="">
      <xdr:nvSpPr>
        <xdr:cNvPr id="640" name="テキスト ボックス 639"/>
        <xdr:cNvSpPr txBox="1"/>
      </xdr:nvSpPr>
      <xdr:spPr>
        <a:xfrm>
          <a:off x="14357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119945</xdr:rowOff>
    </xdr:from>
    <xdr:to>
      <xdr:col>71</xdr:col>
      <xdr:colOff>177800</xdr:colOff>
      <xdr:row>78</xdr:row>
      <xdr:rowOff>126924</xdr:rowOff>
    </xdr:to>
    <xdr:cxnSp macro="">
      <xdr:nvCxnSpPr>
        <xdr:cNvPr id="641" name="直線コネクタ 640"/>
        <xdr:cNvCxnSpPr/>
      </xdr:nvCxnSpPr>
      <xdr:spPr>
        <a:xfrm>
          <a:off x="12814300" y="13493045"/>
          <a:ext cx="889000" cy="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79111</xdr:rowOff>
    </xdr:from>
    <xdr:to>
      <xdr:col>72</xdr:col>
      <xdr:colOff>38100</xdr:colOff>
      <xdr:row>79</xdr:row>
      <xdr:rowOff>9261</xdr:rowOff>
    </xdr:to>
    <xdr:sp macro="" textlink="">
      <xdr:nvSpPr>
        <xdr:cNvPr id="642" name="フローチャート: 判断 641"/>
        <xdr:cNvSpPr/>
      </xdr:nvSpPr>
      <xdr:spPr>
        <a:xfrm>
          <a:off x="13652500" y="1345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388</xdr:rowOff>
    </xdr:from>
    <xdr:ext cx="469744" cy="259045"/>
    <xdr:sp macro="" textlink="">
      <xdr:nvSpPr>
        <xdr:cNvPr id="643" name="テキスト ボックス 642"/>
        <xdr:cNvSpPr txBox="1"/>
      </xdr:nvSpPr>
      <xdr:spPr>
        <a:xfrm>
          <a:off x="13468428" y="1354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70469</xdr:rowOff>
    </xdr:from>
    <xdr:to>
      <xdr:col>67</xdr:col>
      <xdr:colOff>101600</xdr:colOff>
      <xdr:row>79</xdr:row>
      <xdr:rowOff>619</xdr:rowOff>
    </xdr:to>
    <xdr:sp macro="" textlink="">
      <xdr:nvSpPr>
        <xdr:cNvPr id="644" name="フローチャート: 判断 643"/>
        <xdr:cNvSpPr/>
      </xdr:nvSpPr>
      <xdr:spPr>
        <a:xfrm>
          <a:off x="12763500" y="1344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163196</xdr:rowOff>
    </xdr:from>
    <xdr:ext cx="469744" cy="259045"/>
    <xdr:sp macro="" textlink="">
      <xdr:nvSpPr>
        <xdr:cNvPr id="645" name="テキスト ボックス 644"/>
        <xdr:cNvSpPr txBox="1"/>
      </xdr:nvSpPr>
      <xdr:spPr>
        <a:xfrm>
          <a:off x="12579428" y="1353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61459</xdr:rowOff>
    </xdr:from>
    <xdr:ext cx="249299" cy="259045"/>
    <xdr:sp macro="" textlink="">
      <xdr:nvSpPr>
        <xdr:cNvPr id="652" name="災害復旧費該当値テキスト"/>
        <xdr:cNvSpPr txBox="1"/>
      </xdr:nvSpPr>
      <xdr:spPr>
        <a:xfrm>
          <a:off x="16370300" y="13434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83882</xdr:rowOff>
    </xdr:from>
    <xdr:to>
      <xdr:col>76</xdr:col>
      <xdr:colOff>165100</xdr:colOff>
      <xdr:row>79</xdr:row>
      <xdr:rowOff>14032</xdr:rowOff>
    </xdr:to>
    <xdr:sp macro="" textlink="">
      <xdr:nvSpPr>
        <xdr:cNvPr id="655" name="楕円 654"/>
        <xdr:cNvSpPr/>
      </xdr:nvSpPr>
      <xdr:spPr>
        <a:xfrm>
          <a:off x="14541500" y="1345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5159</xdr:rowOff>
    </xdr:from>
    <xdr:ext cx="469744" cy="259045"/>
    <xdr:sp macro="" textlink="">
      <xdr:nvSpPr>
        <xdr:cNvPr id="656" name="テキスト ボックス 655"/>
        <xdr:cNvSpPr txBox="1"/>
      </xdr:nvSpPr>
      <xdr:spPr>
        <a:xfrm>
          <a:off x="14357428" y="135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76124</xdr:rowOff>
    </xdr:from>
    <xdr:to>
      <xdr:col>72</xdr:col>
      <xdr:colOff>38100</xdr:colOff>
      <xdr:row>79</xdr:row>
      <xdr:rowOff>6274</xdr:rowOff>
    </xdr:to>
    <xdr:sp macro="" textlink="">
      <xdr:nvSpPr>
        <xdr:cNvPr id="657" name="楕円 656"/>
        <xdr:cNvSpPr/>
      </xdr:nvSpPr>
      <xdr:spPr>
        <a:xfrm>
          <a:off x="13652500" y="134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22801</xdr:rowOff>
    </xdr:from>
    <xdr:ext cx="469744" cy="259045"/>
    <xdr:sp macro="" textlink="">
      <xdr:nvSpPr>
        <xdr:cNvPr id="658" name="テキスト ボックス 657"/>
        <xdr:cNvSpPr txBox="1"/>
      </xdr:nvSpPr>
      <xdr:spPr>
        <a:xfrm>
          <a:off x="13468428" y="1322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69145</xdr:rowOff>
    </xdr:from>
    <xdr:to>
      <xdr:col>67</xdr:col>
      <xdr:colOff>101600</xdr:colOff>
      <xdr:row>78</xdr:row>
      <xdr:rowOff>170745</xdr:rowOff>
    </xdr:to>
    <xdr:sp macro="" textlink="">
      <xdr:nvSpPr>
        <xdr:cNvPr id="659" name="楕円 658"/>
        <xdr:cNvSpPr/>
      </xdr:nvSpPr>
      <xdr:spPr>
        <a:xfrm>
          <a:off x="12763500" y="134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15822</xdr:rowOff>
    </xdr:from>
    <xdr:ext cx="469744" cy="259045"/>
    <xdr:sp macro="" textlink="">
      <xdr:nvSpPr>
        <xdr:cNvPr id="660" name="テキスト ボックス 659"/>
        <xdr:cNvSpPr txBox="1"/>
      </xdr:nvSpPr>
      <xdr:spPr>
        <a:xfrm>
          <a:off x="12579428" y="1321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88015</xdr:rowOff>
    </xdr:from>
    <xdr:to>
      <xdr:col>85</xdr:col>
      <xdr:colOff>126364</xdr:colOff>
      <xdr:row>98</xdr:row>
      <xdr:rowOff>145273</xdr:rowOff>
    </xdr:to>
    <xdr:cxnSp macro="">
      <xdr:nvCxnSpPr>
        <xdr:cNvPr id="686" name="直線コネクタ 685"/>
        <xdr:cNvCxnSpPr/>
      </xdr:nvCxnSpPr>
      <xdr:spPr>
        <a:xfrm flipV="1">
          <a:off x="16317595" y="15347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149100</xdr:rowOff>
    </xdr:from>
    <xdr:ext cx="534377" cy="259045"/>
    <xdr:sp macro="" textlink="">
      <xdr:nvSpPr>
        <xdr:cNvPr id="687" name="公債費最小値テキスト"/>
        <xdr:cNvSpPr txBox="1"/>
      </xdr:nvSpPr>
      <xdr:spPr>
        <a:xfrm>
          <a:off x="16370300" y="169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145273</xdr:rowOff>
    </xdr:from>
    <xdr:to>
      <xdr:col>86</xdr:col>
      <xdr:colOff>25400</xdr:colOff>
      <xdr:row>98</xdr:row>
      <xdr:rowOff>145273</xdr:rowOff>
    </xdr:to>
    <xdr:cxnSp macro="">
      <xdr:nvCxnSpPr>
        <xdr:cNvPr id="688" name="直線コネクタ 687"/>
        <xdr:cNvCxnSpPr/>
      </xdr:nvCxnSpPr>
      <xdr:spPr>
        <a:xfrm>
          <a:off x="16230600" y="169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34692</xdr:rowOff>
    </xdr:from>
    <xdr:ext cx="599010" cy="259045"/>
    <xdr:sp macro="" textlink="">
      <xdr:nvSpPr>
        <xdr:cNvPr id="689" name="公債費最大値テキスト"/>
        <xdr:cNvSpPr txBox="1"/>
      </xdr:nvSpPr>
      <xdr:spPr>
        <a:xfrm>
          <a:off x="16370300" y="1512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88015</xdr:rowOff>
    </xdr:from>
    <xdr:to>
      <xdr:col>86</xdr:col>
      <xdr:colOff>25400</xdr:colOff>
      <xdr:row>89</xdr:row>
      <xdr:rowOff>88015</xdr:rowOff>
    </xdr:to>
    <xdr:cxnSp macro="">
      <xdr:nvCxnSpPr>
        <xdr:cNvPr id="690" name="直線コネクタ 689"/>
        <xdr:cNvCxnSpPr/>
      </xdr:nvCxnSpPr>
      <xdr:spPr>
        <a:xfrm>
          <a:off x="16230600" y="1534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85511</xdr:rowOff>
    </xdr:from>
    <xdr:to>
      <xdr:col>85</xdr:col>
      <xdr:colOff>127000</xdr:colOff>
      <xdr:row>96</xdr:row>
      <xdr:rowOff>139156</xdr:rowOff>
    </xdr:to>
    <xdr:cxnSp macro="">
      <xdr:nvCxnSpPr>
        <xdr:cNvPr id="691" name="直線コネクタ 690"/>
        <xdr:cNvCxnSpPr/>
      </xdr:nvCxnSpPr>
      <xdr:spPr>
        <a:xfrm flipV="1">
          <a:off x="15481300" y="16544711"/>
          <a:ext cx="8382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18094</xdr:rowOff>
    </xdr:from>
    <xdr:ext cx="534377" cy="259045"/>
    <xdr:sp macro="" textlink="">
      <xdr:nvSpPr>
        <xdr:cNvPr id="692" name="公債費平均値テキスト"/>
        <xdr:cNvSpPr txBox="1"/>
      </xdr:nvSpPr>
      <xdr:spPr>
        <a:xfrm>
          <a:off x="16370300" y="161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166667</xdr:rowOff>
    </xdr:from>
    <xdr:to>
      <xdr:col>85</xdr:col>
      <xdr:colOff>177800</xdr:colOff>
      <xdr:row>95</xdr:row>
      <xdr:rowOff>96817</xdr:rowOff>
    </xdr:to>
    <xdr:sp macro="" textlink="">
      <xdr:nvSpPr>
        <xdr:cNvPr id="693" name="フローチャート: 判断 692"/>
        <xdr:cNvSpPr/>
      </xdr:nvSpPr>
      <xdr:spPr>
        <a:xfrm>
          <a:off x="162687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139156</xdr:rowOff>
    </xdr:from>
    <xdr:to>
      <xdr:col>81</xdr:col>
      <xdr:colOff>50800</xdr:colOff>
      <xdr:row>96</xdr:row>
      <xdr:rowOff>147244</xdr:rowOff>
    </xdr:to>
    <xdr:cxnSp macro="">
      <xdr:nvCxnSpPr>
        <xdr:cNvPr id="694" name="直線コネクタ 693"/>
        <xdr:cNvCxnSpPr/>
      </xdr:nvCxnSpPr>
      <xdr:spPr>
        <a:xfrm flipV="1">
          <a:off x="14592300" y="16598356"/>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20439</xdr:rowOff>
    </xdr:from>
    <xdr:to>
      <xdr:col>81</xdr:col>
      <xdr:colOff>101600</xdr:colOff>
      <xdr:row>95</xdr:row>
      <xdr:rowOff>122039</xdr:rowOff>
    </xdr:to>
    <xdr:sp macro="" textlink="">
      <xdr:nvSpPr>
        <xdr:cNvPr id="695" name="フローチャート: 判断 694"/>
        <xdr:cNvSpPr/>
      </xdr:nvSpPr>
      <xdr:spPr>
        <a:xfrm>
          <a:off x="15430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138566</xdr:rowOff>
    </xdr:from>
    <xdr:ext cx="534377" cy="259045"/>
    <xdr:sp macro="" textlink="">
      <xdr:nvSpPr>
        <xdr:cNvPr id="696" name="テキスト ボックス 695"/>
        <xdr:cNvSpPr txBox="1"/>
      </xdr:nvSpPr>
      <xdr:spPr>
        <a:xfrm>
          <a:off x="15214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138514</xdr:rowOff>
    </xdr:from>
    <xdr:to>
      <xdr:col>76</xdr:col>
      <xdr:colOff>114300</xdr:colOff>
      <xdr:row>96</xdr:row>
      <xdr:rowOff>147244</xdr:rowOff>
    </xdr:to>
    <xdr:cxnSp macro="">
      <xdr:nvCxnSpPr>
        <xdr:cNvPr id="697" name="直線コネクタ 696"/>
        <xdr:cNvCxnSpPr/>
      </xdr:nvCxnSpPr>
      <xdr:spPr>
        <a:xfrm>
          <a:off x="13703300" y="16597714"/>
          <a:ext cx="889000" cy="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13963</xdr:rowOff>
    </xdr:from>
    <xdr:to>
      <xdr:col>76</xdr:col>
      <xdr:colOff>165100</xdr:colOff>
      <xdr:row>95</xdr:row>
      <xdr:rowOff>115563</xdr:rowOff>
    </xdr:to>
    <xdr:sp macro="" textlink="">
      <xdr:nvSpPr>
        <xdr:cNvPr id="698" name="フローチャート: 判断 697"/>
        <xdr:cNvSpPr/>
      </xdr:nvSpPr>
      <xdr:spPr>
        <a:xfrm>
          <a:off x="14541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132090</xdr:rowOff>
    </xdr:from>
    <xdr:ext cx="534377" cy="259045"/>
    <xdr:sp macro="" textlink="">
      <xdr:nvSpPr>
        <xdr:cNvPr id="699" name="テキスト ボックス 698"/>
        <xdr:cNvSpPr txBox="1"/>
      </xdr:nvSpPr>
      <xdr:spPr>
        <a:xfrm>
          <a:off x="14325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138514</xdr:rowOff>
    </xdr:from>
    <xdr:to>
      <xdr:col>71</xdr:col>
      <xdr:colOff>177800</xdr:colOff>
      <xdr:row>96</xdr:row>
      <xdr:rowOff>138905</xdr:rowOff>
    </xdr:to>
    <xdr:cxnSp macro="">
      <xdr:nvCxnSpPr>
        <xdr:cNvPr id="700" name="直線コネクタ 699"/>
        <xdr:cNvCxnSpPr/>
      </xdr:nvCxnSpPr>
      <xdr:spPr>
        <a:xfrm flipV="1">
          <a:off x="12814300" y="16597714"/>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60303</xdr:rowOff>
    </xdr:from>
    <xdr:to>
      <xdr:col>72</xdr:col>
      <xdr:colOff>38100</xdr:colOff>
      <xdr:row>96</xdr:row>
      <xdr:rowOff>161903</xdr:rowOff>
    </xdr:to>
    <xdr:sp macro="" textlink="">
      <xdr:nvSpPr>
        <xdr:cNvPr id="701" name="フローチャート: 判断 700"/>
        <xdr:cNvSpPr/>
      </xdr:nvSpPr>
      <xdr:spPr>
        <a:xfrm>
          <a:off x="13652500" y="1651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6980</xdr:rowOff>
    </xdr:from>
    <xdr:ext cx="534377" cy="259045"/>
    <xdr:sp macro="" textlink="">
      <xdr:nvSpPr>
        <xdr:cNvPr id="702" name="テキスト ボックス 701"/>
        <xdr:cNvSpPr txBox="1"/>
      </xdr:nvSpPr>
      <xdr:spPr>
        <a:xfrm>
          <a:off x="13436111" y="1629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53336</xdr:rowOff>
    </xdr:from>
    <xdr:to>
      <xdr:col>67</xdr:col>
      <xdr:colOff>101600</xdr:colOff>
      <xdr:row>96</xdr:row>
      <xdr:rowOff>154936</xdr:rowOff>
    </xdr:to>
    <xdr:sp macro="" textlink="">
      <xdr:nvSpPr>
        <xdr:cNvPr id="703" name="フローチャート: 判断 702"/>
        <xdr:cNvSpPr/>
      </xdr:nvSpPr>
      <xdr:spPr>
        <a:xfrm>
          <a:off x="12763500" y="1651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xdr:rowOff>
    </xdr:from>
    <xdr:ext cx="534377" cy="259045"/>
    <xdr:sp macro="" textlink="">
      <xdr:nvSpPr>
        <xdr:cNvPr id="704" name="テキスト ボックス 703"/>
        <xdr:cNvSpPr txBox="1"/>
      </xdr:nvSpPr>
      <xdr:spPr>
        <a:xfrm>
          <a:off x="12547111" y="1628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34711</xdr:rowOff>
    </xdr:from>
    <xdr:to>
      <xdr:col>85</xdr:col>
      <xdr:colOff>177800</xdr:colOff>
      <xdr:row>96</xdr:row>
      <xdr:rowOff>136311</xdr:rowOff>
    </xdr:to>
    <xdr:sp macro="" textlink="">
      <xdr:nvSpPr>
        <xdr:cNvPr id="710" name="楕円 709"/>
        <xdr:cNvSpPr/>
      </xdr:nvSpPr>
      <xdr:spPr>
        <a:xfrm>
          <a:off x="16268700" y="1649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13138</xdr:rowOff>
    </xdr:from>
    <xdr:ext cx="534377" cy="259045"/>
    <xdr:sp macro="" textlink="">
      <xdr:nvSpPr>
        <xdr:cNvPr id="711" name="公債費該当値テキスト"/>
        <xdr:cNvSpPr txBox="1"/>
      </xdr:nvSpPr>
      <xdr:spPr>
        <a:xfrm>
          <a:off x="16370300" y="1647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88356</xdr:rowOff>
    </xdr:from>
    <xdr:to>
      <xdr:col>81</xdr:col>
      <xdr:colOff>101600</xdr:colOff>
      <xdr:row>97</xdr:row>
      <xdr:rowOff>18506</xdr:rowOff>
    </xdr:to>
    <xdr:sp macro="" textlink="">
      <xdr:nvSpPr>
        <xdr:cNvPr id="712" name="楕円 711"/>
        <xdr:cNvSpPr/>
      </xdr:nvSpPr>
      <xdr:spPr>
        <a:xfrm>
          <a:off x="15430500" y="1654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9633</xdr:rowOff>
    </xdr:from>
    <xdr:ext cx="534377" cy="259045"/>
    <xdr:sp macro="" textlink="">
      <xdr:nvSpPr>
        <xdr:cNvPr id="713" name="テキスト ボックス 712"/>
        <xdr:cNvSpPr txBox="1"/>
      </xdr:nvSpPr>
      <xdr:spPr>
        <a:xfrm>
          <a:off x="15214111" y="1664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96444</xdr:rowOff>
    </xdr:from>
    <xdr:to>
      <xdr:col>76</xdr:col>
      <xdr:colOff>165100</xdr:colOff>
      <xdr:row>97</xdr:row>
      <xdr:rowOff>26594</xdr:rowOff>
    </xdr:to>
    <xdr:sp macro="" textlink="">
      <xdr:nvSpPr>
        <xdr:cNvPr id="714" name="楕円 713"/>
        <xdr:cNvSpPr/>
      </xdr:nvSpPr>
      <xdr:spPr>
        <a:xfrm>
          <a:off x="14541500" y="1655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17721</xdr:rowOff>
    </xdr:from>
    <xdr:ext cx="534377" cy="259045"/>
    <xdr:sp macro="" textlink="">
      <xdr:nvSpPr>
        <xdr:cNvPr id="715" name="テキスト ボックス 714"/>
        <xdr:cNvSpPr txBox="1"/>
      </xdr:nvSpPr>
      <xdr:spPr>
        <a:xfrm>
          <a:off x="14325111" y="166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87714</xdr:rowOff>
    </xdr:from>
    <xdr:to>
      <xdr:col>72</xdr:col>
      <xdr:colOff>38100</xdr:colOff>
      <xdr:row>97</xdr:row>
      <xdr:rowOff>17864</xdr:rowOff>
    </xdr:to>
    <xdr:sp macro="" textlink="">
      <xdr:nvSpPr>
        <xdr:cNvPr id="716" name="楕円 715"/>
        <xdr:cNvSpPr/>
      </xdr:nvSpPr>
      <xdr:spPr>
        <a:xfrm>
          <a:off x="13652500" y="165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8991</xdr:rowOff>
    </xdr:from>
    <xdr:ext cx="534377" cy="259045"/>
    <xdr:sp macro="" textlink="">
      <xdr:nvSpPr>
        <xdr:cNvPr id="717" name="テキスト ボックス 716"/>
        <xdr:cNvSpPr txBox="1"/>
      </xdr:nvSpPr>
      <xdr:spPr>
        <a:xfrm>
          <a:off x="13436111" y="1663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88105</xdr:rowOff>
    </xdr:from>
    <xdr:to>
      <xdr:col>67</xdr:col>
      <xdr:colOff>101600</xdr:colOff>
      <xdr:row>97</xdr:row>
      <xdr:rowOff>18255</xdr:rowOff>
    </xdr:to>
    <xdr:sp macro="" textlink="">
      <xdr:nvSpPr>
        <xdr:cNvPr id="718" name="楕円 717"/>
        <xdr:cNvSpPr/>
      </xdr:nvSpPr>
      <xdr:spPr>
        <a:xfrm>
          <a:off x="12763500" y="1654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9382</xdr:rowOff>
    </xdr:from>
    <xdr:ext cx="534377" cy="259045"/>
    <xdr:sp macro="" textlink="">
      <xdr:nvSpPr>
        <xdr:cNvPr id="719" name="テキスト ボックス 718"/>
        <xdr:cNvSpPr txBox="1"/>
      </xdr:nvSpPr>
      <xdr:spPr>
        <a:xfrm>
          <a:off x="12547111" y="1664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148768</xdr:rowOff>
    </xdr:from>
    <xdr:to>
      <xdr:col>116</xdr:col>
      <xdr:colOff>62864</xdr:colOff>
      <xdr:row>39</xdr:row>
      <xdr:rowOff>44450</xdr:rowOff>
    </xdr:to>
    <xdr:cxnSp macro="">
      <xdr:nvCxnSpPr>
        <xdr:cNvPr id="743" name="直線コネクタ 742"/>
        <xdr:cNvCxnSpPr/>
      </xdr:nvCxnSpPr>
      <xdr:spPr>
        <a:xfrm flipV="1">
          <a:off x="22159595" y="5292268"/>
          <a:ext cx="1269" cy="143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95877</xdr:rowOff>
    </xdr:from>
    <xdr:ext cx="249299" cy="259045"/>
    <xdr:sp macro="" textlink="">
      <xdr:nvSpPr>
        <xdr:cNvPr id="744" name="諸支出金最小値テキスト"/>
        <xdr:cNvSpPr txBox="1"/>
      </xdr:nvSpPr>
      <xdr:spPr>
        <a:xfrm>
          <a:off x="22212300" y="67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95445</xdr:rowOff>
    </xdr:from>
    <xdr:ext cx="534377" cy="259045"/>
    <xdr:sp macro="" textlink="">
      <xdr:nvSpPr>
        <xdr:cNvPr id="746" name="諸支出金最大値テキスト"/>
        <xdr:cNvSpPr txBox="1"/>
      </xdr:nvSpPr>
      <xdr:spPr>
        <a:xfrm>
          <a:off x="22212300" y="506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148768</xdr:rowOff>
    </xdr:from>
    <xdr:to>
      <xdr:col>116</xdr:col>
      <xdr:colOff>152400</xdr:colOff>
      <xdr:row>30</xdr:row>
      <xdr:rowOff>148768</xdr:rowOff>
    </xdr:to>
    <xdr:cxnSp macro="">
      <xdr:nvCxnSpPr>
        <xdr:cNvPr id="747" name="直線コネクタ 746"/>
        <xdr:cNvCxnSpPr/>
      </xdr:nvCxnSpPr>
      <xdr:spPr>
        <a:xfrm>
          <a:off x="22072600" y="529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13326</xdr:rowOff>
    </xdr:from>
    <xdr:ext cx="313932" cy="259045"/>
    <xdr:sp macro="" textlink="">
      <xdr:nvSpPr>
        <xdr:cNvPr id="749" name="諸支出金平均値テキスト"/>
        <xdr:cNvSpPr txBox="1"/>
      </xdr:nvSpPr>
      <xdr:spPr>
        <a:xfrm>
          <a:off x="22212300" y="652842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161899</xdr:rowOff>
    </xdr:from>
    <xdr:to>
      <xdr:col>116</xdr:col>
      <xdr:colOff>114300</xdr:colOff>
      <xdr:row>39</xdr:row>
      <xdr:rowOff>92049</xdr:rowOff>
    </xdr:to>
    <xdr:sp macro="" textlink="">
      <xdr:nvSpPr>
        <xdr:cNvPr id="750" name="フローチャート: 判断 749"/>
        <xdr:cNvSpPr/>
      </xdr:nvSpPr>
      <xdr:spPr>
        <a:xfrm>
          <a:off x="22110700" y="6676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162966</xdr:rowOff>
    </xdr:from>
    <xdr:to>
      <xdr:col>112</xdr:col>
      <xdr:colOff>38100</xdr:colOff>
      <xdr:row>39</xdr:row>
      <xdr:rowOff>93116</xdr:rowOff>
    </xdr:to>
    <xdr:sp macro="" textlink="">
      <xdr:nvSpPr>
        <xdr:cNvPr id="752" name="フローチャート: 判断 751"/>
        <xdr:cNvSpPr/>
      </xdr:nvSpPr>
      <xdr:spPr>
        <a:xfrm>
          <a:off x="21272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109643</xdr:rowOff>
    </xdr:from>
    <xdr:ext cx="313932" cy="259045"/>
    <xdr:sp macro="" textlink="">
      <xdr:nvSpPr>
        <xdr:cNvPr id="753" name="テキスト ボックス 752"/>
        <xdr:cNvSpPr txBox="1"/>
      </xdr:nvSpPr>
      <xdr:spPr>
        <a:xfrm>
          <a:off x="21166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162357</xdr:rowOff>
    </xdr:from>
    <xdr:to>
      <xdr:col>107</xdr:col>
      <xdr:colOff>101600</xdr:colOff>
      <xdr:row>39</xdr:row>
      <xdr:rowOff>92507</xdr:rowOff>
    </xdr:to>
    <xdr:sp macro="" textlink="">
      <xdr:nvSpPr>
        <xdr:cNvPr id="755" name="フローチャート: 判断 754"/>
        <xdr:cNvSpPr/>
      </xdr:nvSpPr>
      <xdr:spPr>
        <a:xfrm>
          <a:off x="20383500" y="66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109034</xdr:rowOff>
    </xdr:from>
    <xdr:ext cx="313932" cy="259045"/>
    <xdr:sp macro="" textlink="">
      <xdr:nvSpPr>
        <xdr:cNvPr id="756" name="テキスト ボックス 755"/>
        <xdr:cNvSpPr txBox="1"/>
      </xdr:nvSpPr>
      <xdr:spPr>
        <a:xfrm>
          <a:off x="20277333" y="6452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162814</xdr:rowOff>
    </xdr:from>
    <xdr:to>
      <xdr:col>102</xdr:col>
      <xdr:colOff>165100</xdr:colOff>
      <xdr:row>39</xdr:row>
      <xdr:rowOff>92964</xdr:rowOff>
    </xdr:to>
    <xdr:sp macro="" textlink="">
      <xdr:nvSpPr>
        <xdr:cNvPr id="758" name="フローチャート: 判断 757"/>
        <xdr:cNvSpPr/>
      </xdr:nvSpPr>
      <xdr:spPr>
        <a:xfrm>
          <a:off x="19494500" y="66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109491</xdr:rowOff>
    </xdr:from>
    <xdr:ext cx="313932" cy="259045"/>
    <xdr:sp macro="" textlink="">
      <xdr:nvSpPr>
        <xdr:cNvPr id="759" name="テキスト ボックス 758"/>
        <xdr:cNvSpPr txBox="1"/>
      </xdr:nvSpPr>
      <xdr:spPr>
        <a:xfrm>
          <a:off x="19388333" y="64531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159004</xdr:rowOff>
    </xdr:from>
    <xdr:to>
      <xdr:col>98</xdr:col>
      <xdr:colOff>38100</xdr:colOff>
      <xdr:row>39</xdr:row>
      <xdr:rowOff>89154</xdr:rowOff>
    </xdr:to>
    <xdr:sp macro="" textlink="">
      <xdr:nvSpPr>
        <xdr:cNvPr id="760" name="フローチャート: 判断 759"/>
        <xdr:cNvSpPr/>
      </xdr:nvSpPr>
      <xdr:spPr>
        <a:xfrm>
          <a:off x="18605500" y="667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105681</xdr:rowOff>
    </xdr:from>
    <xdr:ext cx="313932" cy="259045"/>
    <xdr:sp macro="" textlink="">
      <xdr:nvSpPr>
        <xdr:cNvPr id="761" name="テキスト ボックス 760"/>
        <xdr:cNvSpPr txBox="1"/>
      </xdr:nvSpPr>
      <xdr:spPr>
        <a:xfrm>
          <a:off x="18499333" y="64493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140327</xdr:rowOff>
    </xdr:from>
    <xdr:ext cx="249299" cy="259045"/>
    <xdr:sp macro="" textlink="">
      <xdr:nvSpPr>
        <xdr:cNvPr id="768" name="諸支出金該当値テキスト"/>
        <xdr:cNvSpPr txBox="1"/>
      </xdr:nvSpPr>
      <xdr:spPr>
        <a:xfrm>
          <a:off x="22212300" y="66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8" name="テキスト ボックス 797"/>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63500</xdr:rowOff>
    </xdr:from>
    <xdr:to>
      <xdr:col>116</xdr:col>
      <xdr:colOff>62864</xdr:colOff>
      <xdr:row>59</xdr:row>
      <xdr:rowOff>44450</xdr:rowOff>
    </xdr:to>
    <xdr:cxnSp macro="">
      <xdr:nvCxnSpPr>
        <xdr:cNvPr id="800" name="直線コネクタ 799"/>
        <xdr:cNvCxnSpPr/>
      </xdr:nvCxnSpPr>
      <xdr:spPr>
        <a:xfrm flipV="1">
          <a:off x="22159595" y="8636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60977</xdr:rowOff>
    </xdr:from>
    <xdr:ext cx="249299" cy="259045"/>
    <xdr:sp macro="" textlink="">
      <xdr:nvSpPr>
        <xdr:cNvPr id="801" name="前年度繰上充用金最小値テキスト"/>
        <xdr:cNvSpPr txBox="1"/>
      </xdr:nvSpPr>
      <xdr:spPr>
        <a:xfrm>
          <a:off x="22212300" y="1017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10177</xdr:rowOff>
    </xdr:from>
    <xdr:ext cx="313932" cy="259045"/>
    <xdr:sp macro="" textlink="">
      <xdr:nvSpPr>
        <xdr:cNvPr id="803" name="前年度繰上充用金最大値テキスト"/>
        <xdr:cNvSpPr txBox="1"/>
      </xdr:nvSpPr>
      <xdr:spPr>
        <a:xfrm>
          <a:off x="22212300" y="8411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63500</xdr:rowOff>
    </xdr:from>
    <xdr:to>
      <xdr:col>116</xdr:col>
      <xdr:colOff>152400</xdr:colOff>
      <xdr:row>50</xdr:row>
      <xdr:rowOff>63500</xdr:rowOff>
    </xdr:to>
    <xdr:cxnSp macro="">
      <xdr:nvCxnSpPr>
        <xdr:cNvPr id="804" name="直線コネクタ 803"/>
        <xdr:cNvCxnSpPr/>
      </xdr:nvCxnSpPr>
      <xdr:spPr>
        <a:xfrm>
          <a:off x="22072600" y="863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149877</xdr:rowOff>
    </xdr:from>
    <xdr:ext cx="249299" cy="259045"/>
    <xdr:sp macro="" textlink="">
      <xdr:nvSpPr>
        <xdr:cNvPr id="806" name="前年度繰上充用金平均値テキスト"/>
        <xdr:cNvSpPr txBox="1"/>
      </xdr:nvSpPr>
      <xdr:spPr>
        <a:xfrm>
          <a:off x="22212300" y="9922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807" name="フローチャート: 判断 806"/>
        <xdr:cNvSpPr/>
      </xdr:nvSpPr>
      <xdr:spPr>
        <a:xfrm>
          <a:off x="221107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9" name="フローチャート: 判断 80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2" name="フローチャート: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5" name="フローチャート: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フローチャート: 判断 81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105427</xdr:rowOff>
    </xdr:from>
    <xdr:ext cx="249299" cy="259045"/>
    <xdr:sp macro="" textlink="">
      <xdr:nvSpPr>
        <xdr:cNvPr id="825" name="前年度繰上充用金該当値テキスト"/>
        <xdr:cNvSpPr txBox="1"/>
      </xdr:nvSpPr>
      <xdr:spPr>
        <a:xfrm>
          <a:off x="22212300" y="10049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7" name="テキスト ボックス 82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9" name="テキスト ボックス 82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1" name="テキスト ボックス 830"/>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3" name="テキスト ボックス 832"/>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143,249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17,339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円低くなっているが、前年度と比較すると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円高くなっている。これは、生活保護費や民間保育所等保育委託事業による扶助費の伸びが主な要因となっている。また、教育費は住民一人当たり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74,732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29,993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円増加し、類似団体平均値と比べて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16,103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これは、鉾田市公立学校学校施設再編計画にある鉾田南中学校区統合小学校整備事業によって普通建設事業費が増加したことによる。今後も残り２校の統合小学校建設や鉾田市学校跡地利用基本方針による不要施設の撤去・除去等教育費が増加見込となっている。公債費にお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年度に一部繰上償還を行ったことにより住民一人当たりの金額が前年度より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48,478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円となっている。商工費は、観光センターの施設改修工事が要因となり住民一人当たり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円となった。今後も鉾田市公共施設等総合管理計画に基づき適正な施設の管理に努めるだけでなく、事業の必要性や緊急性等の精査を行い、健全な財政運営に努めていく。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財政調整基金については、合併算定替による交付税の縮減分を考慮するほか、緊急な支出に対応するため、決算剰余金を中心に積み立てを行っている。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また、実質収支額においては（仮称）鉾田市民交流館整備事業の中止、国民健康保険特別会計繰出金の減少により約</a:t>
          </a:r>
          <a:r>
            <a:rPr kumimoji="1" lang="en-US" altLang="ja-JP" sz="1300">
              <a:latin typeface="ＭＳ ゴシック" pitchFamily="49" charset="-128"/>
              <a:ea typeface="ＭＳ ゴシック" pitchFamily="49" charset="-128"/>
            </a:rPr>
            <a:t>394</a:t>
          </a:r>
          <a:r>
            <a:rPr kumimoji="1" lang="ja-JP" altLang="en-US" sz="1300">
              <a:latin typeface="ＭＳ ゴシック" pitchFamily="49" charset="-128"/>
              <a:ea typeface="ＭＳ ゴシック" pitchFamily="49" charset="-128"/>
            </a:rPr>
            <a:t>百万円の増加となり、標準財政規模に占める割合では</a:t>
          </a:r>
          <a:r>
            <a:rPr kumimoji="1" lang="en-US" altLang="ja-JP" sz="1300">
              <a:latin typeface="ＭＳ ゴシック" pitchFamily="49" charset="-128"/>
              <a:ea typeface="ＭＳ ゴシック" pitchFamily="49" charset="-128"/>
            </a:rPr>
            <a:t>3.31</a:t>
          </a:r>
          <a:r>
            <a:rPr kumimoji="1" lang="ja-JP" altLang="en-US" sz="1300">
              <a:latin typeface="ＭＳ ゴシック" pitchFamily="49" charset="-128"/>
              <a:ea typeface="ＭＳ ゴシック" pitchFamily="49" charset="-128"/>
            </a:rPr>
            <a:t>ポイントの増加となっている。また、実質単年度収支においては基金の積立が減少したことにより</a:t>
          </a:r>
          <a:r>
            <a:rPr kumimoji="1" lang="en-US" altLang="ja-JP" sz="1300">
              <a:latin typeface="ＭＳ ゴシック" pitchFamily="49" charset="-128"/>
              <a:ea typeface="ＭＳ ゴシック" pitchFamily="49" charset="-128"/>
            </a:rPr>
            <a:t>2.3</a:t>
          </a:r>
          <a:r>
            <a:rPr kumimoji="1" lang="ja-JP" altLang="en-US" sz="1300">
              <a:latin typeface="ＭＳ ゴシック" pitchFamily="49" charset="-128"/>
              <a:ea typeface="ＭＳ ゴシック" pitchFamily="49" charset="-128"/>
            </a:rPr>
            <a:t>ポイントの減少となっている。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一般会計及び</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各</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特別会計、水道事業会計全会計において実質収支額に赤字額はなく黒字決算であった。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今後も引き続き財政の健全化に取り組んでいくよう努める。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23569300</v>
      </c>
      <c r="BO4" s="441"/>
      <c r="BP4" s="441"/>
      <c r="BQ4" s="441"/>
      <c r="BR4" s="441"/>
      <c r="BS4" s="441"/>
      <c r="BT4" s="441"/>
      <c r="BU4" s="442"/>
      <c r="BV4" s="440">
        <v>22767117</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13.9</v>
      </c>
      <c r="CU4" s="622"/>
      <c r="CV4" s="622"/>
      <c r="CW4" s="622"/>
      <c r="CX4" s="622"/>
      <c r="CY4" s="622"/>
      <c r="CZ4" s="622"/>
      <c r="DA4" s="623"/>
      <c r="DB4" s="621">
        <v>10.6</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21513181</v>
      </c>
      <c r="BO5" s="446"/>
      <c r="BP5" s="446"/>
      <c r="BQ5" s="446"/>
      <c r="BR5" s="446"/>
      <c r="BS5" s="446"/>
      <c r="BT5" s="446"/>
      <c r="BU5" s="447"/>
      <c r="BV5" s="445">
        <v>20643188</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88.4</v>
      </c>
      <c r="CU5" s="416"/>
      <c r="CV5" s="416"/>
      <c r="CW5" s="416"/>
      <c r="CX5" s="416"/>
      <c r="CY5" s="416"/>
      <c r="CZ5" s="416"/>
      <c r="DA5" s="417"/>
      <c r="DB5" s="415">
        <v>84.7</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2056119</v>
      </c>
      <c r="BO6" s="446"/>
      <c r="BP6" s="446"/>
      <c r="BQ6" s="446"/>
      <c r="BR6" s="446"/>
      <c r="BS6" s="446"/>
      <c r="BT6" s="446"/>
      <c r="BU6" s="447"/>
      <c r="BV6" s="445">
        <v>2123929</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92.8</v>
      </c>
      <c r="CU6" s="596"/>
      <c r="CV6" s="596"/>
      <c r="CW6" s="596"/>
      <c r="CX6" s="596"/>
      <c r="CY6" s="596"/>
      <c r="CZ6" s="596"/>
      <c r="DA6" s="597"/>
      <c r="DB6" s="595">
        <v>88.9</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223660</v>
      </c>
      <c r="BO7" s="446"/>
      <c r="BP7" s="446"/>
      <c r="BQ7" s="446"/>
      <c r="BR7" s="446"/>
      <c r="BS7" s="446"/>
      <c r="BT7" s="446"/>
      <c r="BU7" s="447"/>
      <c r="BV7" s="445">
        <v>706702</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13146735</v>
      </c>
      <c r="CU7" s="446"/>
      <c r="CV7" s="446"/>
      <c r="CW7" s="446"/>
      <c r="CX7" s="446"/>
      <c r="CY7" s="446"/>
      <c r="CZ7" s="446"/>
      <c r="DA7" s="447"/>
      <c r="DB7" s="445">
        <v>13326692</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87</v>
      </c>
      <c r="AV8" s="503"/>
      <c r="AW8" s="503"/>
      <c r="AX8" s="503"/>
      <c r="AY8" s="425" t="s">
        <v>101</v>
      </c>
      <c r="AZ8" s="426"/>
      <c r="BA8" s="426"/>
      <c r="BB8" s="426"/>
      <c r="BC8" s="426"/>
      <c r="BD8" s="426"/>
      <c r="BE8" s="426"/>
      <c r="BF8" s="426"/>
      <c r="BG8" s="426"/>
      <c r="BH8" s="426"/>
      <c r="BI8" s="426"/>
      <c r="BJ8" s="426"/>
      <c r="BK8" s="426"/>
      <c r="BL8" s="426"/>
      <c r="BM8" s="427"/>
      <c r="BN8" s="445">
        <v>1832459</v>
      </c>
      <c r="BO8" s="446"/>
      <c r="BP8" s="446"/>
      <c r="BQ8" s="446"/>
      <c r="BR8" s="446"/>
      <c r="BS8" s="446"/>
      <c r="BT8" s="446"/>
      <c r="BU8" s="447"/>
      <c r="BV8" s="445">
        <v>1417227</v>
      </c>
      <c r="BW8" s="446"/>
      <c r="BX8" s="446"/>
      <c r="BY8" s="446"/>
      <c r="BZ8" s="446"/>
      <c r="CA8" s="446"/>
      <c r="CB8" s="446"/>
      <c r="CC8" s="447"/>
      <c r="CD8" s="454" t="s">
        <v>102</v>
      </c>
      <c r="CE8" s="455"/>
      <c r="CF8" s="455"/>
      <c r="CG8" s="455"/>
      <c r="CH8" s="455"/>
      <c r="CI8" s="455"/>
      <c r="CJ8" s="455"/>
      <c r="CK8" s="455"/>
      <c r="CL8" s="455"/>
      <c r="CM8" s="455"/>
      <c r="CN8" s="455"/>
      <c r="CO8" s="455"/>
      <c r="CP8" s="455"/>
      <c r="CQ8" s="455"/>
      <c r="CR8" s="455"/>
      <c r="CS8" s="456"/>
      <c r="CT8" s="558">
        <v>0.44</v>
      </c>
      <c r="CU8" s="559"/>
      <c r="CV8" s="559"/>
      <c r="CW8" s="559"/>
      <c r="CX8" s="559"/>
      <c r="CY8" s="559"/>
      <c r="CZ8" s="559"/>
      <c r="DA8" s="560"/>
      <c r="DB8" s="558">
        <v>0.43</v>
      </c>
      <c r="DC8" s="559"/>
      <c r="DD8" s="559"/>
      <c r="DE8" s="559"/>
      <c r="DF8" s="559"/>
      <c r="DG8" s="559"/>
      <c r="DH8" s="559"/>
      <c r="DI8" s="560"/>
      <c r="DJ8" s="165"/>
      <c r="DK8" s="165"/>
      <c r="DL8" s="165"/>
      <c r="DM8" s="165"/>
      <c r="DN8" s="165"/>
      <c r="DO8" s="165"/>
    </row>
    <row r="9" spans="1:119" ht="18.75" customHeight="1" thickBot="1">
      <c r="A9" s="166"/>
      <c r="B9" s="584" t="s">
        <v>103</v>
      </c>
      <c r="C9" s="585"/>
      <c r="D9" s="585"/>
      <c r="E9" s="585"/>
      <c r="F9" s="585"/>
      <c r="G9" s="585"/>
      <c r="H9" s="585"/>
      <c r="I9" s="585"/>
      <c r="J9" s="585"/>
      <c r="K9" s="508"/>
      <c r="L9" s="586" t="s">
        <v>104</v>
      </c>
      <c r="M9" s="587"/>
      <c r="N9" s="587"/>
      <c r="O9" s="587"/>
      <c r="P9" s="587"/>
      <c r="Q9" s="588"/>
      <c r="R9" s="589">
        <v>48147</v>
      </c>
      <c r="S9" s="590"/>
      <c r="T9" s="590"/>
      <c r="U9" s="590"/>
      <c r="V9" s="591"/>
      <c r="W9" s="524" t="s">
        <v>105</v>
      </c>
      <c r="X9" s="525"/>
      <c r="Y9" s="525"/>
      <c r="Z9" s="525"/>
      <c r="AA9" s="525"/>
      <c r="AB9" s="525"/>
      <c r="AC9" s="525"/>
      <c r="AD9" s="525"/>
      <c r="AE9" s="525"/>
      <c r="AF9" s="525"/>
      <c r="AG9" s="525"/>
      <c r="AH9" s="525"/>
      <c r="AI9" s="525"/>
      <c r="AJ9" s="525"/>
      <c r="AK9" s="525"/>
      <c r="AL9" s="592"/>
      <c r="AM9" s="514" t="s">
        <v>106</v>
      </c>
      <c r="AN9" s="419"/>
      <c r="AO9" s="419"/>
      <c r="AP9" s="419"/>
      <c r="AQ9" s="419"/>
      <c r="AR9" s="419"/>
      <c r="AS9" s="419"/>
      <c r="AT9" s="420"/>
      <c r="AU9" s="502" t="s">
        <v>107</v>
      </c>
      <c r="AV9" s="503"/>
      <c r="AW9" s="503"/>
      <c r="AX9" s="503"/>
      <c r="AY9" s="425" t="s">
        <v>108</v>
      </c>
      <c r="AZ9" s="426"/>
      <c r="BA9" s="426"/>
      <c r="BB9" s="426"/>
      <c r="BC9" s="426"/>
      <c r="BD9" s="426"/>
      <c r="BE9" s="426"/>
      <c r="BF9" s="426"/>
      <c r="BG9" s="426"/>
      <c r="BH9" s="426"/>
      <c r="BI9" s="426"/>
      <c r="BJ9" s="426"/>
      <c r="BK9" s="426"/>
      <c r="BL9" s="426"/>
      <c r="BM9" s="427"/>
      <c r="BN9" s="445">
        <v>415232</v>
      </c>
      <c r="BO9" s="446"/>
      <c r="BP9" s="446"/>
      <c r="BQ9" s="446"/>
      <c r="BR9" s="446"/>
      <c r="BS9" s="446"/>
      <c r="BT9" s="446"/>
      <c r="BU9" s="447"/>
      <c r="BV9" s="445">
        <v>297084</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14.2</v>
      </c>
      <c r="CU9" s="416"/>
      <c r="CV9" s="416"/>
      <c r="CW9" s="416"/>
      <c r="CX9" s="416"/>
      <c r="CY9" s="416"/>
      <c r="CZ9" s="416"/>
      <c r="DA9" s="417"/>
      <c r="DB9" s="415">
        <v>13.2</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110</v>
      </c>
      <c r="M10" s="419"/>
      <c r="N10" s="419"/>
      <c r="O10" s="419"/>
      <c r="P10" s="419"/>
      <c r="Q10" s="420"/>
      <c r="R10" s="421">
        <v>50156</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87</v>
      </c>
      <c r="AV10" s="503"/>
      <c r="AW10" s="503"/>
      <c r="AX10" s="503"/>
      <c r="AY10" s="425" t="s">
        <v>112</v>
      </c>
      <c r="AZ10" s="426"/>
      <c r="BA10" s="426"/>
      <c r="BB10" s="426"/>
      <c r="BC10" s="426"/>
      <c r="BD10" s="426"/>
      <c r="BE10" s="426"/>
      <c r="BF10" s="426"/>
      <c r="BG10" s="426"/>
      <c r="BH10" s="426"/>
      <c r="BI10" s="426"/>
      <c r="BJ10" s="426"/>
      <c r="BK10" s="426"/>
      <c r="BL10" s="426"/>
      <c r="BM10" s="427"/>
      <c r="BN10" s="445">
        <v>106465</v>
      </c>
      <c r="BO10" s="446"/>
      <c r="BP10" s="446"/>
      <c r="BQ10" s="446"/>
      <c r="BR10" s="446"/>
      <c r="BS10" s="446"/>
      <c r="BT10" s="446"/>
      <c r="BU10" s="447"/>
      <c r="BV10" s="445">
        <v>627186</v>
      </c>
      <c r="BW10" s="446"/>
      <c r="BX10" s="446"/>
      <c r="BY10" s="446"/>
      <c r="BZ10" s="446"/>
      <c r="CA10" s="446"/>
      <c r="CB10" s="446"/>
      <c r="CC10" s="447"/>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114</v>
      </c>
      <c r="M11" s="492"/>
      <c r="N11" s="492"/>
      <c r="O11" s="492"/>
      <c r="P11" s="492"/>
      <c r="Q11" s="493"/>
      <c r="R11" s="581" t="s">
        <v>115</v>
      </c>
      <c r="S11" s="582"/>
      <c r="T11" s="582"/>
      <c r="U11" s="582"/>
      <c r="V11" s="583"/>
      <c r="W11" s="593"/>
      <c r="X11" s="407"/>
      <c r="Y11" s="407"/>
      <c r="Z11" s="407"/>
      <c r="AA11" s="407"/>
      <c r="AB11" s="407"/>
      <c r="AC11" s="407"/>
      <c r="AD11" s="407"/>
      <c r="AE11" s="407"/>
      <c r="AF11" s="407"/>
      <c r="AG11" s="407"/>
      <c r="AH11" s="407"/>
      <c r="AI11" s="407"/>
      <c r="AJ11" s="407"/>
      <c r="AK11" s="407"/>
      <c r="AL11" s="594"/>
      <c r="AM11" s="514" t="s">
        <v>116</v>
      </c>
      <c r="AN11" s="419"/>
      <c r="AO11" s="419"/>
      <c r="AP11" s="419"/>
      <c r="AQ11" s="419"/>
      <c r="AR11" s="419"/>
      <c r="AS11" s="419"/>
      <c r="AT11" s="420"/>
      <c r="AU11" s="502" t="s">
        <v>87</v>
      </c>
      <c r="AV11" s="503"/>
      <c r="AW11" s="503"/>
      <c r="AX11" s="503"/>
      <c r="AY11" s="425" t="s">
        <v>117</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118</v>
      </c>
      <c r="CE11" s="455"/>
      <c r="CF11" s="455"/>
      <c r="CG11" s="455"/>
      <c r="CH11" s="455"/>
      <c r="CI11" s="455"/>
      <c r="CJ11" s="455"/>
      <c r="CK11" s="455"/>
      <c r="CL11" s="455"/>
      <c r="CM11" s="455"/>
      <c r="CN11" s="455"/>
      <c r="CO11" s="455"/>
      <c r="CP11" s="455"/>
      <c r="CQ11" s="455"/>
      <c r="CR11" s="455"/>
      <c r="CS11" s="456"/>
      <c r="CT11" s="558" t="s">
        <v>119</v>
      </c>
      <c r="CU11" s="559"/>
      <c r="CV11" s="559"/>
      <c r="CW11" s="559"/>
      <c r="CX11" s="559"/>
      <c r="CY11" s="559"/>
      <c r="CZ11" s="559"/>
      <c r="DA11" s="560"/>
      <c r="DB11" s="558" t="s">
        <v>119</v>
      </c>
      <c r="DC11" s="559"/>
      <c r="DD11" s="559"/>
      <c r="DE11" s="559"/>
      <c r="DF11" s="559"/>
      <c r="DG11" s="559"/>
      <c r="DH11" s="559"/>
      <c r="DI11" s="560"/>
      <c r="DJ11" s="165"/>
      <c r="DK11" s="165"/>
      <c r="DL11" s="165"/>
      <c r="DM11" s="165"/>
      <c r="DN11" s="165"/>
      <c r="DO11" s="165"/>
    </row>
    <row r="12" spans="1:119" ht="18.75" customHeight="1">
      <c r="A12" s="166"/>
      <c r="B12" s="561" t="s">
        <v>120</v>
      </c>
      <c r="C12" s="562"/>
      <c r="D12" s="562"/>
      <c r="E12" s="562"/>
      <c r="F12" s="562"/>
      <c r="G12" s="562"/>
      <c r="H12" s="562"/>
      <c r="I12" s="562"/>
      <c r="J12" s="562"/>
      <c r="K12" s="563"/>
      <c r="L12" s="570" t="s">
        <v>121</v>
      </c>
      <c r="M12" s="571"/>
      <c r="N12" s="571"/>
      <c r="O12" s="571"/>
      <c r="P12" s="571"/>
      <c r="Q12" s="572"/>
      <c r="R12" s="573">
        <v>49742</v>
      </c>
      <c r="S12" s="574"/>
      <c r="T12" s="574"/>
      <c r="U12" s="574"/>
      <c r="V12" s="575"/>
      <c r="W12" s="576" t="s">
        <v>1</v>
      </c>
      <c r="X12" s="503"/>
      <c r="Y12" s="503"/>
      <c r="Z12" s="503"/>
      <c r="AA12" s="503"/>
      <c r="AB12" s="577"/>
      <c r="AC12" s="502" t="s">
        <v>122</v>
      </c>
      <c r="AD12" s="503"/>
      <c r="AE12" s="503"/>
      <c r="AF12" s="503"/>
      <c r="AG12" s="577"/>
      <c r="AH12" s="502" t="s">
        <v>123</v>
      </c>
      <c r="AI12" s="503"/>
      <c r="AJ12" s="503"/>
      <c r="AK12" s="503"/>
      <c r="AL12" s="578"/>
      <c r="AM12" s="514" t="s">
        <v>124</v>
      </c>
      <c r="AN12" s="419"/>
      <c r="AO12" s="419"/>
      <c r="AP12" s="419"/>
      <c r="AQ12" s="419"/>
      <c r="AR12" s="419"/>
      <c r="AS12" s="419"/>
      <c r="AT12" s="420"/>
      <c r="AU12" s="502" t="s">
        <v>87</v>
      </c>
      <c r="AV12" s="503"/>
      <c r="AW12" s="503"/>
      <c r="AX12" s="503"/>
      <c r="AY12" s="425" t="s">
        <v>125</v>
      </c>
      <c r="AZ12" s="426"/>
      <c r="BA12" s="426"/>
      <c r="BB12" s="426"/>
      <c r="BC12" s="426"/>
      <c r="BD12" s="426"/>
      <c r="BE12" s="426"/>
      <c r="BF12" s="426"/>
      <c r="BG12" s="426"/>
      <c r="BH12" s="426"/>
      <c r="BI12" s="426"/>
      <c r="BJ12" s="426"/>
      <c r="BK12" s="426"/>
      <c r="BL12" s="426"/>
      <c r="BM12" s="427"/>
      <c r="BN12" s="445">
        <v>150000</v>
      </c>
      <c r="BO12" s="446"/>
      <c r="BP12" s="446"/>
      <c r="BQ12" s="446"/>
      <c r="BR12" s="446"/>
      <c r="BS12" s="446"/>
      <c r="BT12" s="446"/>
      <c r="BU12" s="447"/>
      <c r="BV12" s="445">
        <v>240000</v>
      </c>
      <c r="BW12" s="446"/>
      <c r="BX12" s="446"/>
      <c r="BY12" s="446"/>
      <c r="BZ12" s="446"/>
      <c r="CA12" s="446"/>
      <c r="CB12" s="446"/>
      <c r="CC12" s="447"/>
      <c r="CD12" s="454" t="s">
        <v>126</v>
      </c>
      <c r="CE12" s="455"/>
      <c r="CF12" s="455"/>
      <c r="CG12" s="455"/>
      <c r="CH12" s="455"/>
      <c r="CI12" s="455"/>
      <c r="CJ12" s="455"/>
      <c r="CK12" s="455"/>
      <c r="CL12" s="455"/>
      <c r="CM12" s="455"/>
      <c r="CN12" s="455"/>
      <c r="CO12" s="455"/>
      <c r="CP12" s="455"/>
      <c r="CQ12" s="455"/>
      <c r="CR12" s="455"/>
      <c r="CS12" s="456"/>
      <c r="CT12" s="558" t="s">
        <v>127</v>
      </c>
      <c r="CU12" s="559"/>
      <c r="CV12" s="559"/>
      <c r="CW12" s="559"/>
      <c r="CX12" s="559"/>
      <c r="CY12" s="559"/>
      <c r="CZ12" s="559"/>
      <c r="DA12" s="560"/>
      <c r="DB12" s="558" t="s">
        <v>127</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128</v>
      </c>
      <c r="N13" s="546"/>
      <c r="O13" s="546"/>
      <c r="P13" s="546"/>
      <c r="Q13" s="547"/>
      <c r="R13" s="548">
        <v>47286</v>
      </c>
      <c r="S13" s="549"/>
      <c r="T13" s="549"/>
      <c r="U13" s="549"/>
      <c r="V13" s="550"/>
      <c r="W13" s="536" t="s">
        <v>129</v>
      </c>
      <c r="X13" s="458"/>
      <c r="Y13" s="458"/>
      <c r="Z13" s="458"/>
      <c r="AA13" s="458"/>
      <c r="AB13" s="459"/>
      <c r="AC13" s="421">
        <v>7949</v>
      </c>
      <c r="AD13" s="422"/>
      <c r="AE13" s="422"/>
      <c r="AF13" s="422"/>
      <c r="AG13" s="423"/>
      <c r="AH13" s="421">
        <v>8534</v>
      </c>
      <c r="AI13" s="422"/>
      <c r="AJ13" s="422"/>
      <c r="AK13" s="422"/>
      <c r="AL13" s="424"/>
      <c r="AM13" s="514" t="s">
        <v>130</v>
      </c>
      <c r="AN13" s="419"/>
      <c r="AO13" s="419"/>
      <c r="AP13" s="419"/>
      <c r="AQ13" s="419"/>
      <c r="AR13" s="419"/>
      <c r="AS13" s="419"/>
      <c r="AT13" s="420"/>
      <c r="AU13" s="502" t="s">
        <v>131</v>
      </c>
      <c r="AV13" s="503"/>
      <c r="AW13" s="503"/>
      <c r="AX13" s="503"/>
      <c r="AY13" s="425" t="s">
        <v>132</v>
      </c>
      <c r="AZ13" s="426"/>
      <c r="BA13" s="426"/>
      <c r="BB13" s="426"/>
      <c r="BC13" s="426"/>
      <c r="BD13" s="426"/>
      <c r="BE13" s="426"/>
      <c r="BF13" s="426"/>
      <c r="BG13" s="426"/>
      <c r="BH13" s="426"/>
      <c r="BI13" s="426"/>
      <c r="BJ13" s="426"/>
      <c r="BK13" s="426"/>
      <c r="BL13" s="426"/>
      <c r="BM13" s="427"/>
      <c r="BN13" s="445">
        <v>371697</v>
      </c>
      <c r="BO13" s="446"/>
      <c r="BP13" s="446"/>
      <c r="BQ13" s="446"/>
      <c r="BR13" s="446"/>
      <c r="BS13" s="446"/>
      <c r="BT13" s="446"/>
      <c r="BU13" s="447"/>
      <c r="BV13" s="445">
        <v>684270</v>
      </c>
      <c r="BW13" s="446"/>
      <c r="BX13" s="446"/>
      <c r="BY13" s="446"/>
      <c r="BZ13" s="446"/>
      <c r="CA13" s="446"/>
      <c r="CB13" s="446"/>
      <c r="CC13" s="447"/>
      <c r="CD13" s="454" t="s">
        <v>133</v>
      </c>
      <c r="CE13" s="455"/>
      <c r="CF13" s="455"/>
      <c r="CG13" s="455"/>
      <c r="CH13" s="455"/>
      <c r="CI13" s="455"/>
      <c r="CJ13" s="455"/>
      <c r="CK13" s="455"/>
      <c r="CL13" s="455"/>
      <c r="CM13" s="455"/>
      <c r="CN13" s="455"/>
      <c r="CO13" s="455"/>
      <c r="CP13" s="455"/>
      <c r="CQ13" s="455"/>
      <c r="CR13" s="455"/>
      <c r="CS13" s="456"/>
      <c r="CT13" s="415">
        <v>7.4</v>
      </c>
      <c r="CU13" s="416"/>
      <c r="CV13" s="416"/>
      <c r="CW13" s="416"/>
      <c r="CX13" s="416"/>
      <c r="CY13" s="416"/>
      <c r="CZ13" s="416"/>
      <c r="DA13" s="417"/>
      <c r="DB13" s="415">
        <v>7.6</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134</v>
      </c>
      <c r="M14" s="579"/>
      <c r="N14" s="579"/>
      <c r="O14" s="579"/>
      <c r="P14" s="579"/>
      <c r="Q14" s="580"/>
      <c r="R14" s="548">
        <v>50109</v>
      </c>
      <c r="S14" s="549"/>
      <c r="T14" s="549"/>
      <c r="U14" s="549"/>
      <c r="V14" s="550"/>
      <c r="W14" s="551"/>
      <c r="X14" s="461"/>
      <c r="Y14" s="461"/>
      <c r="Z14" s="461"/>
      <c r="AA14" s="461"/>
      <c r="AB14" s="462"/>
      <c r="AC14" s="541">
        <v>31.9</v>
      </c>
      <c r="AD14" s="542"/>
      <c r="AE14" s="542"/>
      <c r="AF14" s="542"/>
      <c r="AG14" s="543"/>
      <c r="AH14" s="541">
        <v>33.1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135</v>
      </c>
      <c r="CE14" s="452"/>
      <c r="CF14" s="452"/>
      <c r="CG14" s="452"/>
      <c r="CH14" s="452"/>
      <c r="CI14" s="452"/>
      <c r="CJ14" s="452"/>
      <c r="CK14" s="452"/>
      <c r="CL14" s="452"/>
      <c r="CM14" s="452"/>
      <c r="CN14" s="452"/>
      <c r="CO14" s="452"/>
      <c r="CP14" s="452"/>
      <c r="CQ14" s="452"/>
      <c r="CR14" s="452"/>
      <c r="CS14" s="453"/>
      <c r="CT14" s="552" t="s">
        <v>127</v>
      </c>
      <c r="CU14" s="553"/>
      <c r="CV14" s="553"/>
      <c r="CW14" s="553"/>
      <c r="CX14" s="553"/>
      <c r="CY14" s="553"/>
      <c r="CZ14" s="553"/>
      <c r="DA14" s="554"/>
      <c r="DB14" s="552">
        <v>6</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136</v>
      </c>
      <c r="N15" s="546"/>
      <c r="O15" s="546"/>
      <c r="P15" s="546"/>
      <c r="Q15" s="547"/>
      <c r="R15" s="548">
        <v>47904</v>
      </c>
      <c r="S15" s="549"/>
      <c r="T15" s="549"/>
      <c r="U15" s="549"/>
      <c r="V15" s="550"/>
      <c r="W15" s="536" t="s">
        <v>137</v>
      </c>
      <c r="X15" s="458"/>
      <c r="Y15" s="458"/>
      <c r="Z15" s="458"/>
      <c r="AA15" s="458"/>
      <c r="AB15" s="459"/>
      <c r="AC15" s="421">
        <v>5342</v>
      </c>
      <c r="AD15" s="422"/>
      <c r="AE15" s="422"/>
      <c r="AF15" s="422"/>
      <c r="AG15" s="423"/>
      <c r="AH15" s="421">
        <v>5340</v>
      </c>
      <c r="AI15" s="422"/>
      <c r="AJ15" s="422"/>
      <c r="AK15" s="422"/>
      <c r="AL15" s="424"/>
      <c r="AM15" s="514"/>
      <c r="AN15" s="419"/>
      <c r="AO15" s="419"/>
      <c r="AP15" s="419"/>
      <c r="AQ15" s="419"/>
      <c r="AR15" s="419"/>
      <c r="AS15" s="419"/>
      <c r="AT15" s="420"/>
      <c r="AU15" s="502"/>
      <c r="AV15" s="503"/>
      <c r="AW15" s="503"/>
      <c r="AX15" s="503"/>
      <c r="AY15" s="437" t="s">
        <v>138</v>
      </c>
      <c r="AZ15" s="438"/>
      <c r="BA15" s="438"/>
      <c r="BB15" s="438"/>
      <c r="BC15" s="438"/>
      <c r="BD15" s="438"/>
      <c r="BE15" s="438"/>
      <c r="BF15" s="438"/>
      <c r="BG15" s="438"/>
      <c r="BH15" s="438"/>
      <c r="BI15" s="438"/>
      <c r="BJ15" s="438"/>
      <c r="BK15" s="438"/>
      <c r="BL15" s="438"/>
      <c r="BM15" s="439"/>
      <c r="BN15" s="440">
        <v>4851956</v>
      </c>
      <c r="BO15" s="441"/>
      <c r="BP15" s="441"/>
      <c r="BQ15" s="441"/>
      <c r="BR15" s="441"/>
      <c r="BS15" s="441"/>
      <c r="BT15" s="441"/>
      <c r="BU15" s="442"/>
      <c r="BV15" s="440">
        <v>4709063</v>
      </c>
      <c r="BW15" s="441"/>
      <c r="BX15" s="441"/>
      <c r="BY15" s="441"/>
      <c r="BZ15" s="441"/>
      <c r="CA15" s="441"/>
      <c r="CB15" s="441"/>
      <c r="CC15" s="442"/>
      <c r="CD15" s="555" t="s">
        <v>139</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140</v>
      </c>
      <c r="M16" s="539"/>
      <c r="N16" s="539"/>
      <c r="O16" s="539"/>
      <c r="P16" s="539"/>
      <c r="Q16" s="540"/>
      <c r="R16" s="533" t="s">
        <v>141</v>
      </c>
      <c r="S16" s="534"/>
      <c r="T16" s="534"/>
      <c r="U16" s="534"/>
      <c r="V16" s="535"/>
      <c r="W16" s="551"/>
      <c r="X16" s="461"/>
      <c r="Y16" s="461"/>
      <c r="Z16" s="461"/>
      <c r="AA16" s="461"/>
      <c r="AB16" s="462"/>
      <c r="AC16" s="541">
        <v>21.5</v>
      </c>
      <c r="AD16" s="542"/>
      <c r="AE16" s="542"/>
      <c r="AF16" s="542"/>
      <c r="AG16" s="543"/>
      <c r="AH16" s="541">
        <v>20.7</v>
      </c>
      <c r="AI16" s="542"/>
      <c r="AJ16" s="542"/>
      <c r="AK16" s="542"/>
      <c r="AL16" s="544"/>
      <c r="AM16" s="514"/>
      <c r="AN16" s="419"/>
      <c r="AO16" s="419"/>
      <c r="AP16" s="419"/>
      <c r="AQ16" s="419"/>
      <c r="AR16" s="419"/>
      <c r="AS16" s="419"/>
      <c r="AT16" s="420"/>
      <c r="AU16" s="502"/>
      <c r="AV16" s="503"/>
      <c r="AW16" s="503"/>
      <c r="AX16" s="503"/>
      <c r="AY16" s="425" t="s">
        <v>142</v>
      </c>
      <c r="AZ16" s="426"/>
      <c r="BA16" s="426"/>
      <c r="BB16" s="426"/>
      <c r="BC16" s="426"/>
      <c r="BD16" s="426"/>
      <c r="BE16" s="426"/>
      <c r="BF16" s="426"/>
      <c r="BG16" s="426"/>
      <c r="BH16" s="426"/>
      <c r="BI16" s="426"/>
      <c r="BJ16" s="426"/>
      <c r="BK16" s="426"/>
      <c r="BL16" s="426"/>
      <c r="BM16" s="427"/>
      <c r="BN16" s="445">
        <v>10728251</v>
      </c>
      <c r="BO16" s="446"/>
      <c r="BP16" s="446"/>
      <c r="BQ16" s="446"/>
      <c r="BR16" s="446"/>
      <c r="BS16" s="446"/>
      <c r="BT16" s="446"/>
      <c r="BU16" s="447"/>
      <c r="BV16" s="445">
        <v>10762983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143</v>
      </c>
      <c r="N17" s="531"/>
      <c r="O17" s="531"/>
      <c r="P17" s="531"/>
      <c r="Q17" s="532"/>
      <c r="R17" s="533" t="s">
        <v>144</v>
      </c>
      <c r="S17" s="534"/>
      <c r="T17" s="534"/>
      <c r="U17" s="534"/>
      <c r="V17" s="535"/>
      <c r="W17" s="536" t="s">
        <v>145</v>
      </c>
      <c r="X17" s="458"/>
      <c r="Y17" s="458"/>
      <c r="Z17" s="458"/>
      <c r="AA17" s="458"/>
      <c r="AB17" s="459"/>
      <c r="AC17" s="421">
        <v>11605</v>
      </c>
      <c r="AD17" s="422"/>
      <c r="AE17" s="422"/>
      <c r="AF17" s="422"/>
      <c r="AG17" s="423"/>
      <c r="AH17" s="421">
        <v>11922</v>
      </c>
      <c r="AI17" s="422"/>
      <c r="AJ17" s="422"/>
      <c r="AK17" s="422"/>
      <c r="AL17" s="424"/>
      <c r="AM17" s="514"/>
      <c r="AN17" s="419"/>
      <c r="AO17" s="419"/>
      <c r="AP17" s="419"/>
      <c r="AQ17" s="419"/>
      <c r="AR17" s="419"/>
      <c r="AS17" s="419"/>
      <c r="AT17" s="420"/>
      <c r="AU17" s="502"/>
      <c r="AV17" s="503"/>
      <c r="AW17" s="503"/>
      <c r="AX17" s="503"/>
      <c r="AY17" s="425" t="s">
        <v>146</v>
      </c>
      <c r="AZ17" s="426"/>
      <c r="BA17" s="426"/>
      <c r="BB17" s="426"/>
      <c r="BC17" s="426"/>
      <c r="BD17" s="426"/>
      <c r="BE17" s="426"/>
      <c r="BF17" s="426"/>
      <c r="BG17" s="426"/>
      <c r="BH17" s="426"/>
      <c r="BI17" s="426"/>
      <c r="BJ17" s="426"/>
      <c r="BK17" s="426"/>
      <c r="BL17" s="426"/>
      <c r="BM17" s="427"/>
      <c r="BN17" s="445">
        <v>6140225</v>
      </c>
      <c r="BO17" s="446"/>
      <c r="BP17" s="446"/>
      <c r="BQ17" s="446"/>
      <c r="BR17" s="446"/>
      <c r="BS17" s="446"/>
      <c r="BT17" s="446"/>
      <c r="BU17" s="447"/>
      <c r="BV17" s="445">
        <v>5932057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147</v>
      </c>
      <c r="C18" s="508"/>
      <c r="D18" s="508"/>
      <c r="E18" s="509"/>
      <c r="F18" s="509"/>
      <c r="G18" s="509"/>
      <c r="H18" s="509"/>
      <c r="I18" s="509"/>
      <c r="J18" s="509"/>
      <c r="K18" s="509"/>
      <c r="L18" s="510">
        <v>207.61</v>
      </c>
      <c r="M18" s="510"/>
      <c r="N18" s="510"/>
      <c r="O18" s="510"/>
      <c r="P18" s="510"/>
      <c r="Q18" s="510"/>
      <c r="R18" s="511"/>
      <c r="S18" s="511"/>
      <c r="T18" s="511"/>
      <c r="U18" s="511"/>
      <c r="V18" s="512"/>
      <c r="W18" s="526"/>
      <c r="X18" s="527"/>
      <c r="Y18" s="527"/>
      <c r="Z18" s="527"/>
      <c r="AA18" s="527"/>
      <c r="AB18" s="537"/>
      <c r="AC18" s="409">
        <v>46.6</v>
      </c>
      <c r="AD18" s="410"/>
      <c r="AE18" s="410"/>
      <c r="AF18" s="410"/>
      <c r="AG18" s="513"/>
      <c r="AH18" s="409">
        <v>46.2</v>
      </c>
      <c r="AI18" s="410"/>
      <c r="AJ18" s="410"/>
      <c r="AK18" s="410"/>
      <c r="AL18" s="411"/>
      <c r="AM18" s="514"/>
      <c r="AN18" s="419"/>
      <c r="AO18" s="419"/>
      <c r="AP18" s="419"/>
      <c r="AQ18" s="419"/>
      <c r="AR18" s="419"/>
      <c r="AS18" s="419"/>
      <c r="AT18" s="420"/>
      <c r="AU18" s="502"/>
      <c r="AV18" s="503"/>
      <c r="AW18" s="503"/>
      <c r="AX18" s="503"/>
      <c r="AY18" s="425" t="s">
        <v>148</v>
      </c>
      <c r="AZ18" s="426"/>
      <c r="BA18" s="426"/>
      <c r="BB18" s="426"/>
      <c r="BC18" s="426"/>
      <c r="BD18" s="426"/>
      <c r="BE18" s="426"/>
      <c r="BF18" s="426"/>
      <c r="BG18" s="426"/>
      <c r="BH18" s="426"/>
      <c r="BI18" s="426"/>
      <c r="BJ18" s="426"/>
      <c r="BK18" s="426"/>
      <c r="BL18" s="426"/>
      <c r="BM18" s="427"/>
      <c r="BN18" s="445">
        <v>11699799</v>
      </c>
      <c r="BO18" s="446"/>
      <c r="BP18" s="446"/>
      <c r="BQ18" s="446"/>
      <c r="BR18" s="446"/>
      <c r="BS18" s="446"/>
      <c r="BT18" s="446"/>
      <c r="BU18" s="447"/>
      <c r="BV18" s="445">
        <v>11371326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149</v>
      </c>
      <c r="C19" s="508"/>
      <c r="D19" s="508"/>
      <c r="E19" s="509"/>
      <c r="F19" s="509"/>
      <c r="G19" s="509"/>
      <c r="H19" s="509"/>
      <c r="I19" s="509"/>
      <c r="J19" s="509"/>
      <c r="K19" s="509"/>
      <c r="L19" s="515">
        <v>232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150</v>
      </c>
      <c r="AZ19" s="426"/>
      <c r="BA19" s="426"/>
      <c r="BB19" s="426"/>
      <c r="BC19" s="426"/>
      <c r="BD19" s="426"/>
      <c r="BE19" s="426"/>
      <c r="BF19" s="426"/>
      <c r="BG19" s="426"/>
      <c r="BH19" s="426"/>
      <c r="BI19" s="426"/>
      <c r="BJ19" s="426"/>
      <c r="BK19" s="426"/>
      <c r="BL19" s="426"/>
      <c r="BM19" s="427"/>
      <c r="BN19" s="445">
        <v>16347667</v>
      </c>
      <c r="BO19" s="446"/>
      <c r="BP19" s="446"/>
      <c r="BQ19" s="446"/>
      <c r="BR19" s="446"/>
      <c r="BS19" s="446"/>
      <c r="BT19" s="446"/>
      <c r="BU19" s="447"/>
      <c r="BV19" s="445">
        <v>15876168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151</v>
      </c>
      <c r="C20" s="508"/>
      <c r="D20" s="508"/>
      <c r="E20" s="509"/>
      <c r="F20" s="509"/>
      <c r="G20" s="509"/>
      <c r="H20" s="509"/>
      <c r="I20" s="509"/>
      <c r="J20" s="509"/>
      <c r="K20" s="509"/>
      <c r="L20" s="515">
        <v>17430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152</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153</v>
      </c>
      <c r="C22" s="475"/>
      <c r="D22" s="476"/>
      <c r="E22" s="483" t="s">
        <v>1</v>
      </c>
      <c r="F22" s="458"/>
      <c r="G22" s="458"/>
      <c r="H22" s="458"/>
      <c r="I22" s="458"/>
      <c r="J22" s="458"/>
      <c r="K22" s="459"/>
      <c r="L22" s="483" t="s">
        <v>154</v>
      </c>
      <c r="M22" s="458"/>
      <c r="N22" s="458"/>
      <c r="O22" s="458"/>
      <c r="P22" s="459"/>
      <c r="Q22" s="468" t="s">
        <v>155</v>
      </c>
      <c r="R22" s="469"/>
      <c r="S22" s="469"/>
      <c r="T22" s="469"/>
      <c r="U22" s="469"/>
      <c r="V22" s="484"/>
      <c r="W22" s="486" t="s">
        <v>156</v>
      </c>
      <c r="X22" s="475"/>
      <c r="Y22" s="476"/>
      <c r="Z22" s="483" t="s">
        <v>1</v>
      </c>
      <c r="AA22" s="458"/>
      <c r="AB22" s="458"/>
      <c r="AC22" s="458"/>
      <c r="AD22" s="458"/>
      <c r="AE22" s="458"/>
      <c r="AF22" s="458"/>
      <c r="AG22" s="459"/>
      <c r="AH22" s="457" t="s">
        <v>157</v>
      </c>
      <c r="AI22" s="458"/>
      <c r="AJ22" s="458"/>
      <c r="AK22" s="458"/>
      <c r="AL22" s="459"/>
      <c r="AM22" s="457" t="s">
        <v>158</v>
      </c>
      <c r="AN22" s="463"/>
      <c r="AO22" s="463"/>
      <c r="AP22" s="463"/>
      <c r="AQ22" s="463"/>
      <c r="AR22" s="464"/>
      <c r="AS22" s="468" t="s">
        <v>155</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159</v>
      </c>
      <c r="AZ23" s="438"/>
      <c r="BA23" s="438"/>
      <c r="BB23" s="438"/>
      <c r="BC23" s="438"/>
      <c r="BD23" s="438"/>
      <c r="BE23" s="438"/>
      <c r="BF23" s="438"/>
      <c r="BG23" s="438"/>
      <c r="BH23" s="438"/>
      <c r="BI23" s="438"/>
      <c r="BJ23" s="438"/>
      <c r="BK23" s="438"/>
      <c r="BL23" s="438"/>
      <c r="BM23" s="439"/>
      <c r="BN23" s="445">
        <v>22102626</v>
      </c>
      <c r="BO23" s="446"/>
      <c r="BP23" s="446"/>
      <c r="BQ23" s="446"/>
      <c r="BR23" s="446"/>
      <c r="BS23" s="446"/>
      <c r="BT23" s="446"/>
      <c r="BU23" s="447"/>
      <c r="BV23" s="445">
        <v>22322349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160</v>
      </c>
      <c r="F24" s="419"/>
      <c r="G24" s="419"/>
      <c r="H24" s="419"/>
      <c r="I24" s="419"/>
      <c r="J24" s="419"/>
      <c r="K24" s="420"/>
      <c r="L24" s="421">
        <v>1</v>
      </c>
      <c r="M24" s="422"/>
      <c r="N24" s="422"/>
      <c r="O24" s="422"/>
      <c r="P24" s="423"/>
      <c r="Q24" s="421">
        <v>7450</v>
      </c>
      <c r="R24" s="422"/>
      <c r="S24" s="422"/>
      <c r="T24" s="422"/>
      <c r="U24" s="422"/>
      <c r="V24" s="423"/>
      <c r="W24" s="487"/>
      <c r="X24" s="478"/>
      <c r="Y24" s="479"/>
      <c r="Z24" s="418" t="s">
        <v>161</v>
      </c>
      <c r="AA24" s="419"/>
      <c r="AB24" s="419"/>
      <c r="AC24" s="419"/>
      <c r="AD24" s="419"/>
      <c r="AE24" s="419"/>
      <c r="AF24" s="419"/>
      <c r="AG24" s="420"/>
      <c r="AH24" s="421">
        <v>325</v>
      </c>
      <c r="AI24" s="422"/>
      <c r="AJ24" s="422"/>
      <c r="AK24" s="422"/>
      <c r="AL24" s="423"/>
      <c r="AM24" s="421">
        <v>987675</v>
      </c>
      <c r="AN24" s="422"/>
      <c r="AO24" s="422"/>
      <c r="AP24" s="422"/>
      <c r="AQ24" s="422"/>
      <c r="AR24" s="423"/>
      <c r="AS24" s="421">
        <v>3039</v>
      </c>
      <c r="AT24" s="422"/>
      <c r="AU24" s="422"/>
      <c r="AV24" s="422"/>
      <c r="AW24" s="422"/>
      <c r="AX24" s="424"/>
      <c r="AY24" s="412" t="s">
        <v>162</v>
      </c>
      <c r="AZ24" s="413"/>
      <c r="BA24" s="413"/>
      <c r="BB24" s="413"/>
      <c r="BC24" s="413"/>
      <c r="BD24" s="413"/>
      <c r="BE24" s="413"/>
      <c r="BF24" s="413"/>
      <c r="BG24" s="413"/>
      <c r="BH24" s="413"/>
      <c r="BI24" s="413"/>
      <c r="BJ24" s="413"/>
      <c r="BK24" s="413"/>
      <c r="BL24" s="413"/>
      <c r="BM24" s="414"/>
      <c r="BN24" s="445">
        <v>15393067</v>
      </c>
      <c r="BO24" s="446"/>
      <c r="BP24" s="446"/>
      <c r="BQ24" s="446"/>
      <c r="BR24" s="446"/>
      <c r="BS24" s="446"/>
      <c r="BT24" s="446"/>
      <c r="BU24" s="447"/>
      <c r="BV24" s="445">
        <v>14756847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163</v>
      </c>
      <c r="F25" s="419"/>
      <c r="G25" s="419"/>
      <c r="H25" s="419"/>
      <c r="I25" s="419"/>
      <c r="J25" s="419"/>
      <c r="K25" s="420"/>
      <c r="L25" s="421">
        <v>1</v>
      </c>
      <c r="M25" s="422"/>
      <c r="N25" s="422"/>
      <c r="O25" s="422"/>
      <c r="P25" s="423"/>
      <c r="Q25" s="421">
        <v>5710</v>
      </c>
      <c r="R25" s="422"/>
      <c r="S25" s="422"/>
      <c r="T25" s="422"/>
      <c r="U25" s="422"/>
      <c r="V25" s="423"/>
      <c r="W25" s="487"/>
      <c r="X25" s="478"/>
      <c r="Y25" s="479"/>
      <c r="Z25" s="418" t="s">
        <v>164</v>
      </c>
      <c r="AA25" s="419"/>
      <c r="AB25" s="419"/>
      <c r="AC25" s="419"/>
      <c r="AD25" s="419"/>
      <c r="AE25" s="419"/>
      <c r="AF25" s="419"/>
      <c r="AG25" s="420"/>
      <c r="AH25" s="421" t="s">
        <v>127</v>
      </c>
      <c r="AI25" s="422"/>
      <c r="AJ25" s="422"/>
      <c r="AK25" s="422"/>
      <c r="AL25" s="423"/>
      <c r="AM25" s="421" t="s">
        <v>165</v>
      </c>
      <c r="AN25" s="422"/>
      <c r="AO25" s="422"/>
      <c r="AP25" s="422"/>
      <c r="AQ25" s="422"/>
      <c r="AR25" s="423"/>
      <c r="AS25" s="421" t="s">
        <v>127</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292210</v>
      </c>
      <c r="BO25" s="441"/>
      <c r="BP25" s="441"/>
      <c r="BQ25" s="441"/>
      <c r="BR25" s="441"/>
      <c r="BS25" s="441"/>
      <c r="BT25" s="441"/>
      <c r="BU25" s="442"/>
      <c r="BV25" s="440">
        <v>440428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167</v>
      </c>
      <c r="F26" s="419"/>
      <c r="G26" s="419"/>
      <c r="H26" s="419"/>
      <c r="I26" s="419"/>
      <c r="J26" s="419"/>
      <c r="K26" s="420"/>
      <c r="L26" s="421">
        <v>1</v>
      </c>
      <c r="M26" s="422"/>
      <c r="N26" s="422"/>
      <c r="O26" s="422"/>
      <c r="P26" s="423"/>
      <c r="Q26" s="421">
        <v>5360</v>
      </c>
      <c r="R26" s="422"/>
      <c r="S26" s="422"/>
      <c r="T26" s="422"/>
      <c r="U26" s="422"/>
      <c r="V26" s="423"/>
      <c r="W26" s="487"/>
      <c r="X26" s="478"/>
      <c r="Y26" s="479"/>
      <c r="Z26" s="418" t="s">
        <v>168</v>
      </c>
      <c r="AA26" s="500"/>
      <c r="AB26" s="500"/>
      <c r="AC26" s="500"/>
      <c r="AD26" s="500"/>
      <c r="AE26" s="500"/>
      <c r="AF26" s="500"/>
      <c r="AG26" s="501"/>
      <c r="AH26" s="421">
        <v>18</v>
      </c>
      <c r="AI26" s="422"/>
      <c r="AJ26" s="422"/>
      <c r="AK26" s="422"/>
      <c r="AL26" s="423"/>
      <c r="AM26" s="421">
        <v>56826</v>
      </c>
      <c r="AN26" s="422"/>
      <c r="AO26" s="422"/>
      <c r="AP26" s="422"/>
      <c r="AQ26" s="422"/>
      <c r="AR26" s="423"/>
      <c r="AS26" s="421">
        <v>3157</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t="s">
        <v>165</v>
      </c>
      <c r="BO26" s="446"/>
      <c r="BP26" s="446"/>
      <c r="BQ26" s="446"/>
      <c r="BR26" s="446"/>
      <c r="BS26" s="446"/>
      <c r="BT26" s="446"/>
      <c r="BU26" s="447"/>
      <c r="BV26" s="445" t="s">
        <v>165</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170</v>
      </c>
      <c r="F27" s="419"/>
      <c r="G27" s="419"/>
      <c r="H27" s="419"/>
      <c r="I27" s="419"/>
      <c r="J27" s="419"/>
      <c r="K27" s="420"/>
      <c r="L27" s="421">
        <v>1</v>
      </c>
      <c r="M27" s="422"/>
      <c r="N27" s="422"/>
      <c r="O27" s="422"/>
      <c r="P27" s="423"/>
      <c r="Q27" s="421">
        <v>3500</v>
      </c>
      <c r="R27" s="422"/>
      <c r="S27" s="422"/>
      <c r="T27" s="422"/>
      <c r="U27" s="422"/>
      <c r="V27" s="423"/>
      <c r="W27" s="487"/>
      <c r="X27" s="478"/>
      <c r="Y27" s="479"/>
      <c r="Z27" s="418" t="s">
        <v>171</v>
      </c>
      <c r="AA27" s="419"/>
      <c r="AB27" s="419"/>
      <c r="AC27" s="419"/>
      <c r="AD27" s="419"/>
      <c r="AE27" s="419"/>
      <c r="AF27" s="419"/>
      <c r="AG27" s="420"/>
      <c r="AH27" s="421">
        <v>16</v>
      </c>
      <c r="AI27" s="422"/>
      <c r="AJ27" s="422"/>
      <c r="AK27" s="422"/>
      <c r="AL27" s="423"/>
      <c r="AM27" s="421">
        <v>45072</v>
      </c>
      <c r="AN27" s="422"/>
      <c r="AO27" s="422"/>
      <c r="AP27" s="422"/>
      <c r="AQ27" s="422"/>
      <c r="AR27" s="423"/>
      <c r="AS27" s="421">
        <v>2817</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v>483902</v>
      </c>
      <c r="BO27" s="449"/>
      <c r="BP27" s="449"/>
      <c r="BQ27" s="449"/>
      <c r="BR27" s="449"/>
      <c r="BS27" s="449"/>
      <c r="BT27" s="449"/>
      <c r="BU27" s="450"/>
      <c r="BV27" s="448">
        <v>482907</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173</v>
      </c>
      <c r="F28" s="419"/>
      <c r="G28" s="419"/>
      <c r="H28" s="419"/>
      <c r="I28" s="419"/>
      <c r="J28" s="419"/>
      <c r="K28" s="420"/>
      <c r="L28" s="421">
        <v>1</v>
      </c>
      <c r="M28" s="422"/>
      <c r="N28" s="422"/>
      <c r="O28" s="422"/>
      <c r="P28" s="423"/>
      <c r="Q28" s="421">
        <v>3000</v>
      </c>
      <c r="R28" s="422"/>
      <c r="S28" s="422"/>
      <c r="T28" s="422"/>
      <c r="U28" s="422"/>
      <c r="V28" s="423"/>
      <c r="W28" s="487"/>
      <c r="X28" s="478"/>
      <c r="Y28" s="479"/>
      <c r="Z28" s="418" t="s">
        <v>174</v>
      </c>
      <c r="AA28" s="419"/>
      <c r="AB28" s="419"/>
      <c r="AC28" s="419"/>
      <c r="AD28" s="419"/>
      <c r="AE28" s="419"/>
      <c r="AF28" s="419"/>
      <c r="AG28" s="420"/>
      <c r="AH28" s="421" t="s">
        <v>175</v>
      </c>
      <c r="AI28" s="422"/>
      <c r="AJ28" s="422"/>
      <c r="AK28" s="422"/>
      <c r="AL28" s="423"/>
      <c r="AM28" s="421" t="s">
        <v>165</v>
      </c>
      <c r="AN28" s="422"/>
      <c r="AO28" s="422"/>
      <c r="AP28" s="422"/>
      <c r="AQ28" s="422"/>
      <c r="AR28" s="423"/>
      <c r="AS28" s="421" t="s">
        <v>165</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5305953</v>
      </c>
      <c r="BO28" s="441"/>
      <c r="BP28" s="441"/>
      <c r="BQ28" s="441"/>
      <c r="BR28" s="441"/>
      <c r="BS28" s="441"/>
      <c r="BT28" s="441"/>
      <c r="BU28" s="442"/>
      <c r="BV28" s="440">
        <v>5349488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177</v>
      </c>
      <c r="F29" s="419"/>
      <c r="G29" s="419"/>
      <c r="H29" s="419"/>
      <c r="I29" s="419"/>
      <c r="J29" s="419"/>
      <c r="K29" s="420"/>
      <c r="L29" s="421">
        <v>18</v>
      </c>
      <c r="M29" s="422"/>
      <c r="N29" s="422"/>
      <c r="O29" s="422"/>
      <c r="P29" s="423"/>
      <c r="Q29" s="421">
        <v>2800</v>
      </c>
      <c r="R29" s="422"/>
      <c r="S29" s="422"/>
      <c r="T29" s="422"/>
      <c r="U29" s="422"/>
      <c r="V29" s="423"/>
      <c r="W29" s="488"/>
      <c r="X29" s="489"/>
      <c r="Y29" s="490"/>
      <c r="Z29" s="418" t="s">
        <v>178</v>
      </c>
      <c r="AA29" s="419"/>
      <c r="AB29" s="419"/>
      <c r="AC29" s="419"/>
      <c r="AD29" s="419"/>
      <c r="AE29" s="419"/>
      <c r="AF29" s="419"/>
      <c r="AG29" s="420"/>
      <c r="AH29" s="421">
        <v>341</v>
      </c>
      <c r="AI29" s="422"/>
      <c r="AJ29" s="422"/>
      <c r="AK29" s="422"/>
      <c r="AL29" s="423"/>
      <c r="AM29" s="421">
        <v>1032747</v>
      </c>
      <c r="AN29" s="422"/>
      <c r="AO29" s="422"/>
      <c r="AP29" s="422"/>
      <c r="AQ29" s="422"/>
      <c r="AR29" s="423"/>
      <c r="AS29" s="421">
        <v>3029</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1215746</v>
      </c>
      <c r="BO29" s="446"/>
      <c r="BP29" s="446"/>
      <c r="BQ29" s="446"/>
      <c r="BR29" s="446"/>
      <c r="BS29" s="446"/>
      <c r="BT29" s="446"/>
      <c r="BU29" s="447"/>
      <c r="BV29" s="445">
        <v>1213557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99.1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9789936</v>
      </c>
      <c r="BO30" s="449"/>
      <c r="BP30" s="449"/>
      <c r="BQ30" s="449"/>
      <c r="BR30" s="449"/>
      <c r="BS30" s="449"/>
      <c r="BT30" s="449"/>
      <c r="BU30" s="450"/>
      <c r="BV30" s="448">
        <v>9175940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188</v>
      </c>
      <c r="X33" s="407"/>
      <c r="Y33" s="407"/>
      <c r="Z33" s="407"/>
      <c r="AA33" s="407"/>
      <c r="AB33" s="407"/>
      <c r="AC33" s="407"/>
      <c r="AD33" s="407"/>
      <c r="AE33" s="407"/>
      <c r="AF33" s="407"/>
      <c r="AG33" s="407"/>
      <c r="AH33" s="407"/>
      <c r="AI33" s="407"/>
      <c r="AJ33" s="407"/>
      <c r="AK33" s="407"/>
      <c r="AL33" s="195"/>
      <c r="AM33" s="408" t="s">
        <v>187</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193</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茨城県市町村総合事務組合（一般会計）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鉾田市健康づくり財団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介護保険特別会計（保険事業勘定）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茨城県市町村総合事務組合（県民交通災害事業特別会計）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茨城租税債権管理機構（一般会計）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介護保険特別会計（介護サービス事業勘定）</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茨城県後期高齢者医療広域連合（一般会計）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茨城県後期高齢者医療広域連合（後期高齢者医療特別会計）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大洗、鉾田、水戸環境組合（一般会計）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鹿行広域事務組合（一般会計）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鹿行広域事務組合（養護老人ホーム事業特別会計）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鹿行広域事務組合（消防特別会計）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鹿行広域事務組合（火葬場事業特別会計）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KxiCsSbDmYB75CBUIPsMicZHO9ZtLdJY0Pw8/ol98aqDIf9Be0Hrr+bW2CpMX41BIK3FyotkuZvDxGHKum4wTQ==" saltValue="j+OBq1SA4/TbuCfwg77kX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24" t="s">
        <v>552</v>
      </c>
      <c r="D34" s="1224"/>
      <c r="E34" s="1225"/>
      <c r="F34" s="32">
        <v>6.83</v>
      </c>
      <c r="G34" s="33">
        <v>5.04</v>
      </c>
      <c r="H34" s="33">
        <v>8.34</v>
      </c>
      <c r="I34" s="33">
        <v>10.63</v>
      </c>
      <c r="J34" s="34">
        <v>13.93</v>
      </c>
      <c r="K34" s="22"/>
      <c r="L34" s="22"/>
      <c r="M34" s="22"/>
      <c r="N34" s="22"/>
      <c r="O34" s="22"/>
      <c r="P34" s="22"/>
    </row>
    <row r="35" spans="1:16" ht="39" customHeight="1">
      <c r="A35" s="22"/>
      <c r="B35" s="35"/>
      <c r="C35" s="1218" t="s">
        <v>553</v>
      </c>
      <c r="D35" s="1219"/>
      <c r="E35" s="1220"/>
      <c r="F35" s="36">
        <v>12.18</v>
      </c>
      <c r="G35" s="37">
        <v>11.96</v>
      </c>
      <c r="H35" s="37">
        <v>11.41</v>
      </c>
      <c r="I35" s="37">
        <v>10.55</v>
      </c>
      <c r="J35" s="38">
        <v>9.65</v>
      </c>
      <c r="K35" s="22"/>
      <c r="L35" s="22"/>
      <c r="M35" s="22"/>
      <c r="N35" s="22"/>
      <c r="O35" s="22"/>
      <c r="P35" s="22"/>
    </row>
    <row r="36" spans="1:16" ht="39" customHeight="1">
      <c r="A36" s="22"/>
      <c r="B36" s="35"/>
      <c r="C36" s="1218" t="s">
        <v>554</v>
      </c>
      <c r="D36" s="1219"/>
      <c r="E36" s="1220"/>
      <c r="F36" s="36">
        <v>1.04</v>
      </c>
      <c r="G36" s="37">
        <v>0.25</v>
      </c>
      <c r="H36" s="37">
        <v>1.1499999999999999</v>
      </c>
      <c r="I36" s="37">
        <v>0.88</v>
      </c>
      <c r="J36" s="38">
        <v>1.35</v>
      </c>
      <c r="K36" s="22"/>
      <c r="L36" s="22"/>
      <c r="M36" s="22"/>
      <c r="N36" s="22"/>
      <c r="O36" s="22"/>
      <c r="P36" s="22"/>
    </row>
    <row r="37" spans="1:16" ht="39" customHeight="1">
      <c r="A37" s="22"/>
      <c r="B37" s="35"/>
      <c r="C37" s="1218" t="s">
        <v>555</v>
      </c>
      <c r="D37" s="1219"/>
      <c r="E37" s="1220"/>
      <c r="F37" s="36">
        <v>0.01</v>
      </c>
      <c r="G37" s="37">
        <v>0</v>
      </c>
      <c r="H37" s="37">
        <v>0.02</v>
      </c>
      <c r="I37" s="37">
        <v>7.0000000000000007E-2</v>
      </c>
      <c r="J37" s="38">
        <v>0.1</v>
      </c>
      <c r="K37" s="22"/>
      <c r="L37" s="22"/>
      <c r="M37" s="22"/>
      <c r="N37" s="22"/>
      <c r="O37" s="22"/>
      <c r="P37" s="22"/>
    </row>
    <row r="38" spans="1:16" ht="39" customHeight="1">
      <c r="A38" s="22"/>
      <c r="B38" s="35"/>
      <c r="C38" s="1218" t="s">
        <v>556</v>
      </c>
      <c r="D38" s="1219"/>
      <c r="E38" s="1220"/>
      <c r="F38" s="36">
        <v>0.21</v>
      </c>
      <c r="G38" s="37">
        <v>0.09</v>
      </c>
      <c r="H38" s="37">
        <v>0.13</v>
      </c>
      <c r="I38" s="37">
        <v>0.1</v>
      </c>
      <c r="J38" s="38">
        <v>0.09</v>
      </c>
      <c r="K38" s="22"/>
      <c r="L38" s="22"/>
      <c r="M38" s="22"/>
      <c r="N38" s="22"/>
      <c r="O38" s="22"/>
      <c r="P38" s="22"/>
    </row>
    <row r="39" spans="1:16" ht="39" customHeight="1">
      <c r="A39" s="22"/>
      <c r="B39" s="35"/>
      <c r="C39" s="1218" t="s">
        <v>557</v>
      </c>
      <c r="D39" s="1219"/>
      <c r="E39" s="1220"/>
      <c r="F39" s="36">
        <v>1.48</v>
      </c>
      <c r="G39" s="37">
        <v>2.35</v>
      </c>
      <c r="H39" s="37">
        <v>7.0000000000000007E-2</v>
      </c>
      <c r="I39" s="37">
        <v>0.03</v>
      </c>
      <c r="J39" s="38">
        <v>7.0000000000000007E-2</v>
      </c>
      <c r="K39" s="22"/>
      <c r="L39" s="22"/>
      <c r="M39" s="22"/>
      <c r="N39" s="22"/>
      <c r="O39" s="22"/>
      <c r="P39" s="22"/>
    </row>
    <row r="40" spans="1:16" ht="39" customHeight="1">
      <c r="A40" s="22"/>
      <c r="B40" s="35"/>
      <c r="C40" s="1218" t="s">
        <v>558</v>
      </c>
      <c r="D40" s="1219"/>
      <c r="E40" s="1220"/>
      <c r="F40" s="36">
        <v>0.28999999999999998</v>
      </c>
      <c r="G40" s="37">
        <v>0.27</v>
      </c>
      <c r="H40" s="37">
        <v>0.38</v>
      </c>
      <c r="I40" s="37">
        <v>0.17</v>
      </c>
      <c r="J40" s="38">
        <v>0.02</v>
      </c>
      <c r="K40" s="22"/>
      <c r="L40" s="22"/>
      <c r="M40" s="22"/>
      <c r="N40" s="22"/>
      <c r="O40" s="22"/>
      <c r="P40" s="22"/>
    </row>
    <row r="41" spans="1:16" ht="39" customHeight="1">
      <c r="A41" s="22"/>
      <c r="B41" s="35"/>
      <c r="C41" s="1218" t="s">
        <v>559</v>
      </c>
      <c r="D41" s="1219"/>
      <c r="E41" s="1220"/>
      <c r="F41" s="36">
        <v>0</v>
      </c>
      <c r="G41" s="37">
        <v>0</v>
      </c>
      <c r="H41" s="37">
        <v>0.01</v>
      </c>
      <c r="I41" s="37">
        <v>0.01</v>
      </c>
      <c r="J41" s="38">
        <v>0.01</v>
      </c>
      <c r="K41" s="22"/>
      <c r="L41" s="22"/>
      <c r="M41" s="22"/>
      <c r="N41" s="22"/>
      <c r="O41" s="22"/>
      <c r="P41" s="22"/>
    </row>
    <row r="42" spans="1:16" ht="39" customHeight="1">
      <c r="A42" s="22"/>
      <c r="B42" s="39"/>
      <c r="C42" s="1218" t="s">
        <v>560</v>
      </c>
      <c r="D42" s="1219"/>
      <c r="E42" s="1220"/>
      <c r="F42" s="36" t="s">
        <v>504</v>
      </c>
      <c r="G42" s="37" t="s">
        <v>504</v>
      </c>
      <c r="H42" s="37" t="s">
        <v>504</v>
      </c>
      <c r="I42" s="37" t="s">
        <v>504</v>
      </c>
      <c r="J42" s="38" t="s">
        <v>504</v>
      </c>
      <c r="K42" s="22"/>
      <c r="L42" s="22"/>
      <c r="M42" s="22"/>
      <c r="N42" s="22"/>
      <c r="O42" s="22"/>
      <c r="P42" s="22"/>
    </row>
    <row r="43" spans="1:16" ht="39" customHeight="1" thickBot="1">
      <c r="A43" s="22"/>
      <c r="B43" s="40"/>
      <c r="C43" s="1221" t="s">
        <v>561</v>
      </c>
      <c r="D43" s="1222"/>
      <c r="E43" s="1223"/>
      <c r="F43" s="41" t="s">
        <v>504</v>
      </c>
      <c r="G43" s="42" t="s">
        <v>504</v>
      </c>
      <c r="H43" s="42" t="s">
        <v>504</v>
      </c>
      <c r="I43" s="42" t="s">
        <v>504</v>
      </c>
      <c r="J43" s="43" t="s">
        <v>504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AeHkCkJkpnY4JLHAWdq0qqmihGDP182du5xFUzzQlO7+XQkjiwm/H5mePnxgYSPeurmpQRYUva1gV7DtQOGpw==" saltValue="8Cu4NtQNSz0eey3su7lN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34" t="s">
        <v>11</v>
      </c>
      <c r="C45" s="1235"/>
      <c r="D45" s="58"/>
      <c r="E45" s="1240" t="s">
        <v>12</v>
      </c>
      <c r="F45" s="1240"/>
      <c r="G45" s="1240"/>
      <c r="H45" s="1240"/>
      <c r="I45" s="1240"/>
      <c r="J45" s="1241"/>
      <c r="K45" s="59">
        <v>2179</v>
      </c>
      <c r="L45" s="60">
        <v>2205</v>
      </c>
      <c r="M45" s="60">
        <v>2151</v>
      </c>
      <c r="N45" s="60">
        <v>2172</v>
      </c>
      <c r="O45" s="61">
        <v>2145</v>
      </c>
      <c r="P45" s="48"/>
      <c r="Q45" s="48"/>
      <c r="R45" s="48"/>
      <c r="S45" s="48"/>
      <c r="T45" s="48"/>
      <c r="U45" s="48"/>
    </row>
    <row r="46" spans="1:21" ht="30.75" customHeight="1">
      <c r="A46" s="48"/>
      <c r="B46" s="1236"/>
      <c r="C46" s="1237"/>
      <c r="D46" s="62"/>
      <c r="E46" s="1228" t="s">
        <v>13</v>
      </c>
      <c r="F46" s="1228"/>
      <c r="G46" s="1228"/>
      <c r="H46" s="1228"/>
      <c r="I46" s="1228"/>
      <c r="J46" s="1229"/>
      <c r="K46" s="63" t="s">
        <v>504</v>
      </c>
      <c r="L46" s="64" t="s">
        <v>504</v>
      </c>
      <c r="M46" s="64" t="s">
        <v>504</v>
      </c>
      <c r="N46" s="64" t="s">
        <v>504</v>
      </c>
      <c r="O46" s="65" t="s">
        <v>504</v>
      </c>
      <c r="P46" s="48"/>
      <c r="Q46" s="48"/>
      <c r="R46" s="48"/>
      <c r="S46" s="48"/>
      <c r="T46" s="48"/>
      <c r="U46" s="48"/>
    </row>
    <row r="47" spans="1:21" ht="30.75" customHeight="1">
      <c r="A47" s="48"/>
      <c r="B47" s="1236"/>
      <c r="C47" s="1237"/>
      <c r="D47" s="62"/>
      <c r="E47" s="1228" t="s">
        <v>14</v>
      </c>
      <c r="F47" s="1228"/>
      <c r="G47" s="1228"/>
      <c r="H47" s="1228"/>
      <c r="I47" s="1228"/>
      <c r="J47" s="1229"/>
      <c r="K47" s="63">
        <v>3</v>
      </c>
      <c r="L47" s="64">
        <v>7</v>
      </c>
      <c r="M47" s="64">
        <v>7</v>
      </c>
      <c r="N47" s="64">
        <v>7</v>
      </c>
      <c r="O47" s="65">
        <v>7</v>
      </c>
      <c r="P47" s="48"/>
      <c r="Q47" s="48"/>
      <c r="R47" s="48"/>
      <c r="S47" s="48"/>
      <c r="T47" s="48"/>
      <c r="U47" s="48"/>
    </row>
    <row r="48" spans="1:21" ht="30.75" customHeight="1">
      <c r="A48" s="48"/>
      <c r="B48" s="1236"/>
      <c r="C48" s="1237"/>
      <c r="D48" s="62"/>
      <c r="E48" s="1228" t="s">
        <v>15</v>
      </c>
      <c r="F48" s="1228"/>
      <c r="G48" s="1228"/>
      <c r="H48" s="1228"/>
      <c r="I48" s="1228"/>
      <c r="J48" s="1229"/>
      <c r="K48" s="63">
        <v>468</v>
      </c>
      <c r="L48" s="64">
        <v>529</v>
      </c>
      <c r="M48" s="64">
        <v>550</v>
      </c>
      <c r="N48" s="64">
        <v>532</v>
      </c>
      <c r="O48" s="65">
        <v>548</v>
      </c>
      <c r="P48" s="48"/>
      <c r="Q48" s="48"/>
      <c r="R48" s="48"/>
      <c r="S48" s="48"/>
      <c r="T48" s="48"/>
      <c r="U48" s="48"/>
    </row>
    <row r="49" spans="1:21" ht="30.75" customHeight="1">
      <c r="A49" s="48"/>
      <c r="B49" s="1236"/>
      <c r="C49" s="1237"/>
      <c r="D49" s="62"/>
      <c r="E49" s="1228" t="s">
        <v>16</v>
      </c>
      <c r="F49" s="1228"/>
      <c r="G49" s="1228"/>
      <c r="H49" s="1228"/>
      <c r="I49" s="1228"/>
      <c r="J49" s="1229"/>
      <c r="K49" s="63">
        <v>15</v>
      </c>
      <c r="L49" s="64">
        <v>16</v>
      </c>
      <c r="M49" s="64">
        <v>16</v>
      </c>
      <c r="N49" s="64">
        <v>28</v>
      </c>
      <c r="O49" s="65">
        <v>37</v>
      </c>
      <c r="P49" s="48"/>
      <c r="Q49" s="48"/>
      <c r="R49" s="48"/>
      <c r="S49" s="48"/>
      <c r="T49" s="48"/>
      <c r="U49" s="48"/>
    </row>
    <row r="50" spans="1:21" ht="30.75" customHeight="1">
      <c r="A50" s="48"/>
      <c r="B50" s="1236"/>
      <c r="C50" s="1237"/>
      <c r="D50" s="62"/>
      <c r="E50" s="1228" t="s">
        <v>17</v>
      </c>
      <c r="F50" s="1228"/>
      <c r="G50" s="1228"/>
      <c r="H50" s="1228"/>
      <c r="I50" s="1228"/>
      <c r="J50" s="1229"/>
      <c r="K50" s="63" t="s">
        <v>504</v>
      </c>
      <c r="L50" s="64" t="s">
        <v>504</v>
      </c>
      <c r="M50" s="64" t="s">
        <v>504</v>
      </c>
      <c r="N50" s="64" t="s">
        <v>504</v>
      </c>
      <c r="O50" s="65" t="s">
        <v>504</v>
      </c>
      <c r="P50" s="48"/>
      <c r="Q50" s="48"/>
      <c r="R50" s="48"/>
      <c r="S50" s="48"/>
      <c r="T50" s="48"/>
      <c r="U50" s="48"/>
    </row>
    <row r="51" spans="1:21" ht="30.75" customHeight="1">
      <c r="A51" s="48"/>
      <c r="B51" s="1238"/>
      <c r="C51" s="1239"/>
      <c r="D51" s="66"/>
      <c r="E51" s="1228" t="s">
        <v>18</v>
      </c>
      <c r="F51" s="1228"/>
      <c r="G51" s="1228"/>
      <c r="H51" s="1228"/>
      <c r="I51" s="1228"/>
      <c r="J51" s="1229"/>
      <c r="K51" s="63" t="s">
        <v>504</v>
      </c>
      <c r="L51" s="64" t="s">
        <v>504</v>
      </c>
      <c r="M51" s="64" t="s">
        <v>504</v>
      </c>
      <c r="N51" s="64" t="s">
        <v>504</v>
      </c>
      <c r="O51" s="65" t="s">
        <v>504</v>
      </c>
      <c r="P51" s="48"/>
      <c r="Q51" s="48"/>
      <c r="R51" s="48"/>
      <c r="S51" s="48"/>
      <c r="T51" s="48"/>
      <c r="U51" s="48"/>
    </row>
    <row r="52" spans="1:21" ht="30.75" customHeight="1">
      <c r="A52" s="48"/>
      <c r="B52" s="1226" t="s">
        <v>19</v>
      </c>
      <c r="C52" s="1227"/>
      <c r="D52" s="66"/>
      <c r="E52" s="1228" t="s">
        <v>20</v>
      </c>
      <c r="F52" s="1228"/>
      <c r="G52" s="1228"/>
      <c r="H52" s="1228"/>
      <c r="I52" s="1228"/>
      <c r="J52" s="1229"/>
      <c r="K52" s="63">
        <v>1640</v>
      </c>
      <c r="L52" s="64">
        <v>1786</v>
      </c>
      <c r="M52" s="64">
        <v>1890</v>
      </c>
      <c r="N52" s="64">
        <v>1880</v>
      </c>
      <c r="O52" s="65">
        <v>1840</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1025</v>
      </c>
      <c r="L53" s="69">
        <v>971</v>
      </c>
      <c r="M53" s="69">
        <v>834</v>
      </c>
      <c r="N53" s="69">
        <v>859</v>
      </c>
      <c r="O53" s="70">
        <v>897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JGJVHpXgW3gzzQbN6jQokdN1xNhgi7TOYSlnoMF0pdwHJ4apUnsyjGcvdvhzgmpKRb3s49rIJh1tYVO1ZXtfg==" saltValue="6PgWxeaEn406rzwzaQsG5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9"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546</v>
      </c>
      <c r="J40" s="79" t="s">
        <v>547</v>
      </c>
      <c r="K40" s="79" t="s">
        <v>548</v>
      </c>
      <c r="L40" s="79" t="s">
        <v>549</v>
      </c>
      <c r="M40" s="80" t="s">
        <v>550</v>
      </c>
    </row>
    <row r="41" spans="2:13" ht="27.75" customHeight="1">
      <c r="B41" s="1254" t="s">
        <v>24</v>
      </c>
      <c r="C41" s="1255"/>
      <c r="D41" s="81"/>
      <c r="E41" s="1256" t="s">
        <v>25</v>
      </c>
      <c r="F41" s="1256"/>
      <c r="G41" s="1256"/>
      <c r="H41" s="1257"/>
      <c r="I41" s="82">
        <v>20454</v>
      </c>
      <c r="J41" s="83">
        <v>21750</v>
      </c>
      <c r="K41" s="83">
        <v>22809</v>
      </c>
      <c r="L41" s="83">
        <v>22352</v>
      </c>
      <c r="M41" s="84">
        <v>22143</v>
      </c>
    </row>
    <row r="42" spans="2:13" ht="27.75" customHeight="1">
      <c r="B42" s="1244"/>
      <c r="C42" s="1245"/>
      <c r="D42" s="85"/>
      <c r="E42" s="1248" t="s">
        <v>26</v>
      </c>
      <c r="F42" s="1248"/>
      <c r="G42" s="1248"/>
      <c r="H42" s="1249"/>
      <c r="I42" s="86" t="s">
        <v>504</v>
      </c>
      <c r="J42" s="87" t="s">
        <v>504</v>
      </c>
      <c r="K42" s="87" t="s">
        <v>504</v>
      </c>
      <c r="L42" s="87" t="s">
        <v>504</v>
      </c>
      <c r="M42" s="88" t="s">
        <v>504</v>
      </c>
    </row>
    <row r="43" spans="2:13" ht="27.75" customHeight="1">
      <c r="B43" s="1244"/>
      <c r="C43" s="1245"/>
      <c r="D43" s="85"/>
      <c r="E43" s="1248" t="s">
        <v>27</v>
      </c>
      <c r="F43" s="1248"/>
      <c r="G43" s="1248"/>
      <c r="H43" s="1249"/>
      <c r="I43" s="86">
        <v>9654</v>
      </c>
      <c r="J43" s="87">
        <v>9376</v>
      </c>
      <c r="K43" s="87">
        <v>9180</v>
      </c>
      <c r="L43" s="87">
        <v>9063</v>
      </c>
      <c r="M43" s="88">
        <v>8816</v>
      </c>
    </row>
    <row r="44" spans="2:13" ht="27.75" customHeight="1">
      <c r="B44" s="1244"/>
      <c r="C44" s="1245"/>
      <c r="D44" s="85"/>
      <c r="E44" s="1248" t="s">
        <v>28</v>
      </c>
      <c r="F44" s="1248"/>
      <c r="G44" s="1248"/>
      <c r="H44" s="1249"/>
      <c r="I44" s="86">
        <v>172</v>
      </c>
      <c r="J44" s="87">
        <v>216</v>
      </c>
      <c r="K44" s="87">
        <v>294</v>
      </c>
      <c r="L44" s="87">
        <v>310</v>
      </c>
      <c r="M44" s="88">
        <v>287</v>
      </c>
    </row>
    <row r="45" spans="2:13" ht="27.75" customHeight="1">
      <c r="B45" s="1244"/>
      <c r="C45" s="1245"/>
      <c r="D45" s="85"/>
      <c r="E45" s="1248" t="s">
        <v>29</v>
      </c>
      <c r="F45" s="1248"/>
      <c r="G45" s="1248"/>
      <c r="H45" s="1249"/>
      <c r="I45" s="86">
        <v>4049</v>
      </c>
      <c r="J45" s="87">
        <v>3757</v>
      </c>
      <c r="K45" s="87">
        <v>3640</v>
      </c>
      <c r="L45" s="87">
        <v>3503</v>
      </c>
      <c r="M45" s="88">
        <v>3552</v>
      </c>
    </row>
    <row r="46" spans="2:13" ht="27.75" customHeight="1">
      <c r="B46" s="1244"/>
      <c r="C46" s="1245"/>
      <c r="D46" s="89"/>
      <c r="E46" s="1248" t="s">
        <v>30</v>
      </c>
      <c r="F46" s="1248"/>
      <c r="G46" s="1248"/>
      <c r="H46" s="1249"/>
      <c r="I46" s="86">
        <v>3</v>
      </c>
      <c r="J46" s="87">
        <v>2</v>
      </c>
      <c r="K46" s="87" t="s">
        <v>504</v>
      </c>
      <c r="L46" s="87">
        <v>17</v>
      </c>
      <c r="M46" s="88">
        <v>12</v>
      </c>
    </row>
    <row r="47" spans="2:13" ht="27.75" customHeight="1">
      <c r="B47" s="1244"/>
      <c r="C47" s="1245"/>
      <c r="D47" s="90"/>
      <c r="E47" s="1258" t="s">
        <v>31</v>
      </c>
      <c r="F47" s="1259"/>
      <c r="G47" s="1259"/>
      <c r="H47" s="1260"/>
      <c r="I47" s="86" t="s">
        <v>504</v>
      </c>
      <c r="J47" s="87" t="s">
        <v>504</v>
      </c>
      <c r="K47" s="87" t="s">
        <v>504</v>
      </c>
      <c r="L47" s="87" t="s">
        <v>504</v>
      </c>
      <c r="M47" s="88" t="s">
        <v>504</v>
      </c>
    </row>
    <row r="48" spans="2:13" ht="27.75" customHeight="1">
      <c r="B48" s="1244"/>
      <c r="C48" s="1245"/>
      <c r="D48" s="85"/>
      <c r="E48" s="1248" t="s">
        <v>32</v>
      </c>
      <c r="F48" s="1248"/>
      <c r="G48" s="1248"/>
      <c r="H48" s="1249"/>
      <c r="I48" s="86" t="s">
        <v>504</v>
      </c>
      <c r="J48" s="87" t="s">
        <v>504</v>
      </c>
      <c r="K48" s="87" t="s">
        <v>504</v>
      </c>
      <c r="L48" s="87" t="s">
        <v>504</v>
      </c>
      <c r="M48" s="88" t="s">
        <v>504</v>
      </c>
    </row>
    <row r="49" spans="2:13" ht="27.75" customHeight="1">
      <c r="B49" s="1246"/>
      <c r="C49" s="1247"/>
      <c r="D49" s="85"/>
      <c r="E49" s="1248" t="s">
        <v>33</v>
      </c>
      <c r="F49" s="1248"/>
      <c r="G49" s="1248"/>
      <c r="H49" s="1249"/>
      <c r="I49" s="86" t="s">
        <v>504</v>
      </c>
      <c r="J49" s="87" t="s">
        <v>504</v>
      </c>
      <c r="K49" s="87" t="s">
        <v>504</v>
      </c>
      <c r="L49" s="87" t="s">
        <v>504</v>
      </c>
      <c r="M49" s="88" t="s">
        <v>504</v>
      </c>
    </row>
    <row r="50" spans="2:13" ht="27.75" customHeight="1">
      <c r="B50" s="1242" t="s">
        <v>34</v>
      </c>
      <c r="C50" s="1243"/>
      <c r="D50" s="91"/>
      <c r="E50" s="1248" t="s">
        <v>35</v>
      </c>
      <c r="F50" s="1248"/>
      <c r="G50" s="1248"/>
      <c r="H50" s="1249"/>
      <c r="I50" s="86">
        <v>12454</v>
      </c>
      <c r="J50" s="87">
        <v>13157</v>
      </c>
      <c r="K50" s="87">
        <v>14049</v>
      </c>
      <c r="L50" s="87">
        <v>14303</v>
      </c>
      <c r="M50" s="88">
        <v>14965</v>
      </c>
    </row>
    <row r="51" spans="2:13" ht="27.75" customHeight="1">
      <c r="B51" s="1244"/>
      <c r="C51" s="1245"/>
      <c r="D51" s="85"/>
      <c r="E51" s="1248" t="s">
        <v>36</v>
      </c>
      <c r="F51" s="1248"/>
      <c r="G51" s="1248"/>
      <c r="H51" s="1249"/>
      <c r="I51" s="86">
        <v>576</v>
      </c>
      <c r="J51" s="87">
        <v>746</v>
      </c>
      <c r="K51" s="87">
        <v>621</v>
      </c>
      <c r="L51" s="87">
        <v>603</v>
      </c>
      <c r="M51" s="88">
        <v>528</v>
      </c>
    </row>
    <row r="52" spans="2:13" ht="27.75" customHeight="1">
      <c r="B52" s="1246"/>
      <c r="C52" s="1247"/>
      <c r="D52" s="85"/>
      <c r="E52" s="1248" t="s">
        <v>37</v>
      </c>
      <c r="F52" s="1248"/>
      <c r="G52" s="1248"/>
      <c r="H52" s="1249"/>
      <c r="I52" s="86">
        <v>17623</v>
      </c>
      <c r="J52" s="87">
        <v>18970</v>
      </c>
      <c r="K52" s="87">
        <v>19907</v>
      </c>
      <c r="L52" s="87">
        <v>19638</v>
      </c>
      <c r="M52" s="88">
        <v>19567</v>
      </c>
    </row>
    <row r="53" spans="2:13" ht="27.75" customHeight="1" thickBot="1">
      <c r="B53" s="1250" t="s">
        <v>38</v>
      </c>
      <c r="C53" s="1251"/>
      <c r="D53" s="92"/>
      <c r="E53" s="1252" t="s">
        <v>39</v>
      </c>
      <c r="F53" s="1252"/>
      <c r="G53" s="1252"/>
      <c r="H53" s="1253"/>
      <c r="I53" s="93">
        <v>3678</v>
      </c>
      <c r="J53" s="94">
        <v>2229</v>
      </c>
      <c r="K53" s="94">
        <v>1346</v>
      </c>
      <c r="L53" s="94">
        <v>701</v>
      </c>
      <c r="M53" s="95">
        <v>-251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y0vAZIlpF4Bm0++YoeLqk2lP8tJXjv8DhOzQ4OWiBHdTxVRc6Dvye2MxPNPJYY30uBGjnpjy0cs66RMuFqqfg==" saltValue="+3sePECCTXrGFPVIYGOZ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548</v>
      </c>
      <c r="G54" s="104" t="s">
        <v>549</v>
      </c>
      <c r="H54" s="105" t="s">
        <v>550</v>
      </c>
    </row>
    <row r="55" spans="2:8" ht="52.5" customHeight="1">
      <c r="B55" s="106"/>
      <c r="C55" s="1269" t="s">
        <v>42</v>
      </c>
      <c r="D55" s="1269"/>
      <c r="E55" s="1270"/>
      <c r="F55" s="107">
        <v>4962</v>
      </c>
      <c r="G55" s="107">
        <v>5349</v>
      </c>
      <c r="H55" s="108">
        <v>5306</v>
      </c>
    </row>
    <row r="56" spans="2:8" ht="52.5" customHeight="1">
      <c r="B56" s="109"/>
      <c r="C56" s="1271" t="s">
        <v>43</v>
      </c>
      <c r="D56" s="1271"/>
      <c r="E56" s="1272"/>
      <c r="F56" s="110">
        <v>1211</v>
      </c>
      <c r="G56" s="110">
        <v>1214</v>
      </c>
      <c r="H56" s="111">
        <v>1216</v>
      </c>
    </row>
    <row r="57" spans="2:8" ht="53.25" customHeight="1">
      <c r="B57" s="109"/>
      <c r="C57" s="1273" t="s">
        <v>44</v>
      </c>
      <c r="D57" s="1273"/>
      <c r="E57" s="1274"/>
      <c r="F57" s="112">
        <v>9414</v>
      </c>
      <c r="G57" s="112">
        <v>9176</v>
      </c>
      <c r="H57" s="113">
        <v>9790</v>
      </c>
    </row>
    <row r="58" spans="2:8" ht="45.75" customHeight="1">
      <c r="B58" s="114"/>
      <c r="C58" s="1261" t="s">
        <v>581</v>
      </c>
      <c r="D58" s="1262"/>
      <c r="E58" s="1263"/>
      <c r="F58" s="115">
        <v>5292</v>
      </c>
      <c r="G58" s="115">
        <v>5215</v>
      </c>
      <c r="H58" s="116">
        <v>5984</v>
      </c>
    </row>
    <row r="59" spans="2:8" ht="45.75" customHeight="1">
      <c r="B59" s="114"/>
      <c r="C59" s="1261" t="s">
        <v>582</v>
      </c>
      <c r="D59" s="1262"/>
      <c r="E59" s="1263"/>
      <c r="F59" s="115">
        <v>2075</v>
      </c>
      <c r="G59" s="115">
        <v>2075</v>
      </c>
      <c r="H59" s="116">
        <v>2075</v>
      </c>
    </row>
    <row r="60" spans="2:8" ht="45.75" customHeight="1">
      <c r="B60" s="114"/>
      <c r="C60" s="1261" t="s">
        <v>583</v>
      </c>
      <c r="D60" s="1262"/>
      <c r="E60" s="1263"/>
      <c r="F60" s="115">
        <v>798</v>
      </c>
      <c r="G60" s="115">
        <v>795</v>
      </c>
      <c r="H60" s="116">
        <v>770</v>
      </c>
    </row>
    <row r="61" spans="2:8" ht="45.75" customHeight="1">
      <c r="B61" s="114"/>
      <c r="C61" s="1261" t="s">
        <v>584</v>
      </c>
      <c r="D61" s="1262"/>
      <c r="E61" s="1263"/>
      <c r="F61" s="115">
        <v>587</v>
      </c>
      <c r="G61" s="115">
        <v>565</v>
      </c>
      <c r="H61" s="116">
        <v>544</v>
      </c>
    </row>
    <row r="62" spans="2:8" ht="45.75" customHeight="1" thickBot="1">
      <c r="B62" s="117"/>
      <c r="C62" s="1264" t="s">
        <v>585</v>
      </c>
      <c r="D62" s="1265"/>
      <c r="E62" s="1266"/>
      <c r="F62" s="118">
        <v>389</v>
      </c>
      <c r="G62" s="118">
        <v>250</v>
      </c>
      <c r="H62" s="119">
        <v>250</v>
      </c>
    </row>
    <row r="63" spans="2:8" ht="52.5" customHeight="1" thickBot="1">
      <c r="B63" s="120"/>
      <c r="C63" s="1267" t="s">
        <v>45</v>
      </c>
      <c r="D63" s="1267"/>
      <c r="E63" s="1268"/>
      <c r="F63" s="121">
        <v>15587</v>
      </c>
      <c r="G63" s="121">
        <v>15739</v>
      </c>
      <c r="H63" s="122">
        <v>16312</v>
      </c>
    </row>
    <row r="64" spans="2:8" ht="15" customHeight="1"/>
    <row r="65" ht="0" hidden="1" customHeight="1"/>
    <row r="66" ht="0" hidden="1" customHeight="1"/>
  </sheetData>
  <sheetProtection algorithmName="SHA-512" hashValue="55kGURJo18tD35BdRSlugTAR90ji3yQdcZJ6eSyP6sdvDvVLdw7Nt9DqBlTJmE74t2zE9Bfb96AU0cU5KzSWDg==" saltValue="2UBnQJUS0BXh9SS2x+EA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Y37" zoomScale="75" zoomScaleNormal="7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587</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587</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7" t="s">
        <v>601</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590</v>
      </c>
    </row>
    <row r="50" spans="1:109">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546</v>
      </c>
      <c r="BQ50" s="1290"/>
      <c r="BR50" s="1290"/>
      <c r="BS50" s="1290"/>
      <c r="BT50" s="1290"/>
      <c r="BU50" s="1290"/>
      <c r="BV50" s="1290"/>
      <c r="BW50" s="1290"/>
      <c r="BX50" s="1290" t="s">
        <v>547</v>
      </c>
      <c r="BY50" s="1290"/>
      <c r="BZ50" s="1290"/>
      <c r="CA50" s="1290"/>
      <c r="CB50" s="1290"/>
      <c r="CC50" s="1290"/>
      <c r="CD50" s="1290"/>
      <c r="CE50" s="1290"/>
      <c r="CF50" s="1290" t="s">
        <v>548</v>
      </c>
      <c r="CG50" s="1290"/>
      <c r="CH50" s="1290"/>
      <c r="CI50" s="1290"/>
      <c r="CJ50" s="1290"/>
      <c r="CK50" s="1290"/>
      <c r="CL50" s="1290"/>
      <c r="CM50" s="1290"/>
      <c r="CN50" s="1290" t="s">
        <v>549</v>
      </c>
      <c r="CO50" s="1290"/>
      <c r="CP50" s="1290"/>
      <c r="CQ50" s="1290"/>
      <c r="CR50" s="1290"/>
      <c r="CS50" s="1290"/>
      <c r="CT50" s="1290"/>
      <c r="CU50" s="1290"/>
      <c r="CV50" s="1290" t="s">
        <v>550</v>
      </c>
      <c r="CW50" s="1290"/>
      <c r="CX50" s="1290"/>
      <c r="CY50" s="1290"/>
      <c r="CZ50" s="1290"/>
      <c r="DA50" s="1290"/>
      <c r="DB50" s="1290"/>
      <c r="DC50" s="1290"/>
    </row>
    <row r="51" spans="1:109" ht="13.5" customHeight="1">
      <c r="B51" s="374"/>
      <c r="G51" s="1291"/>
      <c r="H51" s="1291"/>
      <c r="I51" s="1294"/>
      <c r="J51" s="1294"/>
      <c r="K51" s="1292"/>
      <c r="L51" s="1292"/>
      <c r="M51" s="1292"/>
      <c r="N51" s="1292"/>
      <c r="AM51" s="383"/>
      <c r="AN51" s="1293" t="s">
        <v>591</v>
      </c>
      <c r="AO51" s="1293"/>
      <c r="AP51" s="1293"/>
      <c r="AQ51" s="1293"/>
      <c r="AR51" s="1293"/>
      <c r="AS51" s="1293"/>
      <c r="AT51" s="1293"/>
      <c r="AU51" s="1293"/>
      <c r="AV51" s="1293"/>
      <c r="AW51" s="1293"/>
      <c r="AX51" s="1293"/>
      <c r="AY51" s="1293"/>
      <c r="AZ51" s="1293"/>
      <c r="BA51" s="1293"/>
      <c r="BB51" s="1293" t="s">
        <v>592</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v>11.5</v>
      </c>
      <c r="CG51" s="1276"/>
      <c r="CH51" s="1276"/>
      <c r="CI51" s="1276"/>
      <c r="CJ51" s="1276"/>
      <c r="CK51" s="1276"/>
      <c r="CL51" s="1276"/>
      <c r="CM51" s="1276"/>
      <c r="CN51" s="1276">
        <v>6</v>
      </c>
      <c r="CO51" s="1276"/>
      <c r="CP51" s="1276"/>
      <c r="CQ51" s="1276"/>
      <c r="CR51" s="1276"/>
      <c r="CS51" s="1276"/>
      <c r="CT51" s="1276"/>
      <c r="CU51" s="1276"/>
      <c r="CV51" s="1275"/>
      <c r="CW51" s="1276"/>
      <c r="CX51" s="1276"/>
      <c r="CY51" s="1276"/>
      <c r="CZ51" s="1276"/>
      <c r="DA51" s="1276"/>
      <c r="DB51" s="1276"/>
      <c r="DC51" s="1276"/>
    </row>
    <row r="52" spans="1:109">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594</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54.9</v>
      </c>
      <c r="CG53" s="1276"/>
      <c r="CH53" s="1276"/>
      <c r="CI53" s="1276"/>
      <c r="CJ53" s="1276"/>
      <c r="CK53" s="1276"/>
      <c r="CL53" s="1276"/>
      <c r="CM53" s="1276"/>
      <c r="CN53" s="1276">
        <v>56.3</v>
      </c>
      <c r="CO53" s="1276"/>
      <c r="CP53" s="1276"/>
      <c r="CQ53" s="1276"/>
      <c r="CR53" s="1276"/>
      <c r="CS53" s="1276"/>
      <c r="CT53" s="1276"/>
      <c r="CU53" s="1276"/>
      <c r="CV53" s="1275"/>
      <c r="CW53" s="1276"/>
      <c r="CX53" s="1276"/>
      <c r="CY53" s="1276"/>
      <c r="CZ53" s="1276"/>
      <c r="DA53" s="1276"/>
      <c r="DB53" s="1276"/>
      <c r="DC53" s="1276"/>
    </row>
    <row r="54" spans="1:109">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6"/>
      <c r="H55" s="1286"/>
      <c r="I55" s="1286"/>
      <c r="J55" s="1286"/>
      <c r="K55" s="1292"/>
      <c r="L55" s="1292"/>
      <c r="M55" s="1292"/>
      <c r="N55" s="1292"/>
      <c r="AN55" s="1290" t="s">
        <v>595</v>
      </c>
      <c r="AO55" s="1290"/>
      <c r="AP55" s="1290"/>
      <c r="AQ55" s="1290"/>
      <c r="AR55" s="1290"/>
      <c r="AS55" s="1290"/>
      <c r="AT55" s="1290"/>
      <c r="AU55" s="1290"/>
      <c r="AV55" s="1290"/>
      <c r="AW55" s="1290"/>
      <c r="AX55" s="1290"/>
      <c r="AY55" s="1290"/>
      <c r="AZ55" s="1290"/>
      <c r="BA55" s="1290"/>
      <c r="BB55" s="1293" t="s">
        <v>592</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32.799999999999997</v>
      </c>
      <c r="CG55" s="1276"/>
      <c r="CH55" s="1276"/>
      <c r="CI55" s="1276"/>
      <c r="CJ55" s="1276"/>
      <c r="CK55" s="1276"/>
      <c r="CL55" s="1276"/>
      <c r="CM55" s="1276"/>
      <c r="CN55" s="1276">
        <v>20.2</v>
      </c>
      <c r="CO55" s="1276"/>
      <c r="CP55" s="1276"/>
      <c r="CQ55" s="1276"/>
      <c r="CR55" s="1276"/>
      <c r="CS55" s="1276"/>
      <c r="CT55" s="1276"/>
      <c r="CU55" s="1276"/>
      <c r="CV55" s="1275"/>
      <c r="CW55" s="1276"/>
      <c r="CX55" s="1276"/>
      <c r="CY55" s="1276"/>
      <c r="CZ55" s="1276"/>
      <c r="DA55" s="1276"/>
      <c r="DB55" s="1276"/>
      <c r="DC55" s="1276"/>
    </row>
    <row r="56" spans="1:109">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593</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58.6</v>
      </c>
      <c r="CG57" s="1276"/>
      <c r="CH57" s="1276"/>
      <c r="CI57" s="1276"/>
      <c r="CJ57" s="1276"/>
      <c r="CK57" s="1276"/>
      <c r="CL57" s="1276"/>
      <c r="CM57" s="1276"/>
      <c r="CN57" s="1276">
        <v>53.6</v>
      </c>
      <c r="CO57" s="1276"/>
      <c r="CP57" s="1276"/>
      <c r="CQ57" s="1276"/>
      <c r="CR57" s="1276"/>
      <c r="CS57" s="1276"/>
      <c r="CT57" s="1276"/>
      <c r="CU57" s="1276"/>
      <c r="CV57" s="1275"/>
      <c r="CW57" s="1276"/>
      <c r="CX57" s="1276"/>
      <c r="CY57" s="1276"/>
      <c r="CZ57" s="1276"/>
      <c r="DA57" s="1276"/>
      <c r="DB57" s="1276"/>
      <c r="DC57" s="1276"/>
      <c r="DD57" s="387"/>
      <c r="DE57" s="386"/>
    </row>
    <row r="58" spans="1:109" s="382" customFormat="1">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596</v>
      </c>
    </row>
    <row r="64" spans="1:109">
      <c r="B64" s="374"/>
      <c r="G64" s="381"/>
      <c r="I64" s="394"/>
      <c r="J64" s="394"/>
      <c r="K64" s="394"/>
      <c r="L64" s="394"/>
      <c r="M64" s="394"/>
      <c r="N64" s="395"/>
      <c r="AM64" s="381"/>
      <c r="AN64" s="381" t="s">
        <v>589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7" t="s">
        <v>602</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590</v>
      </c>
    </row>
    <row r="72" spans="2:107">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546</v>
      </c>
      <c r="BQ72" s="1290"/>
      <c r="BR72" s="1290"/>
      <c r="BS72" s="1290"/>
      <c r="BT72" s="1290"/>
      <c r="BU72" s="1290"/>
      <c r="BV72" s="1290"/>
      <c r="BW72" s="1290"/>
      <c r="BX72" s="1290" t="s">
        <v>547</v>
      </c>
      <c r="BY72" s="1290"/>
      <c r="BZ72" s="1290"/>
      <c r="CA72" s="1290"/>
      <c r="CB72" s="1290"/>
      <c r="CC72" s="1290"/>
      <c r="CD72" s="1290"/>
      <c r="CE72" s="1290"/>
      <c r="CF72" s="1290" t="s">
        <v>548</v>
      </c>
      <c r="CG72" s="1290"/>
      <c r="CH72" s="1290"/>
      <c r="CI72" s="1290"/>
      <c r="CJ72" s="1290"/>
      <c r="CK72" s="1290"/>
      <c r="CL72" s="1290"/>
      <c r="CM72" s="1290"/>
      <c r="CN72" s="1290" t="s">
        <v>549</v>
      </c>
      <c r="CO72" s="1290"/>
      <c r="CP72" s="1290"/>
      <c r="CQ72" s="1290"/>
      <c r="CR72" s="1290"/>
      <c r="CS72" s="1290"/>
      <c r="CT72" s="1290"/>
      <c r="CU72" s="1290"/>
      <c r="CV72" s="1290" t="s">
        <v>550</v>
      </c>
      <c r="CW72" s="1290"/>
      <c r="CX72" s="1290"/>
      <c r="CY72" s="1290"/>
      <c r="CZ72" s="1290"/>
      <c r="DA72" s="1290"/>
      <c r="DB72" s="1290"/>
      <c r="DC72" s="1290"/>
    </row>
    <row r="73" spans="2:107">
      <c r="B73" s="374"/>
      <c r="G73" s="1291"/>
      <c r="H73" s="1291"/>
      <c r="I73" s="1291"/>
      <c r="J73" s="1291"/>
      <c r="K73" s="1296"/>
      <c r="L73" s="1296"/>
      <c r="M73" s="1296"/>
      <c r="N73" s="1296"/>
      <c r="AM73" s="383"/>
      <c r="AN73" s="1293" t="s">
        <v>591</v>
      </c>
      <c r="AO73" s="1293"/>
      <c r="AP73" s="1293"/>
      <c r="AQ73" s="1293"/>
      <c r="AR73" s="1293"/>
      <c r="AS73" s="1293"/>
      <c r="AT73" s="1293"/>
      <c r="AU73" s="1293"/>
      <c r="AV73" s="1293"/>
      <c r="AW73" s="1293"/>
      <c r="AX73" s="1293"/>
      <c r="AY73" s="1293"/>
      <c r="AZ73" s="1293"/>
      <c r="BA73" s="1293"/>
      <c r="BB73" s="1293" t="s">
        <v>592</v>
      </c>
      <c r="BC73" s="1293"/>
      <c r="BD73" s="1293"/>
      <c r="BE73" s="1293"/>
      <c r="BF73" s="1293"/>
      <c r="BG73" s="1293"/>
      <c r="BH73" s="1293"/>
      <c r="BI73" s="1293"/>
      <c r="BJ73" s="1293"/>
      <c r="BK73" s="1293"/>
      <c r="BL73" s="1293"/>
      <c r="BM73" s="1293"/>
      <c r="BN73" s="1293"/>
      <c r="BO73" s="1293"/>
      <c r="BP73" s="1276">
        <v>30.8</v>
      </c>
      <c r="BQ73" s="1276"/>
      <c r="BR73" s="1276"/>
      <c r="BS73" s="1276"/>
      <c r="BT73" s="1276"/>
      <c r="BU73" s="1276"/>
      <c r="BV73" s="1276"/>
      <c r="BW73" s="1276"/>
      <c r="BX73" s="1276">
        <v>19.399999999999999</v>
      </c>
      <c r="BY73" s="1276"/>
      <c r="BZ73" s="1276"/>
      <c r="CA73" s="1276"/>
      <c r="CB73" s="1276"/>
      <c r="CC73" s="1276"/>
      <c r="CD73" s="1276"/>
      <c r="CE73" s="1276"/>
      <c r="CF73" s="1276">
        <v>11.5</v>
      </c>
      <c r="CG73" s="1276"/>
      <c r="CH73" s="1276"/>
      <c r="CI73" s="1276"/>
      <c r="CJ73" s="1276"/>
      <c r="CK73" s="1276"/>
      <c r="CL73" s="1276"/>
      <c r="CM73" s="1276"/>
      <c r="CN73" s="1276">
        <v>6</v>
      </c>
      <c r="CO73" s="1276"/>
      <c r="CP73" s="1276"/>
      <c r="CQ73" s="1276"/>
      <c r="CR73" s="1276"/>
      <c r="CS73" s="1276"/>
      <c r="CT73" s="1276"/>
      <c r="CU73" s="1276"/>
      <c r="CV73" s="1276"/>
      <c r="CW73" s="1276"/>
      <c r="CX73" s="1276"/>
      <c r="CY73" s="1276"/>
      <c r="CZ73" s="1276"/>
      <c r="DA73" s="1276"/>
      <c r="DB73" s="1276"/>
      <c r="DC73" s="1276"/>
    </row>
    <row r="74" spans="2:107">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597</v>
      </c>
      <c r="BC75" s="1293"/>
      <c r="BD75" s="1293"/>
      <c r="BE75" s="1293"/>
      <c r="BF75" s="1293"/>
      <c r="BG75" s="1293"/>
      <c r="BH75" s="1293"/>
      <c r="BI75" s="1293"/>
      <c r="BJ75" s="1293"/>
      <c r="BK75" s="1293"/>
      <c r="BL75" s="1293"/>
      <c r="BM75" s="1293"/>
      <c r="BN75" s="1293"/>
      <c r="BO75" s="1293"/>
      <c r="BP75" s="1276">
        <v>9.8000000000000007</v>
      </c>
      <c r="BQ75" s="1276"/>
      <c r="BR75" s="1276"/>
      <c r="BS75" s="1276"/>
      <c r="BT75" s="1276"/>
      <c r="BU75" s="1276"/>
      <c r="BV75" s="1276"/>
      <c r="BW75" s="1276"/>
      <c r="BX75" s="1276">
        <v>9.1</v>
      </c>
      <c r="BY75" s="1276"/>
      <c r="BZ75" s="1276"/>
      <c r="CA75" s="1276"/>
      <c r="CB75" s="1276"/>
      <c r="CC75" s="1276"/>
      <c r="CD75" s="1276"/>
      <c r="CE75" s="1276"/>
      <c r="CF75" s="1276">
        <v>8.1999999999999993</v>
      </c>
      <c r="CG75" s="1276"/>
      <c r="CH75" s="1276"/>
      <c r="CI75" s="1276"/>
      <c r="CJ75" s="1276"/>
      <c r="CK75" s="1276"/>
      <c r="CL75" s="1276"/>
      <c r="CM75" s="1276"/>
      <c r="CN75" s="1276">
        <v>7.6</v>
      </c>
      <c r="CO75" s="1276"/>
      <c r="CP75" s="1276"/>
      <c r="CQ75" s="1276"/>
      <c r="CR75" s="1276"/>
      <c r="CS75" s="1276"/>
      <c r="CT75" s="1276"/>
      <c r="CU75" s="1276"/>
      <c r="CV75" s="1276">
        <v>7.4</v>
      </c>
      <c r="CW75" s="1276"/>
      <c r="CX75" s="1276"/>
      <c r="CY75" s="1276"/>
      <c r="CZ75" s="1276"/>
      <c r="DA75" s="1276"/>
      <c r="DB75" s="1276"/>
      <c r="DC75" s="1276"/>
    </row>
    <row r="76" spans="2:107">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6"/>
      <c r="H77" s="1286"/>
      <c r="I77" s="1286"/>
      <c r="J77" s="1286"/>
      <c r="K77" s="1296"/>
      <c r="L77" s="1296"/>
      <c r="M77" s="1296"/>
      <c r="N77" s="1296"/>
      <c r="AN77" s="1290" t="s">
        <v>598</v>
      </c>
      <c r="AO77" s="1290"/>
      <c r="AP77" s="1290"/>
      <c r="AQ77" s="1290"/>
      <c r="AR77" s="1290"/>
      <c r="AS77" s="1290"/>
      <c r="AT77" s="1290"/>
      <c r="AU77" s="1290"/>
      <c r="AV77" s="1290"/>
      <c r="AW77" s="1290"/>
      <c r="AX77" s="1290"/>
      <c r="AY77" s="1290"/>
      <c r="AZ77" s="1290"/>
      <c r="BA77" s="1290"/>
      <c r="BB77" s="1293" t="s">
        <v>592</v>
      </c>
      <c r="BC77" s="1293"/>
      <c r="BD77" s="1293"/>
      <c r="BE77" s="1293"/>
      <c r="BF77" s="1293"/>
      <c r="BG77" s="1293"/>
      <c r="BH77" s="1293"/>
      <c r="BI77" s="1293"/>
      <c r="BJ77" s="1293"/>
      <c r="BK77" s="1293"/>
      <c r="BL77" s="1293"/>
      <c r="BM77" s="1293"/>
      <c r="BN77" s="1293"/>
      <c r="BO77" s="1293"/>
      <c r="BP77" s="1276">
        <v>41.3</v>
      </c>
      <c r="BQ77" s="1276"/>
      <c r="BR77" s="1276"/>
      <c r="BS77" s="1276"/>
      <c r="BT77" s="1276"/>
      <c r="BU77" s="1276"/>
      <c r="BV77" s="1276"/>
      <c r="BW77" s="1276"/>
      <c r="BX77" s="1276">
        <v>33</v>
      </c>
      <c r="BY77" s="1276"/>
      <c r="BZ77" s="1276"/>
      <c r="CA77" s="1276"/>
      <c r="CB77" s="1276"/>
      <c r="CC77" s="1276"/>
      <c r="CD77" s="1276"/>
      <c r="CE77" s="1276"/>
      <c r="CF77" s="1276">
        <v>32.799999999999997</v>
      </c>
      <c r="CG77" s="1276"/>
      <c r="CH77" s="1276"/>
      <c r="CI77" s="1276"/>
      <c r="CJ77" s="1276"/>
      <c r="CK77" s="1276"/>
      <c r="CL77" s="1276"/>
      <c r="CM77" s="1276"/>
      <c r="CN77" s="1276">
        <v>20.2</v>
      </c>
      <c r="CO77" s="1276"/>
      <c r="CP77" s="1276"/>
      <c r="CQ77" s="1276"/>
      <c r="CR77" s="1276"/>
      <c r="CS77" s="1276"/>
      <c r="CT77" s="1276"/>
      <c r="CU77" s="1276"/>
      <c r="CV77" s="1276">
        <v>19</v>
      </c>
      <c r="CW77" s="1276"/>
      <c r="CX77" s="1276"/>
      <c r="CY77" s="1276"/>
      <c r="CZ77" s="1276"/>
      <c r="DA77" s="1276"/>
      <c r="DB77" s="1276"/>
      <c r="DC77" s="1276"/>
    </row>
    <row r="78" spans="2:107">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599</v>
      </c>
      <c r="BC79" s="1293"/>
      <c r="BD79" s="1293"/>
      <c r="BE79" s="1293"/>
      <c r="BF79" s="1293"/>
      <c r="BG79" s="1293"/>
      <c r="BH79" s="1293"/>
      <c r="BI79" s="1293"/>
      <c r="BJ79" s="1293"/>
      <c r="BK79" s="1293"/>
      <c r="BL79" s="1293"/>
      <c r="BM79" s="1293"/>
      <c r="BN79" s="1293"/>
      <c r="BO79" s="1293"/>
      <c r="BP79" s="1276">
        <v>9.6</v>
      </c>
      <c r="BQ79" s="1276"/>
      <c r="BR79" s="1276"/>
      <c r="BS79" s="1276"/>
      <c r="BT79" s="1276"/>
      <c r="BU79" s="1276"/>
      <c r="BV79" s="1276"/>
      <c r="BW79" s="1276"/>
      <c r="BX79" s="1276">
        <v>8.5</v>
      </c>
      <c r="BY79" s="1276"/>
      <c r="BZ79" s="1276"/>
      <c r="CA79" s="1276"/>
      <c r="CB79" s="1276"/>
      <c r="CC79" s="1276"/>
      <c r="CD79" s="1276"/>
      <c r="CE79" s="1276"/>
      <c r="CF79" s="1276">
        <v>9.5</v>
      </c>
      <c r="CG79" s="1276"/>
      <c r="CH79" s="1276"/>
      <c r="CI79" s="1276"/>
      <c r="CJ79" s="1276"/>
      <c r="CK79" s="1276"/>
      <c r="CL79" s="1276"/>
      <c r="CM79" s="1276"/>
      <c r="CN79" s="1276">
        <v>8.6</v>
      </c>
      <c r="CO79" s="1276"/>
      <c r="CP79" s="1276"/>
      <c r="CQ79" s="1276"/>
      <c r="CR79" s="1276"/>
      <c r="CS79" s="1276"/>
      <c r="CT79" s="1276"/>
      <c r="CU79" s="1276"/>
      <c r="CV79" s="1276">
        <v>8.5</v>
      </c>
      <c r="CW79" s="1276"/>
      <c r="CX79" s="1276"/>
      <c r="CY79" s="1276"/>
      <c r="CZ79" s="1276"/>
      <c r="DA79" s="1276"/>
      <c r="DB79" s="1276"/>
      <c r="DC79" s="1276"/>
    </row>
    <row r="80" spans="2:107">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HYd/mjfZ0IVn6pwHAuIjXj1agdE5EDG3VKi/CbwviM6A4j36HtWs2Q7z9ryLlFFyV4I3BKlMYkH2Jesx8l1D+A==" saltValue="ZI+Y1MB/tmgxGfJvIUp6E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75" zoomScaleNormal="7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wtIMrudrVl0jmKDpbkjRbHbgIIiET3Ag00eGuph6UoUS/FuBNU46gTAb6rSwOephxo5nO4UdlttecnAr+dhg==" saltValue="lbTUvS88iME08MmIT0YNSQ=="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75" zoomScaleNormal="7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bPRnliO+q0C4iu9znz380k1Uq9HmGk/eGZwbVrQnLYD7lhX2Lt1avqLIrs7qtYuVkMDLbRbjpBbcKUwMiXgzw==" saltValue="qZGliancAyB/SN+f51B0JA=="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543</v>
      </c>
      <c r="G2" s="136"/>
      <c r="H2" s="137"/>
    </row>
    <row r="3" spans="1:8">
      <c r="A3" s="133" t="s">
        <v>536</v>
      </c>
      <c r="B3" s="138"/>
      <c r="C3" s="139"/>
      <c r="D3" s="140">
        <v>55709</v>
      </c>
      <c r="E3" s="141"/>
      <c r="F3" s="142">
        <v>69560</v>
      </c>
      <c r="G3" s="143"/>
      <c r="H3" s="144"/>
    </row>
    <row r="4" spans="1:8">
      <c r="A4" s="145"/>
      <c r="B4" s="146"/>
      <c r="C4" s="147"/>
      <c r="D4" s="148">
        <v>36378</v>
      </c>
      <c r="E4" s="149"/>
      <c r="F4" s="150">
        <v>35305</v>
      </c>
      <c r="G4" s="151"/>
      <c r="H4" s="152"/>
    </row>
    <row r="5" spans="1:8">
      <c r="A5" s="133" t="s">
        <v>538</v>
      </c>
      <c r="B5" s="138"/>
      <c r="C5" s="139"/>
      <c r="D5" s="140">
        <v>96115</v>
      </c>
      <c r="E5" s="141"/>
      <c r="F5" s="142">
        <v>65988</v>
      </c>
      <c r="G5" s="143"/>
      <c r="H5" s="144"/>
    </row>
    <row r="6" spans="1:8">
      <c r="A6" s="145"/>
      <c r="B6" s="146"/>
      <c r="C6" s="147"/>
      <c r="D6" s="148">
        <v>61773</v>
      </c>
      <c r="E6" s="149"/>
      <c r="F6" s="150">
        <v>36473</v>
      </c>
      <c r="G6" s="151"/>
      <c r="H6" s="152"/>
    </row>
    <row r="7" spans="1:8">
      <c r="A7" s="133" t="s">
        <v>539</v>
      </c>
      <c r="B7" s="138"/>
      <c r="C7" s="139"/>
      <c r="D7" s="140">
        <v>93801</v>
      </c>
      <c r="E7" s="141"/>
      <c r="F7" s="142">
        <v>87974</v>
      </c>
      <c r="G7" s="143"/>
      <c r="H7" s="144"/>
    </row>
    <row r="8" spans="1:8">
      <c r="A8" s="145"/>
      <c r="B8" s="146"/>
      <c r="C8" s="147"/>
      <c r="D8" s="148">
        <v>49339</v>
      </c>
      <c r="E8" s="149"/>
      <c r="F8" s="150">
        <v>48183</v>
      </c>
      <c r="G8" s="151"/>
      <c r="H8" s="152"/>
    </row>
    <row r="9" spans="1:8">
      <c r="A9" s="133" t="s">
        <v>540</v>
      </c>
      <c r="B9" s="138"/>
      <c r="C9" s="139"/>
      <c r="D9" s="140">
        <v>55088</v>
      </c>
      <c r="E9" s="141"/>
      <c r="F9" s="142">
        <v>78864</v>
      </c>
      <c r="G9" s="143"/>
      <c r="H9" s="144"/>
    </row>
    <row r="10" spans="1:8">
      <c r="A10" s="145"/>
      <c r="B10" s="146"/>
      <c r="C10" s="147"/>
      <c r="D10" s="148">
        <v>38405</v>
      </c>
      <c r="E10" s="149"/>
      <c r="F10" s="150">
        <v>46136</v>
      </c>
      <c r="G10" s="151"/>
      <c r="H10" s="152"/>
    </row>
    <row r="11" spans="1:8">
      <c r="A11" s="133" t="s">
        <v>541</v>
      </c>
      <c r="B11" s="138"/>
      <c r="C11" s="139"/>
      <c r="D11" s="140">
        <v>66719</v>
      </c>
      <c r="E11" s="141"/>
      <c r="F11" s="142">
        <v>85042</v>
      </c>
      <c r="G11" s="143"/>
      <c r="H11" s="144"/>
    </row>
    <row r="12" spans="1:8">
      <c r="A12" s="145"/>
      <c r="B12" s="146"/>
      <c r="C12" s="153"/>
      <c r="D12" s="148">
        <v>48310</v>
      </c>
      <c r="E12" s="149"/>
      <c r="F12" s="150">
        <v>50806</v>
      </c>
      <c r="G12" s="151"/>
      <c r="H12" s="152"/>
    </row>
    <row r="13" spans="1:8">
      <c r="A13" s="133"/>
      <c r="B13" s="138"/>
      <c r="C13" s="154"/>
      <c r="D13" s="155">
        <v>73486</v>
      </c>
      <c r="E13" s="156"/>
      <c r="F13" s="157">
        <v>77486</v>
      </c>
      <c r="G13" s="158"/>
      <c r="H13" s="144"/>
    </row>
    <row r="14" spans="1:8">
      <c r="A14" s="145"/>
      <c r="B14" s="146"/>
      <c r="C14" s="147"/>
      <c r="D14" s="148">
        <v>46841</v>
      </c>
      <c r="E14" s="149"/>
      <c r="F14" s="150">
        <v>43381</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6.84</v>
      </c>
      <c r="C19" s="159">
        <f>ROUND(VALUE(SUBSTITUTE(実質収支比率等に係る経年分析!G$48,"▲","-")),2)</f>
        <v>5.05</v>
      </c>
      <c r="D19" s="159">
        <f>ROUND(VALUE(SUBSTITUTE(実質収支比率等に係る経年分析!H$48,"▲","-")),2)</f>
        <v>8.34</v>
      </c>
      <c r="E19" s="159">
        <f>ROUND(VALUE(SUBSTITUTE(実質収支比率等に係る経年分析!I$48,"▲","-")),2)</f>
        <v>10.63</v>
      </c>
      <c r="F19" s="159">
        <f>ROUND(VALUE(SUBSTITUTE(実質収支比率等に係る経年分析!J$48,"▲","-")),2)</f>
        <v>13.94</v>
      </c>
    </row>
    <row r="20" spans="1:11">
      <c r="A20" s="159" t="s">
        <v>49</v>
      </c>
      <c r="B20" s="159">
        <f>ROUND(VALUE(SUBSTITUTE(実質収支比率等に係る経年分析!F$47,"▲","-")),2)</f>
        <v>31.96</v>
      </c>
      <c r="C20" s="159">
        <f>ROUND(VALUE(SUBSTITUTE(実質収支比率等に係る経年分析!G$47,"▲","-")),2)</f>
        <v>34.64</v>
      </c>
      <c r="D20" s="159">
        <f>ROUND(VALUE(SUBSTITUTE(実質収支比率等に係る経年分析!H$47,"▲","-")),2)</f>
        <v>36.96</v>
      </c>
      <c r="E20" s="159">
        <f>ROUND(VALUE(SUBSTITUTE(実質収支比率等に係る経年分析!I$47,"▲","-")),2)</f>
        <v>40.14</v>
      </c>
      <c r="F20" s="159">
        <f>ROUND(VALUE(SUBSTITUTE(実質収支比率等に係る経年分析!J$47,"▲","-")),2)</f>
        <v>40.36</v>
      </c>
    </row>
    <row r="21" spans="1:11">
      <c r="A21" s="159" t="s">
        <v>50</v>
      </c>
      <c r="B21" s="159">
        <f>IF(ISNUMBER(VALUE(SUBSTITUTE(実質収支比率等に係る経年分析!F$49,"▲","-"))),ROUND(VALUE(SUBSTITUTE(実質収支比率等に係る経年分析!F$49,"▲","-")),2),NA())</f>
        <v>2.59</v>
      </c>
      <c r="C21" s="159">
        <f>IF(ISNUMBER(VALUE(SUBSTITUTE(実質収支比率等に係る経年分析!G$49,"▲","-"))),ROUND(VALUE(SUBSTITUTE(実質収支比率等に係る経年分析!G$49,"▲","-")),2),NA())</f>
        <v>-0.09</v>
      </c>
      <c r="D21" s="159">
        <f>IF(ISNUMBER(VALUE(SUBSTITUTE(実質収支比率等に係る経年分析!H$49,"▲","-"))),ROUND(VALUE(SUBSTITUTE(実質収支比率等に係る経年分析!H$49,"▲","-")),2),NA())</f>
        <v>6.27</v>
      </c>
      <c r="E21" s="159">
        <f>IF(ISNUMBER(VALUE(SUBSTITUTE(実質収支比率等に係る経年分析!I$49,"▲","-"))),ROUND(VALUE(SUBSTITUTE(実質収支比率等に係る経年分析!I$49,"▲","-")),2),NA())</f>
        <v>5.13</v>
      </c>
      <c r="F21" s="159">
        <f>IF(ISNUMBER(VALUE(SUBSTITUTE(実質収支比率等に係る経年分析!J$49,"▲","-"))),ROUND(VALUE(SUBSTITUTE(実質収支比率等に係る経年分析!J$49,"▲","-")),2),NA())</f>
        <v>2.83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介護保険特別会計（介護サービス事業勘定）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0.28999999999999998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0.27</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0.17</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c r="A31" s="160" t="str">
        <f>IF(連結実質赤字比率に係る赤字・黒字の構成分析!C$39="",NA(),連結実質赤字比率に係る赤字・黒字の構成分析!C$39)</f>
        <v>国民健康保険特別会計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1.48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2.35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7.0000000000000007E-2</v>
      </c>
    </row>
    <row r="32" spans="1:11">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0.09</v>
      </c>
    </row>
    <row r="33" spans="1:16">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7.0000000000000007E-2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v>
      </c>
    </row>
    <row r="34" spans="1:16">
      <c r="A34" s="160" t="str">
        <f>IF(連結実質赤字比率に係る赤字・黒字の構成分析!C$36="",NA(),連結実質赤字比率に係る赤字・黒字の構成分析!C$36)</f>
        <v>介護保険特別会計（保険事業勘定）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1.1499999999999999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1.35</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12.18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11.96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11.41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10.55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9.65</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6.83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5.04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8.34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10.63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13.93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1640</v>
      </c>
      <c r="E42" s="161"/>
      <c r="F42" s="161"/>
      <c r="G42" s="161">
        <f>'実質公債費比率（分子）の構造'!L$52</f>
        <v>1786</v>
      </c>
      <c r="H42" s="161"/>
      <c r="I42" s="161"/>
      <c r="J42" s="161">
        <f>'実質公債費比率（分子）の構造'!M$52</f>
        <v>1890</v>
      </c>
      <c r="K42" s="161"/>
      <c r="L42" s="161"/>
      <c r="M42" s="161">
        <f>'実質公債費比率（分子）の構造'!N$52</f>
        <v>1880</v>
      </c>
      <c r="N42" s="161"/>
      <c r="O42" s="161"/>
      <c r="P42" s="161">
        <f>'実質公債費比率（分子）の構造'!O$52</f>
        <v>1840</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15</v>
      </c>
      <c r="C45" s="161"/>
      <c r="D45" s="161"/>
      <c r="E45" s="161">
        <f>'実質公債費比率（分子）の構造'!L$49</f>
        <v>16</v>
      </c>
      <c r="F45" s="161"/>
      <c r="G45" s="161"/>
      <c r="H45" s="161">
        <f>'実質公債費比率（分子）の構造'!M$49</f>
        <v>16</v>
      </c>
      <c r="I45" s="161"/>
      <c r="J45" s="161"/>
      <c r="K45" s="161">
        <f>'実質公債費比率（分子）の構造'!N$49</f>
        <v>28</v>
      </c>
      <c r="L45" s="161"/>
      <c r="M45" s="161"/>
      <c r="N45" s="161">
        <f>'実質公債費比率（分子）の構造'!O$49</f>
        <v>37</v>
      </c>
      <c r="O45" s="161"/>
      <c r="P45" s="161"/>
    </row>
    <row r="46" spans="1:16">
      <c r="A46" s="161" t="s">
        <v>61</v>
      </c>
      <c r="B46" s="161">
        <f>'実質公債費比率（分子）の構造'!K$48</f>
        <v>468</v>
      </c>
      <c r="C46" s="161"/>
      <c r="D46" s="161"/>
      <c r="E46" s="161">
        <f>'実質公債費比率（分子）の構造'!L$48</f>
        <v>529</v>
      </c>
      <c r="F46" s="161"/>
      <c r="G46" s="161"/>
      <c r="H46" s="161">
        <f>'実質公債費比率（分子）の構造'!M$48</f>
        <v>550</v>
      </c>
      <c r="I46" s="161"/>
      <c r="J46" s="161"/>
      <c r="K46" s="161">
        <f>'実質公債費比率（分子）の構造'!N$48</f>
        <v>532</v>
      </c>
      <c r="L46" s="161"/>
      <c r="M46" s="161"/>
      <c r="N46" s="161">
        <f>'実質公債費比率（分子）の構造'!O$48</f>
        <v>548</v>
      </c>
      <c r="O46" s="161"/>
      <c r="P46" s="161"/>
    </row>
    <row r="47" spans="1:16">
      <c r="A47" s="161" t="s">
        <v>14</v>
      </c>
      <c r="B47" s="161">
        <f>'実質公債費比率（分子）の構造'!K$47</f>
        <v>3</v>
      </c>
      <c r="C47" s="161"/>
      <c r="D47" s="161"/>
      <c r="E47" s="161">
        <f>'実質公債費比率（分子）の構造'!L$47</f>
        <v>7</v>
      </c>
      <c r="F47" s="161"/>
      <c r="G47" s="161"/>
      <c r="H47" s="161">
        <f>'実質公債費比率（分子）の構造'!M$47</f>
        <v>7</v>
      </c>
      <c r="I47" s="161"/>
      <c r="J47" s="161"/>
      <c r="K47" s="161">
        <f>'実質公債費比率（分子）の構造'!N$47</f>
        <v>7</v>
      </c>
      <c r="L47" s="161"/>
      <c r="M47" s="161"/>
      <c r="N47" s="161">
        <f>'実質公債費比率（分子）の構造'!O$47</f>
        <v>7</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2179</v>
      </c>
      <c r="C49" s="161"/>
      <c r="D49" s="161"/>
      <c r="E49" s="161">
        <f>'実質公債費比率（分子）の構造'!L$45</f>
        <v>2205</v>
      </c>
      <c r="F49" s="161"/>
      <c r="G49" s="161"/>
      <c r="H49" s="161">
        <f>'実質公債費比率（分子）の構造'!M$45</f>
        <v>2151</v>
      </c>
      <c r="I49" s="161"/>
      <c r="J49" s="161"/>
      <c r="K49" s="161">
        <f>'実質公債費比率（分子）の構造'!N$45</f>
        <v>2172</v>
      </c>
      <c r="L49" s="161"/>
      <c r="M49" s="161"/>
      <c r="N49" s="161">
        <f>'実質公債費比率（分子）の構造'!O$45</f>
        <v>2145</v>
      </c>
      <c r="O49" s="161"/>
      <c r="P49" s="161"/>
    </row>
    <row r="50" spans="1:16">
      <c r="A50" s="161" t="s">
        <v>64</v>
      </c>
      <c r="B50" s="161" t="e">
        <f>NA()</f>
        <v>#N/A</v>
      </c>
      <c r="C50" s="161">
        <f>IF(ISNUMBER('実質公債費比率（分子）の構造'!K$53),'実質公債費比率（分子）の構造'!K$53,NA())</f>
        <v>1025</v>
      </c>
      <c r="D50" s="161" t="e">
        <f>NA()</f>
        <v>#N/A</v>
      </c>
      <c r="E50" s="161" t="e">
        <f>NA()</f>
        <v>#N/A</v>
      </c>
      <c r="F50" s="161">
        <f>IF(ISNUMBER('実質公債費比率（分子）の構造'!L$53),'実質公債費比率（分子）の構造'!L$53,NA())</f>
        <v>971</v>
      </c>
      <c r="G50" s="161" t="e">
        <f>NA()</f>
        <v>#N/A</v>
      </c>
      <c r="H50" s="161" t="e">
        <f>NA()</f>
        <v>#N/A</v>
      </c>
      <c r="I50" s="161">
        <f>IF(ISNUMBER('実質公債費比率（分子）の構造'!M$53),'実質公債費比率（分子）の構造'!M$53,NA())</f>
        <v>834</v>
      </c>
      <c r="J50" s="161" t="e">
        <f>NA()</f>
        <v>#N/A</v>
      </c>
      <c r="K50" s="161" t="e">
        <f>NA()</f>
        <v>#N/A</v>
      </c>
      <c r="L50" s="161">
        <f>IF(ISNUMBER('実質公債費比率（分子）の構造'!N$53),'実質公債費比率（分子）の構造'!N$53,NA())</f>
        <v>859</v>
      </c>
      <c r="M50" s="161" t="e">
        <f>NA()</f>
        <v>#N/A</v>
      </c>
      <c r="N50" s="161" t="e">
        <f>NA()</f>
        <v>#N/A</v>
      </c>
      <c r="O50" s="161">
        <f>IF(ISNUMBER('実質公債費比率（分子）の構造'!O$53),'実質公債費比率（分子）の構造'!O$53,NA())</f>
        <v>897</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17623</v>
      </c>
      <c r="E56" s="160"/>
      <c r="F56" s="160"/>
      <c r="G56" s="160">
        <f>'将来負担比率（分子）の構造'!J$52</f>
        <v>18970</v>
      </c>
      <c r="H56" s="160"/>
      <c r="I56" s="160"/>
      <c r="J56" s="160">
        <f>'将来負担比率（分子）の構造'!K$52</f>
        <v>19907</v>
      </c>
      <c r="K56" s="160"/>
      <c r="L56" s="160"/>
      <c r="M56" s="160">
        <f>'将来負担比率（分子）の構造'!L$52</f>
        <v>19638</v>
      </c>
      <c r="N56" s="160"/>
      <c r="O56" s="160"/>
      <c r="P56" s="160">
        <f>'将来負担比率（分子）の構造'!M$52</f>
        <v>19567</v>
      </c>
    </row>
    <row r="57" spans="1:16">
      <c r="A57" s="160" t="s">
        <v>36</v>
      </c>
      <c r="B57" s="160"/>
      <c r="C57" s="160"/>
      <c r="D57" s="160">
        <f>'将来負担比率（分子）の構造'!I$51</f>
        <v>576</v>
      </c>
      <c r="E57" s="160"/>
      <c r="F57" s="160"/>
      <c r="G57" s="160">
        <f>'将来負担比率（分子）の構造'!J$51</f>
        <v>746</v>
      </c>
      <c r="H57" s="160"/>
      <c r="I57" s="160"/>
      <c r="J57" s="160">
        <f>'将来負担比率（分子）の構造'!K$51</f>
        <v>621</v>
      </c>
      <c r="K57" s="160"/>
      <c r="L57" s="160"/>
      <c r="M57" s="160">
        <f>'将来負担比率（分子）の構造'!L$51</f>
        <v>603</v>
      </c>
      <c r="N57" s="160"/>
      <c r="O57" s="160"/>
      <c r="P57" s="160">
        <f>'将来負担比率（分子）の構造'!M$51</f>
        <v>528</v>
      </c>
    </row>
    <row r="58" spans="1:16">
      <c r="A58" s="160" t="s">
        <v>35</v>
      </c>
      <c r="B58" s="160"/>
      <c r="C58" s="160"/>
      <c r="D58" s="160">
        <f>'将来負担比率（分子）の構造'!I$50</f>
        <v>12454</v>
      </c>
      <c r="E58" s="160"/>
      <c r="F58" s="160"/>
      <c r="G58" s="160">
        <f>'将来負担比率（分子）の構造'!J$50</f>
        <v>13157</v>
      </c>
      <c r="H58" s="160"/>
      <c r="I58" s="160"/>
      <c r="J58" s="160">
        <f>'将来負担比率（分子）の構造'!K$50</f>
        <v>14049</v>
      </c>
      <c r="K58" s="160"/>
      <c r="L58" s="160"/>
      <c r="M58" s="160">
        <f>'将来負担比率（分子）の構造'!L$50</f>
        <v>14303</v>
      </c>
      <c r="N58" s="160"/>
      <c r="O58" s="160"/>
      <c r="P58" s="160">
        <f>'将来負担比率（分子）の構造'!M$50</f>
        <v>14965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3</v>
      </c>
      <c r="C61" s="160"/>
      <c r="D61" s="160"/>
      <c r="E61" s="160">
        <f>'将来負担比率（分子）の構造'!J$46</f>
        <v>2</v>
      </c>
      <c r="F61" s="160"/>
      <c r="G61" s="160"/>
      <c r="H61" s="160" t="str">
        <f>'将来負担比率（分子）の構造'!K$46</f>
        <v>-</v>
      </c>
      <c r="I61" s="160"/>
      <c r="J61" s="160"/>
      <c r="K61" s="160">
        <f>'将来負担比率（分子）の構造'!L$46</f>
        <v>17</v>
      </c>
      <c r="L61" s="160"/>
      <c r="M61" s="160"/>
      <c r="N61" s="160">
        <f>'将来負担比率（分子）の構造'!M$46</f>
        <v>12</v>
      </c>
      <c r="O61" s="160"/>
      <c r="P61" s="160"/>
    </row>
    <row r="62" spans="1:16">
      <c r="A62" s="160" t="s">
        <v>29</v>
      </c>
      <c r="B62" s="160">
        <f>'将来負担比率（分子）の構造'!I$45</f>
        <v>4049</v>
      </c>
      <c r="C62" s="160"/>
      <c r="D62" s="160"/>
      <c r="E62" s="160">
        <f>'将来負担比率（分子）の構造'!J$45</f>
        <v>3757</v>
      </c>
      <c r="F62" s="160"/>
      <c r="G62" s="160"/>
      <c r="H62" s="160">
        <f>'将来負担比率（分子）の構造'!K$45</f>
        <v>3640</v>
      </c>
      <c r="I62" s="160"/>
      <c r="J62" s="160"/>
      <c r="K62" s="160">
        <f>'将来負担比率（分子）の構造'!L$45</f>
        <v>3503</v>
      </c>
      <c r="L62" s="160"/>
      <c r="M62" s="160"/>
      <c r="N62" s="160">
        <f>'将来負担比率（分子）の構造'!M$45</f>
        <v>3552</v>
      </c>
      <c r="O62" s="160"/>
      <c r="P62" s="160"/>
    </row>
    <row r="63" spans="1:16">
      <c r="A63" s="160" t="s">
        <v>28</v>
      </c>
      <c r="B63" s="160">
        <f>'将来負担比率（分子）の構造'!I$44</f>
        <v>172</v>
      </c>
      <c r="C63" s="160"/>
      <c r="D63" s="160"/>
      <c r="E63" s="160">
        <f>'将来負担比率（分子）の構造'!J$44</f>
        <v>216</v>
      </c>
      <c r="F63" s="160"/>
      <c r="G63" s="160"/>
      <c r="H63" s="160">
        <f>'将来負担比率（分子）の構造'!K$44</f>
        <v>294</v>
      </c>
      <c r="I63" s="160"/>
      <c r="J63" s="160"/>
      <c r="K63" s="160">
        <f>'将来負担比率（分子）の構造'!L$44</f>
        <v>310</v>
      </c>
      <c r="L63" s="160"/>
      <c r="M63" s="160"/>
      <c r="N63" s="160">
        <f>'将来負担比率（分子）の構造'!M$44</f>
        <v>287</v>
      </c>
      <c r="O63" s="160"/>
      <c r="P63" s="160"/>
    </row>
    <row r="64" spans="1:16">
      <c r="A64" s="160" t="s">
        <v>27</v>
      </c>
      <c r="B64" s="160">
        <f>'将来負担比率（分子）の構造'!I$43</f>
        <v>9654</v>
      </c>
      <c r="C64" s="160"/>
      <c r="D64" s="160"/>
      <c r="E64" s="160">
        <f>'将来負担比率（分子）の構造'!J$43</f>
        <v>9376</v>
      </c>
      <c r="F64" s="160"/>
      <c r="G64" s="160"/>
      <c r="H64" s="160">
        <f>'将来負担比率（分子）の構造'!K$43</f>
        <v>9180</v>
      </c>
      <c r="I64" s="160"/>
      <c r="J64" s="160"/>
      <c r="K64" s="160">
        <f>'将来負担比率（分子）の構造'!L$43</f>
        <v>9063</v>
      </c>
      <c r="L64" s="160"/>
      <c r="M64" s="160"/>
      <c r="N64" s="160">
        <f>'将来負担比率（分子）の構造'!M$43</f>
        <v>8816</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20454</v>
      </c>
      <c r="C66" s="160"/>
      <c r="D66" s="160"/>
      <c r="E66" s="160">
        <f>'将来負担比率（分子）の構造'!J$41</f>
        <v>21750</v>
      </c>
      <c r="F66" s="160"/>
      <c r="G66" s="160"/>
      <c r="H66" s="160">
        <f>'将来負担比率（分子）の構造'!K$41</f>
        <v>22809</v>
      </c>
      <c r="I66" s="160"/>
      <c r="J66" s="160"/>
      <c r="K66" s="160">
        <f>'将来負担比率（分子）の構造'!L$41</f>
        <v>22352</v>
      </c>
      <c r="L66" s="160"/>
      <c r="M66" s="160"/>
      <c r="N66" s="160">
        <f>'将来負担比率（分子）の構造'!M$41</f>
        <v>22143</v>
      </c>
      <c r="O66" s="160"/>
      <c r="P66" s="160"/>
    </row>
    <row r="67" spans="1:16">
      <c r="A67" s="160" t="s">
        <v>68</v>
      </c>
      <c r="B67" s="160" t="e">
        <f>NA()</f>
        <v>#N/A</v>
      </c>
      <c r="C67" s="160">
        <f>IF(ISNUMBER('将来負担比率（分子）の構造'!I$53), IF('将来負担比率（分子）の構造'!I$53 &lt; 0, 0, '将来負担比率（分子）の構造'!I$53), NA())</f>
        <v>3678</v>
      </c>
      <c r="D67" s="160" t="e">
        <f>NA()</f>
        <v>#N/A</v>
      </c>
      <c r="E67" s="160" t="e">
        <f>NA()</f>
        <v>#N/A</v>
      </c>
      <c r="F67" s="160">
        <f>IF(ISNUMBER('将来負担比率（分子）の構造'!J$53), IF('将来負担比率（分子）の構造'!J$53 &lt; 0, 0, '将来負担比率（分子）の構造'!J$53), NA())</f>
        <v>2229</v>
      </c>
      <c r="G67" s="160" t="e">
        <f>NA()</f>
        <v>#N/A</v>
      </c>
      <c r="H67" s="160" t="e">
        <f>NA()</f>
        <v>#N/A</v>
      </c>
      <c r="I67" s="160">
        <f>IF(ISNUMBER('将来負担比率（分子）の構造'!K$53), IF('将来負担比率（分子）の構造'!K$53 &lt; 0, 0, '将来負担比率（分子）の構造'!K$53), NA())</f>
        <v>1346</v>
      </c>
      <c r="J67" s="160" t="e">
        <f>NA()</f>
        <v>#N/A</v>
      </c>
      <c r="K67" s="160" t="e">
        <f>NA()</f>
        <v>#N/A</v>
      </c>
      <c r="L67" s="160">
        <f>IF(ISNUMBER('将来負担比率（分子）の構造'!L$53), IF('将来負担比率（分子）の構造'!L$53 &lt; 0, 0, '将来負担比率（分子）の構造'!L$53), NA())</f>
        <v>701</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4962</v>
      </c>
      <c r="C72" s="164">
        <f>基金残高に係る経年分析!G55</f>
        <v>5349</v>
      </c>
      <c r="D72" s="164">
        <f>基金残高に係る経年分析!H55</f>
        <v>5306</v>
      </c>
    </row>
    <row r="73" spans="1:16">
      <c r="A73" s="163" t="s">
        <v>71</v>
      </c>
      <c r="B73" s="164">
        <f>基金残高に係る経年分析!F56</f>
        <v>1211</v>
      </c>
      <c r="C73" s="164">
        <f>基金残高に係る経年分析!G56</f>
        <v>1214</v>
      </c>
      <c r="D73" s="164">
        <f>基金残高に係る経年分析!H56</f>
        <v>1216</v>
      </c>
    </row>
    <row r="74" spans="1:16">
      <c r="A74" s="163" t="s">
        <v>72</v>
      </c>
      <c r="B74" s="164">
        <f>基金残高に係る経年分析!F57</f>
        <v>9414</v>
      </c>
      <c r="C74" s="164">
        <f>基金残高に係る経年分析!G57</f>
        <v>9176</v>
      </c>
      <c r="D74" s="164">
        <f>基金残高に係る経年分析!H57</f>
        <v>9790</v>
      </c>
    </row>
  </sheetData>
  <sheetProtection algorithmName="SHA-512" hashValue="lvpRMaAB+bt33BsgN5kQVH2BmI5qJyTVcGW9rvpAVO0RSNDs6VjNdVBTlIm1fI5bg89zwLLmJbjoxd1uqTyDGg==" saltValue="/iH15uSN6UDPwxRd9ZyA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218</v>
      </c>
      <c r="C5" s="741"/>
      <c r="D5" s="741"/>
      <c r="E5" s="741"/>
      <c r="F5" s="741"/>
      <c r="G5" s="741"/>
      <c r="H5" s="741"/>
      <c r="I5" s="741"/>
      <c r="J5" s="741"/>
      <c r="K5" s="741"/>
      <c r="L5" s="741"/>
      <c r="M5" s="741"/>
      <c r="N5" s="741"/>
      <c r="O5" s="741"/>
      <c r="P5" s="741"/>
      <c r="Q5" s="742"/>
      <c r="R5" s="706">
        <v>5044934</v>
      </c>
      <c r="S5" s="707"/>
      <c r="T5" s="707"/>
      <c r="U5" s="707"/>
      <c r="V5" s="707"/>
      <c r="W5" s="707"/>
      <c r="X5" s="707"/>
      <c r="Y5" s="753"/>
      <c r="Z5" s="771">
        <v>21.4</v>
      </c>
      <c r="AA5" s="771"/>
      <c r="AB5" s="771"/>
      <c r="AC5" s="771"/>
      <c r="AD5" s="772">
        <v>5044934</v>
      </c>
      <c r="AE5" s="772"/>
      <c r="AF5" s="772"/>
      <c r="AG5" s="772"/>
      <c r="AH5" s="772"/>
      <c r="AI5" s="772"/>
      <c r="AJ5" s="772"/>
      <c r="AK5" s="772"/>
      <c r="AL5" s="754">
        <v>40</v>
      </c>
      <c r="AM5" s="723"/>
      <c r="AN5" s="723"/>
      <c r="AO5" s="755"/>
      <c r="AP5" s="740" t="s">
        <v>219</v>
      </c>
      <c r="AQ5" s="741"/>
      <c r="AR5" s="741"/>
      <c r="AS5" s="741"/>
      <c r="AT5" s="741"/>
      <c r="AU5" s="741"/>
      <c r="AV5" s="741"/>
      <c r="AW5" s="741"/>
      <c r="AX5" s="741"/>
      <c r="AY5" s="741"/>
      <c r="AZ5" s="741"/>
      <c r="BA5" s="741"/>
      <c r="BB5" s="741"/>
      <c r="BC5" s="741"/>
      <c r="BD5" s="741"/>
      <c r="BE5" s="741"/>
      <c r="BF5" s="742"/>
      <c r="BG5" s="641">
        <v>4993942</v>
      </c>
      <c r="BH5" s="644"/>
      <c r="BI5" s="644"/>
      <c r="BJ5" s="644"/>
      <c r="BK5" s="644"/>
      <c r="BL5" s="644"/>
      <c r="BM5" s="644"/>
      <c r="BN5" s="645"/>
      <c r="BO5" s="703">
        <v>99</v>
      </c>
      <c r="BP5" s="703"/>
      <c r="BQ5" s="703"/>
      <c r="BR5" s="703"/>
      <c r="BS5" s="704" t="s">
        <v>220</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212</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c r="B6" s="638" t="s">
        <v>224</v>
      </c>
      <c r="C6" s="639"/>
      <c r="D6" s="639"/>
      <c r="E6" s="639"/>
      <c r="F6" s="639"/>
      <c r="G6" s="639"/>
      <c r="H6" s="639"/>
      <c r="I6" s="639"/>
      <c r="J6" s="639"/>
      <c r="K6" s="639"/>
      <c r="L6" s="639"/>
      <c r="M6" s="639"/>
      <c r="N6" s="639"/>
      <c r="O6" s="639"/>
      <c r="P6" s="639"/>
      <c r="Q6" s="640"/>
      <c r="R6" s="641">
        <v>280580</v>
      </c>
      <c r="S6" s="644"/>
      <c r="T6" s="644"/>
      <c r="U6" s="644"/>
      <c r="V6" s="644"/>
      <c r="W6" s="644"/>
      <c r="X6" s="644"/>
      <c r="Y6" s="645"/>
      <c r="Z6" s="703">
        <v>1.2</v>
      </c>
      <c r="AA6" s="703"/>
      <c r="AB6" s="703"/>
      <c r="AC6" s="703"/>
      <c r="AD6" s="704">
        <v>280580</v>
      </c>
      <c r="AE6" s="704"/>
      <c r="AF6" s="704"/>
      <c r="AG6" s="704"/>
      <c r="AH6" s="704"/>
      <c r="AI6" s="704"/>
      <c r="AJ6" s="704"/>
      <c r="AK6" s="704"/>
      <c r="AL6" s="646">
        <v>2.2000000000000002</v>
      </c>
      <c r="AM6" s="647"/>
      <c r="AN6" s="647"/>
      <c r="AO6" s="705"/>
      <c r="AP6" s="638" t="s">
        <v>225</v>
      </c>
      <c r="AQ6" s="639"/>
      <c r="AR6" s="639"/>
      <c r="AS6" s="639"/>
      <c r="AT6" s="639"/>
      <c r="AU6" s="639"/>
      <c r="AV6" s="639"/>
      <c r="AW6" s="639"/>
      <c r="AX6" s="639"/>
      <c r="AY6" s="639"/>
      <c r="AZ6" s="639"/>
      <c r="BA6" s="639"/>
      <c r="BB6" s="639"/>
      <c r="BC6" s="639"/>
      <c r="BD6" s="639"/>
      <c r="BE6" s="639"/>
      <c r="BF6" s="640"/>
      <c r="BG6" s="641">
        <v>4993942</v>
      </c>
      <c r="BH6" s="644"/>
      <c r="BI6" s="644"/>
      <c r="BJ6" s="644"/>
      <c r="BK6" s="644"/>
      <c r="BL6" s="644"/>
      <c r="BM6" s="644"/>
      <c r="BN6" s="645"/>
      <c r="BO6" s="703">
        <v>99</v>
      </c>
      <c r="BP6" s="703"/>
      <c r="BQ6" s="703"/>
      <c r="BR6" s="703"/>
      <c r="BS6" s="704" t="s">
        <v>220</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156287</v>
      </c>
      <c r="CS6" s="644"/>
      <c r="CT6" s="644"/>
      <c r="CU6" s="644"/>
      <c r="CV6" s="644"/>
      <c r="CW6" s="644"/>
      <c r="CX6" s="644"/>
      <c r="CY6" s="645"/>
      <c r="CZ6" s="754">
        <v>0.7</v>
      </c>
      <c r="DA6" s="723"/>
      <c r="DB6" s="723"/>
      <c r="DC6" s="757"/>
      <c r="DD6" s="649" t="s">
        <v>220</v>
      </c>
      <c r="DE6" s="644"/>
      <c r="DF6" s="644"/>
      <c r="DG6" s="644"/>
      <c r="DH6" s="644"/>
      <c r="DI6" s="644"/>
      <c r="DJ6" s="644"/>
      <c r="DK6" s="644"/>
      <c r="DL6" s="644"/>
      <c r="DM6" s="644"/>
      <c r="DN6" s="644"/>
      <c r="DO6" s="644"/>
      <c r="DP6" s="645"/>
      <c r="DQ6" s="649">
        <v>156287</v>
      </c>
      <c r="DR6" s="644"/>
      <c r="DS6" s="644"/>
      <c r="DT6" s="644"/>
      <c r="DU6" s="644"/>
      <c r="DV6" s="644"/>
      <c r="DW6" s="644"/>
      <c r="DX6" s="644"/>
      <c r="DY6" s="644"/>
      <c r="DZ6" s="644"/>
      <c r="EA6" s="644"/>
      <c r="EB6" s="644"/>
      <c r="EC6" s="684"/>
    </row>
    <row r="7" spans="2:143" ht="11.25" customHeight="1">
      <c r="B7" s="638" t="s">
        <v>227</v>
      </c>
      <c r="C7" s="639"/>
      <c r="D7" s="639"/>
      <c r="E7" s="639"/>
      <c r="F7" s="639"/>
      <c r="G7" s="639"/>
      <c r="H7" s="639"/>
      <c r="I7" s="639"/>
      <c r="J7" s="639"/>
      <c r="K7" s="639"/>
      <c r="L7" s="639"/>
      <c r="M7" s="639"/>
      <c r="N7" s="639"/>
      <c r="O7" s="639"/>
      <c r="P7" s="639"/>
      <c r="Q7" s="640"/>
      <c r="R7" s="641">
        <v>7217</v>
      </c>
      <c r="S7" s="644"/>
      <c r="T7" s="644"/>
      <c r="U7" s="644"/>
      <c r="V7" s="644"/>
      <c r="W7" s="644"/>
      <c r="X7" s="644"/>
      <c r="Y7" s="645"/>
      <c r="Z7" s="703">
        <v>0</v>
      </c>
      <c r="AA7" s="703"/>
      <c r="AB7" s="703"/>
      <c r="AC7" s="703"/>
      <c r="AD7" s="704">
        <v>7217</v>
      </c>
      <c r="AE7" s="704"/>
      <c r="AF7" s="704"/>
      <c r="AG7" s="704"/>
      <c r="AH7" s="704"/>
      <c r="AI7" s="704"/>
      <c r="AJ7" s="704"/>
      <c r="AK7" s="704"/>
      <c r="AL7" s="646">
        <v>0.1</v>
      </c>
      <c r="AM7" s="647"/>
      <c r="AN7" s="647"/>
      <c r="AO7" s="705"/>
      <c r="AP7" s="638" t="s">
        <v>228</v>
      </c>
      <c r="AQ7" s="639"/>
      <c r="AR7" s="639"/>
      <c r="AS7" s="639"/>
      <c r="AT7" s="639"/>
      <c r="AU7" s="639"/>
      <c r="AV7" s="639"/>
      <c r="AW7" s="639"/>
      <c r="AX7" s="639"/>
      <c r="AY7" s="639"/>
      <c r="AZ7" s="639"/>
      <c r="BA7" s="639"/>
      <c r="BB7" s="639"/>
      <c r="BC7" s="639"/>
      <c r="BD7" s="639"/>
      <c r="BE7" s="639"/>
      <c r="BF7" s="640"/>
      <c r="BG7" s="641">
        <v>2240958</v>
      </c>
      <c r="BH7" s="644"/>
      <c r="BI7" s="644"/>
      <c r="BJ7" s="644"/>
      <c r="BK7" s="644"/>
      <c r="BL7" s="644"/>
      <c r="BM7" s="644"/>
      <c r="BN7" s="645"/>
      <c r="BO7" s="703">
        <v>44.4</v>
      </c>
      <c r="BP7" s="703"/>
      <c r="BQ7" s="703"/>
      <c r="BR7" s="703"/>
      <c r="BS7" s="704" t="s">
        <v>127</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2634249</v>
      </c>
      <c r="CS7" s="644"/>
      <c r="CT7" s="644"/>
      <c r="CU7" s="644"/>
      <c r="CV7" s="644"/>
      <c r="CW7" s="644"/>
      <c r="CX7" s="644"/>
      <c r="CY7" s="645"/>
      <c r="CZ7" s="703">
        <v>12.2</v>
      </c>
      <c r="DA7" s="703"/>
      <c r="DB7" s="703"/>
      <c r="DC7" s="703"/>
      <c r="DD7" s="649">
        <v>24229</v>
      </c>
      <c r="DE7" s="644"/>
      <c r="DF7" s="644"/>
      <c r="DG7" s="644"/>
      <c r="DH7" s="644"/>
      <c r="DI7" s="644"/>
      <c r="DJ7" s="644"/>
      <c r="DK7" s="644"/>
      <c r="DL7" s="644"/>
      <c r="DM7" s="644"/>
      <c r="DN7" s="644"/>
      <c r="DO7" s="644"/>
      <c r="DP7" s="645"/>
      <c r="DQ7" s="649">
        <v>2413937</v>
      </c>
      <c r="DR7" s="644"/>
      <c r="DS7" s="644"/>
      <c r="DT7" s="644"/>
      <c r="DU7" s="644"/>
      <c r="DV7" s="644"/>
      <c r="DW7" s="644"/>
      <c r="DX7" s="644"/>
      <c r="DY7" s="644"/>
      <c r="DZ7" s="644"/>
      <c r="EA7" s="644"/>
      <c r="EB7" s="644"/>
      <c r="EC7" s="684"/>
    </row>
    <row r="8" spans="2:143" ht="11.25" customHeight="1">
      <c r="B8" s="638" t="s">
        <v>230</v>
      </c>
      <c r="C8" s="639"/>
      <c r="D8" s="639"/>
      <c r="E8" s="639"/>
      <c r="F8" s="639"/>
      <c r="G8" s="639"/>
      <c r="H8" s="639"/>
      <c r="I8" s="639"/>
      <c r="J8" s="639"/>
      <c r="K8" s="639"/>
      <c r="L8" s="639"/>
      <c r="M8" s="639"/>
      <c r="N8" s="639"/>
      <c r="O8" s="639"/>
      <c r="P8" s="639"/>
      <c r="Q8" s="640"/>
      <c r="R8" s="641">
        <v>21993</v>
      </c>
      <c r="S8" s="644"/>
      <c r="T8" s="644"/>
      <c r="U8" s="644"/>
      <c r="V8" s="644"/>
      <c r="W8" s="644"/>
      <c r="X8" s="644"/>
      <c r="Y8" s="645"/>
      <c r="Z8" s="703">
        <v>0.1</v>
      </c>
      <c r="AA8" s="703"/>
      <c r="AB8" s="703"/>
      <c r="AC8" s="703"/>
      <c r="AD8" s="704">
        <v>21993</v>
      </c>
      <c r="AE8" s="704"/>
      <c r="AF8" s="704"/>
      <c r="AG8" s="704"/>
      <c r="AH8" s="704"/>
      <c r="AI8" s="704"/>
      <c r="AJ8" s="704"/>
      <c r="AK8" s="704"/>
      <c r="AL8" s="646">
        <v>0.2</v>
      </c>
      <c r="AM8" s="647"/>
      <c r="AN8" s="647"/>
      <c r="AO8" s="705"/>
      <c r="AP8" s="638" t="s">
        <v>231</v>
      </c>
      <c r="AQ8" s="639"/>
      <c r="AR8" s="639"/>
      <c r="AS8" s="639"/>
      <c r="AT8" s="639"/>
      <c r="AU8" s="639"/>
      <c r="AV8" s="639"/>
      <c r="AW8" s="639"/>
      <c r="AX8" s="639"/>
      <c r="AY8" s="639"/>
      <c r="AZ8" s="639"/>
      <c r="BA8" s="639"/>
      <c r="BB8" s="639"/>
      <c r="BC8" s="639"/>
      <c r="BD8" s="639"/>
      <c r="BE8" s="639"/>
      <c r="BF8" s="640"/>
      <c r="BG8" s="641">
        <v>80272</v>
      </c>
      <c r="BH8" s="644"/>
      <c r="BI8" s="644"/>
      <c r="BJ8" s="644"/>
      <c r="BK8" s="644"/>
      <c r="BL8" s="644"/>
      <c r="BM8" s="644"/>
      <c r="BN8" s="645"/>
      <c r="BO8" s="703">
        <v>1.6</v>
      </c>
      <c r="BP8" s="703"/>
      <c r="BQ8" s="703"/>
      <c r="BR8" s="703"/>
      <c r="BS8" s="649" t="s">
        <v>127</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7125500</v>
      </c>
      <c r="CS8" s="644"/>
      <c r="CT8" s="644"/>
      <c r="CU8" s="644"/>
      <c r="CV8" s="644"/>
      <c r="CW8" s="644"/>
      <c r="CX8" s="644"/>
      <c r="CY8" s="645"/>
      <c r="CZ8" s="703">
        <v>33.1</v>
      </c>
      <c r="DA8" s="703"/>
      <c r="DB8" s="703"/>
      <c r="DC8" s="703"/>
      <c r="DD8" s="649">
        <v>70924</v>
      </c>
      <c r="DE8" s="644"/>
      <c r="DF8" s="644"/>
      <c r="DG8" s="644"/>
      <c r="DH8" s="644"/>
      <c r="DI8" s="644"/>
      <c r="DJ8" s="644"/>
      <c r="DK8" s="644"/>
      <c r="DL8" s="644"/>
      <c r="DM8" s="644"/>
      <c r="DN8" s="644"/>
      <c r="DO8" s="644"/>
      <c r="DP8" s="645"/>
      <c r="DQ8" s="649">
        <v>3366085</v>
      </c>
      <c r="DR8" s="644"/>
      <c r="DS8" s="644"/>
      <c r="DT8" s="644"/>
      <c r="DU8" s="644"/>
      <c r="DV8" s="644"/>
      <c r="DW8" s="644"/>
      <c r="DX8" s="644"/>
      <c r="DY8" s="644"/>
      <c r="DZ8" s="644"/>
      <c r="EA8" s="644"/>
      <c r="EB8" s="644"/>
      <c r="EC8" s="684"/>
    </row>
    <row r="9" spans="2:143" ht="11.25" customHeight="1">
      <c r="B9" s="638" t="s">
        <v>233</v>
      </c>
      <c r="C9" s="639"/>
      <c r="D9" s="639"/>
      <c r="E9" s="639"/>
      <c r="F9" s="639"/>
      <c r="G9" s="639"/>
      <c r="H9" s="639"/>
      <c r="I9" s="639"/>
      <c r="J9" s="639"/>
      <c r="K9" s="639"/>
      <c r="L9" s="639"/>
      <c r="M9" s="639"/>
      <c r="N9" s="639"/>
      <c r="O9" s="639"/>
      <c r="P9" s="639"/>
      <c r="Q9" s="640"/>
      <c r="R9" s="641">
        <v>21971</v>
      </c>
      <c r="S9" s="644"/>
      <c r="T9" s="644"/>
      <c r="U9" s="644"/>
      <c r="V9" s="644"/>
      <c r="W9" s="644"/>
      <c r="X9" s="644"/>
      <c r="Y9" s="645"/>
      <c r="Z9" s="703">
        <v>0.1</v>
      </c>
      <c r="AA9" s="703"/>
      <c r="AB9" s="703"/>
      <c r="AC9" s="703"/>
      <c r="AD9" s="704">
        <v>21971</v>
      </c>
      <c r="AE9" s="704"/>
      <c r="AF9" s="704"/>
      <c r="AG9" s="704"/>
      <c r="AH9" s="704"/>
      <c r="AI9" s="704"/>
      <c r="AJ9" s="704"/>
      <c r="AK9" s="704"/>
      <c r="AL9" s="646">
        <v>0.2</v>
      </c>
      <c r="AM9" s="647"/>
      <c r="AN9" s="647"/>
      <c r="AO9" s="705"/>
      <c r="AP9" s="638" t="s">
        <v>234</v>
      </c>
      <c r="AQ9" s="639"/>
      <c r="AR9" s="639"/>
      <c r="AS9" s="639"/>
      <c r="AT9" s="639"/>
      <c r="AU9" s="639"/>
      <c r="AV9" s="639"/>
      <c r="AW9" s="639"/>
      <c r="AX9" s="639"/>
      <c r="AY9" s="639"/>
      <c r="AZ9" s="639"/>
      <c r="BA9" s="639"/>
      <c r="BB9" s="639"/>
      <c r="BC9" s="639"/>
      <c r="BD9" s="639"/>
      <c r="BE9" s="639"/>
      <c r="BF9" s="640"/>
      <c r="BG9" s="641">
        <v>1964814</v>
      </c>
      <c r="BH9" s="644"/>
      <c r="BI9" s="644"/>
      <c r="BJ9" s="644"/>
      <c r="BK9" s="644"/>
      <c r="BL9" s="644"/>
      <c r="BM9" s="644"/>
      <c r="BN9" s="645"/>
      <c r="BO9" s="703">
        <v>38.9</v>
      </c>
      <c r="BP9" s="703"/>
      <c r="BQ9" s="703"/>
      <c r="BR9" s="703"/>
      <c r="BS9" s="649" t="s">
        <v>127</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1931430</v>
      </c>
      <c r="CS9" s="644"/>
      <c r="CT9" s="644"/>
      <c r="CU9" s="644"/>
      <c r="CV9" s="644"/>
      <c r="CW9" s="644"/>
      <c r="CX9" s="644"/>
      <c r="CY9" s="645"/>
      <c r="CZ9" s="703">
        <v>9</v>
      </c>
      <c r="DA9" s="703"/>
      <c r="DB9" s="703"/>
      <c r="DC9" s="703"/>
      <c r="DD9" s="649">
        <v>153829</v>
      </c>
      <c r="DE9" s="644"/>
      <c r="DF9" s="644"/>
      <c r="DG9" s="644"/>
      <c r="DH9" s="644"/>
      <c r="DI9" s="644"/>
      <c r="DJ9" s="644"/>
      <c r="DK9" s="644"/>
      <c r="DL9" s="644"/>
      <c r="DM9" s="644"/>
      <c r="DN9" s="644"/>
      <c r="DO9" s="644"/>
      <c r="DP9" s="645"/>
      <c r="DQ9" s="649">
        <v>1732258</v>
      </c>
      <c r="DR9" s="644"/>
      <c r="DS9" s="644"/>
      <c r="DT9" s="644"/>
      <c r="DU9" s="644"/>
      <c r="DV9" s="644"/>
      <c r="DW9" s="644"/>
      <c r="DX9" s="644"/>
      <c r="DY9" s="644"/>
      <c r="DZ9" s="644"/>
      <c r="EA9" s="644"/>
      <c r="EB9" s="644"/>
      <c r="EC9" s="684"/>
    </row>
    <row r="10" spans="2:143" ht="11.25" customHeight="1">
      <c r="B10" s="638" t="s">
        <v>236</v>
      </c>
      <c r="C10" s="639"/>
      <c r="D10" s="639"/>
      <c r="E10" s="639"/>
      <c r="F10" s="639"/>
      <c r="G10" s="639"/>
      <c r="H10" s="639"/>
      <c r="I10" s="639"/>
      <c r="J10" s="639"/>
      <c r="K10" s="639"/>
      <c r="L10" s="639"/>
      <c r="M10" s="639"/>
      <c r="N10" s="639"/>
      <c r="O10" s="639"/>
      <c r="P10" s="639"/>
      <c r="Q10" s="640"/>
      <c r="R10" s="641" t="s">
        <v>220</v>
      </c>
      <c r="S10" s="644"/>
      <c r="T10" s="644"/>
      <c r="U10" s="644"/>
      <c r="V10" s="644"/>
      <c r="W10" s="644"/>
      <c r="X10" s="644"/>
      <c r="Y10" s="645"/>
      <c r="Z10" s="703" t="s">
        <v>127</v>
      </c>
      <c r="AA10" s="703"/>
      <c r="AB10" s="703"/>
      <c r="AC10" s="703"/>
      <c r="AD10" s="704" t="s">
        <v>220</v>
      </c>
      <c r="AE10" s="704"/>
      <c r="AF10" s="704"/>
      <c r="AG10" s="704"/>
      <c r="AH10" s="704"/>
      <c r="AI10" s="704"/>
      <c r="AJ10" s="704"/>
      <c r="AK10" s="704"/>
      <c r="AL10" s="646" t="s">
        <v>220</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83494</v>
      </c>
      <c r="BH10" s="644"/>
      <c r="BI10" s="644"/>
      <c r="BJ10" s="644"/>
      <c r="BK10" s="644"/>
      <c r="BL10" s="644"/>
      <c r="BM10" s="644"/>
      <c r="BN10" s="645"/>
      <c r="BO10" s="703">
        <v>1.7</v>
      </c>
      <c r="BP10" s="703"/>
      <c r="BQ10" s="703"/>
      <c r="BR10" s="703"/>
      <c r="BS10" s="649" t="s">
        <v>220</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2147</v>
      </c>
      <c r="CS10" s="644"/>
      <c r="CT10" s="644"/>
      <c r="CU10" s="644"/>
      <c r="CV10" s="644"/>
      <c r="CW10" s="644"/>
      <c r="CX10" s="644"/>
      <c r="CY10" s="645"/>
      <c r="CZ10" s="703">
        <v>0</v>
      </c>
      <c r="DA10" s="703"/>
      <c r="DB10" s="703"/>
      <c r="DC10" s="703"/>
      <c r="DD10" s="649" t="s">
        <v>239</v>
      </c>
      <c r="DE10" s="644"/>
      <c r="DF10" s="644"/>
      <c r="DG10" s="644"/>
      <c r="DH10" s="644"/>
      <c r="DI10" s="644"/>
      <c r="DJ10" s="644"/>
      <c r="DK10" s="644"/>
      <c r="DL10" s="644"/>
      <c r="DM10" s="644"/>
      <c r="DN10" s="644"/>
      <c r="DO10" s="644"/>
      <c r="DP10" s="645"/>
      <c r="DQ10" s="649">
        <v>1622</v>
      </c>
      <c r="DR10" s="644"/>
      <c r="DS10" s="644"/>
      <c r="DT10" s="644"/>
      <c r="DU10" s="644"/>
      <c r="DV10" s="644"/>
      <c r="DW10" s="644"/>
      <c r="DX10" s="644"/>
      <c r="DY10" s="644"/>
      <c r="DZ10" s="644"/>
      <c r="EA10" s="644"/>
      <c r="EB10" s="644"/>
      <c r="EC10" s="684"/>
    </row>
    <row r="11" spans="2:143" ht="11.25" customHeight="1">
      <c r="B11" s="638" t="s">
        <v>240</v>
      </c>
      <c r="C11" s="639"/>
      <c r="D11" s="639"/>
      <c r="E11" s="639"/>
      <c r="F11" s="639"/>
      <c r="G11" s="639"/>
      <c r="H11" s="639"/>
      <c r="I11" s="639"/>
      <c r="J11" s="639"/>
      <c r="K11" s="639"/>
      <c r="L11" s="639"/>
      <c r="M11" s="639"/>
      <c r="N11" s="639"/>
      <c r="O11" s="639"/>
      <c r="P11" s="639"/>
      <c r="Q11" s="640"/>
      <c r="R11" s="641" t="s">
        <v>127</v>
      </c>
      <c r="S11" s="644"/>
      <c r="T11" s="644"/>
      <c r="U11" s="644"/>
      <c r="V11" s="644"/>
      <c r="W11" s="644"/>
      <c r="X11" s="644"/>
      <c r="Y11" s="645"/>
      <c r="Z11" s="703" t="s">
        <v>127</v>
      </c>
      <c r="AA11" s="703"/>
      <c r="AB11" s="703"/>
      <c r="AC11" s="703"/>
      <c r="AD11" s="704" t="s">
        <v>127</v>
      </c>
      <c r="AE11" s="704"/>
      <c r="AF11" s="704"/>
      <c r="AG11" s="704"/>
      <c r="AH11" s="704"/>
      <c r="AI11" s="704"/>
      <c r="AJ11" s="704"/>
      <c r="AK11" s="704"/>
      <c r="AL11" s="646" t="s">
        <v>220</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112378</v>
      </c>
      <c r="BH11" s="644"/>
      <c r="BI11" s="644"/>
      <c r="BJ11" s="644"/>
      <c r="BK11" s="644"/>
      <c r="BL11" s="644"/>
      <c r="BM11" s="644"/>
      <c r="BN11" s="645"/>
      <c r="BO11" s="703">
        <v>2.2000000000000002</v>
      </c>
      <c r="BP11" s="703"/>
      <c r="BQ11" s="703"/>
      <c r="BR11" s="703"/>
      <c r="BS11" s="649" t="s">
        <v>220</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772823</v>
      </c>
      <c r="CS11" s="644"/>
      <c r="CT11" s="644"/>
      <c r="CU11" s="644"/>
      <c r="CV11" s="644"/>
      <c r="CW11" s="644"/>
      <c r="CX11" s="644"/>
      <c r="CY11" s="645"/>
      <c r="CZ11" s="703">
        <v>3.6</v>
      </c>
      <c r="DA11" s="703"/>
      <c r="DB11" s="703"/>
      <c r="DC11" s="703"/>
      <c r="DD11" s="649">
        <v>39040</v>
      </c>
      <c r="DE11" s="644"/>
      <c r="DF11" s="644"/>
      <c r="DG11" s="644"/>
      <c r="DH11" s="644"/>
      <c r="DI11" s="644"/>
      <c r="DJ11" s="644"/>
      <c r="DK11" s="644"/>
      <c r="DL11" s="644"/>
      <c r="DM11" s="644"/>
      <c r="DN11" s="644"/>
      <c r="DO11" s="644"/>
      <c r="DP11" s="645"/>
      <c r="DQ11" s="649">
        <v>454450</v>
      </c>
      <c r="DR11" s="644"/>
      <c r="DS11" s="644"/>
      <c r="DT11" s="644"/>
      <c r="DU11" s="644"/>
      <c r="DV11" s="644"/>
      <c r="DW11" s="644"/>
      <c r="DX11" s="644"/>
      <c r="DY11" s="644"/>
      <c r="DZ11" s="644"/>
      <c r="EA11" s="644"/>
      <c r="EB11" s="644"/>
      <c r="EC11" s="684"/>
    </row>
    <row r="12" spans="2:143" ht="11.25" customHeight="1">
      <c r="B12" s="638" t="s">
        <v>243</v>
      </c>
      <c r="C12" s="639"/>
      <c r="D12" s="639"/>
      <c r="E12" s="639"/>
      <c r="F12" s="639"/>
      <c r="G12" s="639"/>
      <c r="H12" s="639"/>
      <c r="I12" s="639"/>
      <c r="J12" s="639"/>
      <c r="K12" s="639"/>
      <c r="L12" s="639"/>
      <c r="M12" s="639"/>
      <c r="N12" s="639"/>
      <c r="O12" s="639"/>
      <c r="P12" s="639"/>
      <c r="Q12" s="640"/>
      <c r="R12" s="641">
        <v>731024</v>
      </c>
      <c r="S12" s="644"/>
      <c r="T12" s="644"/>
      <c r="U12" s="644"/>
      <c r="V12" s="644"/>
      <c r="W12" s="644"/>
      <c r="X12" s="644"/>
      <c r="Y12" s="645"/>
      <c r="Z12" s="703">
        <v>3.1</v>
      </c>
      <c r="AA12" s="703"/>
      <c r="AB12" s="703"/>
      <c r="AC12" s="703"/>
      <c r="AD12" s="704">
        <v>731024</v>
      </c>
      <c r="AE12" s="704"/>
      <c r="AF12" s="704"/>
      <c r="AG12" s="704"/>
      <c r="AH12" s="704"/>
      <c r="AI12" s="704"/>
      <c r="AJ12" s="704"/>
      <c r="AK12" s="704"/>
      <c r="AL12" s="646">
        <v>5.8</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2199859</v>
      </c>
      <c r="BH12" s="644"/>
      <c r="BI12" s="644"/>
      <c r="BJ12" s="644"/>
      <c r="BK12" s="644"/>
      <c r="BL12" s="644"/>
      <c r="BM12" s="644"/>
      <c r="BN12" s="645"/>
      <c r="BO12" s="703">
        <v>43.6</v>
      </c>
      <c r="BP12" s="703"/>
      <c r="BQ12" s="703"/>
      <c r="BR12" s="703"/>
      <c r="BS12" s="649" t="s">
        <v>127</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192195</v>
      </c>
      <c r="CS12" s="644"/>
      <c r="CT12" s="644"/>
      <c r="CU12" s="644"/>
      <c r="CV12" s="644"/>
      <c r="CW12" s="644"/>
      <c r="CX12" s="644"/>
      <c r="CY12" s="645"/>
      <c r="CZ12" s="703">
        <v>0.9</v>
      </c>
      <c r="DA12" s="703"/>
      <c r="DB12" s="703"/>
      <c r="DC12" s="703"/>
      <c r="DD12" s="649">
        <v>39162</v>
      </c>
      <c r="DE12" s="644"/>
      <c r="DF12" s="644"/>
      <c r="DG12" s="644"/>
      <c r="DH12" s="644"/>
      <c r="DI12" s="644"/>
      <c r="DJ12" s="644"/>
      <c r="DK12" s="644"/>
      <c r="DL12" s="644"/>
      <c r="DM12" s="644"/>
      <c r="DN12" s="644"/>
      <c r="DO12" s="644"/>
      <c r="DP12" s="645"/>
      <c r="DQ12" s="649">
        <v>163201</v>
      </c>
      <c r="DR12" s="644"/>
      <c r="DS12" s="644"/>
      <c r="DT12" s="644"/>
      <c r="DU12" s="644"/>
      <c r="DV12" s="644"/>
      <c r="DW12" s="644"/>
      <c r="DX12" s="644"/>
      <c r="DY12" s="644"/>
      <c r="DZ12" s="644"/>
      <c r="EA12" s="644"/>
      <c r="EB12" s="644"/>
      <c r="EC12" s="684"/>
    </row>
    <row r="13" spans="2:143" ht="11.25" customHeight="1">
      <c r="B13" s="638" t="s">
        <v>246</v>
      </c>
      <c r="C13" s="639"/>
      <c r="D13" s="639"/>
      <c r="E13" s="639"/>
      <c r="F13" s="639"/>
      <c r="G13" s="639"/>
      <c r="H13" s="639"/>
      <c r="I13" s="639"/>
      <c r="J13" s="639"/>
      <c r="K13" s="639"/>
      <c r="L13" s="639"/>
      <c r="M13" s="639"/>
      <c r="N13" s="639"/>
      <c r="O13" s="639"/>
      <c r="P13" s="639"/>
      <c r="Q13" s="640"/>
      <c r="R13" s="641">
        <v>23208</v>
      </c>
      <c r="S13" s="644"/>
      <c r="T13" s="644"/>
      <c r="U13" s="644"/>
      <c r="V13" s="644"/>
      <c r="W13" s="644"/>
      <c r="X13" s="644"/>
      <c r="Y13" s="645"/>
      <c r="Z13" s="703">
        <v>0.1</v>
      </c>
      <c r="AA13" s="703"/>
      <c r="AB13" s="703"/>
      <c r="AC13" s="703"/>
      <c r="AD13" s="704">
        <v>23208</v>
      </c>
      <c r="AE13" s="704"/>
      <c r="AF13" s="704"/>
      <c r="AG13" s="704"/>
      <c r="AH13" s="704"/>
      <c r="AI13" s="704"/>
      <c r="AJ13" s="704"/>
      <c r="AK13" s="704"/>
      <c r="AL13" s="646">
        <v>0.2</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2199431</v>
      </c>
      <c r="BH13" s="644"/>
      <c r="BI13" s="644"/>
      <c r="BJ13" s="644"/>
      <c r="BK13" s="644"/>
      <c r="BL13" s="644"/>
      <c r="BM13" s="644"/>
      <c r="BN13" s="645"/>
      <c r="BO13" s="703">
        <v>43.6</v>
      </c>
      <c r="BP13" s="703"/>
      <c r="BQ13" s="703"/>
      <c r="BR13" s="703"/>
      <c r="BS13" s="649" t="s">
        <v>127</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1433258</v>
      </c>
      <c r="CS13" s="644"/>
      <c r="CT13" s="644"/>
      <c r="CU13" s="644"/>
      <c r="CV13" s="644"/>
      <c r="CW13" s="644"/>
      <c r="CX13" s="644"/>
      <c r="CY13" s="645"/>
      <c r="CZ13" s="703">
        <v>6.7</v>
      </c>
      <c r="DA13" s="703"/>
      <c r="DB13" s="703"/>
      <c r="DC13" s="703"/>
      <c r="DD13" s="649">
        <v>780347</v>
      </c>
      <c r="DE13" s="644"/>
      <c r="DF13" s="644"/>
      <c r="DG13" s="644"/>
      <c r="DH13" s="644"/>
      <c r="DI13" s="644"/>
      <c r="DJ13" s="644"/>
      <c r="DK13" s="644"/>
      <c r="DL13" s="644"/>
      <c r="DM13" s="644"/>
      <c r="DN13" s="644"/>
      <c r="DO13" s="644"/>
      <c r="DP13" s="645"/>
      <c r="DQ13" s="649">
        <v>932184</v>
      </c>
      <c r="DR13" s="644"/>
      <c r="DS13" s="644"/>
      <c r="DT13" s="644"/>
      <c r="DU13" s="644"/>
      <c r="DV13" s="644"/>
      <c r="DW13" s="644"/>
      <c r="DX13" s="644"/>
      <c r="DY13" s="644"/>
      <c r="DZ13" s="644"/>
      <c r="EA13" s="644"/>
      <c r="EB13" s="644"/>
      <c r="EC13" s="684"/>
    </row>
    <row r="14" spans="2:143" ht="11.25" customHeight="1">
      <c r="B14" s="638" t="s">
        <v>249</v>
      </c>
      <c r="C14" s="639"/>
      <c r="D14" s="639"/>
      <c r="E14" s="639"/>
      <c r="F14" s="639"/>
      <c r="G14" s="639"/>
      <c r="H14" s="639"/>
      <c r="I14" s="639"/>
      <c r="J14" s="639"/>
      <c r="K14" s="639"/>
      <c r="L14" s="639"/>
      <c r="M14" s="639"/>
      <c r="N14" s="639"/>
      <c r="O14" s="639"/>
      <c r="P14" s="639"/>
      <c r="Q14" s="640"/>
      <c r="R14" s="641" t="s">
        <v>127</v>
      </c>
      <c r="S14" s="644"/>
      <c r="T14" s="644"/>
      <c r="U14" s="644"/>
      <c r="V14" s="644"/>
      <c r="W14" s="644"/>
      <c r="X14" s="644"/>
      <c r="Y14" s="645"/>
      <c r="Z14" s="703" t="s">
        <v>127</v>
      </c>
      <c r="AA14" s="703"/>
      <c r="AB14" s="703"/>
      <c r="AC14" s="703"/>
      <c r="AD14" s="704" t="s">
        <v>220</v>
      </c>
      <c r="AE14" s="704"/>
      <c r="AF14" s="704"/>
      <c r="AG14" s="704"/>
      <c r="AH14" s="704"/>
      <c r="AI14" s="704"/>
      <c r="AJ14" s="704"/>
      <c r="AK14" s="704"/>
      <c r="AL14" s="646" t="s">
        <v>127</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163100</v>
      </c>
      <c r="BH14" s="644"/>
      <c r="BI14" s="644"/>
      <c r="BJ14" s="644"/>
      <c r="BK14" s="644"/>
      <c r="BL14" s="644"/>
      <c r="BM14" s="644"/>
      <c r="BN14" s="645"/>
      <c r="BO14" s="703">
        <v>3.2</v>
      </c>
      <c r="BP14" s="703"/>
      <c r="BQ14" s="703"/>
      <c r="BR14" s="703"/>
      <c r="BS14" s="649" t="s">
        <v>127</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1136607</v>
      </c>
      <c r="CS14" s="644"/>
      <c r="CT14" s="644"/>
      <c r="CU14" s="644"/>
      <c r="CV14" s="644"/>
      <c r="CW14" s="644"/>
      <c r="CX14" s="644"/>
      <c r="CY14" s="645"/>
      <c r="CZ14" s="703">
        <v>5.3</v>
      </c>
      <c r="DA14" s="703"/>
      <c r="DB14" s="703"/>
      <c r="DC14" s="703"/>
      <c r="DD14" s="649">
        <v>169224</v>
      </c>
      <c r="DE14" s="644"/>
      <c r="DF14" s="644"/>
      <c r="DG14" s="644"/>
      <c r="DH14" s="644"/>
      <c r="DI14" s="644"/>
      <c r="DJ14" s="644"/>
      <c r="DK14" s="644"/>
      <c r="DL14" s="644"/>
      <c r="DM14" s="644"/>
      <c r="DN14" s="644"/>
      <c r="DO14" s="644"/>
      <c r="DP14" s="645"/>
      <c r="DQ14" s="649">
        <v>989096</v>
      </c>
      <c r="DR14" s="644"/>
      <c r="DS14" s="644"/>
      <c r="DT14" s="644"/>
      <c r="DU14" s="644"/>
      <c r="DV14" s="644"/>
      <c r="DW14" s="644"/>
      <c r="DX14" s="644"/>
      <c r="DY14" s="644"/>
      <c r="DZ14" s="644"/>
      <c r="EA14" s="644"/>
      <c r="EB14" s="644"/>
      <c r="EC14" s="684"/>
    </row>
    <row r="15" spans="2:143" ht="11.25" customHeight="1">
      <c r="B15" s="638" t="s">
        <v>252</v>
      </c>
      <c r="C15" s="639"/>
      <c r="D15" s="639"/>
      <c r="E15" s="639"/>
      <c r="F15" s="639"/>
      <c r="G15" s="639"/>
      <c r="H15" s="639"/>
      <c r="I15" s="639"/>
      <c r="J15" s="639"/>
      <c r="K15" s="639"/>
      <c r="L15" s="639"/>
      <c r="M15" s="639"/>
      <c r="N15" s="639"/>
      <c r="O15" s="639"/>
      <c r="P15" s="639"/>
      <c r="Q15" s="640"/>
      <c r="R15" s="641">
        <v>76644</v>
      </c>
      <c r="S15" s="644"/>
      <c r="T15" s="644"/>
      <c r="U15" s="644"/>
      <c r="V15" s="644"/>
      <c r="W15" s="644"/>
      <c r="X15" s="644"/>
      <c r="Y15" s="645"/>
      <c r="Z15" s="703">
        <v>0.3</v>
      </c>
      <c r="AA15" s="703"/>
      <c r="AB15" s="703"/>
      <c r="AC15" s="703"/>
      <c r="AD15" s="704">
        <v>76644</v>
      </c>
      <c r="AE15" s="704"/>
      <c r="AF15" s="704"/>
      <c r="AG15" s="704"/>
      <c r="AH15" s="704"/>
      <c r="AI15" s="704"/>
      <c r="AJ15" s="704"/>
      <c r="AK15" s="704"/>
      <c r="AL15" s="646">
        <v>0.6</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390025</v>
      </c>
      <c r="BH15" s="644"/>
      <c r="BI15" s="644"/>
      <c r="BJ15" s="644"/>
      <c r="BK15" s="644"/>
      <c r="BL15" s="644"/>
      <c r="BM15" s="644"/>
      <c r="BN15" s="645"/>
      <c r="BO15" s="703">
        <v>7.7</v>
      </c>
      <c r="BP15" s="703"/>
      <c r="BQ15" s="703"/>
      <c r="BR15" s="703"/>
      <c r="BS15" s="649" t="s">
        <v>220</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3717303</v>
      </c>
      <c r="CS15" s="644"/>
      <c r="CT15" s="644"/>
      <c r="CU15" s="644"/>
      <c r="CV15" s="644"/>
      <c r="CW15" s="644"/>
      <c r="CX15" s="644"/>
      <c r="CY15" s="645"/>
      <c r="CZ15" s="703">
        <v>17.3</v>
      </c>
      <c r="DA15" s="703"/>
      <c r="DB15" s="703"/>
      <c r="DC15" s="703"/>
      <c r="DD15" s="649">
        <v>2041998</v>
      </c>
      <c r="DE15" s="644"/>
      <c r="DF15" s="644"/>
      <c r="DG15" s="644"/>
      <c r="DH15" s="644"/>
      <c r="DI15" s="644"/>
      <c r="DJ15" s="644"/>
      <c r="DK15" s="644"/>
      <c r="DL15" s="644"/>
      <c r="DM15" s="644"/>
      <c r="DN15" s="644"/>
      <c r="DO15" s="644"/>
      <c r="DP15" s="645"/>
      <c r="DQ15" s="649">
        <v>1766101</v>
      </c>
      <c r="DR15" s="644"/>
      <c r="DS15" s="644"/>
      <c r="DT15" s="644"/>
      <c r="DU15" s="644"/>
      <c r="DV15" s="644"/>
      <c r="DW15" s="644"/>
      <c r="DX15" s="644"/>
      <c r="DY15" s="644"/>
      <c r="DZ15" s="644"/>
      <c r="EA15" s="644"/>
      <c r="EB15" s="644"/>
      <c r="EC15" s="684"/>
    </row>
    <row r="16" spans="2:143" ht="11.25" customHeight="1">
      <c r="B16" s="638" t="s">
        <v>255</v>
      </c>
      <c r="C16" s="639"/>
      <c r="D16" s="639"/>
      <c r="E16" s="639"/>
      <c r="F16" s="639"/>
      <c r="G16" s="639"/>
      <c r="H16" s="639"/>
      <c r="I16" s="639"/>
      <c r="J16" s="639"/>
      <c r="K16" s="639"/>
      <c r="L16" s="639"/>
      <c r="M16" s="639"/>
      <c r="N16" s="639"/>
      <c r="O16" s="639"/>
      <c r="P16" s="639"/>
      <c r="Q16" s="640"/>
      <c r="R16" s="641" t="s">
        <v>220</v>
      </c>
      <c r="S16" s="644"/>
      <c r="T16" s="644"/>
      <c r="U16" s="644"/>
      <c r="V16" s="644"/>
      <c r="W16" s="644"/>
      <c r="X16" s="644"/>
      <c r="Y16" s="645"/>
      <c r="Z16" s="703" t="s">
        <v>220</v>
      </c>
      <c r="AA16" s="703"/>
      <c r="AB16" s="703"/>
      <c r="AC16" s="703"/>
      <c r="AD16" s="704" t="s">
        <v>220</v>
      </c>
      <c r="AE16" s="704"/>
      <c r="AF16" s="704"/>
      <c r="AG16" s="704"/>
      <c r="AH16" s="704"/>
      <c r="AI16" s="704"/>
      <c r="AJ16" s="704"/>
      <c r="AK16" s="704"/>
      <c r="AL16" s="646" t="s">
        <v>127</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127</v>
      </c>
      <c r="BH16" s="644"/>
      <c r="BI16" s="644"/>
      <c r="BJ16" s="644"/>
      <c r="BK16" s="644"/>
      <c r="BL16" s="644"/>
      <c r="BM16" s="644"/>
      <c r="BN16" s="645"/>
      <c r="BO16" s="703" t="s">
        <v>127</v>
      </c>
      <c r="BP16" s="703"/>
      <c r="BQ16" s="703"/>
      <c r="BR16" s="703"/>
      <c r="BS16" s="649" t="s">
        <v>220</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t="s">
        <v>127</v>
      </c>
      <c r="CS16" s="644"/>
      <c r="CT16" s="644"/>
      <c r="CU16" s="644"/>
      <c r="CV16" s="644"/>
      <c r="CW16" s="644"/>
      <c r="CX16" s="644"/>
      <c r="CY16" s="645"/>
      <c r="CZ16" s="703" t="s">
        <v>127</v>
      </c>
      <c r="DA16" s="703"/>
      <c r="DB16" s="703"/>
      <c r="DC16" s="703"/>
      <c r="DD16" s="649" t="s">
        <v>127</v>
      </c>
      <c r="DE16" s="644"/>
      <c r="DF16" s="644"/>
      <c r="DG16" s="644"/>
      <c r="DH16" s="644"/>
      <c r="DI16" s="644"/>
      <c r="DJ16" s="644"/>
      <c r="DK16" s="644"/>
      <c r="DL16" s="644"/>
      <c r="DM16" s="644"/>
      <c r="DN16" s="644"/>
      <c r="DO16" s="644"/>
      <c r="DP16" s="645"/>
      <c r="DQ16" s="649" t="s">
        <v>127</v>
      </c>
      <c r="DR16" s="644"/>
      <c r="DS16" s="644"/>
      <c r="DT16" s="644"/>
      <c r="DU16" s="644"/>
      <c r="DV16" s="644"/>
      <c r="DW16" s="644"/>
      <c r="DX16" s="644"/>
      <c r="DY16" s="644"/>
      <c r="DZ16" s="644"/>
      <c r="EA16" s="644"/>
      <c r="EB16" s="644"/>
      <c r="EC16" s="684"/>
    </row>
    <row r="17" spans="2:133" ht="11.25" customHeight="1">
      <c r="B17" s="638" t="s">
        <v>258</v>
      </c>
      <c r="C17" s="639"/>
      <c r="D17" s="639"/>
      <c r="E17" s="639"/>
      <c r="F17" s="639"/>
      <c r="G17" s="639"/>
      <c r="H17" s="639"/>
      <c r="I17" s="639"/>
      <c r="J17" s="639"/>
      <c r="K17" s="639"/>
      <c r="L17" s="639"/>
      <c r="M17" s="639"/>
      <c r="N17" s="639"/>
      <c r="O17" s="639"/>
      <c r="P17" s="639"/>
      <c r="Q17" s="640"/>
      <c r="R17" s="641">
        <v>20149</v>
      </c>
      <c r="S17" s="644"/>
      <c r="T17" s="644"/>
      <c r="U17" s="644"/>
      <c r="V17" s="644"/>
      <c r="W17" s="644"/>
      <c r="X17" s="644"/>
      <c r="Y17" s="645"/>
      <c r="Z17" s="703">
        <v>0.1</v>
      </c>
      <c r="AA17" s="703"/>
      <c r="AB17" s="703"/>
      <c r="AC17" s="703"/>
      <c r="AD17" s="704">
        <v>20149</v>
      </c>
      <c r="AE17" s="704"/>
      <c r="AF17" s="704"/>
      <c r="AG17" s="704"/>
      <c r="AH17" s="704"/>
      <c r="AI17" s="704"/>
      <c r="AJ17" s="704"/>
      <c r="AK17" s="704"/>
      <c r="AL17" s="646">
        <v>0.2</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220</v>
      </c>
      <c r="BH17" s="644"/>
      <c r="BI17" s="644"/>
      <c r="BJ17" s="644"/>
      <c r="BK17" s="644"/>
      <c r="BL17" s="644"/>
      <c r="BM17" s="644"/>
      <c r="BN17" s="645"/>
      <c r="BO17" s="703" t="s">
        <v>220</v>
      </c>
      <c r="BP17" s="703"/>
      <c r="BQ17" s="703"/>
      <c r="BR17" s="703"/>
      <c r="BS17" s="649" t="s">
        <v>127</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2411382</v>
      </c>
      <c r="CS17" s="644"/>
      <c r="CT17" s="644"/>
      <c r="CU17" s="644"/>
      <c r="CV17" s="644"/>
      <c r="CW17" s="644"/>
      <c r="CX17" s="644"/>
      <c r="CY17" s="645"/>
      <c r="CZ17" s="703">
        <v>11.2</v>
      </c>
      <c r="DA17" s="703"/>
      <c r="DB17" s="703"/>
      <c r="DC17" s="703"/>
      <c r="DD17" s="649" t="s">
        <v>220</v>
      </c>
      <c r="DE17" s="644"/>
      <c r="DF17" s="644"/>
      <c r="DG17" s="644"/>
      <c r="DH17" s="644"/>
      <c r="DI17" s="644"/>
      <c r="DJ17" s="644"/>
      <c r="DK17" s="644"/>
      <c r="DL17" s="644"/>
      <c r="DM17" s="644"/>
      <c r="DN17" s="644"/>
      <c r="DO17" s="644"/>
      <c r="DP17" s="645"/>
      <c r="DQ17" s="649">
        <v>2321276</v>
      </c>
      <c r="DR17" s="644"/>
      <c r="DS17" s="644"/>
      <c r="DT17" s="644"/>
      <c r="DU17" s="644"/>
      <c r="DV17" s="644"/>
      <c r="DW17" s="644"/>
      <c r="DX17" s="644"/>
      <c r="DY17" s="644"/>
      <c r="DZ17" s="644"/>
      <c r="EA17" s="644"/>
      <c r="EB17" s="644"/>
      <c r="EC17" s="684"/>
    </row>
    <row r="18" spans="2:133" ht="11.25" customHeight="1">
      <c r="B18" s="638" t="s">
        <v>261</v>
      </c>
      <c r="C18" s="639"/>
      <c r="D18" s="639"/>
      <c r="E18" s="639"/>
      <c r="F18" s="639"/>
      <c r="G18" s="639"/>
      <c r="H18" s="639"/>
      <c r="I18" s="639"/>
      <c r="J18" s="639"/>
      <c r="K18" s="639"/>
      <c r="L18" s="639"/>
      <c r="M18" s="639"/>
      <c r="N18" s="639"/>
      <c r="O18" s="639"/>
      <c r="P18" s="639"/>
      <c r="Q18" s="640"/>
      <c r="R18" s="641">
        <v>6799741</v>
      </c>
      <c r="S18" s="644"/>
      <c r="T18" s="644"/>
      <c r="U18" s="644"/>
      <c r="V18" s="644"/>
      <c r="W18" s="644"/>
      <c r="X18" s="644"/>
      <c r="Y18" s="645"/>
      <c r="Z18" s="703">
        <v>28.8</v>
      </c>
      <c r="AA18" s="703"/>
      <c r="AB18" s="703"/>
      <c r="AC18" s="703"/>
      <c r="AD18" s="704">
        <v>6375791</v>
      </c>
      <c r="AE18" s="704"/>
      <c r="AF18" s="704"/>
      <c r="AG18" s="704"/>
      <c r="AH18" s="704"/>
      <c r="AI18" s="704"/>
      <c r="AJ18" s="704"/>
      <c r="AK18" s="704"/>
      <c r="AL18" s="646">
        <v>50.6</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127</v>
      </c>
      <c r="BH18" s="644"/>
      <c r="BI18" s="644"/>
      <c r="BJ18" s="644"/>
      <c r="BK18" s="644"/>
      <c r="BL18" s="644"/>
      <c r="BM18" s="644"/>
      <c r="BN18" s="645"/>
      <c r="BO18" s="703" t="s">
        <v>220</v>
      </c>
      <c r="BP18" s="703"/>
      <c r="BQ18" s="703"/>
      <c r="BR18" s="703"/>
      <c r="BS18" s="649" t="s">
        <v>127</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239</v>
      </c>
      <c r="CS18" s="644"/>
      <c r="CT18" s="644"/>
      <c r="CU18" s="644"/>
      <c r="CV18" s="644"/>
      <c r="CW18" s="644"/>
      <c r="CX18" s="644"/>
      <c r="CY18" s="645"/>
      <c r="CZ18" s="703" t="s">
        <v>127</v>
      </c>
      <c r="DA18" s="703"/>
      <c r="DB18" s="703"/>
      <c r="DC18" s="703"/>
      <c r="DD18" s="649" t="s">
        <v>127</v>
      </c>
      <c r="DE18" s="644"/>
      <c r="DF18" s="644"/>
      <c r="DG18" s="644"/>
      <c r="DH18" s="644"/>
      <c r="DI18" s="644"/>
      <c r="DJ18" s="644"/>
      <c r="DK18" s="644"/>
      <c r="DL18" s="644"/>
      <c r="DM18" s="644"/>
      <c r="DN18" s="644"/>
      <c r="DO18" s="644"/>
      <c r="DP18" s="645"/>
      <c r="DQ18" s="649" t="s">
        <v>127</v>
      </c>
      <c r="DR18" s="644"/>
      <c r="DS18" s="644"/>
      <c r="DT18" s="644"/>
      <c r="DU18" s="644"/>
      <c r="DV18" s="644"/>
      <c r="DW18" s="644"/>
      <c r="DX18" s="644"/>
      <c r="DY18" s="644"/>
      <c r="DZ18" s="644"/>
      <c r="EA18" s="644"/>
      <c r="EB18" s="644"/>
      <c r="EC18" s="684"/>
    </row>
    <row r="19" spans="2:133" ht="11.25" customHeight="1">
      <c r="B19" s="638" t="s">
        <v>264</v>
      </c>
      <c r="C19" s="639"/>
      <c r="D19" s="639"/>
      <c r="E19" s="639"/>
      <c r="F19" s="639"/>
      <c r="G19" s="639"/>
      <c r="H19" s="639"/>
      <c r="I19" s="639"/>
      <c r="J19" s="639"/>
      <c r="K19" s="639"/>
      <c r="L19" s="639"/>
      <c r="M19" s="639"/>
      <c r="N19" s="639"/>
      <c r="O19" s="639"/>
      <c r="P19" s="639"/>
      <c r="Q19" s="640"/>
      <c r="R19" s="641">
        <v>6375791</v>
      </c>
      <c r="S19" s="644"/>
      <c r="T19" s="644"/>
      <c r="U19" s="644"/>
      <c r="V19" s="644"/>
      <c r="W19" s="644"/>
      <c r="X19" s="644"/>
      <c r="Y19" s="645"/>
      <c r="Z19" s="703">
        <v>27.1</v>
      </c>
      <c r="AA19" s="703"/>
      <c r="AB19" s="703"/>
      <c r="AC19" s="703"/>
      <c r="AD19" s="704">
        <v>6375791</v>
      </c>
      <c r="AE19" s="704"/>
      <c r="AF19" s="704"/>
      <c r="AG19" s="704"/>
      <c r="AH19" s="704"/>
      <c r="AI19" s="704"/>
      <c r="AJ19" s="704"/>
      <c r="AK19" s="704"/>
      <c r="AL19" s="646">
        <v>50.6</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50992</v>
      </c>
      <c r="BH19" s="644"/>
      <c r="BI19" s="644"/>
      <c r="BJ19" s="644"/>
      <c r="BK19" s="644"/>
      <c r="BL19" s="644"/>
      <c r="BM19" s="644"/>
      <c r="BN19" s="645"/>
      <c r="BO19" s="703">
        <v>1</v>
      </c>
      <c r="BP19" s="703"/>
      <c r="BQ19" s="703"/>
      <c r="BR19" s="703"/>
      <c r="BS19" s="649" t="s">
        <v>127</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127</v>
      </c>
      <c r="CS19" s="644"/>
      <c r="CT19" s="644"/>
      <c r="CU19" s="644"/>
      <c r="CV19" s="644"/>
      <c r="CW19" s="644"/>
      <c r="CX19" s="644"/>
      <c r="CY19" s="645"/>
      <c r="CZ19" s="703" t="s">
        <v>127</v>
      </c>
      <c r="DA19" s="703"/>
      <c r="DB19" s="703"/>
      <c r="DC19" s="703"/>
      <c r="DD19" s="649" t="s">
        <v>127</v>
      </c>
      <c r="DE19" s="644"/>
      <c r="DF19" s="644"/>
      <c r="DG19" s="644"/>
      <c r="DH19" s="644"/>
      <c r="DI19" s="644"/>
      <c r="DJ19" s="644"/>
      <c r="DK19" s="644"/>
      <c r="DL19" s="644"/>
      <c r="DM19" s="644"/>
      <c r="DN19" s="644"/>
      <c r="DO19" s="644"/>
      <c r="DP19" s="645"/>
      <c r="DQ19" s="649" t="s">
        <v>220</v>
      </c>
      <c r="DR19" s="644"/>
      <c r="DS19" s="644"/>
      <c r="DT19" s="644"/>
      <c r="DU19" s="644"/>
      <c r="DV19" s="644"/>
      <c r="DW19" s="644"/>
      <c r="DX19" s="644"/>
      <c r="DY19" s="644"/>
      <c r="DZ19" s="644"/>
      <c r="EA19" s="644"/>
      <c r="EB19" s="644"/>
      <c r="EC19" s="684"/>
    </row>
    <row r="20" spans="2:133" ht="11.25" customHeight="1">
      <c r="B20" s="638" t="s">
        <v>267</v>
      </c>
      <c r="C20" s="639"/>
      <c r="D20" s="639"/>
      <c r="E20" s="639"/>
      <c r="F20" s="639"/>
      <c r="G20" s="639"/>
      <c r="H20" s="639"/>
      <c r="I20" s="639"/>
      <c r="J20" s="639"/>
      <c r="K20" s="639"/>
      <c r="L20" s="639"/>
      <c r="M20" s="639"/>
      <c r="N20" s="639"/>
      <c r="O20" s="639"/>
      <c r="P20" s="639"/>
      <c r="Q20" s="640"/>
      <c r="R20" s="641">
        <v>366586</v>
      </c>
      <c r="S20" s="644"/>
      <c r="T20" s="644"/>
      <c r="U20" s="644"/>
      <c r="V20" s="644"/>
      <c r="W20" s="644"/>
      <c r="X20" s="644"/>
      <c r="Y20" s="645"/>
      <c r="Z20" s="703">
        <v>1.6</v>
      </c>
      <c r="AA20" s="703"/>
      <c r="AB20" s="703"/>
      <c r="AC20" s="703"/>
      <c r="AD20" s="704" t="s">
        <v>220</v>
      </c>
      <c r="AE20" s="704"/>
      <c r="AF20" s="704"/>
      <c r="AG20" s="704"/>
      <c r="AH20" s="704"/>
      <c r="AI20" s="704"/>
      <c r="AJ20" s="704"/>
      <c r="AK20" s="704"/>
      <c r="AL20" s="646" t="s">
        <v>220</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50992</v>
      </c>
      <c r="BH20" s="644"/>
      <c r="BI20" s="644"/>
      <c r="BJ20" s="644"/>
      <c r="BK20" s="644"/>
      <c r="BL20" s="644"/>
      <c r="BM20" s="644"/>
      <c r="BN20" s="645"/>
      <c r="BO20" s="703">
        <v>1</v>
      </c>
      <c r="BP20" s="703"/>
      <c r="BQ20" s="703"/>
      <c r="BR20" s="703"/>
      <c r="BS20" s="649" t="s">
        <v>127</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21513181</v>
      </c>
      <c r="CS20" s="644"/>
      <c r="CT20" s="644"/>
      <c r="CU20" s="644"/>
      <c r="CV20" s="644"/>
      <c r="CW20" s="644"/>
      <c r="CX20" s="644"/>
      <c r="CY20" s="645"/>
      <c r="CZ20" s="703">
        <v>100</v>
      </c>
      <c r="DA20" s="703"/>
      <c r="DB20" s="703"/>
      <c r="DC20" s="703"/>
      <c r="DD20" s="649">
        <v>3318753</v>
      </c>
      <c r="DE20" s="644"/>
      <c r="DF20" s="644"/>
      <c r="DG20" s="644"/>
      <c r="DH20" s="644"/>
      <c r="DI20" s="644"/>
      <c r="DJ20" s="644"/>
      <c r="DK20" s="644"/>
      <c r="DL20" s="644"/>
      <c r="DM20" s="644"/>
      <c r="DN20" s="644"/>
      <c r="DO20" s="644"/>
      <c r="DP20" s="645"/>
      <c r="DQ20" s="649">
        <v>14296497</v>
      </c>
      <c r="DR20" s="644"/>
      <c r="DS20" s="644"/>
      <c r="DT20" s="644"/>
      <c r="DU20" s="644"/>
      <c r="DV20" s="644"/>
      <c r="DW20" s="644"/>
      <c r="DX20" s="644"/>
      <c r="DY20" s="644"/>
      <c r="DZ20" s="644"/>
      <c r="EA20" s="644"/>
      <c r="EB20" s="644"/>
      <c r="EC20" s="684"/>
    </row>
    <row r="21" spans="2:133" ht="11.25" customHeight="1">
      <c r="B21" s="638" t="s">
        <v>270</v>
      </c>
      <c r="C21" s="639"/>
      <c r="D21" s="639"/>
      <c r="E21" s="639"/>
      <c r="F21" s="639"/>
      <c r="G21" s="639"/>
      <c r="H21" s="639"/>
      <c r="I21" s="639"/>
      <c r="J21" s="639"/>
      <c r="K21" s="639"/>
      <c r="L21" s="639"/>
      <c r="M21" s="639"/>
      <c r="N21" s="639"/>
      <c r="O21" s="639"/>
      <c r="P21" s="639"/>
      <c r="Q21" s="640"/>
      <c r="R21" s="641">
        <v>57364</v>
      </c>
      <c r="S21" s="644"/>
      <c r="T21" s="644"/>
      <c r="U21" s="644"/>
      <c r="V21" s="644"/>
      <c r="W21" s="644"/>
      <c r="X21" s="644"/>
      <c r="Y21" s="645"/>
      <c r="Z21" s="703">
        <v>0.2</v>
      </c>
      <c r="AA21" s="703"/>
      <c r="AB21" s="703"/>
      <c r="AC21" s="703"/>
      <c r="AD21" s="704" t="s">
        <v>127</v>
      </c>
      <c r="AE21" s="704"/>
      <c r="AF21" s="704"/>
      <c r="AG21" s="704"/>
      <c r="AH21" s="704"/>
      <c r="AI21" s="704"/>
      <c r="AJ21" s="704"/>
      <c r="AK21" s="704"/>
      <c r="AL21" s="646" t="s">
        <v>127</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50992</v>
      </c>
      <c r="BH21" s="644"/>
      <c r="BI21" s="644"/>
      <c r="BJ21" s="644"/>
      <c r="BK21" s="644"/>
      <c r="BL21" s="644"/>
      <c r="BM21" s="644"/>
      <c r="BN21" s="645"/>
      <c r="BO21" s="703">
        <v>1</v>
      </c>
      <c r="BP21" s="703"/>
      <c r="BQ21" s="703"/>
      <c r="BR21" s="703"/>
      <c r="BS21" s="649" t="s">
        <v>220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272</v>
      </c>
      <c r="C22" s="639"/>
      <c r="D22" s="639"/>
      <c r="E22" s="639"/>
      <c r="F22" s="639"/>
      <c r="G22" s="639"/>
      <c r="H22" s="639"/>
      <c r="I22" s="639"/>
      <c r="J22" s="639"/>
      <c r="K22" s="639"/>
      <c r="L22" s="639"/>
      <c r="M22" s="639"/>
      <c r="N22" s="639"/>
      <c r="O22" s="639"/>
      <c r="P22" s="639"/>
      <c r="Q22" s="640"/>
      <c r="R22" s="641">
        <v>13027461</v>
      </c>
      <c r="S22" s="644"/>
      <c r="T22" s="644"/>
      <c r="U22" s="644"/>
      <c r="V22" s="644"/>
      <c r="W22" s="644"/>
      <c r="X22" s="644"/>
      <c r="Y22" s="645"/>
      <c r="Z22" s="703">
        <v>55.3</v>
      </c>
      <c r="AA22" s="703"/>
      <c r="AB22" s="703"/>
      <c r="AC22" s="703"/>
      <c r="AD22" s="704">
        <v>12603511</v>
      </c>
      <c r="AE22" s="704"/>
      <c r="AF22" s="704"/>
      <c r="AG22" s="704"/>
      <c r="AH22" s="704"/>
      <c r="AI22" s="704"/>
      <c r="AJ22" s="704"/>
      <c r="AK22" s="704"/>
      <c r="AL22" s="646">
        <v>99.9</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220</v>
      </c>
      <c r="BH22" s="644"/>
      <c r="BI22" s="644"/>
      <c r="BJ22" s="644"/>
      <c r="BK22" s="644"/>
      <c r="BL22" s="644"/>
      <c r="BM22" s="644"/>
      <c r="BN22" s="645"/>
      <c r="BO22" s="703" t="s">
        <v>127</v>
      </c>
      <c r="BP22" s="703"/>
      <c r="BQ22" s="703"/>
      <c r="BR22" s="703"/>
      <c r="BS22" s="649" t="s">
        <v>239</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275</v>
      </c>
      <c r="C23" s="639"/>
      <c r="D23" s="639"/>
      <c r="E23" s="639"/>
      <c r="F23" s="639"/>
      <c r="G23" s="639"/>
      <c r="H23" s="639"/>
      <c r="I23" s="639"/>
      <c r="J23" s="639"/>
      <c r="K23" s="639"/>
      <c r="L23" s="639"/>
      <c r="M23" s="639"/>
      <c r="N23" s="639"/>
      <c r="O23" s="639"/>
      <c r="P23" s="639"/>
      <c r="Q23" s="640"/>
      <c r="R23" s="641">
        <v>5355</v>
      </c>
      <c r="S23" s="644"/>
      <c r="T23" s="644"/>
      <c r="U23" s="644"/>
      <c r="V23" s="644"/>
      <c r="W23" s="644"/>
      <c r="X23" s="644"/>
      <c r="Y23" s="645"/>
      <c r="Z23" s="703">
        <v>0</v>
      </c>
      <c r="AA23" s="703"/>
      <c r="AB23" s="703"/>
      <c r="AC23" s="703"/>
      <c r="AD23" s="704">
        <v>5355</v>
      </c>
      <c r="AE23" s="704"/>
      <c r="AF23" s="704"/>
      <c r="AG23" s="704"/>
      <c r="AH23" s="704"/>
      <c r="AI23" s="704"/>
      <c r="AJ23" s="704"/>
      <c r="AK23" s="704"/>
      <c r="AL23" s="646">
        <v>0</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127</v>
      </c>
      <c r="BH23" s="644"/>
      <c r="BI23" s="644"/>
      <c r="BJ23" s="644"/>
      <c r="BK23" s="644"/>
      <c r="BL23" s="644"/>
      <c r="BM23" s="644"/>
      <c r="BN23" s="645"/>
      <c r="BO23" s="703" t="s">
        <v>220</v>
      </c>
      <c r="BP23" s="703"/>
      <c r="BQ23" s="703"/>
      <c r="BR23" s="703"/>
      <c r="BS23" s="649" t="s">
        <v>220</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c r="B24" s="638" t="s">
        <v>282</v>
      </c>
      <c r="C24" s="639"/>
      <c r="D24" s="639"/>
      <c r="E24" s="639"/>
      <c r="F24" s="639"/>
      <c r="G24" s="639"/>
      <c r="H24" s="639"/>
      <c r="I24" s="639"/>
      <c r="J24" s="639"/>
      <c r="K24" s="639"/>
      <c r="L24" s="639"/>
      <c r="M24" s="639"/>
      <c r="N24" s="639"/>
      <c r="O24" s="639"/>
      <c r="P24" s="639"/>
      <c r="Q24" s="640"/>
      <c r="R24" s="641">
        <v>205257</v>
      </c>
      <c r="S24" s="644"/>
      <c r="T24" s="644"/>
      <c r="U24" s="644"/>
      <c r="V24" s="644"/>
      <c r="W24" s="644"/>
      <c r="X24" s="644"/>
      <c r="Y24" s="645"/>
      <c r="Z24" s="703">
        <v>0.9</v>
      </c>
      <c r="AA24" s="703"/>
      <c r="AB24" s="703"/>
      <c r="AC24" s="703"/>
      <c r="AD24" s="704" t="s">
        <v>127</v>
      </c>
      <c r="AE24" s="704"/>
      <c r="AF24" s="704"/>
      <c r="AG24" s="704"/>
      <c r="AH24" s="704"/>
      <c r="AI24" s="704"/>
      <c r="AJ24" s="704"/>
      <c r="AK24" s="704"/>
      <c r="AL24" s="646" t="s">
        <v>127</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127</v>
      </c>
      <c r="BH24" s="644"/>
      <c r="BI24" s="644"/>
      <c r="BJ24" s="644"/>
      <c r="BK24" s="644"/>
      <c r="BL24" s="644"/>
      <c r="BM24" s="644"/>
      <c r="BN24" s="645"/>
      <c r="BO24" s="703" t="s">
        <v>220</v>
      </c>
      <c r="BP24" s="703"/>
      <c r="BQ24" s="703"/>
      <c r="BR24" s="703"/>
      <c r="BS24" s="649" t="s">
        <v>127</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9509406</v>
      </c>
      <c r="CS24" s="707"/>
      <c r="CT24" s="707"/>
      <c r="CU24" s="707"/>
      <c r="CV24" s="707"/>
      <c r="CW24" s="707"/>
      <c r="CX24" s="707"/>
      <c r="CY24" s="753"/>
      <c r="CZ24" s="754">
        <v>44.2</v>
      </c>
      <c r="DA24" s="723"/>
      <c r="DB24" s="723"/>
      <c r="DC24" s="757"/>
      <c r="DD24" s="752">
        <v>6089832</v>
      </c>
      <c r="DE24" s="707"/>
      <c r="DF24" s="707"/>
      <c r="DG24" s="707"/>
      <c r="DH24" s="707"/>
      <c r="DI24" s="707"/>
      <c r="DJ24" s="707"/>
      <c r="DK24" s="753"/>
      <c r="DL24" s="752">
        <v>6052185</v>
      </c>
      <c r="DM24" s="707"/>
      <c r="DN24" s="707"/>
      <c r="DO24" s="707"/>
      <c r="DP24" s="707"/>
      <c r="DQ24" s="707"/>
      <c r="DR24" s="707"/>
      <c r="DS24" s="707"/>
      <c r="DT24" s="707"/>
      <c r="DU24" s="707"/>
      <c r="DV24" s="753"/>
      <c r="DW24" s="754">
        <v>45.7</v>
      </c>
      <c r="DX24" s="723"/>
      <c r="DY24" s="723"/>
      <c r="DZ24" s="723"/>
      <c r="EA24" s="723"/>
      <c r="EB24" s="723"/>
      <c r="EC24" s="755"/>
    </row>
    <row r="25" spans="2:133" ht="11.25" customHeight="1">
      <c r="B25" s="638" t="s">
        <v>285</v>
      </c>
      <c r="C25" s="639"/>
      <c r="D25" s="639"/>
      <c r="E25" s="639"/>
      <c r="F25" s="639"/>
      <c r="G25" s="639"/>
      <c r="H25" s="639"/>
      <c r="I25" s="639"/>
      <c r="J25" s="639"/>
      <c r="K25" s="639"/>
      <c r="L25" s="639"/>
      <c r="M25" s="639"/>
      <c r="N25" s="639"/>
      <c r="O25" s="639"/>
      <c r="P25" s="639"/>
      <c r="Q25" s="640"/>
      <c r="R25" s="641">
        <v>94633</v>
      </c>
      <c r="S25" s="644"/>
      <c r="T25" s="644"/>
      <c r="U25" s="644"/>
      <c r="V25" s="644"/>
      <c r="W25" s="644"/>
      <c r="X25" s="644"/>
      <c r="Y25" s="645"/>
      <c r="Z25" s="703">
        <v>0.4</v>
      </c>
      <c r="AA25" s="703"/>
      <c r="AB25" s="703"/>
      <c r="AC25" s="703"/>
      <c r="AD25" s="704" t="s">
        <v>127</v>
      </c>
      <c r="AE25" s="704"/>
      <c r="AF25" s="704"/>
      <c r="AG25" s="704"/>
      <c r="AH25" s="704"/>
      <c r="AI25" s="704"/>
      <c r="AJ25" s="704"/>
      <c r="AK25" s="704"/>
      <c r="AL25" s="646" t="s">
        <v>127</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220</v>
      </c>
      <c r="BH25" s="644"/>
      <c r="BI25" s="644"/>
      <c r="BJ25" s="644"/>
      <c r="BK25" s="644"/>
      <c r="BL25" s="644"/>
      <c r="BM25" s="644"/>
      <c r="BN25" s="645"/>
      <c r="BO25" s="703" t="s">
        <v>127</v>
      </c>
      <c r="BP25" s="703"/>
      <c r="BQ25" s="703"/>
      <c r="BR25" s="703"/>
      <c r="BS25" s="649" t="s">
        <v>220</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2793549</v>
      </c>
      <c r="CS25" s="642"/>
      <c r="CT25" s="642"/>
      <c r="CU25" s="642"/>
      <c r="CV25" s="642"/>
      <c r="CW25" s="642"/>
      <c r="CX25" s="642"/>
      <c r="CY25" s="643"/>
      <c r="CZ25" s="646">
        <v>13</v>
      </c>
      <c r="DA25" s="675"/>
      <c r="DB25" s="675"/>
      <c r="DC25" s="676"/>
      <c r="DD25" s="649">
        <v>2657232</v>
      </c>
      <c r="DE25" s="642"/>
      <c r="DF25" s="642"/>
      <c r="DG25" s="642"/>
      <c r="DH25" s="642"/>
      <c r="DI25" s="642"/>
      <c r="DJ25" s="642"/>
      <c r="DK25" s="643"/>
      <c r="DL25" s="649">
        <v>2639068</v>
      </c>
      <c r="DM25" s="642"/>
      <c r="DN25" s="642"/>
      <c r="DO25" s="642"/>
      <c r="DP25" s="642"/>
      <c r="DQ25" s="642"/>
      <c r="DR25" s="642"/>
      <c r="DS25" s="642"/>
      <c r="DT25" s="642"/>
      <c r="DU25" s="642"/>
      <c r="DV25" s="643"/>
      <c r="DW25" s="646">
        <v>19.899999999999999</v>
      </c>
      <c r="DX25" s="675"/>
      <c r="DY25" s="675"/>
      <c r="DZ25" s="675"/>
      <c r="EA25" s="675"/>
      <c r="EB25" s="675"/>
      <c r="EC25" s="677"/>
    </row>
    <row r="26" spans="2:133" ht="11.25" customHeight="1">
      <c r="B26" s="638" t="s">
        <v>288</v>
      </c>
      <c r="C26" s="639"/>
      <c r="D26" s="639"/>
      <c r="E26" s="639"/>
      <c r="F26" s="639"/>
      <c r="G26" s="639"/>
      <c r="H26" s="639"/>
      <c r="I26" s="639"/>
      <c r="J26" s="639"/>
      <c r="K26" s="639"/>
      <c r="L26" s="639"/>
      <c r="M26" s="639"/>
      <c r="N26" s="639"/>
      <c r="O26" s="639"/>
      <c r="P26" s="639"/>
      <c r="Q26" s="640"/>
      <c r="R26" s="641">
        <v>62439</v>
      </c>
      <c r="S26" s="644"/>
      <c r="T26" s="644"/>
      <c r="U26" s="644"/>
      <c r="V26" s="644"/>
      <c r="W26" s="644"/>
      <c r="X26" s="644"/>
      <c r="Y26" s="645"/>
      <c r="Z26" s="703">
        <v>0.3</v>
      </c>
      <c r="AA26" s="703"/>
      <c r="AB26" s="703"/>
      <c r="AC26" s="703"/>
      <c r="AD26" s="704" t="s">
        <v>220</v>
      </c>
      <c r="AE26" s="704"/>
      <c r="AF26" s="704"/>
      <c r="AG26" s="704"/>
      <c r="AH26" s="704"/>
      <c r="AI26" s="704"/>
      <c r="AJ26" s="704"/>
      <c r="AK26" s="704"/>
      <c r="AL26" s="646" t="s">
        <v>220</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220</v>
      </c>
      <c r="BH26" s="644"/>
      <c r="BI26" s="644"/>
      <c r="BJ26" s="644"/>
      <c r="BK26" s="644"/>
      <c r="BL26" s="644"/>
      <c r="BM26" s="644"/>
      <c r="BN26" s="645"/>
      <c r="BO26" s="703" t="s">
        <v>127</v>
      </c>
      <c r="BP26" s="703"/>
      <c r="BQ26" s="703"/>
      <c r="BR26" s="703"/>
      <c r="BS26" s="649" t="s">
        <v>127</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1812255</v>
      </c>
      <c r="CS26" s="644"/>
      <c r="CT26" s="644"/>
      <c r="CU26" s="644"/>
      <c r="CV26" s="644"/>
      <c r="CW26" s="644"/>
      <c r="CX26" s="644"/>
      <c r="CY26" s="645"/>
      <c r="CZ26" s="646">
        <v>8.4</v>
      </c>
      <c r="DA26" s="675"/>
      <c r="DB26" s="675"/>
      <c r="DC26" s="676"/>
      <c r="DD26" s="649">
        <v>1710996</v>
      </c>
      <c r="DE26" s="644"/>
      <c r="DF26" s="644"/>
      <c r="DG26" s="644"/>
      <c r="DH26" s="644"/>
      <c r="DI26" s="644"/>
      <c r="DJ26" s="644"/>
      <c r="DK26" s="645"/>
      <c r="DL26" s="649" t="s">
        <v>220</v>
      </c>
      <c r="DM26" s="644"/>
      <c r="DN26" s="644"/>
      <c r="DO26" s="644"/>
      <c r="DP26" s="644"/>
      <c r="DQ26" s="644"/>
      <c r="DR26" s="644"/>
      <c r="DS26" s="644"/>
      <c r="DT26" s="644"/>
      <c r="DU26" s="644"/>
      <c r="DV26" s="645"/>
      <c r="DW26" s="646" t="s">
        <v>127</v>
      </c>
      <c r="DX26" s="675"/>
      <c r="DY26" s="675"/>
      <c r="DZ26" s="675"/>
      <c r="EA26" s="675"/>
      <c r="EB26" s="675"/>
      <c r="EC26" s="677"/>
    </row>
    <row r="27" spans="2:133" ht="11.25" customHeight="1">
      <c r="B27" s="638" t="s">
        <v>291</v>
      </c>
      <c r="C27" s="639"/>
      <c r="D27" s="639"/>
      <c r="E27" s="639"/>
      <c r="F27" s="639"/>
      <c r="G27" s="639"/>
      <c r="H27" s="639"/>
      <c r="I27" s="639"/>
      <c r="J27" s="639"/>
      <c r="K27" s="639"/>
      <c r="L27" s="639"/>
      <c r="M27" s="639"/>
      <c r="N27" s="639"/>
      <c r="O27" s="639"/>
      <c r="P27" s="639"/>
      <c r="Q27" s="640"/>
      <c r="R27" s="641">
        <v>3342547</v>
      </c>
      <c r="S27" s="644"/>
      <c r="T27" s="644"/>
      <c r="U27" s="644"/>
      <c r="V27" s="644"/>
      <c r="W27" s="644"/>
      <c r="X27" s="644"/>
      <c r="Y27" s="645"/>
      <c r="Z27" s="703">
        <v>14.2</v>
      </c>
      <c r="AA27" s="703"/>
      <c r="AB27" s="703"/>
      <c r="AC27" s="703"/>
      <c r="AD27" s="704" t="s">
        <v>127</v>
      </c>
      <c r="AE27" s="704"/>
      <c r="AF27" s="704"/>
      <c r="AG27" s="704"/>
      <c r="AH27" s="704"/>
      <c r="AI27" s="704"/>
      <c r="AJ27" s="704"/>
      <c r="AK27" s="704"/>
      <c r="AL27" s="646" t="s">
        <v>127</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5044934</v>
      </c>
      <c r="BH27" s="644"/>
      <c r="BI27" s="644"/>
      <c r="BJ27" s="644"/>
      <c r="BK27" s="644"/>
      <c r="BL27" s="644"/>
      <c r="BM27" s="644"/>
      <c r="BN27" s="645"/>
      <c r="BO27" s="703">
        <v>100</v>
      </c>
      <c r="BP27" s="703"/>
      <c r="BQ27" s="703"/>
      <c r="BR27" s="703"/>
      <c r="BS27" s="649" t="s">
        <v>220</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4304489</v>
      </c>
      <c r="CS27" s="642"/>
      <c r="CT27" s="642"/>
      <c r="CU27" s="642"/>
      <c r="CV27" s="642"/>
      <c r="CW27" s="642"/>
      <c r="CX27" s="642"/>
      <c r="CY27" s="643"/>
      <c r="CZ27" s="646">
        <v>20</v>
      </c>
      <c r="DA27" s="675"/>
      <c r="DB27" s="675"/>
      <c r="DC27" s="676"/>
      <c r="DD27" s="649">
        <v>1111338</v>
      </c>
      <c r="DE27" s="642"/>
      <c r="DF27" s="642"/>
      <c r="DG27" s="642"/>
      <c r="DH27" s="642"/>
      <c r="DI27" s="642"/>
      <c r="DJ27" s="642"/>
      <c r="DK27" s="643"/>
      <c r="DL27" s="649">
        <v>1091855</v>
      </c>
      <c r="DM27" s="642"/>
      <c r="DN27" s="642"/>
      <c r="DO27" s="642"/>
      <c r="DP27" s="642"/>
      <c r="DQ27" s="642"/>
      <c r="DR27" s="642"/>
      <c r="DS27" s="642"/>
      <c r="DT27" s="642"/>
      <c r="DU27" s="642"/>
      <c r="DV27" s="643"/>
      <c r="DW27" s="646">
        <v>8.1999999999999993</v>
      </c>
      <c r="DX27" s="675"/>
      <c r="DY27" s="675"/>
      <c r="DZ27" s="675"/>
      <c r="EA27" s="675"/>
      <c r="EB27" s="675"/>
      <c r="EC27" s="677"/>
    </row>
    <row r="28" spans="2:133" ht="11.25" customHeight="1">
      <c r="B28" s="746" t="s">
        <v>294</v>
      </c>
      <c r="C28" s="747"/>
      <c r="D28" s="747"/>
      <c r="E28" s="747"/>
      <c r="F28" s="747"/>
      <c r="G28" s="747"/>
      <c r="H28" s="747"/>
      <c r="I28" s="747"/>
      <c r="J28" s="747"/>
      <c r="K28" s="747"/>
      <c r="L28" s="747"/>
      <c r="M28" s="747"/>
      <c r="N28" s="747"/>
      <c r="O28" s="747"/>
      <c r="P28" s="747"/>
      <c r="Q28" s="748"/>
      <c r="R28" s="641" t="s">
        <v>127</v>
      </c>
      <c r="S28" s="644"/>
      <c r="T28" s="644"/>
      <c r="U28" s="644"/>
      <c r="V28" s="644"/>
      <c r="W28" s="644"/>
      <c r="X28" s="644"/>
      <c r="Y28" s="645"/>
      <c r="Z28" s="703" t="s">
        <v>127</v>
      </c>
      <c r="AA28" s="703"/>
      <c r="AB28" s="703"/>
      <c r="AC28" s="703"/>
      <c r="AD28" s="704" t="s">
        <v>127</v>
      </c>
      <c r="AE28" s="704"/>
      <c r="AF28" s="704"/>
      <c r="AG28" s="704"/>
      <c r="AH28" s="704"/>
      <c r="AI28" s="704"/>
      <c r="AJ28" s="704"/>
      <c r="AK28" s="704"/>
      <c r="AL28" s="646" t="s">
        <v>127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2411368</v>
      </c>
      <c r="CS28" s="644"/>
      <c r="CT28" s="644"/>
      <c r="CU28" s="644"/>
      <c r="CV28" s="644"/>
      <c r="CW28" s="644"/>
      <c r="CX28" s="644"/>
      <c r="CY28" s="645"/>
      <c r="CZ28" s="646">
        <v>11.2</v>
      </c>
      <c r="DA28" s="675"/>
      <c r="DB28" s="675"/>
      <c r="DC28" s="676"/>
      <c r="DD28" s="649">
        <v>2321262</v>
      </c>
      <c r="DE28" s="644"/>
      <c r="DF28" s="644"/>
      <c r="DG28" s="644"/>
      <c r="DH28" s="644"/>
      <c r="DI28" s="644"/>
      <c r="DJ28" s="644"/>
      <c r="DK28" s="645"/>
      <c r="DL28" s="649">
        <v>2321262</v>
      </c>
      <c r="DM28" s="644"/>
      <c r="DN28" s="644"/>
      <c r="DO28" s="644"/>
      <c r="DP28" s="644"/>
      <c r="DQ28" s="644"/>
      <c r="DR28" s="644"/>
      <c r="DS28" s="644"/>
      <c r="DT28" s="644"/>
      <c r="DU28" s="644"/>
      <c r="DV28" s="645"/>
      <c r="DW28" s="646">
        <v>17.5</v>
      </c>
      <c r="DX28" s="675"/>
      <c r="DY28" s="675"/>
      <c r="DZ28" s="675"/>
      <c r="EA28" s="675"/>
      <c r="EB28" s="675"/>
      <c r="EC28" s="677"/>
    </row>
    <row r="29" spans="2:133" ht="11.25" customHeight="1">
      <c r="B29" s="638" t="s">
        <v>296</v>
      </c>
      <c r="C29" s="639"/>
      <c r="D29" s="639"/>
      <c r="E29" s="639"/>
      <c r="F29" s="639"/>
      <c r="G29" s="639"/>
      <c r="H29" s="639"/>
      <c r="I29" s="639"/>
      <c r="J29" s="639"/>
      <c r="K29" s="639"/>
      <c r="L29" s="639"/>
      <c r="M29" s="639"/>
      <c r="N29" s="639"/>
      <c r="O29" s="639"/>
      <c r="P29" s="639"/>
      <c r="Q29" s="640"/>
      <c r="R29" s="641">
        <v>1636019</v>
      </c>
      <c r="S29" s="644"/>
      <c r="T29" s="644"/>
      <c r="U29" s="644"/>
      <c r="V29" s="644"/>
      <c r="W29" s="644"/>
      <c r="X29" s="644"/>
      <c r="Y29" s="645"/>
      <c r="Z29" s="703">
        <v>6.9</v>
      </c>
      <c r="AA29" s="703"/>
      <c r="AB29" s="703"/>
      <c r="AC29" s="703"/>
      <c r="AD29" s="704" t="s">
        <v>127</v>
      </c>
      <c r="AE29" s="704"/>
      <c r="AF29" s="704"/>
      <c r="AG29" s="704"/>
      <c r="AH29" s="704"/>
      <c r="AI29" s="704"/>
      <c r="AJ29" s="704"/>
      <c r="AK29" s="704"/>
      <c r="AL29" s="646" t="s">
        <v>127</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2411368</v>
      </c>
      <c r="CS29" s="642"/>
      <c r="CT29" s="642"/>
      <c r="CU29" s="642"/>
      <c r="CV29" s="642"/>
      <c r="CW29" s="642"/>
      <c r="CX29" s="642"/>
      <c r="CY29" s="643"/>
      <c r="CZ29" s="646">
        <v>11.2</v>
      </c>
      <c r="DA29" s="675"/>
      <c r="DB29" s="675"/>
      <c r="DC29" s="676"/>
      <c r="DD29" s="649">
        <v>2321262</v>
      </c>
      <c r="DE29" s="642"/>
      <c r="DF29" s="642"/>
      <c r="DG29" s="642"/>
      <c r="DH29" s="642"/>
      <c r="DI29" s="642"/>
      <c r="DJ29" s="642"/>
      <c r="DK29" s="643"/>
      <c r="DL29" s="649">
        <v>2321262</v>
      </c>
      <c r="DM29" s="642"/>
      <c r="DN29" s="642"/>
      <c r="DO29" s="642"/>
      <c r="DP29" s="642"/>
      <c r="DQ29" s="642"/>
      <c r="DR29" s="642"/>
      <c r="DS29" s="642"/>
      <c r="DT29" s="642"/>
      <c r="DU29" s="642"/>
      <c r="DV29" s="643"/>
      <c r="DW29" s="646">
        <v>17.5</v>
      </c>
      <c r="DX29" s="675"/>
      <c r="DY29" s="675"/>
      <c r="DZ29" s="675"/>
      <c r="EA29" s="675"/>
      <c r="EB29" s="675"/>
      <c r="EC29" s="677"/>
    </row>
    <row r="30" spans="2:133" ht="11.25" customHeight="1">
      <c r="B30" s="638" t="s">
        <v>301</v>
      </c>
      <c r="C30" s="639"/>
      <c r="D30" s="639"/>
      <c r="E30" s="639"/>
      <c r="F30" s="639"/>
      <c r="G30" s="639"/>
      <c r="H30" s="639"/>
      <c r="I30" s="639"/>
      <c r="J30" s="639"/>
      <c r="K30" s="639"/>
      <c r="L30" s="639"/>
      <c r="M30" s="639"/>
      <c r="N30" s="639"/>
      <c r="O30" s="639"/>
      <c r="P30" s="639"/>
      <c r="Q30" s="640"/>
      <c r="R30" s="641">
        <v>34214</v>
      </c>
      <c r="S30" s="644"/>
      <c r="T30" s="644"/>
      <c r="U30" s="644"/>
      <c r="V30" s="644"/>
      <c r="W30" s="644"/>
      <c r="X30" s="644"/>
      <c r="Y30" s="645"/>
      <c r="Z30" s="703">
        <v>0.1</v>
      </c>
      <c r="AA30" s="703"/>
      <c r="AB30" s="703"/>
      <c r="AC30" s="703"/>
      <c r="AD30" s="704">
        <v>1508</v>
      </c>
      <c r="AE30" s="704"/>
      <c r="AF30" s="704"/>
      <c r="AG30" s="704"/>
      <c r="AH30" s="704"/>
      <c r="AI30" s="704"/>
      <c r="AJ30" s="704"/>
      <c r="AK30" s="704"/>
      <c r="AL30" s="646">
        <v>0</v>
      </c>
      <c r="AM30" s="647"/>
      <c r="AN30" s="647"/>
      <c r="AO30" s="705"/>
      <c r="AP30" s="731" t="s">
        <v>302</v>
      </c>
      <c r="AQ30" s="732"/>
      <c r="AR30" s="732"/>
      <c r="AS30" s="732"/>
      <c r="AT30" s="737" t="s">
        <v>303</v>
      </c>
      <c r="AU30" s="210"/>
      <c r="AV30" s="210"/>
      <c r="AW30" s="210"/>
      <c r="AX30" s="740" t="s">
        <v>178</v>
      </c>
      <c r="AY30" s="741"/>
      <c r="AZ30" s="741"/>
      <c r="BA30" s="741"/>
      <c r="BB30" s="741"/>
      <c r="BC30" s="741"/>
      <c r="BD30" s="741"/>
      <c r="BE30" s="741"/>
      <c r="BF30" s="742"/>
      <c r="BG30" s="721">
        <v>98</v>
      </c>
      <c r="BH30" s="722"/>
      <c r="BI30" s="722"/>
      <c r="BJ30" s="722"/>
      <c r="BK30" s="722"/>
      <c r="BL30" s="722"/>
      <c r="BM30" s="723">
        <v>94.1</v>
      </c>
      <c r="BN30" s="722"/>
      <c r="BO30" s="722"/>
      <c r="BP30" s="722"/>
      <c r="BQ30" s="724"/>
      <c r="BR30" s="721">
        <v>97.9</v>
      </c>
      <c r="BS30" s="722"/>
      <c r="BT30" s="722"/>
      <c r="BU30" s="722"/>
      <c r="BV30" s="722"/>
      <c r="BW30" s="722"/>
      <c r="BX30" s="723">
        <v>93.4</v>
      </c>
      <c r="BY30" s="722"/>
      <c r="BZ30" s="722"/>
      <c r="CA30" s="722"/>
      <c r="CB30" s="724"/>
      <c r="CD30" s="727"/>
      <c r="CE30" s="728"/>
      <c r="CF30" s="685" t="s">
        <v>304</v>
      </c>
      <c r="CG30" s="682"/>
      <c r="CH30" s="682"/>
      <c r="CI30" s="682"/>
      <c r="CJ30" s="682"/>
      <c r="CK30" s="682"/>
      <c r="CL30" s="682"/>
      <c r="CM30" s="682"/>
      <c r="CN30" s="682"/>
      <c r="CO30" s="682"/>
      <c r="CP30" s="682"/>
      <c r="CQ30" s="683"/>
      <c r="CR30" s="641">
        <v>2234223</v>
      </c>
      <c r="CS30" s="644"/>
      <c r="CT30" s="644"/>
      <c r="CU30" s="644"/>
      <c r="CV30" s="644"/>
      <c r="CW30" s="644"/>
      <c r="CX30" s="644"/>
      <c r="CY30" s="645"/>
      <c r="CZ30" s="646">
        <v>10.4</v>
      </c>
      <c r="DA30" s="675"/>
      <c r="DB30" s="675"/>
      <c r="DC30" s="676"/>
      <c r="DD30" s="649">
        <v>2146582</v>
      </c>
      <c r="DE30" s="644"/>
      <c r="DF30" s="644"/>
      <c r="DG30" s="644"/>
      <c r="DH30" s="644"/>
      <c r="DI30" s="644"/>
      <c r="DJ30" s="644"/>
      <c r="DK30" s="645"/>
      <c r="DL30" s="649">
        <v>2146582</v>
      </c>
      <c r="DM30" s="644"/>
      <c r="DN30" s="644"/>
      <c r="DO30" s="644"/>
      <c r="DP30" s="644"/>
      <c r="DQ30" s="644"/>
      <c r="DR30" s="644"/>
      <c r="DS30" s="644"/>
      <c r="DT30" s="644"/>
      <c r="DU30" s="644"/>
      <c r="DV30" s="645"/>
      <c r="DW30" s="646">
        <v>16.2</v>
      </c>
      <c r="DX30" s="675"/>
      <c r="DY30" s="675"/>
      <c r="DZ30" s="675"/>
      <c r="EA30" s="675"/>
      <c r="EB30" s="675"/>
      <c r="EC30" s="677"/>
    </row>
    <row r="31" spans="2:133" ht="11.25" customHeight="1">
      <c r="B31" s="638" t="s">
        <v>305</v>
      </c>
      <c r="C31" s="639"/>
      <c r="D31" s="639"/>
      <c r="E31" s="639"/>
      <c r="F31" s="639"/>
      <c r="G31" s="639"/>
      <c r="H31" s="639"/>
      <c r="I31" s="639"/>
      <c r="J31" s="639"/>
      <c r="K31" s="639"/>
      <c r="L31" s="639"/>
      <c r="M31" s="639"/>
      <c r="N31" s="639"/>
      <c r="O31" s="639"/>
      <c r="P31" s="639"/>
      <c r="Q31" s="640"/>
      <c r="R31" s="641">
        <v>78942</v>
      </c>
      <c r="S31" s="644"/>
      <c r="T31" s="644"/>
      <c r="U31" s="644"/>
      <c r="V31" s="644"/>
      <c r="W31" s="644"/>
      <c r="X31" s="644"/>
      <c r="Y31" s="645"/>
      <c r="Z31" s="703">
        <v>0.3</v>
      </c>
      <c r="AA31" s="703"/>
      <c r="AB31" s="703"/>
      <c r="AC31" s="703"/>
      <c r="AD31" s="704" t="s">
        <v>127</v>
      </c>
      <c r="AE31" s="704"/>
      <c r="AF31" s="704"/>
      <c r="AG31" s="704"/>
      <c r="AH31" s="704"/>
      <c r="AI31" s="704"/>
      <c r="AJ31" s="704"/>
      <c r="AK31" s="704"/>
      <c r="AL31" s="646" t="s">
        <v>127</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98.4</v>
      </c>
      <c r="BH31" s="642"/>
      <c r="BI31" s="642"/>
      <c r="BJ31" s="642"/>
      <c r="BK31" s="642"/>
      <c r="BL31" s="642"/>
      <c r="BM31" s="647">
        <v>96</v>
      </c>
      <c r="BN31" s="720"/>
      <c r="BO31" s="720"/>
      <c r="BP31" s="720"/>
      <c r="BQ31" s="681"/>
      <c r="BR31" s="719">
        <v>98.4</v>
      </c>
      <c r="BS31" s="642"/>
      <c r="BT31" s="642"/>
      <c r="BU31" s="642"/>
      <c r="BV31" s="642"/>
      <c r="BW31" s="642"/>
      <c r="BX31" s="647">
        <v>95.4</v>
      </c>
      <c r="BY31" s="720"/>
      <c r="BZ31" s="720"/>
      <c r="CA31" s="720"/>
      <c r="CB31" s="681"/>
      <c r="CD31" s="727"/>
      <c r="CE31" s="728"/>
      <c r="CF31" s="685" t="s">
        <v>308</v>
      </c>
      <c r="CG31" s="682"/>
      <c r="CH31" s="682"/>
      <c r="CI31" s="682"/>
      <c r="CJ31" s="682"/>
      <c r="CK31" s="682"/>
      <c r="CL31" s="682"/>
      <c r="CM31" s="682"/>
      <c r="CN31" s="682"/>
      <c r="CO31" s="682"/>
      <c r="CP31" s="682"/>
      <c r="CQ31" s="683"/>
      <c r="CR31" s="641">
        <v>177145</v>
      </c>
      <c r="CS31" s="642"/>
      <c r="CT31" s="642"/>
      <c r="CU31" s="642"/>
      <c r="CV31" s="642"/>
      <c r="CW31" s="642"/>
      <c r="CX31" s="642"/>
      <c r="CY31" s="643"/>
      <c r="CZ31" s="646">
        <v>0.8</v>
      </c>
      <c r="DA31" s="675"/>
      <c r="DB31" s="675"/>
      <c r="DC31" s="676"/>
      <c r="DD31" s="649">
        <v>174680</v>
      </c>
      <c r="DE31" s="642"/>
      <c r="DF31" s="642"/>
      <c r="DG31" s="642"/>
      <c r="DH31" s="642"/>
      <c r="DI31" s="642"/>
      <c r="DJ31" s="642"/>
      <c r="DK31" s="643"/>
      <c r="DL31" s="649">
        <v>174680</v>
      </c>
      <c r="DM31" s="642"/>
      <c r="DN31" s="642"/>
      <c r="DO31" s="642"/>
      <c r="DP31" s="642"/>
      <c r="DQ31" s="642"/>
      <c r="DR31" s="642"/>
      <c r="DS31" s="642"/>
      <c r="DT31" s="642"/>
      <c r="DU31" s="642"/>
      <c r="DV31" s="643"/>
      <c r="DW31" s="646">
        <v>1.3</v>
      </c>
      <c r="DX31" s="675"/>
      <c r="DY31" s="675"/>
      <c r="DZ31" s="675"/>
      <c r="EA31" s="675"/>
      <c r="EB31" s="675"/>
      <c r="EC31" s="677"/>
    </row>
    <row r="32" spans="2:133" ht="11.25" customHeight="1">
      <c r="B32" s="638" t="s">
        <v>309</v>
      </c>
      <c r="C32" s="639"/>
      <c r="D32" s="639"/>
      <c r="E32" s="639"/>
      <c r="F32" s="639"/>
      <c r="G32" s="639"/>
      <c r="H32" s="639"/>
      <c r="I32" s="639"/>
      <c r="J32" s="639"/>
      <c r="K32" s="639"/>
      <c r="L32" s="639"/>
      <c r="M32" s="639"/>
      <c r="N32" s="639"/>
      <c r="O32" s="639"/>
      <c r="P32" s="639"/>
      <c r="Q32" s="640"/>
      <c r="R32" s="641">
        <v>519841</v>
      </c>
      <c r="S32" s="644"/>
      <c r="T32" s="644"/>
      <c r="U32" s="644"/>
      <c r="V32" s="644"/>
      <c r="W32" s="644"/>
      <c r="X32" s="644"/>
      <c r="Y32" s="645"/>
      <c r="Z32" s="703">
        <v>2.2000000000000002</v>
      </c>
      <c r="AA32" s="703"/>
      <c r="AB32" s="703"/>
      <c r="AC32" s="703"/>
      <c r="AD32" s="704" t="s">
        <v>220</v>
      </c>
      <c r="AE32" s="704"/>
      <c r="AF32" s="704"/>
      <c r="AG32" s="704"/>
      <c r="AH32" s="704"/>
      <c r="AI32" s="704"/>
      <c r="AJ32" s="704"/>
      <c r="AK32" s="704"/>
      <c r="AL32" s="646" t="s">
        <v>127</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97.4</v>
      </c>
      <c r="BH32" s="657"/>
      <c r="BI32" s="657"/>
      <c r="BJ32" s="657"/>
      <c r="BK32" s="657"/>
      <c r="BL32" s="657"/>
      <c r="BM32" s="701">
        <v>91.7</v>
      </c>
      <c r="BN32" s="657"/>
      <c r="BO32" s="657"/>
      <c r="BP32" s="657"/>
      <c r="BQ32" s="694"/>
      <c r="BR32" s="718">
        <v>97.2</v>
      </c>
      <c r="BS32" s="657"/>
      <c r="BT32" s="657"/>
      <c r="BU32" s="657"/>
      <c r="BV32" s="657"/>
      <c r="BW32" s="657"/>
      <c r="BX32" s="701">
        <v>90.6</v>
      </c>
      <c r="BY32" s="657"/>
      <c r="BZ32" s="657"/>
      <c r="CA32" s="657"/>
      <c r="CB32" s="694"/>
      <c r="CD32" s="729"/>
      <c r="CE32" s="730"/>
      <c r="CF32" s="685" t="s">
        <v>311</v>
      </c>
      <c r="CG32" s="682"/>
      <c r="CH32" s="682"/>
      <c r="CI32" s="682"/>
      <c r="CJ32" s="682"/>
      <c r="CK32" s="682"/>
      <c r="CL32" s="682"/>
      <c r="CM32" s="682"/>
      <c r="CN32" s="682"/>
      <c r="CO32" s="682"/>
      <c r="CP32" s="682"/>
      <c r="CQ32" s="683"/>
      <c r="CR32" s="641" t="s">
        <v>127</v>
      </c>
      <c r="CS32" s="644"/>
      <c r="CT32" s="644"/>
      <c r="CU32" s="644"/>
      <c r="CV32" s="644"/>
      <c r="CW32" s="644"/>
      <c r="CX32" s="644"/>
      <c r="CY32" s="645"/>
      <c r="CZ32" s="646" t="s">
        <v>127</v>
      </c>
      <c r="DA32" s="675"/>
      <c r="DB32" s="675"/>
      <c r="DC32" s="676"/>
      <c r="DD32" s="649" t="s">
        <v>220</v>
      </c>
      <c r="DE32" s="644"/>
      <c r="DF32" s="644"/>
      <c r="DG32" s="644"/>
      <c r="DH32" s="644"/>
      <c r="DI32" s="644"/>
      <c r="DJ32" s="644"/>
      <c r="DK32" s="645"/>
      <c r="DL32" s="649" t="s">
        <v>127</v>
      </c>
      <c r="DM32" s="644"/>
      <c r="DN32" s="644"/>
      <c r="DO32" s="644"/>
      <c r="DP32" s="644"/>
      <c r="DQ32" s="644"/>
      <c r="DR32" s="644"/>
      <c r="DS32" s="644"/>
      <c r="DT32" s="644"/>
      <c r="DU32" s="644"/>
      <c r="DV32" s="645"/>
      <c r="DW32" s="646" t="s">
        <v>220</v>
      </c>
      <c r="DX32" s="675"/>
      <c r="DY32" s="675"/>
      <c r="DZ32" s="675"/>
      <c r="EA32" s="675"/>
      <c r="EB32" s="675"/>
      <c r="EC32" s="677"/>
    </row>
    <row r="33" spans="2:133" ht="11.25" customHeight="1">
      <c r="B33" s="638" t="s">
        <v>312</v>
      </c>
      <c r="C33" s="639"/>
      <c r="D33" s="639"/>
      <c r="E33" s="639"/>
      <c r="F33" s="639"/>
      <c r="G33" s="639"/>
      <c r="H33" s="639"/>
      <c r="I33" s="639"/>
      <c r="J33" s="639"/>
      <c r="K33" s="639"/>
      <c r="L33" s="639"/>
      <c r="M33" s="639"/>
      <c r="N33" s="639"/>
      <c r="O33" s="639"/>
      <c r="P33" s="639"/>
      <c r="Q33" s="640"/>
      <c r="R33" s="641">
        <v>2123929</v>
      </c>
      <c r="S33" s="644"/>
      <c r="T33" s="644"/>
      <c r="U33" s="644"/>
      <c r="V33" s="644"/>
      <c r="W33" s="644"/>
      <c r="X33" s="644"/>
      <c r="Y33" s="645"/>
      <c r="Z33" s="703">
        <v>9</v>
      </c>
      <c r="AA33" s="703"/>
      <c r="AB33" s="703"/>
      <c r="AC33" s="703"/>
      <c r="AD33" s="704" t="s">
        <v>220</v>
      </c>
      <c r="AE33" s="704"/>
      <c r="AF33" s="704"/>
      <c r="AG33" s="704"/>
      <c r="AH33" s="704"/>
      <c r="AI33" s="704"/>
      <c r="AJ33" s="704"/>
      <c r="AK33" s="704"/>
      <c r="AL33" s="646" t="s">
        <v>127</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8685022</v>
      </c>
      <c r="CS33" s="642"/>
      <c r="CT33" s="642"/>
      <c r="CU33" s="642"/>
      <c r="CV33" s="642"/>
      <c r="CW33" s="642"/>
      <c r="CX33" s="642"/>
      <c r="CY33" s="643"/>
      <c r="CZ33" s="646">
        <v>40.4</v>
      </c>
      <c r="DA33" s="675"/>
      <c r="DB33" s="675"/>
      <c r="DC33" s="676"/>
      <c r="DD33" s="649">
        <v>7225207</v>
      </c>
      <c r="DE33" s="642"/>
      <c r="DF33" s="642"/>
      <c r="DG33" s="642"/>
      <c r="DH33" s="642"/>
      <c r="DI33" s="642"/>
      <c r="DJ33" s="642"/>
      <c r="DK33" s="643"/>
      <c r="DL33" s="649">
        <v>5647614</v>
      </c>
      <c r="DM33" s="642"/>
      <c r="DN33" s="642"/>
      <c r="DO33" s="642"/>
      <c r="DP33" s="642"/>
      <c r="DQ33" s="642"/>
      <c r="DR33" s="642"/>
      <c r="DS33" s="642"/>
      <c r="DT33" s="642"/>
      <c r="DU33" s="642"/>
      <c r="DV33" s="643"/>
      <c r="DW33" s="646">
        <v>42.7</v>
      </c>
      <c r="DX33" s="675"/>
      <c r="DY33" s="675"/>
      <c r="DZ33" s="675"/>
      <c r="EA33" s="675"/>
      <c r="EB33" s="675"/>
      <c r="EC33" s="677"/>
    </row>
    <row r="34" spans="2:133" ht="11.25" customHeight="1">
      <c r="B34" s="638" t="s">
        <v>314</v>
      </c>
      <c r="C34" s="639"/>
      <c r="D34" s="639"/>
      <c r="E34" s="639"/>
      <c r="F34" s="639"/>
      <c r="G34" s="639"/>
      <c r="H34" s="639"/>
      <c r="I34" s="639"/>
      <c r="J34" s="639"/>
      <c r="K34" s="639"/>
      <c r="L34" s="639"/>
      <c r="M34" s="639"/>
      <c r="N34" s="639"/>
      <c r="O34" s="639"/>
      <c r="P34" s="639"/>
      <c r="Q34" s="640"/>
      <c r="R34" s="641">
        <v>424163</v>
      </c>
      <c r="S34" s="644"/>
      <c r="T34" s="644"/>
      <c r="U34" s="644"/>
      <c r="V34" s="644"/>
      <c r="W34" s="644"/>
      <c r="X34" s="644"/>
      <c r="Y34" s="645"/>
      <c r="Z34" s="703">
        <v>1.8</v>
      </c>
      <c r="AA34" s="703"/>
      <c r="AB34" s="703"/>
      <c r="AC34" s="703"/>
      <c r="AD34" s="704">
        <v>28</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2703018</v>
      </c>
      <c r="CS34" s="644"/>
      <c r="CT34" s="644"/>
      <c r="CU34" s="644"/>
      <c r="CV34" s="644"/>
      <c r="CW34" s="644"/>
      <c r="CX34" s="644"/>
      <c r="CY34" s="645"/>
      <c r="CZ34" s="646">
        <v>12.6</v>
      </c>
      <c r="DA34" s="675"/>
      <c r="DB34" s="675"/>
      <c r="DC34" s="676"/>
      <c r="DD34" s="649">
        <v>2079131</v>
      </c>
      <c r="DE34" s="644"/>
      <c r="DF34" s="644"/>
      <c r="DG34" s="644"/>
      <c r="DH34" s="644"/>
      <c r="DI34" s="644"/>
      <c r="DJ34" s="644"/>
      <c r="DK34" s="645"/>
      <c r="DL34" s="649">
        <v>1889800</v>
      </c>
      <c r="DM34" s="644"/>
      <c r="DN34" s="644"/>
      <c r="DO34" s="644"/>
      <c r="DP34" s="644"/>
      <c r="DQ34" s="644"/>
      <c r="DR34" s="644"/>
      <c r="DS34" s="644"/>
      <c r="DT34" s="644"/>
      <c r="DU34" s="644"/>
      <c r="DV34" s="645"/>
      <c r="DW34" s="646">
        <v>14.3</v>
      </c>
      <c r="DX34" s="675"/>
      <c r="DY34" s="675"/>
      <c r="DZ34" s="675"/>
      <c r="EA34" s="675"/>
      <c r="EB34" s="675"/>
      <c r="EC34" s="677"/>
    </row>
    <row r="35" spans="2:133" ht="11.25" customHeight="1">
      <c r="B35" s="638" t="s">
        <v>318</v>
      </c>
      <c r="C35" s="639"/>
      <c r="D35" s="639"/>
      <c r="E35" s="639"/>
      <c r="F35" s="639"/>
      <c r="G35" s="639"/>
      <c r="H35" s="639"/>
      <c r="I35" s="639"/>
      <c r="J35" s="639"/>
      <c r="K35" s="639"/>
      <c r="L35" s="639"/>
      <c r="M35" s="639"/>
      <c r="N35" s="639"/>
      <c r="O35" s="639"/>
      <c r="P35" s="639"/>
      <c r="Q35" s="640"/>
      <c r="R35" s="641">
        <v>2014500</v>
      </c>
      <c r="S35" s="644"/>
      <c r="T35" s="644"/>
      <c r="U35" s="644"/>
      <c r="V35" s="644"/>
      <c r="W35" s="644"/>
      <c r="X35" s="644"/>
      <c r="Y35" s="645"/>
      <c r="Z35" s="703">
        <v>8.5</v>
      </c>
      <c r="AA35" s="703"/>
      <c r="AB35" s="703"/>
      <c r="AC35" s="703"/>
      <c r="AD35" s="704" t="s">
        <v>239</v>
      </c>
      <c r="AE35" s="704"/>
      <c r="AF35" s="704"/>
      <c r="AG35" s="704"/>
      <c r="AH35" s="704"/>
      <c r="AI35" s="704"/>
      <c r="AJ35" s="704"/>
      <c r="AK35" s="704"/>
      <c r="AL35" s="646" t="s">
        <v>220</v>
      </c>
      <c r="AM35" s="647"/>
      <c r="AN35" s="647"/>
      <c r="AO35" s="705"/>
      <c r="AP35" s="214"/>
      <c r="AQ35" s="709" t="s">
        <v>319</v>
      </c>
      <c r="AR35" s="710"/>
      <c r="AS35" s="710"/>
      <c r="AT35" s="710"/>
      <c r="AU35" s="710"/>
      <c r="AV35" s="710"/>
      <c r="AW35" s="710"/>
      <c r="AX35" s="710"/>
      <c r="AY35" s="711"/>
      <c r="AZ35" s="706">
        <v>2645490</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10158</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389582</v>
      </c>
      <c r="CS35" s="642"/>
      <c r="CT35" s="642"/>
      <c r="CU35" s="642"/>
      <c r="CV35" s="642"/>
      <c r="CW35" s="642"/>
      <c r="CX35" s="642"/>
      <c r="CY35" s="643"/>
      <c r="CZ35" s="646">
        <v>1.8</v>
      </c>
      <c r="DA35" s="675"/>
      <c r="DB35" s="675"/>
      <c r="DC35" s="676"/>
      <c r="DD35" s="649">
        <v>368327</v>
      </c>
      <c r="DE35" s="642"/>
      <c r="DF35" s="642"/>
      <c r="DG35" s="642"/>
      <c r="DH35" s="642"/>
      <c r="DI35" s="642"/>
      <c r="DJ35" s="642"/>
      <c r="DK35" s="643"/>
      <c r="DL35" s="649">
        <v>368327</v>
      </c>
      <c r="DM35" s="642"/>
      <c r="DN35" s="642"/>
      <c r="DO35" s="642"/>
      <c r="DP35" s="642"/>
      <c r="DQ35" s="642"/>
      <c r="DR35" s="642"/>
      <c r="DS35" s="642"/>
      <c r="DT35" s="642"/>
      <c r="DU35" s="642"/>
      <c r="DV35" s="643"/>
      <c r="DW35" s="646">
        <v>2.8</v>
      </c>
      <c r="DX35" s="675"/>
      <c r="DY35" s="675"/>
      <c r="DZ35" s="675"/>
      <c r="EA35" s="675"/>
      <c r="EB35" s="675"/>
      <c r="EC35" s="677"/>
    </row>
    <row r="36" spans="2:133" ht="11.25" customHeight="1">
      <c r="B36" s="638" t="s">
        <v>322</v>
      </c>
      <c r="C36" s="639"/>
      <c r="D36" s="639"/>
      <c r="E36" s="639"/>
      <c r="F36" s="639"/>
      <c r="G36" s="639"/>
      <c r="H36" s="639"/>
      <c r="I36" s="639"/>
      <c r="J36" s="639"/>
      <c r="K36" s="639"/>
      <c r="L36" s="639"/>
      <c r="M36" s="639"/>
      <c r="N36" s="639"/>
      <c r="O36" s="639"/>
      <c r="P36" s="639"/>
      <c r="Q36" s="640"/>
      <c r="R36" s="641" t="s">
        <v>127</v>
      </c>
      <c r="S36" s="644"/>
      <c r="T36" s="644"/>
      <c r="U36" s="644"/>
      <c r="V36" s="644"/>
      <c r="W36" s="644"/>
      <c r="X36" s="644"/>
      <c r="Y36" s="645"/>
      <c r="Z36" s="703" t="s">
        <v>220</v>
      </c>
      <c r="AA36" s="703"/>
      <c r="AB36" s="703"/>
      <c r="AC36" s="703"/>
      <c r="AD36" s="704" t="s">
        <v>127</v>
      </c>
      <c r="AE36" s="704"/>
      <c r="AF36" s="704"/>
      <c r="AG36" s="704"/>
      <c r="AH36" s="704"/>
      <c r="AI36" s="704"/>
      <c r="AJ36" s="704"/>
      <c r="AK36" s="704"/>
      <c r="AL36" s="646" t="s">
        <v>127</v>
      </c>
      <c r="AM36" s="647"/>
      <c r="AN36" s="647"/>
      <c r="AO36" s="705"/>
      <c r="AQ36" s="678" t="s">
        <v>323</v>
      </c>
      <c r="AR36" s="679"/>
      <c r="AS36" s="679"/>
      <c r="AT36" s="679"/>
      <c r="AU36" s="679"/>
      <c r="AV36" s="679"/>
      <c r="AW36" s="679"/>
      <c r="AX36" s="679"/>
      <c r="AY36" s="680"/>
      <c r="AZ36" s="641">
        <v>394550</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-37982</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2305582</v>
      </c>
      <c r="CS36" s="644"/>
      <c r="CT36" s="644"/>
      <c r="CU36" s="644"/>
      <c r="CV36" s="644"/>
      <c r="CW36" s="644"/>
      <c r="CX36" s="644"/>
      <c r="CY36" s="645"/>
      <c r="CZ36" s="646">
        <v>10.7</v>
      </c>
      <c r="DA36" s="675"/>
      <c r="DB36" s="675"/>
      <c r="DC36" s="676"/>
      <c r="DD36" s="649">
        <v>1905371</v>
      </c>
      <c r="DE36" s="644"/>
      <c r="DF36" s="644"/>
      <c r="DG36" s="644"/>
      <c r="DH36" s="644"/>
      <c r="DI36" s="644"/>
      <c r="DJ36" s="644"/>
      <c r="DK36" s="645"/>
      <c r="DL36" s="649">
        <v>1725097</v>
      </c>
      <c r="DM36" s="644"/>
      <c r="DN36" s="644"/>
      <c r="DO36" s="644"/>
      <c r="DP36" s="644"/>
      <c r="DQ36" s="644"/>
      <c r="DR36" s="644"/>
      <c r="DS36" s="644"/>
      <c r="DT36" s="644"/>
      <c r="DU36" s="644"/>
      <c r="DV36" s="645"/>
      <c r="DW36" s="646">
        <v>13</v>
      </c>
      <c r="DX36" s="675"/>
      <c r="DY36" s="675"/>
      <c r="DZ36" s="675"/>
      <c r="EA36" s="675"/>
      <c r="EB36" s="675"/>
      <c r="EC36" s="677"/>
    </row>
    <row r="37" spans="2:133" ht="11.25" customHeight="1">
      <c r="B37" s="638" t="s">
        <v>326</v>
      </c>
      <c r="C37" s="639"/>
      <c r="D37" s="639"/>
      <c r="E37" s="639"/>
      <c r="F37" s="639"/>
      <c r="G37" s="639"/>
      <c r="H37" s="639"/>
      <c r="I37" s="639"/>
      <c r="J37" s="639"/>
      <c r="K37" s="639"/>
      <c r="L37" s="639"/>
      <c r="M37" s="639"/>
      <c r="N37" s="639"/>
      <c r="O37" s="639"/>
      <c r="P37" s="639"/>
      <c r="Q37" s="640"/>
      <c r="R37" s="641">
        <v>630700</v>
      </c>
      <c r="S37" s="644"/>
      <c r="T37" s="644"/>
      <c r="U37" s="644"/>
      <c r="V37" s="644"/>
      <c r="W37" s="644"/>
      <c r="X37" s="644"/>
      <c r="Y37" s="645"/>
      <c r="Z37" s="703">
        <v>2.7</v>
      </c>
      <c r="AA37" s="703"/>
      <c r="AB37" s="703"/>
      <c r="AC37" s="703"/>
      <c r="AD37" s="704" t="s">
        <v>127</v>
      </c>
      <c r="AE37" s="704"/>
      <c r="AF37" s="704"/>
      <c r="AG37" s="704"/>
      <c r="AH37" s="704"/>
      <c r="AI37" s="704"/>
      <c r="AJ37" s="704"/>
      <c r="AK37" s="704"/>
      <c r="AL37" s="646" t="s">
        <v>220</v>
      </c>
      <c r="AM37" s="647"/>
      <c r="AN37" s="647"/>
      <c r="AO37" s="705"/>
      <c r="AQ37" s="678" t="s">
        <v>327</v>
      </c>
      <c r="AR37" s="679"/>
      <c r="AS37" s="679"/>
      <c r="AT37" s="679"/>
      <c r="AU37" s="679"/>
      <c r="AV37" s="679"/>
      <c r="AW37" s="679"/>
      <c r="AX37" s="679"/>
      <c r="AY37" s="680"/>
      <c r="AZ37" s="641">
        <v>264208</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10923</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969242</v>
      </c>
      <c r="CS37" s="642"/>
      <c r="CT37" s="642"/>
      <c r="CU37" s="642"/>
      <c r="CV37" s="642"/>
      <c r="CW37" s="642"/>
      <c r="CX37" s="642"/>
      <c r="CY37" s="643"/>
      <c r="CZ37" s="646">
        <v>4.5</v>
      </c>
      <c r="DA37" s="675"/>
      <c r="DB37" s="675"/>
      <c r="DC37" s="676"/>
      <c r="DD37" s="649">
        <v>969242</v>
      </c>
      <c r="DE37" s="642"/>
      <c r="DF37" s="642"/>
      <c r="DG37" s="642"/>
      <c r="DH37" s="642"/>
      <c r="DI37" s="642"/>
      <c r="DJ37" s="642"/>
      <c r="DK37" s="643"/>
      <c r="DL37" s="649">
        <v>969242</v>
      </c>
      <c r="DM37" s="642"/>
      <c r="DN37" s="642"/>
      <c r="DO37" s="642"/>
      <c r="DP37" s="642"/>
      <c r="DQ37" s="642"/>
      <c r="DR37" s="642"/>
      <c r="DS37" s="642"/>
      <c r="DT37" s="642"/>
      <c r="DU37" s="642"/>
      <c r="DV37" s="643"/>
      <c r="DW37" s="646">
        <v>7.3</v>
      </c>
      <c r="DX37" s="675"/>
      <c r="DY37" s="675"/>
      <c r="DZ37" s="675"/>
      <c r="EA37" s="675"/>
      <c r="EB37" s="675"/>
      <c r="EC37" s="677"/>
    </row>
    <row r="38" spans="2:133" ht="11.25" customHeight="1">
      <c r="B38" s="653" t="s">
        <v>330</v>
      </c>
      <c r="C38" s="654"/>
      <c r="D38" s="654"/>
      <c r="E38" s="654"/>
      <c r="F38" s="654"/>
      <c r="G38" s="654"/>
      <c r="H38" s="654"/>
      <c r="I38" s="654"/>
      <c r="J38" s="654"/>
      <c r="K38" s="654"/>
      <c r="L38" s="654"/>
      <c r="M38" s="654"/>
      <c r="N38" s="654"/>
      <c r="O38" s="654"/>
      <c r="P38" s="654"/>
      <c r="Q38" s="655"/>
      <c r="R38" s="656">
        <v>23569300</v>
      </c>
      <c r="S38" s="693"/>
      <c r="T38" s="693"/>
      <c r="U38" s="693"/>
      <c r="V38" s="693"/>
      <c r="W38" s="693"/>
      <c r="X38" s="693"/>
      <c r="Y38" s="698"/>
      <c r="Z38" s="699">
        <v>100</v>
      </c>
      <c r="AA38" s="699"/>
      <c r="AB38" s="699"/>
      <c r="AC38" s="699"/>
      <c r="AD38" s="700">
        <v>12610402</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220</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19949</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2250940</v>
      </c>
      <c r="CS38" s="644"/>
      <c r="CT38" s="644"/>
      <c r="CU38" s="644"/>
      <c r="CV38" s="644"/>
      <c r="CW38" s="644"/>
      <c r="CX38" s="644"/>
      <c r="CY38" s="645"/>
      <c r="CZ38" s="646">
        <v>10.5</v>
      </c>
      <c r="DA38" s="675"/>
      <c r="DB38" s="675"/>
      <c r="DC38" s="676"/>
      <c r="DD38" s="649">
        <v>1866711</v>
      </c>
      <c r="DE38" s="644"/>
      <c r="DF38" s="644"/>
      <c r="DG38" s="644"/>
      <c r="DH38" s="644"/>
      <c r="DI38" s="644"/>
      <c r="DJ38" s="644"/>
      <c r="DK38" s="645"/>
      <c r="DL38" s="649">
        <v>1664390</v>
      </c>
      <c r="DM38" s="644"/>
      <c r="DN38" s="644"/>
      <c r="DO38" s="644"/>
      <c r="DP38" s="644"/>
      <c r="DQ38" s="644"/>
      <c r="DR38" s="644"/>
      <c r="DS38" s="644"/>
      <c r="DT38" s="644"/>
      <c r="DU38" s="644"/>
      <c r="DV38" s="645"/>
      <c r="DW38" s="646">
        <v>12.6</v>
      </c>
      <c r="DX38" s="675"/>
      <c r="DY38" s="675"/>
      <c r="DZ38" s="675"/>
      <c r="EA38" s="675"/>
      <c r="EB38" s="675"/>
      <c r="EC38" s="677"/>
    </row>
    <row r="39" spans="2:133" ht="11.25" customHeight="1">
      <c r="AQ39" s="678" t="s">
        <v>334</v>
      </c>
      <c r="AR39" s="679"/>
      <c r="AS39" s="679"/>
      <c r="AT39" s="679"/>
      <c r="AU39" s="679"/>
      <c r="AV39" s="679"/>
      <c r="AW39" s="679"/>
      <c r="AX39" s="679"/>
      <c r="AY39" s="680"/>
      <c r="AZ39" s="641" t="s">
        <v>220</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100</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1026900</v>
      </c>
      <c r="CS39" s="642"/>
      <c r="CT39" s="642"/>
      <c r="CU39" s="642"/>
      <c r="CV39" s="642"/>
      <c r="CW39" s="642"/>
      <c r="CX39" s="642"/>
      <c r="CY39" s="643"/>
      <c r="CZ39" s="646">
        <v>4.8</v>
      </c>
      <c r="DA39" s="675"/>
      <c r="DB39" s="675"/>
      <c r="DC39" s="676"/>
      <c r="DD39" s="649">
        <v>1005667</v>
      </c>
      <c r="DE39" s="642"/>
      <c r="DF39" s="642"/>
      <c r="DG39" s="642"/>
      <c r="DH39" s="642"/>
      <c r="DI39" s="642"/>
      <c r="DJ39" s="642"/>
      <c r="DK39" s="643"/>
      <c r="DL39" s="649" t="s">
        <v>127</v>
      </c>
      <c r="DM39" s="642"/>
      <c r="DN39" s="642"/>
      <c r="DO39" s="642"/>
      <c r="DP39" s="642"/>
      <c r="DQ39" s="642"/>
      <c r="DR39" s="642"/>
      <c r="DS39" s="642"/>
      <c r="DT39" s="642"/>
      <c r="DU39" s="642"/>
      <c r="DV39" s="643"/>
      <c r="DW39" s="646" t="s">
        <v>220</v>
      </c>
      <c r="DX39" s="675"/>
      <c r="DY39" s="675"/>
      <c r="DZ39" s="675"/>
      <c r="EA39" s="675"/>
      <c r="EB39" s="675"/>
      <c r="EC39" s="677"/>
    </row>
    <row r="40" spans="2:133" ht="11.25" customHeight="1">
      <c r="AQ40" s="678" t="s">
        <v>338</v>
      </c>
      <c r="AR40" s="679"/>
      <c r="AS40" s="679"/>
      <c r="AT40" s="679"/>
      <c r="AU40" s="679"/>
      <c r="AV40" s="679"/>
      <c r="AW40" s="679"/>
      <c r="AX40" s="679"/>
      <c r="AY40" s="680"/>
      <c r="AZ40" s="641">
        <v>637518</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104</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9000</v>
      </c>
      <c r="CS40" s="644"/>
      <c r="CT40" s="644"/>
      <c r="CU40" s="644"/>
      <c r="CV40" s="644"/>
      <c r="CW40" s="644"/>
      <c r="CX40" s="644"/>
      <c r="CY40" s="645"/>
      <c r="CZ40" s="646">
        <v>0</v>
      </c>
      <c r="DA40" s="675"/>
      <c r="DB40" s="675"/>
      <c r="DC40" s="676"/>
      <c r="DD40" s="649" t="s">
        <v>220</v>
      </c>
      <c r="DE40" s="644"/>
      <c r="DF40" s="644"/>
      <c r="DG40" s="644"/>
      <c r="DH40" s="644"/>
      <c r="DI40" s="644"/>
      <c r="DJ40" s="644"/>
      <c r="DK40" s="645"/>
      <c r="DL40" s="649" t="s">
        <v>127</v>
      </c>
      <c r="DM40" s="644"/>
      <c r="DN40" s="644"/>
      <c r="DO40" s="644"/>
      <c r="DP40" s="644"/>
      <c r="DQ40" s="644"/>
      <c r="DR40" s="644"/>
      <c r="DS40" s="644"/>
      <c r="DT40" s="644"/>
      <c r="DU40" s="644"/>
      <c r="DV40" s="645"/>
      <c r="DW40" s="646" t="s">
        <v>127</v>
      </c>
      <c r="DX40" s="675"/>
      <c r="DY40" s="675"/>
      <c r="DZ40" s="675"/>
      <c r="EA40" s="675"/>
      <c r="EB40" s="675"/>
      <c r="EC40" s="677"/>
    </row>
    <row r="41" spans="2:133" ht="11.25" customHeight="1">
      <c r="AQ41" s="690" t="s">
        <v>341</v>
      </c>
      <c r="AR41" s="691"/>
      <c r="AS41" s="691"/>
      <c r="AT41" s="691"/>
      <c r="AU41" s="691"/>
      <c r="AV41" s="691"/>
      <c r="AW41" s="691"/>
      <c r="AX41" s="691"/>
      <c r="AY41" s="692"/>
      <c r="AZ41" s="656">
        <v>1349214</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231</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127</v>
      </c>
      <c r="CS41" s="642"/>
      <c r="CT41" s="642"/>
      <c r="CU41" s="642"/>
      <c r="CV41" s="642"/>
      <c r="CW41" s="642"/>
      <c r="CX41" s="642"/>
      <c r="CY41" s="643"/>
      <c r="CZ41" s="646" t="s">
        <v>127</v>
      </c>
      <c r="DA41" s="675"/>
      <c r="DB41" s="675"/>
      <c r="DC41" s="676"/>
      <c r="DD41" s="649" t="s">
        <v>220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3318753</v>
      </c>
      <c r="CS42" s="644"/>
      <c r="CT42" s="644"/>
      <c r="CU42" s="644"/>
      <c r="CV42" s="644"/>
      <c r="CW42" s="644"/>
      <c r="CX42" s="644"/>
      <c r="CY42" s="645"/>
      <c r="CZ42" s="646">
        <v>15.4</v>
      </c>
      <c r="DA42" s="647"/>
      <c r="DB42" s="647"/>
      <c r="DC42" s="648"/>
      <c r="DD42" s="649">
        <v>981458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98975</v>
      </c>
      <c r="CS43" s="642"/>
      <c r="CT43" s="642"/>
      <c r="CU43" s="642"/>
      <c r="CV43" s="642"/>
      <c r="CW43" s="642"/>
      <c r="CX43" s="642"/>
      <c r="CY43" s="643"/>
      <c r="CZ43" s="646">
        <v>0.5</v>
      </c>
      <c r="DA43" s="675"/>
      <c r="DB43" s="675"/>
      <c r="DC43" s="676"/>
      <c r="DD43" s="649">
        <v>98975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348</v>
      </c>
      <c r="CD44" s="669" t="s">
        <v>299</v>
      </c>
      <c r="CE44" s="670"/>
      <c r="CF44" s="638" t="s">
        <v>349</v>
      </c>
      <c r="CG44" s="639"/>
      <c r="CH44" s="639"/>
      <c r="CI44" s="639"/>
      <c r="CJ44" s="639"/>
      <c r="CK44" s="639"/>
      <c r="CL44" s="639"/>
      <c r="CM44" s="639"/>
      <c r="CN44" s="639"/>
      <c r="CO44" s="639"/>
      <c r="CP44" s="639"/>
      <c r="CQ44" s="640"/>
      <c r="CR44" s="641">
        <v>3318753</v>
      </c>
      <c r="CS44" s="644"/>
      <c r="CT44" s="644"/>
      <c r="CU44" s="644"/>
      <c r="CV44" s="644"/>
      <c r="CW44" s="644"/>
      <c r="CX44" s="644"/>
      <c r="CY44" s="645"/>
      <c r="CZ44" s="646">
        <v>15.4</v>
      </c>
      <c r="DA44" s="647"/>
      <c r="DB44" s="647"/>
      <c r="DC44" s="648"/>
      <c r="DD44" s="649">
        <v>981458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350</v>
      </c>
      <c r="CG45" s="639"/>
      <c r="CH45" s="639"/>
      <c r="CI45" s="639"/>
      <c r="CJ45" s="639"/>
      <c r="CK45" s="639"/>
      <c r="CL45" s="639"/>
      <c r="CM45" s="639"/>
      <c r="CN45" s="639"/>
      <c r="CO45" s="639"/>
      <c r="CP45" s="639"/>
      <c r="CQ45" s="640"/>
      <c r="CR45" s="641">
        <v>812944</v>
      </c>
      <c r="CS45" s="642"/>
      <c r="CT45" s="642"/>
      <c r="CU45" s="642"/>
      <c r="CV45" s="642"/>
      <c r="CW45" s="642"/>
      <c r="CX45" s="642"/>
      <c r="CY45" s="643"/>
      <c r="CZ45" s="646">
        <v>3.8</v>
      </c>
      <c r="DA45" s="675"/>
      <c r="DB45" s="675"/>
      <c r="DC45" s="676"/>
      <c r="DD45" s="649">
        <v>82504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351</v>
      </c>
      <c r="CG46" s="639"/>
      <c r="CH46" s="639"/>
      <c r="CI46" s="639"/>
      <c r="CJ46" s="639"/>
      <c r="CK46" s="639"/>
      <c r="CL46" s="639"/>
      <c r="CM46" s="639"/>
      <c r="CN46" s="639"/>
      <c r="CO46" s="639"/>
      <c r="CP46" s="639"/>
      <c r="CQ46" s="640"/>
      <c r="CR46" s="641">
        <v>2403021</v>
      </c>
      <c r="CS46" s="644"/>
      <c r="CT46" s="644"/>
      <c r="CU46" s="644"/>
      <c r="CV46" s="644"/>
      <c r="CW46" s="644"/>
      <c r="CX46" s="644"/>
      <c r="CY46" s="645"/>
      <c r="CZ46" s="646">
        <v>11.2</v>
      </c>
      <c r="DA46" s="647"/>
      <c r="DB46" s="647"/>
      <c r="DC46" s="648"/>
      <c r="DD46" s="649">
        <v>877334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352</v>
      </c>
      <c r="CG47" s="639"/>
      <c r="CH47" s="639"/>
      <c r="CI47" s="639"/>
      <c r="CJ47" s="639"/>
      <c r="CK47" s="639"/>
      <c r="CL47" s="639"/>
      <c r="CM47" s="639"/>
      <c r="CN47" s="639"/>
      <c r="CO47" s="639"/>
      <c r="CP47" s="639"/>
      <c r="CQ47" s="640"/>
      <c r="CR47" s="641" t="s">
        <v>127</v>
      </c>
      <c r="CS47" s="642"/>
      <c r="CT47" s="642"/>
      <c r="CU47" s="642"/>
      <c r="CV47" s="642"/>
      <c r="CW47" s="642"/>
      <c r="CX47" s="642"/>
      <c r="CY47" s="643"/>
      <c r="CZ47" s="646" t="s">
        <v>127</v>
      </c>
      <c r="DA47" s="675"/>
      <c r="DB47" s="675"/>
      <c r="DC47" s="676"/>
      <c r="DD47" s="649" t="s">
        <v>127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353</v>
      </c>
      <c r="CG48" s="639"/>
      <c r="CH48" s="639"/>
      <c r="CI48" s="639"/>
      <c r="CJ48" s="639"/>
      <c r="CK48" s="639"/>
      <c r="CL48" s="639"/>
      <c r="CM48" s="639"/>
      <c r="CN48" s="639"/>
      <c r="CO48" s="639"/>
      <c r="CP48" s="639"/>
      <c r="CQ48" s="640"/>
      <c r="CR48" s="641" t="s">
        <v>220</v>
      </c>
      <c r="CS48" s="644"/>
      <c r="CT48" s="644"/>
      <c r="CU48" s="644"/>
      <c r="CV48" s="644"/>
      <c r="CW48" s="644"/>
      <c r="CX48" s="644"/>
      <c r="CY48" s="645"/>
      <c r="CZ48" s="646" t="s">
        <v>127</v>
      </c>
      <c r="DA48" s="647"/>
      <c r="DB48" s="647"/>
      <c r="DC48" s="648"/>
      <c r="DD48" s="649" t="s">
        <v>220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354</v>
      </c>
      <c r="CE49" s="654"/>
      <c r="CF49" s="654"/>
      <c r="CG49" s="654"/>
      <c r="CH49" s="654"/>
      <c r="CI49" s="654"/>
      <c r="CJ49" s="654"/>
      <c r="CK49" s="654"/>
      <c r="CL49" s="654"/>
      <c r="CM49" s="654"/>
      <c r="CN49" s="654"/>
      <c r="CO49" s="654"/>
      <c r="CP49" s="654"/>
      <c r="CQ49" s="655"/>
      <c r="CR49" s="656">
        <v>21513181</v>
      </c>
      <c r="CS49" s="657"/>
      <c r="CT49" s="657"/>
      <c r="CU49" s="657"/>
      <c r="CV49" s="657"/>
      <c r="CW49" s="657"/>
      <c r="CX49" s="657"/>
      <c r="CY49" s="658"/>
      <c r="CZ49" s="659">
        <v>100</v>
      </c>
      <c r="DA49" s="660"/>
      <c r="DB49" s="660"/>
      <c r="DC49" s="661"/>
      <c r="DD49" s="662">
        <v>14296497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RNdNC7Qt4vrrv1tsOz46B/XNNMhaLukgbEB0bKBSCuf0boKlXQ6bHxURu4+wdrPwfQ1FSOkenGyL7h2lFNwIiw==" saltValue="PzLpWOn/U5NKwtEnSLb5a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377</v>
      </c>
      <c r="C7" s="1120"/>
      <c r="D7" s="1120"/>
      <c r="E7" s="1120"/>
      <c r="F7" s="1120"/>
      <c r="G7" s="1120"/>
      <c r="H7" s="1120"/>
      <c r="I7" s="1120"/>
      <c r="J7" s="1120"/>
      <c r="K7" s="1120"/>
      <c r="L7" s="1120"/>
      <c r="M7" s="1120"/>
      <c r="N7" s="1120"/>
      <c r="O7" s="1120"/>
      <c r="P7" s="1121"/>
      <c r="Q7" s="1173">
        <v>23580</v>
      </c>
      <c r="R7" s="1174"/>
      <c r="S7" s="1174"/>
      <c r="T7" s="1174"/>
      <c r="U7" s="1174"/>
      <c r="V7" s="1174">
        <v>21524</v>
      </c>
      <c r="W7" s="1174"/>
      <c r="X7" s="1174"/>
      <c r="Y7" s="1174"/>
      <c r="Z7" s="1174"/>
      <c r="AA7" s="1174">
        <v>2056</v>
      </c>
      <c r="AB7" s="1174"/>
      <c r="AC7" s="1174"/>
      <c r="AD7" s="1174"/>
      <c r="AE7" s="1175"/>
      <c r="AF7" s="1176">
        <v>1832</v>
      </c>
      <c r="AG7" s="1177"/>
      <c r="AH7" s="1177"/>
      <c r="AI7" s="1177"/>
      <c r="AJ7" s="1178"/>
      <c r="AK7" s="1160">
        <v>520</v>
      </c>
      <c r="AL7" s="1161"/>
      <c r="AM7" s="1161"/>
      <c r="AN7" s="1161"/>
      <c r="AO7" s="1161"/>
      <c r="AP7" s="1161">
        <v>22143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565</v>
      </c>
      <c r="BT7" s="1165"/>
      <c r="BU7" s="1165"/>
      <c r="BV7" s="1165"/>
      <c r="BW7" s="1165"/>
      <c r="BX7" s="1165"/>
      <c r="BY7" s="1165"/>
      <c r="BZ7" s="1165"/>
      <c r="CA7" s="1165"/>
      <c r="CB7" s="1165"/>
      <c r="CC7" s="1165"/>
      <c r="CD7" s="1165"/>
      <c r="CE7" s="1165"/>
      <c r="CF7" s="1165"/>
      <c r="CG7" s="1166"/>
      <c r="CH7" s="1157">
        <v>-2</v>
      </c>
      <c r="CI7" s="1158"/>
      <c r="CJ7" s="1158"/>
      <c r="CK7" s="1158"/>
      <c r="CL7" s="1159"/>
      <c r="CM7" s="1157">
        <v>111</v>
      </c>
      <c r="CN7" s="1158"/>
      <c r="CO7" s="1158"/>
      <c r="CP7" s="1158"/>
      <c r="CQ7" s="1159"/>
      <c r="CR7" s="1157">
        <v>100</v>
      </c>
      <c r="CS7" s="1158"/>
      <c r="CT7" s="1158"/>
      <c r="CU7" s="1158"/>
      <c r="CV7" s="1159"/>
      <c r="CW7" s="1157">
        <v>10</v>
      </c>
      <c r="CX7" s="1158"/>
      <c r="CY7" s="1158"/>
      <c r="CZ7" s="1158"/>
      <c r="DA7" s="1159"/>
      <c r="DB7" s="1157" t="s">
        <v>566</v>
      </c>
      <c r="DC7" s="1158"/>
      <c r="DD7" s="1158"/>
      <c r="DE7" s="1158"/>
      <c r="DF7" s="1159"/>
      <c r="DG7" s="1157" t="s">
        <v>566</v>
      </c>
      <c r="DH7" s="1158"/>
      <c r="DI7" s="1158"/>
      <c r="DJ7" s="1158"/>
      <c r="DK7" s="1159"/>
      <c r="DL7" s="1157" t="s">
        <v>567</v>
      </c>
      <c r="DM7" s="1158"/>
      <c r="DN7" s="1158"/>
      <c r="DO7" s="1158"/>
      <c r="DP7" s="1159"/>
      <c r="DQ7" s="1157" t="s">
        <v>567</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379</v>
      </c>
      <c r="B23" s="1013" t="s">
        <v>380</v>
      </c>
      <c r="C23" s="1014"/>
      <c r="D23" s="1014"/>
      <c r="E23" s="1014"/>
      <c r="F23" s="1014"/>
      <c r="G23" s="1014"/>
      <c r="H23" s="1014"/>
      <c r="I23" s="1014"/>
      <c r="J23" s="1014"/>
      <c r="K23" s="1014"/>
      <c r="L23" s="1014"/>
      <c r="M23" s="1014"/>
      <c r="N23" s="1014"/>
      <c r="O23" s="1014"/>
      <c r="P23" s="1015"/>
      <c r="Q23" s="1137">
        <v>23580</v>
      </c>
      <c r="R23" s="1138"/>
      <c r="S23" s="1138"/>
      <c r="T23" s="1138"/>
      <c r="U23" s="1138"/>
      <c r="V23" s="1138">
        <v>21524</v>
      </c>
      <c r="W23" s="1138"/>
      <c r="X23" s="1138"/>
      <c r="Y23" s="1138"/>
      <c r="Z23" s="1138"/>
      <c r="AA23" s="1138">
        <v>2056</v>
      </c>
      <c r="AB23" s="1138"/>
      <c r="AC23" s="1138"/>
      <c r="AD23" s="1138"/>
      <c r="AE23" s="1139"/>
      <c r="AF23" s="1140">
        <v>1832</v>
      </c>
      <c r="AG23" s="1138"/>
      <c r="AH23" s="1138"/>
      <c r="AI23" s="1138"/>
      <c r="AJ23" s="1141"/>
      <c r="AK23" s="1142"/>
      <c r="AL23" s="1143"/>
      <c r="AM23" s="1143"/>
      <c r="AN23" s="1143"/>
      <c r="AO23" s="1143"/>
      <c r="AP23" s="1138">
        <v>22143</v>
      </c>
      <c r="AQ23" s="1138"/>
      <c r="AR23" s="1138"/>
      <c r="AS23" s="1138"/>
      <c r="AT23" s="1138"/>
      <c r="AU23" s="1144"/>
      <c r="AV23" s="1144"/>
      <c r="AW23" s="1144"/>
      <c r="AX23" s="1144"/>
      <c r="AY23" s="1145"/>
      <c r="AZ23" s="1134" t="s">
        <v>127</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360</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8" t="s">
        <v>386</v>
      </c>
      <c r="AG26" s="1077"/>
      <c r="AH26" s="1077"/>
      <c r="AI26" s="1077"/>
      <c r="AJ26" s="1129"/>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391</v>
      </c>
      <c r="C28" s="1120"/>
      <c r="D28" s="1120"/>
      <c r="E28" s="1120"/>
      <c r="F28" s="1120"/>
      <c r="G28" s="1120"/>
      <c r="H28" s="1120"/>
      <c r="I28" s="1120"/>
      <c r="J28" s="1120"/>
      <c r="K28" s="1120"/>
      <c r="L28" s="1120"/>
      <c r="M28" s="1120"/>
      <c r="N28" s="1120"/>
      <c r="O28" s="1120"/>
      <c r="P28" s="1121"/>
      <c r="Q28" s="1122">
        <v>8565</v>
      </c>
      <c r="R28" s="1123"/>
      <c r="S28" s="1123"/>
      <c r="T28" s="1123"/>
      <c r="U28" s="1123"/>
      <c r="V28" s="1123">
        <v>8555</v>
      </c>
      <c r="W28" s="1123"/>
      <c r="X28" s="1123"/>
      <c r="Y28" s="1123"/>
      <c r="Z28" s="1123"/>
      <c r="AA28" s="1123">
        <v>10</v>
      </c>
      <c r="AB28" s="1123"/>
      <c r="AC28" s="1123"/>
      <c r="AD28" s="1123"/>
      <c r="AE28" s="1124"/>
      <c r="AF28" s="1125">
        <v>10</v>
      </c>
      <c r="AG28" s="1123"/>
      <c r="AH28" s="1123"/>
      <c r="AI28" s="1123"/>
      <c r="AJ28" s="1126"/>
      <c r="AK28" s="1127">
        <v>638</v>
      </c>
      <c r="AL28" s="1115"/>
      <c r="AM28" s="1115"/>
      <c r="AN28" s="1115"/>
      <c r="AO28" s="1115"/>
      <c r="AP28" s="1115" t="s">
        <v>562</v>
      </c>
      <c r="AQ28" s="1115"/>
      <c r="AR28" s="1115"/>
      <c r="AS28" s="1115"/>
      <c r="AT28" s="1115"/>
      <c r="AU28" s="1115" t="s">
        <v>562</v>
      </c>
      <c r="AV28" s="1115"/>
      <c r="AW28" s="1115"/>
      <c r="AX28" s="1115"/>
      <c r="AY28" s="1115"/>
      <c r="AZ28" s="1116" t="s">
        <v>562</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392</v>
      </c>
      <c r="C29" s="1107"/>
      <c r="D29" s="1107"/>
      <c r="E29" s="1107"/>
      <c r="F29" s="1107"/>
      <c r="G29" s="1107"/>
      <c r="H29" s="1107"/>
      <c r="I29" s="1107"/>
      <c r="J29" s="1107"/>
      <c r="K29" s="1107"/>
      <c r="L29" s="1107"/>
      <c r="M29" s="1107"/>
      <c r="N29" s="1107"/>
      <c r="O29" s="1107"/>
      <c r="P29" s="1108"/>
      <c r="Q29" s="1112">
        <v>4703</v>
      </c>
      <c r="R29" s="1113"/>
      <c r="S29" s="1113"/>
      <c r="T29" s="1113"/>
      <c r="U29" s="1113"/>
      <c r="V29" s="1113">
        <v>4525</v>
      </c>
      <c r="W29" s="1113"/>
      <c r="X29" s="1113"/>
      <c r="Y29" s="1113"/>
      <c r="Z29" s="1113"/>
      <c r="AA29" s="1113">
        <v>178</v>
      </c>
      <c r="AB29" s="1113"/>
      <c r="AC29" s="1113"/>
      <c r="AD29" s="1113"/>
      <c r="AE29" s="1114"/>
      <c r="AF29" s="1088">
        <v>178</v>
      </c>
      <c r="AG29" s="1089"/>
      <c r="AH29" s="1089"/>
      <c r="AI29" s="1089"/>
      <c r="AJ29" s="1090"/>
      <c r="AK29" s="1049">
        <v>141</v>
      </c>
      <c r="AL29" s="1040"/>
      <c r="AM29" s="1040"/>
      <c r="AN29" s="1040"/>
      <c r="AO29" s="1040"/>
      <c r="AP29" s="1040" t="s">
        <v>562</v>
      </c>
      <c r="AQ29" s="1040"/>
      <c r="AR29" s="1040"/>
      <c r="AS29" s="1040"/>
      <c r="AT29" s="1040"/>
      <c r="AU29" s="1040" t="s">
        <v>562</v>
      </c>
      <c r="AV29" s="1040"/>
      <c r="AW29" s="1040"/>
      <c r="AX29" s="1040"/>
      <c r="AY29" s="1040"/>
      <c r="AZ29" s="1111" t="s">
        <v>563</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393</v>
      </c>
      <c r="C30" s="1107"/>
      <c r="D30" s="1107"/>
      <c r="E30" s="1107"/>
      <c r="F30" s="1107"/>
      <c r="G30" s="1107"/>
      <c r="H30" s="1107"/>
      <c r="I30" s="1107"/>
      <c r="J30" s="1107"/>
      <c r="K30" s="1107"/>
      <c r="L30" s="1107"/>
      <c r="M30" s="1107"/>
      <c r="N30" s="1107"/>
      <c r="O30" s="1107"/>
      <c r="P30" s="1108"/>
      <c r="Q30" s="1112">
        <v>491</v>
      </c>
      <c r="R30" s="1113"/>
      <c r="S30" s="1113"/>
      <c r="T30" s="1113"/>
      <c r="U30" s="1113"/>
      <c r="V30" s="1113">
        <v>478</v>
      </c>
      <c r="W30" s="1113"/>
      <c r="X30" s="1113"/>
      <c r="Y30" s="1113"/>
      <c r="Z30" s="1113"/>
      <c r="AA30" s="1113">
        <v>13</v>
      </c>
      <c r="AB30" s="1113"/>
      <c r="AC30" s="1113"/>
      <c r="AD30" s="1113"/>
      <c r="AE30" s="1114"/>
      <c r="AF30" s="1088">
        <v>13</v>
      </c>
      <c r="AG30" s="1089"/>
      <c r="AH30" s="1089"/>
      <c r="AI30" s="1089"/>
      <c r="AJ30" s="1090"/>
      <c r="AK30" s="1049">
        <v>712</v>
      </c>
      <c r="AL30" s="1040"/>
      <c r="AM30" s="1040"/>
      <c r="AN30" s="1040"/>
      <c r="AO30" s="1040"/>
      <c r="AP30" s="1040" t="s">
        <v>562</v>
      </c>
      <c r="AQ30" s="1040"/>
      <c r="AR30" s="1040"/>
      <c r="AS30" s="1040"/>
      <c r="AT30" s="1040"/>
      <c r="AU30" s="1040" t="s">
        <v>562</v>
      </c>
      <c r="AV30" s="1040"/>
      <c r="AW30" s="1040"/>
      <c r="AX30" s="1040"/>
      <c r="AY30" s="1040"/>
      <c r="AZ30" s="1111" t="s">
        <v>562</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394</v>
      </c>
      <c r="C31" s="1107"/>
      <c r="D31" s="1107"/>
      <c r="E31" s="1107"/>
      <c r="F31" s="1107"/>
      <c r="G31" s="1107"/>
      <c r="H31" s="1107"/>
      <c r="I31" s="1107"/>
      <c r="J31" s="1107"/>
      <c r="K31" s="1107"/>
      <c r="L31" s="1107"/>
      <c r="M31" s="1107"/>
      <c r="N31" s="1107"/>
      <c r="O31" s="1107"/>
      <c r="P31" s="1108"/>
      <c r="Q31" s="1112">
        <v>11</v>
      </c>
      <c r="R31" s="1113"/>
      <c r="S31" s="1113"/>
      <c r="T31" s="1113"/>
      <c r="U31" s="1113"/>
      <c r="V31" s="1113">
        <v>9</v>
      </c>
      <c r="W31" s="1113"/>
      <c r="X31" s="1113"/>
      <c r="Y31" s="1113"/>
      <c r="Z31" s="1113"/>
      <c r="AA31" s="1113">
        <v>3</v>
      </c>
      <c r="AB31" s="1113"/>
      <c r="AC31" s="1113"/>
      <c r="AD31" s="1113"/>
      <c r="AE31" s="1114"/>
      <c r="AF31" s="1088">
        <v>3</v>
      </c>
      <c r="AG31" s="1089"/>
      <c r="AH31" s="1089"/>
      <c r="AI31" s="1089"/>
      <c r="AJ31" s="1090"/>
      <c r="AK31" s="1049">
        <v>1</v>
      </c>
      <c r="AL31" s="1040"/>
      <c r="AM31" s="1040"/>
      <c r="AN31" s="1040"/>
      <c r="AO31" s="1040"/>
      <c r="AP31" s="1040" t="s">
        <v>562</v>
      </c>
      <c r="AQ31" s="1040"/>
      <c r="AR31" s="1040"/>
      <c r="AS31" s="1040"/>
      <c r="AT31" s="1040"/>
      <c r="AU31" s="1040" t="s">
        <v>562</v>
      </c>
      <c r="AV31" s="1040"/>
      <c r="AW31" s="1040"/>
      <c r="AX31" s="1040"/>
      <c r="AY31" s="1040"/>
      <c r="AZ31" s="1111" t="s">
        <v>562</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395</v>
      </c>
      <c r="C32" s="1107"/>
      <c r="D32" s="1107"/>
      <c r="E32" s="1107"/>
      <c r="F32" s="1107"/>
      <c r="G32" s="1107"/>
      <c r="H32" s="1107"/>
      <c r="I32" s="1107"/>
      <c r="J32" s="1107"/>
      <c r="K32" s="1107"/>
      <c r="L32" s="1107"/>
      <c r="M32" s="1107"/>
      <c r="N32" s="1107"/>
      <c r="O32" s="1107"/>
      <c r="P32" s="1108"/>
      <c r="Q32" s="1112">
        <v>1199</v>
      </c>
      <c r="R32" s="1113"/>
      <c r="S32" s="1113"/>
      <c r="T32" s="1113"/>
      <c r="U32" s="1113"/>
      <c r="V32" s="1113">
        <v>1177</v>
      </c>
      <c r="W32" s="1113"/>
      <c r="X32" s="1113"/>
      <c r="Y32" s="1113"/>
      <c r="Z32" s="1113"/>
      <c r="AA32" s="1113">
        <v>22</v>
      </c>
      <c r="AB32" s="1113"/>
      <c r="AC32" s="1113"/>
      <c r="AD32" s="1113"/>
      <c r="AE32" s="1114"/>
      <c r="AF32" s="1088">
        <v>1269</v>
      </c>
      <c r="AG32" s="1089"/>
      <c r="AH32" s="1089"/>
      <c r="AI32" s="1089"/>
      <c r="AJ32" s="1090"/>
      <c r="AK32" s="1049">
        <v>395</v>
      </c>
      <c r="AL32" s="1040"/>
      <c r="AM32" s="1040"/>
      <c r="AN32" s="1040"/>
      <c r="AO32" s="1040"/>
      <c r="AP32" s="1040">
        <v>4946</v>
      </c>
      <c r="AQ32" s="1040"/>
      <c r="AR32" s="1040"/>
      <c r="AS32" s="1040"/>
      <c r="AT32" s="1040"/>
      <c r="AU32" s="1040">
        <v>3808</v>
      </c>
      <c r="AV32" s="1040"/>
      <c r="AW32" s="1040"/>
      <c r="AX32" s="1040"/>
      <c r="AY32" s="1040"/>
      <c r="AZ32" s="1111" t="s">
        <v>564</v>
      </c>
      <c r="BA32" s="1111"/>
      <c r="BB32" s="1111"/>
      <c r="BC32" s="1111"/>
      <c r="BD32" s="1111"/>
      <c r="BE32" s="1101" t="s">
        <v>396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397</v>
      </c>
      <c r="C33" s="1107"/>
      <c r="D33" s="1107"/>
      <c r="E33" s="1107"/>
      <c r="F33" s="1107"/>
      <c r="G33" s="1107"/>
      <c r="H33" s="1107"/>
      <c r="I33" s="1107"/>
      <c r="J33" s="1107"/>
      <c r="K33" s="1107"/>
      <c r="L33" s="1107"/>
      <c r="M33" s="1107"/>
      <c r="N33" s="1107"/>
      <c r="O33" s="1107"/>
      <c r="P33" s="1108"/>
      <c r="Q33" s="1112">
        <v>250</v>
      </c>
      <c r="R33" s="1113"/>
      <c r="S33" s="1113"/>
      <c r="T33" s="1113"/>
      <c r="U33" s="1113"/>
      <c r="V33" s="1113">
        <v>237</v>
      </c>
      <c r="W33" s="1113"/>
      <c r="X33" s="1113"/>
      <c r="Y33" s="1113"/>
      <c r="Z33" s="1113"/>
      <c r="AA33" s="1113">
        <v>13</v>
      </c>
      <c r="AB33" s="1113"/>
      <c r="AC33" s="1113"/>
      <c r="AD33" s="1113"/>
      <c r="AE33" s="1114"/>
      <c r="AF33" s="1088">
        <v>13</v>
      </c>
      <c r="AG33" s="1089"/>
      <c r="AH33" s="1089"/>
      <c r="AI33" s="1089"/>
      <c r="AJ33" s="1090"/>
      <c r="AK33" s="1049">
        <v>152</v>
      </c>
      <c r="AL33" s="1040"/>
      <c r="AM33" s="1040"/>
      <c r="AN33" s="1040"/>
      <c r="AO33" s="1040"/>
      <c r="AP33" s="1040">
        <v>2165</v>
      </c>
      <c r="AQ33" s="1040"/>
      <c r="AR33" s="1040"/>
      <c r="AS33" s="1040"/>
      <c r="AT33" s="1040"/>
      <c r="AU33" s="1040">
        <v>2165</v>
      </c>
      <c r="AV33" s="1040"/>
      <c r="AW33" s="1040"/>
      <c r="AX33" s="1040"/>
      <c r="AY33" s="1040"/>
      <c r="AZ33" s="1111" t="s">
        <v>564</v>
      </c>
      <c r="BA33" s="1111"/>
      <c r="BB33" s="1111"/>
      <c r="BC33" s="1111"/>
      <c r="BD33" s="1111"/>
      <c r="BE33" s="1101" t="s">
        <v>398</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399</v>
      </c>
      <c r="C34" s="1107"/>
      <c r="D34" s="1107"/>
      <c r="E34" s="1107"/>
      <c r="F34" s="1107"/>
      <c r="G34" s="1107"/>
      <c r="H34" s="1107"/>
      <c r="I34" s="1107"/>
      <c r="J34" s="1107"/>
      <c r="K34" s="1107"/>
      <c r="L34" s="1107"/>
      <c r="M34" s="1107"/>
      <c r="N34" s="1107"/>
      <c r="O34" s="1107"/>
      <c r="P34" s="1108"/>
      <c r="Q34" s="1112">
        <v>600</v>
      </c>
      <c r="R34" s="1113"/>
      <c r="S34" s="1113"/>
      <c r="T34" s="1113"/>
      <c r="U34" s="1113"/>
      <c r="V34" s="1113">
        <v>574</v>
      </c>
      <c r="W34" s="1113"/>
      <c r="X34" s="1113"/>
      <c r="Y34" s="1113"/>
      <c r="Z34" s="1113"/>
      <c r="AA34" s="1113">
        <v>26</v>
      </c>
      <c r="AB34" s="1113"/>
      <c r="AC34" s="1113"/>
      <c r="AD34" s="1113"/>
      <c r="AE34" s="1114"/>
      <c r="AF34" s="1088">
        <v>3</v>
      </c>
      <c r="AG34" s="1089"/>
      <c r="AH34" s="1089"/>
      <c r="AI34" s="1089"/>
      <c r="AJ34" s="1090"/>
      <c r="AK34" s="1049">
        <v>112</v>
      </c>
      <c r="AL34" s="1040"/>
      <c r="AM34" s="1040"/>
      <c r="AN34" s="1040"/>
      <c r="AO34" s="1040"/>
      <c r="AP34" s="1040">
        <v>2842</v>
      </c>
      <c r="AQ34" s="1040"/>
      <c r="AR34" s="1040"/>
      <c r="AS34" s="1040"/>
      <c r="AT34" s="1040"/>
      <c r="AU34" s="1040">
        <v>2842</v>
      </c>
      <c r="AV34" s="1040"/>
      <c r="AW34" s="1040"/>
      <c r="AX34" s="1040"/>
      <c r="AY34" s="1040"/>
      <c r="AZ34" s="1111" t="s">
        <v>564</v>
      </c>
      <c r="BA34" s="1111"/>
      <c r="BB34" s="1111"/>
      <c r="BC34" s="1111"/>
      <c r="BD34" s="1111"/>
      <c r="BE34" s="1101" t="s">
        <v>400</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379</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1490</v>
      </c>
      <c r="AG63" s="1028"/>
      <c r="AH63" s="1028"/>
      <c r="AI63" s="1028"/>
      <c r="AJ63" s="1099"/>
      <c r="AK63" s="1100"/>
      <c r="AL63" s="1032"/>
      <c r="AM63" s="1032"/>
      <c r="AN63" s="1032"/>
      <c r="AO63" s="1032"/>
      <c r="AP63" s="1028">
        <v>9953</v>
      </c>
      <c r="AQ63" s="1028"/>
      <c r="AR63" s="1028"/>
      <c r="AS63" s="1028"/>
      <c r="AT63" s="1028"/>
      <c r="AU63" s="1028">
        <v>8816</v>
      </c>
      <c r="AV63" s="1028"/>
      <c r="AW63" s="1028"/>
      <c r="AX63" s="1028"/>
      <c r="AY63" s="1028"/>
      <c r="AZ63" s="1094"/>
      <c r="BA63" s="1094"/>
      <c r="BB63" s="1094"/>
      <c r="BC63" s="1094"/>
      <c r="BD63" s="1094"/>
      <c r="BE63" s="1029"/>
      <c r="BF63" s="1029"/>
      <c r="BG63" s="1029"/>
      <c r="BH63" s="1029"/>
      <c r="BI63" s="1030"/>
      <c r="BJ63" s="1095" t="s">
        <v>403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405</v>
      </c>
      <c r="B66" s="1065"/>
      <c r="C66" s="1065"/>
      <c r="D66" s="1065"/>
      <c r="E66" s="1065"/>
      <c r="F66" s="1065"/>
      <c r="G66" s="1065"/>
      <c r="H66" s="1065"/>
      <c r="I66" s="1065"/>
      <c r="J66" s="1065"/>
      <c r="K66" s="1065"/>
      <c r="L66" s="1065"/>
      <c r="M66" s="1065"/>
      <c r="N66" s="1065"/>
      <c r="O66" s="1065"/>
      <c r="P66" s="1066"/>
      <c r="Q66" s="1070" t="s">
        <v>406</v>
      </c>
      <c r="R66" s="1071"/>
      <c r="S66" s="1071"/>
      <c r="T66" s="1071"/>
      <c r="U66" s="1072"/>
      <c r="V66" s="1070" t="s">
        <v>407</v>
      </c>
      <c r="W66" s="1071"/>
      <c r="X66" s="1071"/>
      <c r="Y66" s="1071"/>
      <c r="Z66" s="1072"/>
      <c r="AA66" s="1070" t="s">
        <v>408</v>
      </c>
      <c r="AB66" s="1071"/>
      <c r="AC66" s="1071"/>
      <c r="AD66" s="1071"/>
      <c r="AE66" s="1072"/>
      <c r="AF66" s="1076" t="s">
        <v>409</v>
      </c>
      <c r="AG66" s="1077"/>
      <c r="AH66" s="1077"/>
      <c r="AI66" s="1077"/>
      <c r="AJ66" s="1078"/>
      <c r="AK66" s="1070" t="s">
        <v>387</v>
      </c>
      <c r="AL66" s="1065"/>
      <c r="AM66" s="1065"/>
      <c r="AN66" s="1065"/>
      <c r="AO66" s="1066"/>
      <c r="AP66" s="1070" t="s">
        <v>410</v>
      </c>
      <c r="AQ66" s="1071"/>
      <c r="AR66" s="1071"/>
      <c r="AS66" s="1071"/>
      <c r="AT66" s="1072"/>
      <c r="AU66" s="1070" t="s">
        <v>411</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568</v>
      </c>
      <c r="C68" s="1055"/>
      <c r="D68" s="1055"/>
      <c r="E68" s="1055"/>
      <c r="F68" s="1055"/>
      <c r="G68" s="1055"/>
      <c r="H68" s="1055"/>
      <c r="I68" s="1055"/>
      <c r="J68" s="1055"/>
      <c r="K68" s="1055"/>
      <c r="L68" s="1055"/>
      <c r="M68" s="1055"/>
      <c r="N68" s="1055"/>
      <c r="O68" s="1055"/>
      <c r="P68" s="1056"/>
      <c r="Q68" s="1057">
        <v>19891</v>
      </c>
      <c r="R68" s="1051"/>
      <c r="S68" s="1051"/>
      <c r="T68" s="1051"/>
      <c r="U68" s="1051"/>
      <c r="V68" s="1051">
        <v>19869</v>
      </c>
      <c r="W68" s="1051"/>
      <c r="X68" s="1051"/>
      <c r="Y68" s="1051"/>
      <c r="Z68" s="1051"/>
      <c r="AA68" s="1051">
        <v>21</v>
      </c>
      <c r="AB68" s="1051"/>
      <c r="AC68" s="1051"/>
      <c r="AD68" s="1051"/>
      <c r="AE68" s="1051"/>
      <c r="AF68" s="1051">
        <v>21</v>
      </c>
      <c r="AG68" s="1051"/>
      <c r="AH68" s="1051"/>
      <c r="AI68" s="1051"/>
      <c r="AJ68" s="1051"/>
      <c r="AK68" s="1051">
        <v>3109</v>
      </c>
      <c r="AL68" s="1051"/>
      <c r="AM68" s="1051"/>
      <c r="AN68" s="1051"/>
      <c r="AO68" s="1051"/>
      <c r="AP68" s="1051" t="s">
        <v>566</v>
      </c>
      <c r="AQ68" s="1051"/>
      <c r="AR68" s="1051"/>
      <c r="AS68" s="1051"/>
      <c r="AT68" s="1051"/>
      <c r="AU68" s="1051" t="s">
        <v>567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569</v>
      </c>
      <c r="C69" s="1044"/>
      <c r="D69" s="1044"/>
      <c r="E69" s="1044"/>
      <c r="F69" s="1044"/>
      <c r="G69" s="1044"/>
      <c r="H69" s="1044"/>
      <c r="I69" s="1044"/>
      <c r="J69" s="1044"/>
      <c r="K69" s="1044"/>
      <c r="L69" s="1044"/>
      <c r="M69" s="1044"/>
      <c r="N69" s="1044"/>
      <c r="O69" s="1044"/>
      <c r="P69" s="1045"/>
      <c r="Q69" s="1046">
        <v>169</v>
      </c>
      <c r="R69" s="1040"/>
      <c r="S69" s="1040"/>
      <c r="T69" s="1040"/>
      <c r="U69" s="1040"/>
      <c r="V69" s="1040">
        <v>169</v>
      </c>
      <c r="W69" s="1040"/>
      <c r="X69" s="1040"/>
      <c r="Y69" s="1040"/>
      <c r="Z69" s="1040"/>
      <c r="AA69" s="1040">
        <v>1</v>
      </c>
      <c r="AB69" s="1040"/>
      <c r="AC69" s="1040"/>
      <c r="AD69" s="1040"/>
      <c r="AE69" s="1040"/>
      <c r="AF69" s="1040">
        <v>1</v>
      </c>
      <c r="AG69" s="1040"/>
      <c r="AH69" s="1040"/>
      <c r="AI69" s="1040"/>
      <c r="AJ69" s="1040"/>
      <c r="AK69" s="1040">
        <v>36</v>
      </c>
      <c r="AL69" s="1040"/>
      <c r="AM69" s="1040"/>
      <c r="AN69" s="1040"/>
      <c r="AO69" s="1040"/>
      <c r="AP69" s="1040" t="s">
        <v>566</v>
      </c>
      <c r="AQ69" s="1040"/>
      <c r="AR69" s="1040"/>
      <c r="AS69" s="1040"/>
      <c r="AT69" s="1040"/>
      <c r="AU69" s="1040" t="s">
        <v>567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570</v>
      </c>
      <c r="C70" s="1044"/>
      <c r="D70" s="1044"/>
      <c r="E70" s="1044"/>
      <c r="F70" s="1044"/>
      <c r="G70" s="1044"/>
      <c r="H70" s="1044"/>
      <c r="I70" s="1044"/>
      <c r="J70" s="1044"/>
      <c r="K70" s="1044"/>
      <c r="L70" s="1044"/>
      <c r="M70" s="1044"/>
      <c r="N70" s="1044"/>
      <c r="O70" s="1044"/>
      <c r="P70" s="1045"/>
      <c r="Q70" s="1046">
        <v>555</v>
      </c>
      <c r="R70" s="1040"/>
      <c r="S70" s="1040"/>
      <c r="T70" s="1040"/>
      <c r="U70" s="1040"/>
      <c r="V70" s="1040">
        <v>345</v>
      </c>
      <c r="W70" s="1040"/>
      <c r="X70" s="1040"/>
      <c r="Y70" s="1040"/>
      <c r="Z70" s="1040"/>
      <c r="AA70" s="1040">
        <v>211</v>
      </c>
      <c r="AB70" s="1040"/>
      <c r="AC70" s="1040"/>
      <c r="AD70" s="1040"/>
      <c r="AE70" s="1040"/>
      <c r="AF70" s="1040">
        <v>211</v>
      </c>
      <c r="AG70" s="1040"/>
      <c r="AH70" s="1040"/>
      <c r="AI70" s="1040"/>
      <c r="AJ70" s="1040"/>
      <c r="AK70" s="1040" t="s">
        <v>566</v>
      </c>
      <c r="AL70" s="1040"/>
      <c r="AM70" s="1040"/>
      <c r="AN70" s="1040"/>
      <c r="AO70" s="1040"/>
      <c r="AP70" s="1040" t="s">
        <v>567</v>
      </c>
      <c r="AQ70" s="1040"/>
      <c r="AR70" s="1040"/>
      <c r="AS70" s="1040"/>
      <c r="AT70" s="1040"/>
      <c r="AU70" s="1040" t="s">
        <v>567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571</v>
      </c>
      <c r="C71" s="1044"/>
      <c r="D71" s="1044"/>
      <c r="E71" s="1044"/>
      <c r="F71" s="1044"/>
      <c r="G71" s="1044"/>
      <c r="H71" s="1044"/>
      <c r="I71" s="1044"/>
      <c r="J71" s="1044"/>
      <c r="K71" s="1044"/>
      <c r="L71" s="1044"/>
      <c r="M71" s="1044"/>
      <c r="N71" s="1044"/>
      <c r="O71" s="1044"/>
      <c r="P71" s="1045"/>
      <c r="Q71" s="1046">
        <v>908</v>
      </c>
      <c r="R71" s="1040"/>
      <c r="S71" s="1040"/>
      <c r="T71" s="1040"/>
      <c r="U71" s="1040"/>
      <c r="V71" s="1040">
        <v>902</v>
      </c>
      <c r="W71" s="1040"/>
      <c r="X71" s="1040"/>
      <c r="Y71" s="1040"/>
      <c r="Z71" s="1040"/>
      <c r="AA71" s="1040">
        <v>5</v>
      </c>
      <c r="AB71" s="1040"/>
      <c r="AC71" s="1040"/>
      <c r="AD71" s="1040"/>
      <c r="AE71" s="1040"/>
      <c r="AF71" s="1040">
        <v>5</v>
      </c>
      <c r="AG71" s="1040"/>
      <c r="AH71" s="1040"/>
      <c r="AI71" s="1040"/>
      <c r="AJ71" s="1040"/>
      <c r="AK71" s="1040" t="s">
        <v>566</v>
      </c>
      <c r="AL71" s="1040"/>
      <c r="AM71" s="1040"/>
      <c r="AN71" s="1040"/>
      <c r="AO71" s="1040"/>
      <c r="AP71" s="1040" t="s">
        <v>567</v>
      </c>
      <c r="AQ71" s="1040"/>
      <c r="AR71" s="1040"/>
      <c r="AS71" s="1040"/>
      <c r="AT71" s="1040"/>
      <c r="AU71" s="1040" t="s">
        <v>564</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572</v>
      </c>
      <c r="C72" s="1044"/>
      <c r="D72" s="1044"/>
      <c r="E72" s="1044"/>
      <c r="F72" s="1044"/>
      <c r="G72" s="1044"/>
      <c r="H72" s="1044"/>
      <c r="I72" s="1044"/>
      <c r="J72" s="1044"/>
      <c r="K72" s="1044"/>
      <c r="L72" s="1044"/>
      <c r="M72" s="1044"/>
      <c r="N72" s="1044"/>
      <c r="O72" s="1044"/>
      <c r="P72" s="1045"/>
      <c r="Q72" s="1046">
        <v>325083</v>
      </c>
      <c r="R72" s="1040"/>
      <c r="S72" s="1040"/>
      <c r="T72" s="1040"/>
      <c r="U72" s="1040"/>
      <c r="V72" s="1040">
        <v>319922</v>
      </c>
      <c r="W72" s="1040"/>
      <c r="X72" s="1040"/>
      <c r="Y72" s="1040"/>
      <c r="Z72" s="1040"/>
      <c r="AA72" s="1040">
        <v>5161</v>
      </c>
      <c r="AB72" s="1040"/>
      <c r="AC72" s="1040"/>
      <c r="AD72" s="1040"/>
      <c r="AE72" s="1040"/>
      <c r="AF72" s="1040">
        <v>5161</v>
      </c>
      <c r="AG72" s="1040"/>
      <c r="AH72" s="1040"/>
      <c r="AI72" s="1040"/>
      <c r="AJ72" s="1040"/>
      <c r="AK72" s="1040">
        <v>2069</v>
      </c>
      <c r="AL72" s="1040"/>
      <c r="AM72" s="1040"/>
      <c r="AN72" s="1040"/>
      <c r="AO72" s="1040"/>
      <c r="AP72" s="1040" t="s">
        <v>566</v>
      </c>
      <c r="AQ72" s="1040"/>
      <c r="AR72" s="1040"/>
      <c r="AS72" s="1040"/>
      <c r="AT72" s="1040"/>
      <c r="AU72" s="1040" t="s">
        <v>573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574</v>
      </c>
      <c r="C73" s="1044"/>
      <c r="D73" s="1044"/>
      <c r="E73" s="1044"/>
      <c r="F73" s="1044"/>
      <c r="G73" s="1044"/>
      <c r="H73" s="1044"/>
      <c r="I73" s="1044"/>
      <c r="J73" s="1044"/>
      <c r="K73" s="1044"/>
      <c r="L73" s="1044"/>
      <c r="M73" s="1044"/>
      <c r="N73" s="1044"/>
      <c r="O73" s="1044"/>
      <c r="P73" s="1045"/>
      <c r="Q73" s="1046">
        <v>823</v>
      </c>
      <c r="R73" s="1040"/>
      <c r="S73" s="1040"/>
      <c r="T73" s="1040"/>
      <c r="U73" s="1040"/>
      <c r="V73" s="1040">
        <v>768</v>
      </c>
      <c r="W73" s="1040"/>
      <c r="X73" s="1040"/>
      <c r="Y73" s="1040"/>
      <c r="Z73" s="1040"/>
      <c r="AA73" s="1040">
        <v>55</v>
      </c>
      <c r="AB73" s="1040"/>
      <c r="AC73" s="1040"/>
      <c r="AD73" s="1040"/>
      <c r="AE73" s="1040"/>
      <c r="AF73" s="1040">
        <v>55</v>
      </c>
      <c r="AG73" s="1040"/>
      <c r="AH73" s="1040"/>
      <c r="AI73" s="1040"/>
      <c r="AJ73" s="1040"/>
      <c r="AK73" s="1040" t="s">
        <v>566</v>
      </c>
      <c r="AL73" s="1040"/>
      <c r="AM73" s="1040"/>
      <c r="AN73" s="1040"/>
      <c r="AO73" s="1040"/>
      <c r="AP73" s="1040">
        <v>81</v>
      </c>
      <c r="AQ73" s="1040"/>
      <c r="AR73" s="1040"/>
      <c r="AS73" s="1040"/>
      <c r="AT73" s="1040"/>
      <c r="AU73" s="1040">
        <v>22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575</v>
      </c>
      <c r="C74" s="1044"/>
      <c r="D74" s="1044"/>
      <c r="E74" s="1044"/>
      <c r="F74" s="1044"/>
      <c r="G74" s="1044"/>
      <c r="H74" s="1044"/>
      <c r="I74" s="1044"/>
      <c r="J74" s="1044"/>
      <c r="K74" s="1044"/>
      <c r="L74" s="1044"/>
      <c r="M74" s="1044"/>
      <c r="N74" s="1044"/>
      <c r="O74" s="1044"/>
      <c r="P74" s="1045"/>
      <c r="Q74" s="1046">
        <v>57</v>
      </c>
      <c r="R74" s="1040"/>
      <c r="S74" s="1040"/>
      <c r="T74" s="1040"/>
      <c r="U74" s="1040"/>
      <c r="V74" s="1040">
        <v>54</v>
      </c>
      <c r="W74" s="1040"/>
      <c r="X74" s="1040"/>
      <c r="Y74" s="1040"/>
      <c r="Z74" s="1040"/>
      <c r="AA74" s="1040">
        <v>3</v>
      </c>
      <c r="AB74" s="1040"/>
      <c r="AC74" s="1040"/>
      <c r="AD74" s="1040"/>
      <c r="AE74" s="1040"/>
      <c r="AF74" s="1040">
        <v>3</v>
      </c>
      <c r="AG74" s="1040"/>
      <c r="AH74" s="1040"/>
      <c r="AI74" s="1040"/>
      <c r="AJ74" s="1040"/>
      <c r="AK74" s="1040" t="s">
        <v>566</v>
      </c>
      <c r="AL74" s="1040"/>
      <c r="AM74" s="1040"/>
      <c r="AN74" s="1040"/>
      <c r="AO74" s="1040"/>
      <c r="AP74" s="1040" t="s">
        <v>567</v>
      </c>
      <c r="AQ74" s="1040"/>
      <c r="AR74" s="1040"/>
      <c r="AS74" s="1040"/>
      <c r="AT74" s="1040"/>
      <c r="AU74" s="1040" t="s">
        <v>567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577</v>
      </c>
      <c r="C75" s="1044"/>
      <c r="D75" s="1044"/>
      <c r="E75" s="1044"/>
      <c r="F75" s="1044"/>
      <c r="G75" s="1044"/>
      <c r="H75" s="1044"/>
      <c r="I75" s="1044"/>
      <c r="J75" s="1044"/>
      <c r="K75" s="1044"/>
      <c r="L75" s="1044"/>
      <c r="M75" s="1044"/>
      <c r="N75" s="1044"/>
      <c r="O75" s="1044"/>
      <c r="P75" s="1045"/>
      <c r="Q75" s="1047">
        <v>172</v>
      </c>
      <c r="R75" s="1048"/>
      <c r="S75" s="1048"/>
      <c r="T75" s="1048"/>
      <c r="U75" s="1049"/>
      <c r="V75" s="1050">
        <v>156</v>
      </c>
      <c r="W75" s="1048"/>
      <c r="X75" s="1048"/>
      <c r="Y75" s="1048"/>
      <c r="Z75" s="1049"/>
      <c r="AA75" s="1050">
        <v>17</v>
      </c>
      <c r="AB75" s="1048"/>
      <c r="AC75" s="1048"/>
      <c r="AD75" s="1048"/>
      <c r="AE75" s="1049"/>
      <c r="AF75" s="1050">
        <v>17</v>
      </c>
      <c r="AG75" s="1048"/>
      <c r="AH75" s="1048"/>
      <c r="AI75" s="1048"/>
      <c r="AJ75" s="1049"/>
      <c r="AK75" s="1050">
        <v>17</v>
      </c>
      <c r="AL75" s="1048"/>
      <c r="AM75" s="1048"/>
      <c r="AN75" s="1048"/>
      <c r="AO75" s="1049"/>
      <c r="AP75" s="1050" t="s">
        <v>566</v>
      </c>
      <c r="AQ75" s="1048"/>
      <c r="AR75" s="1048"/>
      <c r="AS75" s="1048"/>
      <c r="AT75" s="1049"/>
      <c r="AU75" s="1050" t="s">
        <v>567</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576</v>
      </c>
      <c r="C76" s="1044"/>
      <c r="D76" s="1044"/>
      <c r="E76" s="1044"/>
      <c r="F76" s="1044"/>
      <c r="G76" s="1044"/>
      <c r="H76" s="1044"/>
      <c r="I76" s="1044"/>
      <c r="J76" s="1044"/>
      <c r="K76" s="1044"/>
      <c r="L76" s="1044"/>
      <c r="M76" s="1044"/>
      <c r="N76" s="1044"/>
      <c r="O76" s="1044"/>
      <c r="P76" s="1045"/>
      <c r="Q76" s="1047">
        <v>1866</v>
      </c>
      <c r="R76" s="1048"/>
      <c r="S76" s="1048"/>
      <c r="T76" s="1048"/>
      <c r="U76" s="1049"/>
      <c r="V76" s="1050">
        <v>1825</v>
      </c>
      <c r="W76" s="1048"/>
      <c r="X76" s="1048"/>
      <c r="Y76" s="1048"/>
      <c r="Z76" s="1049"/>
      <c r="AA76" s="1050">
        <v>41</v>
      </c>
      <c r="AB76" s="1048"/>
      <c r="AC76" s="1048"/>
      <c r="AD76" s="1048"/>
      <c r="AE76" s="1049"/>
      <c r="AF76" s="1050">
        <v>41</v>
      </c>
      <c r="AG76" s="1048"/>
      <c r="AH76" s="1048"/>
      <c r="AI76" s="1048"/>
      <c r="AJ76" s="1049"/>
      <c r="AK76" s="1050">
        <v>30</v>
      </c>
      <c r="AL76" s="1048"/>
      <c r="AM76" s="1048"/>
      <c r="AN76" s="1048"/>
      <c r="AO76" s="1049"/>
      <c r="AP76" s="1050">
        <v>630</v>
      </c>
      <c r="AQ76" s="1048"/>
      <c r="AR76" s="1048"/>
      <c r="AS76" s="1048"/>
      <c r="AT76" s="1049"/>
      <c r="AU76" s="1050">
        <v>265</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578</v>
      </c>
      <c r="C77" s="1044"/>
      <c r="D77" s="1044"/>
      <c r="E77" s="1044"/>
      <c r="F77" s="1044"/>
      <c r="G77" s="1044"/>
      <c r="H77" s="1044"/>
      <c r="I77" s="1044"/>
      <c r="J77" s="1044"/>
      <c r="K77" s="1044"/>
      <c r="L77" s="1044"/>
      <c r="M77" s="1044"/>
      <c r="N77" s="1044"/>
      <c r="O77" s="1044"/>
      <c r="P77" s="1045"/>
      <c r="Q77" s="1047">
        <v>105</v>
      </c>
      <c r="R77" s="1048"/>
      <c r="S77" s="1048"/>
      <c r="T77" s="1048"/>
      <c r="U77" s="1049"/>
      <c r="V77" s="1050">
        <v>99</v>
      </c>
      <c r="W77" s="1048"/>
      <c r="X77" s="1048"/>
      <c r="Y77" s="1048"/>
      <c r="Z77" s="1049"/>
      <c r="AA77" s="1050">
        <v>6</v>
      </c>
      <c r="AB77" s="1048"/>
      <c r="AC77" s="1048"/>
      <c r="AD77" s="1048"/>
      <c r="AE77" s="1049"/>
      <c r="AF77" s="1050">
        <v>6</v>
      </c>
      <c r="AG77" s="1048"/>
      <c r="AH77" s="1048"/>
      <c r="AI77" s="1048"/>
      <c r="AJ77" s="1049"/>
      <c r="AK77" s="1050">
        <v>6</v>
      </c>
      <c r="AL77" s="1048"/>
      <c r="AM77" s="1048"/>
      <c r="AN77" s="1048"/>
      <c r="AO77" s="1049"/>
      <c r="AP77" s="1050" t="s">
        <v>564</v>
      </c>
      <c r="AQ77" s="1048"/>
      <c r="AR77" s="1048"/>
      <c r="AS77" s="1048"/>
      <c r="AT77" s="1049"/>
      <c r="AU77" s="1050" t="s">
        <v>566</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579</v>
      </c>
      <c r="C78" s="1044"/>
      <c r="D78" s="1044"/>
      <c r="E78" s="1044"/>
      <c r="F78" s="1044"/>
      <c r="G78" s="1044"/>
      <c r="H78" s="1044"/>
      <c r="I78" s="1044"/>
      <c r="J78" s="1044"/>
      <c r="K78" s="1044"/>
      <c r="L78" s="1044"/>
      <c r="M78" s="1044"/>
      <c r="N78" s="1044"/>
      <c r="O78" s="1044"/>
      <c r="P78" s="1045"/>
      <c r="Q78" s="1046">
        <v>52</v>
      </c>
      <c r="R78" s="1040"/>
      <c r="S78" s="1040"/>
      <c r="T78" s="1040"/>
      <c r="U78" s="1040"/>
      <c r="V78" s="1040">
        <v>43</v>
      </c>
      <c r="W78" s="1040"/>
      <c r="X78" s="1040"/>
      <c r="Y78" s="1040"/>
      <c r="Z78" s="1040"/>
      <c r="AA78" s="1040">
        <v>8</v>
      </c>
      <c r="AB78" s="1040"/>
      <c r="AC78" s="1040"/>
      <c r="AD78" s="1040"/>
      <c r="AE78" s="1040"/>
      <c r="AF78" s="1040">
        <v>8</v>
      </c>
      <c r="AG78" s="1040"/>
      <c r="AH78" s="1040"/>
      <c r="AI78" s="1040"/>
      <c r="AJ78" s="1040"/>
      <c r="AK78" s="1040" t="s">
        <v>566</v>
      </c>
      <c r="AL78" s="1040"/>
      <c r="AM78" s="1040"/>
      <c r="AN78" s="1040"/>
      <c r="AO78" s="1040"/>
      <c r="AP78" s="1040" t="s">
        <v>567</v>
      </c>
      <c r="AQ78" s="1040"/>
      <c r="AR78" s="1040"/>
      <c r="AS78" s="1040"/>
      <c r="AT78" s="1040"/>
      <c r="AU78" s="1040" t="s">
        <v>567</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580</v>
      </c>
      <c r="C79" s="1044"/>
      <c r="D79" s="1044"/>
      <c r="E79" s="1044"/>
      <c r="F79" s="1044"/>
      <c r="G79" s="1044"/>
      <c r="H79" s="1044"/>
      <c r="I79" s="1044"/>
      <c r="J79" s="1044"/>
      <c r="K79" s="1044"/>
      <c r="L79" s="1044"/>
      <c r="M79" s="1044"/>
      <c r="N79" s="1044"/>
      <c r="O79" s="1044"/>
      <c r="P79" s="1045"/>
      <c r="Q79" s="1046">
        <v>40</v>
      </c>
      <c r="R79" s="1040"/>
      <c r="S79" s="1040"/>
      <c r="T79" s="1040"/>
      <c r="U79" s="1040"/>
      <c r="V79" s="1040">
        <v>32</v>
      </c>
      <c r="W79" s="1040"/>
      <c r="X79" s="1040"/>
      <c r="Y79" s="1040"/>
      <c r="Z79" s="1040"/>
      <c r="AA79" s="1040">
        <v>8</v>
      </c>
      <c r="AB79" s="1040"/>
      <c r="AC79" s="1040"/>
      <c r="AD79" s="1040"/>
      <c r="AE79" s="1040"/>
      <c r="AF79" s="1040">
        <v>8</v>
      </c>
      <c r="AG79" s="1040"/>
      <c r="AH79" s="1040"/>
      <c r="AI79" s="1040"/>
      <c r="AJ79" s="1040"/>
      <c r="AK79" s="1040" t="s">
        <v>566</v>
      </c>
      <c r="AL79" s="1040"/>
      <c r="AM79" s="1040"/>
      <c r="AN79" s="1040"/>
      <c r="AO79" s="1040"/>
      <c r="AP79" s="1040" t="s">
        <v>567</v>
      </c>
      <c r="AQ79" s="1040"/>
      <c r="AR79" s="1040"/>
      <c r="AS79" s="1040"/>
      <c r="AT79" s="1040"/>
      <c r="AU79" s="1040" t="s">
        <v>567</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379</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5529</v>
      </c>
      <c r="AG88" s="1028"/>
      <c r="AH88" s="1028"/>
      <c r="AI88" s="1028"/>
      <c r="AJ88" s="1028"/>
      <c r="AK88" s="1032"/>
      <c r="AL88" s="1032"/>
      <c r="AM88" s="1032"/>
      <c r="AN88" s="1032"/>
      <c r="AO88" s="1032"/>
      <c r="AP88" s="1028">
        <v>712</v>
      </c>
      <c r="AQ88" s="1028"/>
      <c r="AR88" s="1028"/>
      <c r="AS88" s="1028"/>
      <c r="AT88" s="1028"/>
      <c r="AU88" s="1028">
        <v>287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100</v>
      </c>
      <c r="CS102" s="1020"/>
      <c r="CT102" s="1020"/>
      <c r="CU102" s="1020"/>
      <c r="CV102" s="1021"/>
      <c r="CW102" s="1019">
        <v>10</v>
      </c>
      <c r="CX102" s="1020"/>
      <c r="CY102" s="1020"/>
      <c r="CZ102" s="1020"/>
      <c r="DA102" s="1021"/>
      <c r="DB102" s="1019" t="s">
        <v>586</v>
      </c>
      <c r="DC102" s="1020"/>
      <c r="DD102" s="1020"/>
      <c r="DE102" s="1020"/>
      <c r="DF102" s="1021"/>
      <c r="DG102" s="1019" t="s">
        <v>586</v>
      </c>
      <c r="DH102" s="1020"/>
      <c r="DI102" s="1020"/>
      <c r="DJ102" s="1020"/>
      <c r="DK102" s="1021"/>
      <c r="DL102" s="1019" t="s">
        <v>586</v>
      </c>
      <c r="DM102" s="1020"/>
      <c r="DN102" s="1020"/>
      <c r="DO102" s="1020"/>
      <c r="DP102" s="1021"/>
      <c r="DQ102" s="1019" t="s">
        <v>586</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298</v>
      </c>
      <c r="AG109" s="963"/>
      <c r="AH109" s="963"/>
      <c r="AI109" s="963"/>
      <c r="AJ109" s="964"/>
      <c r="AK109" s="965" t="s">
        <v>297</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298</v>
      </c>
      <c r="BW109" s="963"/>
      <c r="BX109" s="963"/>
      <c r="BY109" s="963"/>
      <c r="BZ109" s="964"/>
      <c r="CA109" s="965" t="s">
        <v>297</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298</v>
      </c>
      <c r="DM109" s="963"/>
      <c r="DN109" s="963"/>
      <c r="DO109" s="963"/>
      <c r="DP109" s="964"/>
      <c r="DQ109" s="965" t="s">
        <v>297</v>
      </c>
      <c r="DR109" s="963"/>
      <c r="DS109" s="963"/>
      <c r="DT109" s="963"/>
      <c r="DU109" s="964"/>
      <c r="DV109" s="965" t="s">
        <v>422</v>
      </c>
      <c r="DW109" s="963"/>
      <c r="DX109" s="963"/>
      <c r="DY109" s="963"/>
      <c r="DZ109" s="994"/>
    </row>
    <row r="110" spans="1:131" s="226" customFormat="1" ht="26.25" customHeight="1">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2150551</v>
      </c>
      <c r="AB110" s="956"/>
      <c r="AC110" s="956"/>
      <c r="AD110" s="956"/>
      <c r="AE110" s="957"/>
      <c r="AF110" s="958">
        <v>2172266</v>
      </c>
      <c r="AG110" s="956"/>
      <c r="AH110" s="956"/>
      <c r="AI110" s="956"/>
      <c r="AJ110" s="957"/>
      <c r="AK110" s="958">
        <v>2144714</v>
      </c>
      <c r="AL110" s="956"/>
      <c r="AM110" s="956"/>
      <c r="AN110" s="956"/>
      <c r="AO110" s="957"/>
      <c r="AP110" s="959">
        <v>18.8</v>
      </c>
      <c r="AQ110" s="960"/>
      <c r="AR110" s="960"/>
      <c r="AS110" s="960"/>
      <c r="AT110" s="961"/>
      <c r="AU110" s="995" t="s">
        <v>66</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22808947</v>
      </c>
      <c r="BR110" s="903"/>
      <c r="BS110" s="903"/>
      <c r="BT110" s="903"/>
      <c r="BU110" s="903"/>
      <c r="BV110" s="903">
        <v>22352349</v>
      </c>
      <c r="BW110" s="903"/>
      <c r="BX110" s="903"/>
      <c r="BY110" s="903"/>
      <c r="BZ110" s="903"/>
      <c r="CA110" s="903">
        <v>22142626</v>
      </c>
      <c r="CB110" s="903"/>
      <c r="CC110" s="903"/>
      <c r="CD110" s="903"/>
      <c r="CE110" s="903"/>
      <c r="CF110" s="927">
        <v>194.3</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403</v>
      </c>
      <c r="DH110" s="903"/>
      <c r="DI110" s="903"/>
      <c r="DJ110" s="903"/>
      <c r="DK110" s="903"/>
      <c r="DL110" s="903" t="s">
        <v>403</v>
      </c>
      <c r="DM110" s="903"/>
      <c r="DN110" s="903"/>
      <c r="DO110" s="903"/>
      <c r="DP110" s="903"/>
      <c r="DQ110" s="903" t="s">
        <v>127</v>
      </c>
      <c r="DR110" s="903"/>
      <c r="DS110" s="903"/>
      <c r="DT110" s="903"/>
      <c r="DU110" s="903"/>
      <c r="DV110" s="904" t="s">
        <v>127</v>
      </c>
      <c r="DW110" s="904"/>
      <c r="DX110" s="904"/>
      <c r="DY110" s="904"/>
      <c r="DZ110" s="905"/>
    </row>
    <row r="111" spans="1:131" s="226" customFormat="1" ht="26.25" customHeight="1">
      <c r="A111" s="832" t="s">
        <v>428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403</v>
      </c>
      <c r="AB111" s="984"/>
      <c r="AC111" s="984"/>
      <c r="AD111" s="984"/>
      <c r="AE111" s="985"/>
      <c r="AF111" s="986" t="s">
        <v>403</v>
      </c>
      <c r="AG111" s="984"/>
      <c r="AH111" s="984"/>
      <c r="AI111" s="984"/>
      <c r="AJ111" s="985"/>
      <c r="AK111" s="986" t="s">
        <v>403</v>
      </c>
      <c r="AL111" s="984"/>
      <c r="AM111" s="984"/>
      <c r="AN111" s="984"/>
      <c r="AO111" s="985"/>
      <c r="AP111" s="987" t="s">
        <v>403</v>
      </c>
      <c r="AQ111" s="988"/>
      <c r="AR111" s="988"/>
      <c r="AS111" s="988"/>
      <c r="AT111" s="989"/>
      <c r="AU111" s="997"/>
      <c r="AV111" s="998"/>
      <c r="AW111" s="998"/>
      <c r="AX111" s="998"/>
      <c r="AY111" s="998"/>
      <c r="AZ111" s="873" t="s">
        <v>429</v>
      </c>
      <c r="BA111" s="808"/>
      <c r="BB111" s="808"/>
      <c r="BC111" s="808"/>
      <c r="BD111" s="808"/>
      <c r="BE111" s="808"/>
      <c r="BF111" s="808"/>
      <c r="BG111" s="808"/>
      <c r="BH111" s="808"/>
      <c r="BI111" s="808"/>
      <c r="BJ111" s="808"/>
      <c r="BK111" s="808"/>
      <c r="BL111" s="808"/>
      <c r="BM111" s="808"/>
      <c r="BN111" s="808"/>
      <c r="BO111" s="808"/>
      <c r="BP111" s="809"/>
      <c r="BQ111" s="874" t="s">
        <v>127</v>
      </c>
      <c r="BR111" s="875"/>
      <c r="BS111" s="875"/>
      <c r="BT111" s="875"/>
      <c r="BU111" s="875"/>
      <c r="BV111" s="875" t="s">
        <v>403</v>
      </c>
      <c r="BW111" s="875"/>
      <c r="BX111" s="875"/>
      <c r="BY111" s="875"/>
      <c r="BZ111" s="875"/>
      <c r="CA111" s="875" t="s">
        <v>403</v>
      </c>
      <c r="CB111" s="875"/>
      <c r="CC111" s="875"/>
      <c r="CD111" s="875"/>
      <c r="CE111" s="875"/>
      <c r="CF111" s="936" t="s">
        <v>127</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403</v>
      </c>
      <c r="DH111" s="875"/>
      <c r="DI111" s="875"/>
      <c r="DJ111" s="875"/>
      <c r="DK111" s="875"/>
      <c r="DL111" s="875" t="s">
        <v>403</v>
      </c>
      <c r="DM111" s="875"/>
      <c r="DN111" s="875"/>
      <c r="DO111" s="875"/>
      <c r="DP111" s="875"/>
      <c r="DQ111" s="875" t="s">
        <v>403</v>
      </c>
      <c r="DR111" s="875"/>
      <c r="DS111" s="875"/>
      <c r="DT111" s="875"/>
      <c r="DU111" s="875"/>
      <c r="DV111" s="852" t="s">
        <v>403</v>
      </c>
      <c r="DW111" s="852"/>
      <c r="DX111" s="852"/>
      <c r="DY111" s="852"/>
      <c r="DZ111" s="853"/>
    </row>
    <row r="112" spans="1:131" s="226" customFormat="1" ht="26.25" customHeight="1">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6667</v>
      </c>
      <c r="AB112" s="838"/>
      <c r="AC112" s="838"/>
      <c r="AD112" s="838"/>
      <c r="AE112" s="839"/>
      <c r="AF112" s="840">
        <v>6667</v>
      </c>
      <c r="AG112" s="838"/>
      <c r="AH112" s="838"/>
      <c r="AI112" s="838"/>
      <c r="AJ112" s="839"/>
      <c r="AK112" s="840">
        <v>6667</v>
      </c>
      <c r="AL112" s="838"/>
      <c r="AM112" s="838"/>
      <c r="AN112" s="838"/>
      <c r="AO112" s="839"/>
      <c r="AP112" s="885">
        <v>0.1</v>
      </c>
      <c r="AQ112" s="886"/>
      <c r="AR112" s="886"/>
      <c r="AS112" s="886"/>
      <c r="AT112" s="887"/>
      <c r="AU112" s="997"/>
      <c r="AV112" s="998"/>
      <c r="AW112" s="998"/>
      <c r="AX112" s="998"/>
      <c r="AY112" s="998"/>
      <c r="AZ112" s="873" t="s">
        <v>433</v>
      </c>
      <c r="BA112" s="808"/>
      <c r="BB112" s="808"/>
      <c r="BC112" s="808"/>
      <c r="BD112" s="808"/>
      <c r="BE112" s="808"/>
      <c r="BF112" s="808"/>
      <c r="BG112" s="808"/>
      <c r="BH112" s="808"/>
      <c r="BI112" s="808"/>
      <c r="BJ112" s="808"/>
      <c r="BK112" s="808"/>
      <c r="BL112" s="808"/>
      <c r="BM112" s="808"/>
      <c r="BN112" s="808"/>
      <c r="BO112" s="808"/>
      <c r="BP112" s="809"/>
      <c r="BQ112" s="874">
        <v>9179780</v>
      </c>
      <c r="BR112" s="875"/>
      <c r="BS112" s="875"/>
      <c r="BT112" s="875"/>
      <c r="BU112" s="875"/>
      <c r="BV112" s="875">
        <v>9063309</v>
      </c>
      <c r="BW112" s="875"/>
      <c r="BX112" s="875"/>
      <c r="BY112" s="875"/>
      <c r="BZ112" s="875"/>
      <c r="CA112" s="875">
        <v>8815792</v>
      </c>
      <c r="CB112" s="875"/>
      <c r="CC112" s="875"/>
      <c r="CD112" s="875"/>
      <c r="CE112" s="875"/>
      <c r="CF112" s="936">
        <v>77.400000000000006</v>
      </c>
      <c r="CG112" s="937"/>
      <c r="CH112" s="937"/>
      <c r="CI112" s="937"/>
      <c r="CJ112" s="937"/>
      <c r="CK112" s="992"/>
      <c r="CL112" s="879"/>
      <c r="CM112" s="882" t="s">
        <v>434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403</v>
      </c>
      <c r="DH112" s="875"/>
      <c r="DI112" s="875"/>
      <c r="DJ112" s="875"/>
      <c r="DK112" s="875"/>
      <c r="DL112" s="875" t="s">
        <v>403</v>
      </c>
      <c r="DM112" s="875"/>
      <c r="DN112" s="875"/>
      <c r="DO112" s="875"/>
      <c r="DP112" s="875"/>
      <c r="DQ112" s="875" t="s">
        <v>435</v>
      </c>
      <c r="DR112" s="875"/>
      <c r="DS112" s="875"/>
      <c r="DT112" s="875"/>
      <c r="DU112" s="875"/>
      <c r="DV112" s="852" t="s">
        <v>127</v>
      </c>
      <c r="DW112" s="852"/>
      <c r="DX112" s="852"/>
      <c r="DY112" s="852"/>
      <c r="DZ112" s="853"/>
    </row>
    <row r="113" spans="1:130" s="226" customFormat="1" ht="26.25" customHeight="1">
      <c r="A113" s="979"/>
      <c r="B113" s="980"/>
      <c r="C113" s="808" t="s">
        <v>436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549194</v>
      </c>
      <c r="AB113" s="984"/>
      <c r="AC113" s="984"/>
      <c r="AD113" s="984"/>
      <c r="AE113" s="985"/>
      <c r="AF113" s="986">
        <v>531937</v>
      </c>
      <c r="AG113" s="984"/>
      <c r="AH113" s="984"/>
      <c r="AI113" s="984"/>
      <c r="AJ113" s="985"/>
      <c r="AK113" s="986">
        <v>548422</v>
      </c>
      <c r="AL113" s="984"/>
      <c r="AM113" s="984"/>
      <c r="AN113" s="984"/>
      <c r="AO113" s="985"/>
      <c r="AP113" s="987">
        <v>4.8</v>
      </c>
      <c r="AQ113" s="988"/>
      <c r="AR113" s="988"/>
      <c r="AS113" s="988"/>
      <c r="AT113" s="989"/>
      <c r="AU113" s="997"/>
      <c r="AV113" s="998"/>
      <c r="AW113" s="998"/>
      <c r="AX113" s="998"/>
      <c r="AY113" s="998"/>
      <c r="AZ113" s="873" t="s">
        <v>437</v>
      </c>
      <c r="BA113" s="808"/>
      <c r="BB113" s="808"/>
      <c r="BC113" s="808"/>
      <c r="BD113" s="808"/>
      <c r="BE113" s="808"/>
      <c r="BF113" s="808"/>
      <c r="BG113" s="808"/>
      <c r="BH113" s="808"/>
      <c r="BI113" s="808"/>
      <c r="BJ113" s="808"/>
      <c r="BK113" s="808"/>
      <c r="BL113" s="808"/>
      <c r="BM113" s="808"/>
      <c r="BN113" s="808"/>
      <c r="BO113" s="808"/>
      <c r="BP113" s="809"/>
      <c r="BQ113" s="874">
        <v>294173</v>
      </c>
      <c r="BR113" s="875"/>
      <c r="BS113" s="875"/>
      <c r="BT113" s="875"/>
      <c r="BU113" s="875"/>
      <c r="BV113" s="875">
        <v>309773</v>
      </c>
      <c r="BW113" s="875"/>
      <c r="BX113" s="875"/>
      <c r="BY113" s="875"/>
      <c r="BZ113" s="875"/>
      <c r="CA113" s="875">
        <v>287061</v>
      </c>
      <c r="CB113" s="875"/>
      <c r="CC113" s="875"/>
      <c r="CD113" s="875"/>
      <c r="CE113" s="875"/>
      <c r="CF113" s="936">
        <v>2.5</v>
      </c>
      <c r="CG113" s="937"/>
      <c r="CH113" s="937"/>
      <c r="CI113" s="937"/>
      <c r="CJ113" s="937"/>
      <c r="CK113" s="992"/>
      <c r="CL113" s="879"/>
      <c r="CM113" s="882" t="s">
        <v>438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403</v>
      </c>
      <c r="DH113" s="838"/>
      <c r="DI113" s="838"/>
      <c r="DJ113" s="838"/>
      <c r="DK113" s="839"/>
      <c r="DL113" s="840" t="s">
        <v>403</v>
      </c>
      <c r="DM113" s="838"/>
      <c r="DN113" s="838"/>
      <c r="DO113" s="838"/>
      <c r="DP113" s="839"/>
      <c r="DQ113" s="840" t="s">
        <v>403</v>
      </c>
      <c r="DR113" s="838"/>
      <c r="DS113" s="838"/>
      <c r="DT113" s="838"/>
      <c r="DU113" s="839"/>
      <c r="DV113" s="885" t="s">
        <v>403</v>
      </c>
      <c r="DW113" s="886"/>
      <c r="DX113" s="886"/>
      <c r="DY113" s="886"/>
      <c r="DZ113" s="887"/>
    </row>
    <row r="114" spans="1:130" s="226" customFormat="1" ht="26.25" customHeight="1">
      <c r="A114" s="979"/>
      <c r="B114" s="980"/>
      <c r="C114" s="808" t="s">
        <v>439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15546</v>
      </c>
      <c r="AB114" s="838"/>
      <c r="AC114" s="838"/>
      <c r="AD114" s="838"/>
      <c r="AE114" s="839"/>
      <c r="AF114" s="840">
        <v>28490</v>
      </c>
      <c r="AG114" s="838"/>
      <c r="AH114" s="838"/>
      <c r="AI114" s="838"/>
      <c r="AJ114" s="839"/>
      <c r="AK114" s="840">
        <v>37491</v>
      </c>
      <c r="AL114" s="838"/>
      <c r="AM114" s="838"/>
      <c r="AN114" s="838"/>
      <c r="AO114" s="839"/>
      <c r="AP114" s="885">
        <v>0.3</v>
      </c>
      <c r="AQ114" s="886"/>
      <c r="AR114" s="886"/>
      <c r="AS114" s="886"/>
      <c r="AT114" s="887"/>
      <c r="AU114" s="997"/>
      <c r="AV114" s="998"/>
      <c r="AW114" s="998"/>
      <c r="AX114" s="998"/>
      <c r="AY114" s="998"/>
      <c r="AZ114" s="873" t="s">
        <v>440</v>
      </c>
      <c r="BA114" s="808"/>
      <c r="BB114" s="808"/>
      <c r="BC114" s="808"/>
      <c r="BD114" s="808"/>
      <c r="BE114" s="808"/>
      <c r="BF114" s="808"/>
      <c r="BG114" s="808"/>
      <c r="BH114" s="808"/>
      <c r="BI114" s="808"/>
      <c r="BJ114" s="808"/>
      <c r="BK114" s="808"/>
      <c r="BL114" s="808"/>
      <c r="BM114" s="808"/>
      <c r="BN114" s="808"/>
      <c r="BO114" s="808"/>
      <c r="BP114" s="809"/>
      <c r="BQ114" s="874">
        <v>3639653</v>
      </c>
      <c r="BR114" s="875"/>
      <c r="BS114" s="875"/>
      <c r="BT114" s="875"/>
      <c r="BU114" s="875"/>
      <c r="BV114" s="875">
        <v>3503368</v>
      </c>
      <c r="BW114" s="875"/>
      <c r="BX114" s="875"/>
      <c r="BY114" s="875"/>
      <c r="BZ114" s="875"/>
      <c r="CA114" s="875">
        <v>3551990</v>
      </c>
      <c r="CB114" s="875"/>
      <c r="CC114" s="875"/>
      <c r="CD114" s="875"/>
      <c r="CE114" s="875"/>
      <c r="CF114" s="936">
        <v>31.2</v>
      </c>
      <c r="CG114" s="937"/>
      <c r="CH114" s="937"/>
      <c r="CI114" s="937"/>
      <c r="CJ114" s="937"/>
      <c r="CK114" s="992"/>
      <c r="CL114" s="879"/>
      <c r="CM114" s="882" t="s">
        <v>441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127</v>
      </c>
      <c r="DH114" s="838"/>
      <c r="DI114" s="838"/>
      <c r="DJ114" s="838"/>
      <c r="DK114" s="839"/>
      <c r="DL114" s="840" t="s">
        <v>403</v>
      </c>
      <c r="DM114" s="838"/>
      <c r="DN114" s="838"/>
      <c r="DO114" s="838"/>
      <c r="DP114" s="839"/>
      <c r="DQ114" s="840" t="s">
        <v>403</v>
      </c>
      <c r="DR114" s="838"/>
      <c r="DS114" s="838"/>
      <c r="DT114" s="838"/>
      <c r="DU114" s="839"/>
      <c r="DV114" s="885" t="s">
        <v>403</v>
      </c>
      <c r="DW114" s="886"/>
      <c r="DX114" s="886"/>
      <c r="DY114" s="886"/>
      <c r="DZ114" s="887"/>
    </row>
    <row r="115" spans="1:130" s="226" customFormat="1" ht="26.25" customHeight="1">
      <c r="A115" s="979"/>
      <c r="B115" s="980"/>
      <c r="C115" s="808" t="s">
        <v>442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127</v>
      </c>
      <c r="AB115" s="984"/>
      <c r="AC115" s="984"/>
      <c r="AD115" s="984"/>
      <c r="AE115" s="985"/>
      <c r="AF115" s="986" t="s">
        <v>403</v>
      </c>
      <c r="AG115" s="984"/>
      <c r="AH115" s="984"/>
      <c r="AI115" s="984"/>
      <c r="AJ115" s="985"/>
      <c r="AK115" s="986" t="s">
        <v>127</v>
      </c>
      <c r="AL115" s="984"/>
      <c r="AM115" s="984"/>
      <c r="AN115" s="984"/>
      <c r="AO115" s="985"/>
      <c r="AP115" s="987" t="s">
        <v>435</v>
      </c>
      <c r="AQ115" s="988"/>
      <c r="AR115" s="988"/>
      <c r="AS115" s="988"/>
      <c r="AT115" s="989"/>
      <c r="AU115" s="997"/>
      <c r="AV115" s="998"/>
      <c r="AW115" s="998"/>
      <c r="AX115" s="998"/>
      <c r="AY115" s="998"/>
      <c r="AZ115" s="873" t="s">
        <v>443</v>
      </c>
      <c r="BA115" s="808"/>
      <c r="BB115" s="808"/>
      <c r="BC115" s="808"/>
      <c r="BD115" s="808"/>
      <c r="BE115" s="808"/>
      <c r="BF115" s="808"/>
      <c r="BG115" s="808"/>
      <c r="BH115" s="808"/>
      <c r="BI115" s="808"/>
      <c r="BJ115" s="808"/>
      <c r="BK115" s="808"/>
      <c r="BL115" s="808"/>
      <c r="BM115" s="808"/>
      <c r="BN115" s="808"/>
      <c r="BO115" s="808"/>
      <c r="BP115" s="809"/>
      <c r="BQ115" s="874" t="s">
        <v>403</v>
      </c>
      <c r="BR115" s="875"/>
      <c r="BS115" s="875"/>
      <c r="BT115" s="875"/>
      <c r="BU115" s="875"/>
      <c r="BV115" s="875">
        <v>16566</v>
      </c>
      <c r="BW115" s="875"/>
      <c r="BX115" s="875"/>
      <c r="BY115" s="875"/>
      <c r="BZ115" s="875"/>
      <c r="CA115" s="875">
        <v>11947</v>
      </c>
      <c r="CB115" s="875"/>
      <c r="CC115" s="875"/>
      <c r="CD115" s="875"/>
      <c r="CE115" s="875"/>
      <c r="CF115" s="936">
        <v>0.1</v>
      </c>
      <c r="CG115" s="937"/>
      <c r="CH115" s="937"/>
      <c r="CI115" s="937"/>
      <c r="CJ115" s="937"/>
      <c r="CK115" s="992"/>
      <c r="CL115" s="879"/>
      <c r="CM115" s="873" t="s">
        <v>444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127</v>
      </c>
      <c r="DH115" s="838"/>
      <c r="DI115" s="838"/>
      <c r="DJ115" s="838"/>
      <c r="DK115" s="839"/>
      <c r="DL115" s="840" t="s">
        <v>127</v>
      </c>
      <c r="DM115" s="838"/>
      <c r="DN115" s="838"/>
      <c r="DO115" s="838"/>
      <c r="DP115" s="839"/>
      <c r="DQ115" s="840" t="s">
        <v>403</v>
      </c>
      <c r="DR115" s="838"/>
      <c r="DS115" s="838"/>
      <c r="DT115" s="838"/>
      <c r="DU115" s="839"/>
      <c r="DV115" s="885" t="s">
        <v>403</v>
      </c>
      <c r="DW115" s="886"/>
      <c r="DX115" s="886"/>
      <c r="DY115" s="886"/>
      <c r="DZ115" s="887"/>
    </row>
    <row r="116" spans="1:130" s="226" customFormat="1" ht="26.25" customHeight="1">
      <c r="A116" s="981"/>
      <c r="B116" s="982"/>
      <c r="C116" s="941" t="s">
        <v>445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127</v>
      </c>
      <c r="AB116" s="838"/>
      <c r="AC116" s="838"/>
      <c r="AD116" s="838"/>
      <c r="AE116" s="839"/>
      <c r="AF116" s="840" t="s">
        <v>127</v>
      </c>
      <c r="AG116" s="838"/>
      <c r="AH116" s="838"/>
      <c r="AI116" s="838"/>
      <c r="AJ116" s="839"/>
      <c r="AK116" s="840" t="s">
        <v>403</v>
      </c>
      <c r="AL116" s="838"/>
      <c r="AM116" s="838"/>
      <c r="AN116" s="838"/>
      <c r="AO116" s="839"/>
      <c r="AP116" s="885" t="s">
        <v>403</v>
      </c>
      <c r="AQ116" s="886"/>
      <c r="AR116" s="886"/>
      <c r="AS116" s="886"/>
      <c r="AT116" s="887"/>
      <c r="AU116" s="997"/>
      <c r="AV116" s="998"/>
      <c r="AW116" s="998"/>
      <c r="AX116" s="998"/>
      <c r="AY116" s="998"/>
      <c r="AZ116" s="924" t="s">
        <v>446</v>
      </c>
      <c r="BA116" s="925"/>
      <c r="BB116" s="925"/>
      <c r="BC116" s="925"/>
      <c r="BD116" s="925"/>
      <c r="BE116" s="925"/>
      <c r="BF116" s="925"/>
      <c r="BG116" s="925"/>
      <c r="BH116" s="925"/>
      <c r="BI116" s="925"/>
      <c r="BJ116" s="925"/>
      <c r="BK116" s="925"/>
      <c r="BL116" s="925"/>
      <c r="BM116" s="925"/>
      <c r="BN116" s="925"/>
      <c r="BO116" s="925"/>
      <c r="BP116" s="926"/>
      <c r="BQ116" s="874" t="s">
        <v>403</v>
      </c>
      <c r="BR116" s="875"/>
      <c r="BS116" s="875"/>
      <c r="BT116" s="875"/>
      <c r="BU116" s="875"/>
      <c r="BV116" s="875" t="s">
        <v>127</v>
      </c>
      <c r="BW116" s="875"/>
      <c r="BX116" s="875"/>
      <c r="BY116" s="875"/>
      <c r="BZ116" s="875"/>
      <c r="CA116" s="875" t="s">
        <v>403</v>
      </c>
      <c r="CB116" s="875"/>
      <c r="CC116" s="875"/>
      <c r="CD116" s="875"/>
      <c r="CE116" s="875"/>
      <c r="CF116" s="936" t="s">
        <v>403</v>
      </c>
      <c r="CG116" s="937"/>
      <c r="CH116" s="937"/>
      <c r="CI116" s="937"/>
      <c r="CJ116" s="937"/>
      <c r="CK116" s="992"/>
      <c r="CL116" s="879"/>
      <c r="CM116" s="882" t="s">
        <v>447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403</v>
      </c>
      <c r="DH116" s="838"/>
      <c r="DI116" s="838"/>
      <c r="DJ116" s="838"/>
      <c r="DK116" s="839"/>
      <c r="DL116" s="840" t="s">
        <v>403</v>
      </c>
      <c r="DM116" s="838"/>
      <c r="DN116" s="838"/>
      <c r="DO116" s="838"/>
      <c r="DP116" s="839"/>
      <c r="DQ116" s="840" t="s">
        <v>403</v>
      </c>
      <c r="DR116" s="838"/>
      <c r="DS116" s="838"/>
      <c r="DT116" s="838"/>
      <c r="DU116" s="839"/>
      <c r="DV116" s="885" t="s">
        <v>127</v>
      </c>
      <c r="DW116" s="886"/>
      <c r="DX116" s="886"/>
      <c r="DY116" s="886"/>
      <c r="DZ116" s="887"/>
    </row>
    <row r="117" spans="1:130" s="226" customFormat="1" ht="26.25" customHeight="1">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448</v>
      </c>
      <c r="Z117" s="964"/>
      <c r="AA117" s="969">
        <v>2721958</v>
      </c>
      <c r="AB117" s="970"/>
      <c r="AC117" s="970"/>
      <c r="AD117" s="970"/>
      <c r="AE117" s="971"/>
      <c r="AF117" s="972">
        <v>2739360</v>
      </c>
      <c r="AG117" s="970"/>
      <c r="AH117" s="970"/>
      <c r="AI117" s="970"/>
      <c r="AJ117" s="971"/>
      <c r="AK117" s="972">
        <v>2737294</v>
      </c>
      <c r="AL117" s="970"/>
      <c r="AM117" s="970"/>
      <c r="AN117" s="970"/>
      <c r="AO117" s="971"/>
      <c r="AP117" s="973"/>
      <c r="AQ117" s="974"/>
      <c r="AR117" s="974"/>
      <c r="AS117" s="974"/>
      <c r="AT117" s="975"/>
      <c r="AU117" s="997"/>
      <c r="AV117" s="998"/>
      <c r="AW117" s="998"/>
      <c r="AX117" s="998"/>
      <c r="AY117" s="998"/>
      <c r="AZ117" s="924" t="s">
        <v>449</v>
      </c>
      <c r="BA117" s="925"/>
      <c r="BB117" s="925"/>
      <c r="BC117" s="925"/>
      <c r="BD117" s="925"/>
      <c r="BE117" s="925"/>
      <c r="BF117" s="925"/>
      <c r="BG117" s="925"/>
      <c r="BH117" s="925"/>
      <c r="BI117" s="925"/>
      <c r="BJ117" s="925"/>
      <c r="BK117" s="925"/>
      <c r="BL117" s="925"/>
      <c r="BM117" s="925"/>
      <c r="BN117" s="925"/>
      <c r="BO117" s="925"/>
      <c r="BP117" s="926"/>
      <c r="BQ117" s="874" t="s">
        <v>403</v>
      </c>
      <c r="BR117" s="875"/>
      <c r="BS117" s="875"/>
      <c r="BT117" s="875"/>
      <c r="BU117" s="875"/>
      <c r="BV117" s="875" t="s">
        <v>127</v>
      </c>
      <c r="BW117" s="875"/>
      <c r="BX117" s="875"/>
      <c r="BY117" s="875"/>
      <c r="BZ117" s="875"/>
      <c r="CA117" s="875" t="s">
        <v>403</v>
      </c>
      <c r="CB117" s="875"/>
      <c r="CC117" s="875"/>
      <c r="CD117" s="875"/>
      <c r="CE117" s="875"/>
      <c r="CF117" s="936" t="s">
        <v>403</v>
      </c>
      <c r="CG117" s="937"/>
      <c r="CH117" s="937"/>
      <c r="CI117" s="937"/>
      <c r="CJ117" s="937"/>
      <c r="CK117" s="992"/>
      <c r="CL117" s="879"/>
      <c r="CM117" s="882" t="s">
        <v>450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403</v>
      </c>
      <c r="DH117" s="838"/>
      <c r="DI117" s="838"/>
      <c r="DJ117" s="838"/>
      <c r="DK117" s="839"/>
      <c r="DL117" s="840" t="s">
        <v>403</v>
      </c>
      <c r="DM117" s="838"/>
      <c r="DN117" s="838"/>
      <c r="DO117" s="838"/>
      <c r="DP117" s="839"/>
      <c r="DQ117" s="840" t="s">
        <v>451</v>
      </c>
      <c r="DR117" s="838"/>
      <c r="DS117" s="838"/>
      <c r="DT117" s="838"/>
      <c r="DU117" s="839"/>
      <c r="DV117" s="885" t="s">
        <v>435</v>
      </c>
      <c r="DW117" s="886"/>
      <c r="DX117" s="886"/>
      <c r="DY117" s="886"/>
      <c r="DZ117" s="887"/>
    </row>
    <row r="118" spans="1:130" s="226" customFormat="1" ht="26.25" customHeight="1">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298</v>
      </c>
      <c r="AG118" s="963"/>
      <c r="AH118" s="963"/>
      <c r="AI118" s="963"/>
      <c r="AJ118" s="964"/>
      <c r="AK118" s="965" t="s">
        <v>297</v>
      </c>
      <c r="AL118" s="963"/>
      <c r="AM118" s="963"/>
      <c r="AN118" s="963"/>
      <c r="AO118" s="964"/>
      <c r="AP118" s="966" t="s">
        <v>422</v>
      </c>
      <c r="AQ118" s="967"/>
      <c r="AR118" s="967"/>
      <c r="AS118" s="967"/>
      <c r="AT118" s="968"/>
      <c r="AU118" s="997"/>
      <c r="AV118" s="998"/>
      <c r="AW118" s="998"/>
      <c r="AX118" s="998"/>
      <c r="AY118" s="998"/>
      <c r="AZ118" s="940" t="s">
        <v>452</v>
      </c>
      <c r="BA118" s="941"/>
      <c r="BB118" s="941"/>
      <c r="BC118" s="941"/>
      <c r="BD118" s="941"/>
      <c r="BE118" s="941"/>
      <c r="BF118" s="941"/>
      <c r="BG118" s="941"/>
      <c r="BH118" s="941"/>
      <c r="BI118" s="941"/>
      <c r="BJ118" s="941"/>
      <c r="BK118" s="941"/>
      <c r="BL118" s="941"/>
      <c r="BM118" s="941"/>
      <c r="BN118" s="941"/>
      <c r="BO118" s="941"/>
      <c r="BP118" s="942"/>
      <c r="BQ118" s="943" t="s">
        <v>127</v>
      </c>
      <c r="BR118" s="906"/>
      <c r="BS118" s="906"/>
      <c r="BT118" s="906"/>
      <c r="BU118" s="906"/>
      <c r="BV118" s="906" t="s">
        <v>451</v>
      </c>
      <c r="BW118" s="906"/>
      <c r="BX118" s="906"/>
      <c r="BY118" s="906"/>
      <c r="BZ118" s="906"/>
      <c r="CA118" s="906" t="s">
        <v>403</v>
      </c>
      <c r="CB118" s="906"/>
      <c r="CC118" s="906"/>
      <c r="CD118" s="906"/>
      <c r="CE118" s="906"/>
      <c r="CF118" s="936" t="s">
        <v>403</v>
      </c>
      <c r="CG118" s="937"/>
      <c r="CH118" s="937"/>
      <c r="CI118" s="937"/>
      <c r="CJ118" s="937"/>
      <c r="CK118" s="992"/>
      <c r="CL118" s="879"/>
      <c r="CM118" s="882" t="s">
        <v>453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403</v>
      </c>
      <c r="DH118" s="838"/>
      <c r="DI118" s="838"/>
      <c r="DJ118" s="838"/>
      <c r="DK118" s="839"/>
      <c r="DL118" s="840" t="s">
        <v>403</v>
      </c>
      <c r="DM118" s="838"/>
      <c r="DN118" s="838"/>
      <c r="DO118" s="838"/>
      <c r="DP118" s="839"/>
      <c r="DQ118" s="840" t="s">
        <v>127</v>
      </c>
      <c r="DR118" s="838"/>
      <c r="DS118" s="838"/>
      <c r="DT118" s="838"/>
      <c r="DU118" s="839"/>
      <c r="DV118" s="885" t="s">
        <v>403</v>
      </c>
      <c r="DW118" s="886"/>
      <c r="DX118" s="886"/>
      <c r="DY118" s="886"/>
      <c r="DZ118" s="887"/>
    </row>
    <row r="119" spans="1:130" s="226" customFormat="1" ht="26.25" customHeight="1">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127</v>
      </c>
      <c r="AB119" s="956"/>
      <c r="AC119" s="956"/>
      <c r="AD119" s="956"/>
      <c r="AE119" s="957"/>
      <c r="AF119" s="958" t="s">
        <v>435</v>
      </c>
      <c r="AG119" s="956"/>
      <c r="AH119" s="956"/>
      <c r="AI119" s="956"/>
      <c r="AJ119" s="957"/>
      <c r="AK119" s="958" t="s">
        <v>403</v>
      </c>
      <c r="AL119" s="956"/>
      <c r="AM119" s="956"/>
      <c r="AN119" s="956"/>
      <c r="AO119" s="957"/>
      <c r="AP119" s="959" t="s">
        <v>403</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454</v>
      </c>
      <c r="BP119" s="939"/>
      <c r="BQ119" s="943">
        <v>35922553</v>
      </c>
      <c r="BR119" s="906"/>
      <c r="BS119" s="906"/>
      <c r="BT119" s="906"/>
      <c r="BU119" s="906"/>
      <c r="BV119" s="906">
        <v>35245365</v>
      </c>
      <c r="BW119" s="906"/>
      <c r="BX119" s="906"/>
      <c r="BY119" s="906"/>
      <c r="BZ119" s="906"/>
      <c r="CA119" s="906">
        <v>34809416</v>
      </c>
      <c r="CB119" s="906"/>
      <c r="CC119" s="906"/>
      <c r="CD119" s="906"/>
      <c r="CE119" s="906"/>
      <c r="CF119" s="804"/>
      <c r="CG119" s="805"/>
      <c r="CH119" s="805"/>
      <c r="CI119" s="805"/>
      <c r="CJ119" s="895"/>
      <c r="CK119" s="993"/>
      <c r="CL119" s="881"/>
      <c r="CM119" s="899" t="s">
        <v>455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127</v>
      </c>
      <c r="DH119" s="821"/>
      <c r="DI119" s="821"/>
      <c r="DJ119" s="821"/>
      <c r="DK119" s="822"/>
      <c r="DL119" s="823" t="s">
        <v>403</v>
      </c>
      <c r="DM119" s="821"/>
      <c r="DN119" s="821"/>
      <c r="DO119" s="821"/>
      <c r="DP119" s="822"/>
      <c r="DQ119" s="823" t="s">
        <v>127</v>
      </c>
      <c r="DR119" s="821"/>
      <c r="DS119" s="821"/>
      <c r="DT119" s="821"/>
      <c r="DU119" s="822"/>
      <c r="DV119" s="909" t="s">
        <v>127</v>
      </c>
      <c r="DW119" s="910"/>
      <c r="DX119" s="910"/>
      <c r="DY119" s="910"/>
      <c r="DZ119" s="911"/>
    </row>
    <row r="120" spans="1:130" s="226" customFormat="1" ht="26.25" customHeight="1">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403</v>
      </c>
      <c r="AB120" s="838"/>
      <c r="AC120" s="838"/>
      <c r="AD120" s="838"/>
      <c r="AE120" s="839"/>
      <c r="AF120" s="840" t="s">
        <v>127</v>
      </c>
      <c r="AG120" s="838"/>
      <c r="AH120" s="838"/>
      <c r="AI120" s="838"/>
      <c r="AJ120" s="839"/>
      <c r="AK120" s="840" t="s">
        <v>127</v>
      </c>
      <c r="AL120" s="838"/>
      <c r="AM120" s="838"/>
      <c r="AN120" s="838"/>
      <c r="AO120" s="839"/>
      <c r="AP120" s="885" t="s">
        <v>403</v>
      </c>
      <c r="AQ120" s="886"/>
      <c r="AR120" s="886"/>
      <c r="AS120" s="886"/>
      <c r="AT120" s="887"/>
      <c r="AU120" s="944" t="s">
        <v>456</v>
      </c>
      <c r="AV120" s="945"/>
      <c r="AW120" s="945"/>
      <c r="AX120" s="945"/>
      <c r="AY120" s="946"/>
      <c r="AZ120" s="921" t="s">
        <v>457</v>
      </c>
      <c r="BA120" s="866"/>
      <c r="BB120" s="866"/>
      <c r="BC120" s="866"/>
      <c r="BD120" s="866"/>
      <c r="BE120" s="866"/>
      <c r="BF120" s="866"/>
      <c r="BG120" s="866"/>
      <c r="BH120" s="866"/>
      <c r="BI120" s="866"/>
      <c r="BJ120" s="866"/>
      <c r="BK120" s="866"/>
      <c r="BL120" s="866"/>
      <c r="BM120" s="866"/>
      <c r="BN120" s="866"/>
      <c r="BO120" s="866"/>
      <c r="BP120" s="867"/>
      <c r="BQ120" s="922">
        <v>14049265</v>
      </c>
      <c r="BR120" s="903"/>
      <c r="BS120" s="903"/>
      <c r="BT120" s="903"/>
      <c r="BU120" s="903"/>
      <c r="BV120" s="903">
        <v>14303170</v>
      </c>
      <c r="BW120" s="903"/>
      <c r="BX120" s="903"/>
      <c r="BY120" s="903"/>
      <c r="BZ120" s="903"/>
      <c r="CA120" s="903">
        <v>14965482</v>
      </c>
      <c r="CB120" s="903"/>
      <c r="CC120" s="903"/>
      <c r="CD120" s="903"/>
      <c r="CE120" s="903"/>
      <c r="CF120" s="927">
        <v>131.30000000000001</v>
      </c>
      <c r="CG120" s="928"/>
      <c r="CH120" s="928"/>
      <c r="CI120" s="928"/>
      <c r="CJ120" s="928"/>
      <c r="CK120" s="929" t="s">
        <v>458</v>
      </c>
      <c r="CL120" s="913"/>
      <c r="CM120" s="913"/>
      <c r="CN120" s="913"/>
      <c r="CO120" s="914"/>
      <c r="CP120" s="933" t="s">
        <v>459</v>
      </c>
      <c r="CQ120" s="934"/>
      <c r="CR120" s="934"/>
      <c r="CS120" s="934"/>
      <c r="CT120" s="934"/>
      <c r="CU120" s="934"/>
      <c r="CV120" s="934"/>
      <c r="CW120" s="934"/>
      <c r="CX120" s="934"/>
      <c r="CY120" s="934"/>
      <c r="CZ120" s="934"/>
      <c r="DA120" s="934"/>
      <c r="DB120" s="934"/>
      <c r="DC120" s="934"/>
      <c r="DD120" s="934"/>
      <c r="DE120" s="934"/>
      <c r="DF120" s="935"/>
      <c r="DG120" s="922">
        <v>4791075</v>
      </c>
      <c r="DH120" s="903"/>
      <c r="DI120" s="903"/>
      <c r="DJ120" s="903"/>
      <c r="DK120" s="903"/>
      <c r="DL120" s="903">
        <v>4262736</v>
      </c>
      <c r="DM120" s="903"/>
      <c r="DN120" s="903"/>
      <c r="DO120" s="903"/>
      <c r="DP120" s="903"/>
      <c r="DQ120" s="903">
        <v>3808287</v>
      </c>
      <c r="DR120" s="903"/>
      <c r="DS120" s="903"/>
      <c r="DT120" s="903"/>
      <c r="DU120" s="903"/>
      <c r="DV120" s="904">
        <v>33.4</v>
      </c>
      <c r="DW120" s="904"/>
      <c r="DX120" s="904"/>
      <c r="DY120" s="904"/>
      <c r="DZ120" s="905"/>
    </row>
    <row r="121" spans="1:130" s="226" customFormat="1" ht="26.25" customHeight="1">
      <c r="A121" s="878"/>
      <c r="B121" s="879"/>
      <c r="C121" s="924" t="s">
        <v>460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127</v>
      </c>
      <c r="AB121" s="838"/>
      <c r="AC121" s="838"/>
      <c r="AD121" s="838"/>
      <c r="AE121" s="839"/>
      <c r="AF121" s="840" t="s">
        <v>127</v>
      </c>
      <c r="AG121" s="838"/>
      <c r="AH121" s="838"/>
      <c r="AI121" s="838"/>
      <c r="AJ121" s="839"/>
      <c r="AK121" s="840" t="s">
        <v>127</v>
      </c>
      <c r="AL121" s="838"/>
      <c r="AM121" s="838"/>
      <c r="AN121" s="838"/>
      <c r="AO121" s="839"/>
      <c r="AP121" s="885" t="s">
        <v>403</v>
      </c>
      <c r="AQ121" s="886"/>
      <c r="AR121" s="886"/>
      <c r="AS121" s="886"/>
      <c r="AT121" s="887"/>
      <c r="AU121" s="947"/>
      <c r="AV121" s="948"/>
      <c r="AW121" s="948"/>
      <c r="AX121" s="948"/>
      <c r="AY121" s="949"/>
      <c r="AZ121" s="873" t="s">
        <v>461</v>
      </c>
      <c r="BA121" s="808"/>
      <c r="BB121" s="808"/>
      <c r="BC121" s="808"/>
      <c r="BD121" s="808"/>
      <c r="BE121" s="808"/>
      <c r="BF121" s="808"/>
      <c r="BG121" s="808"/>
      <c r="BH121" s="808"/>
      <c r="BI121" s="808"/>
      <c r="BJ121" s="808"/>
      <c r="BK121" s="808"/>
      <c r="BL121" s="808"/>
      <c r="BM121" s="808"/>
      <c r="BN121" s="808"/>
      <c r="BO121" s="808"/>
      <c r="BP121" s="809"/>
      <c r="BQ121" s="874">
        <v>620737</v>
      </c>
      <c r="BR121" s="875"/>
      <c r="BS121" s="875"/>
      <c r="BT121" s="875"/>
      <c r="BU121" s="875"/>
      <c r="BV121" s="875">
        <v>603483</v>
      </c>
      <c r="BW121" s="875"/>
      <c r="BX121" s="875"/>
      <c r="BY121" s="875"/>
      <c r="BZ121" s="875"/>
      <c r="CA121" s="875">
        <v>528105</v>
      </c>
      <c r="CB121" s="875"/>
      <c r="CC121" s="875"/>
      <c r="CD121" s="875"/>
      <c r="CE121" s="875"/>
      <c r="CF121" s="936">
        <v>4.5999999999999996</v>
      </c>
      <c r="CG121" s="937"/>
      <c r="CH121" s="937"/>
      <c r="CI121" s="937"/>
      <c r="CJ121" s="937"/>
      <c r="CK121" s="930"/>
      <c r="CL121" s="916"/>
      <c r="CM121" s="916"/>
      <c r="CN121" s="916"/>
      <c r="CO121" s="917"/>
      <c r="CP121" s="896" t="s">
        <v>462</v>
      </c>
      <c r="CQ121" s="897"/>
      <c r="CR121" s="897"/>
      <c r="CS121" s="897"/>
      <c r="CT121" s="897"/>
      <c r="CU121" s="897"/>
      <c r="CV121" s="897"/>
      <c r="CW121" s="897"/>
      <c r="CX121" s="897"/>
      <c r="CY121" s="897"/>
      <c r="CZ121" s="897"/>
      <c r="DA121" s="897"/>
      <c r="DB121" s="897"/>
      <c r="DC121" s="897"/>
      <c r="DD121" s="897"/>
      <c r="DE121" s="897"/>
      <c r="DF121" s="898"/>
      <c r="DG121" s="874">
        <v>2290691</v>
      </c>
      <c r="DH121" s="875"/>
      <c r="DI121" s="875"/>
      <c r="DJ121" s="875"/>
      <c r="DK121" s="875"/>
      <c r="DL121" s="875">
        <v>2577305</v>
      </c>
      <c r="DM121" s="875"/>
      <c r="DN121" s="875"/>
      <c r="DO121" s="875"/>
      <c r="DP121" s="875"/>
      <c r="DQ121" s="875">
        <v>2842349</v>
      </c>
      <c r="DR121" s="875"/>
      <c r="DS121" s="875"/>
      <c r="DT121" s="875"/>
      <c r="DU121" s="875"/>
      <c r="DV121" s="852">
        <v>24.9</v>
      </c>
      <c r="DW121" s="852"/>
      <c r="DX121" s="852"/>
      <c r="DY121" s="852"/>
      <c r="DZ121" s="853"/>
    </row>
    <row r="122" spans="1:130" s="226" customFormat="1" ht="26.25" customHeight="1">
      <c r="A122" s="878"/>
      <c r="B122" s="879"/>
      <c r="C122" s="882" t="s">
        <v>441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403</v>
      </c>
      <c r="AB122" s="838"/>
      <c r="AC122" s="838"/>
      <c r="AD122" s="838"/>
      <c r="AE122" s="839"/>
      <c r="AF122" s="840" t="s">
        <v>435</v>
      </c>
      <c r="AG122" s="838"/>
      <c r="AH122" s="838"/>
      <c r="AI122" s="838"/>
      <c r="AJ122" s="839"/>
      <c r="AK122" s="840" t="s">
        <v>451</v>
      </c>
      <c r="AL122" s="838"/>
      <c r="AM122" s="838"/>
      <c r="AN122" s="838"/>
      <c r="AO122" s="839"/>
      <c r="AP122" s="885" t="s">
        <v>403</v>
      </c>
      <c r="AQ122" s="886"/>
      <c r="AR122" s="886"/>
      <c r="AS122" s="886"/>
      <c r="AT122" s="887"/>
      <c r="AU122" s="947"/>
      <c r="AV122" s="948"/>
      <c r="AW122" s="948"/>
      <c r="AX122" s="948"/>
      <c r="AY122" s="949"/>
      <c r="AZ122" s="940" t="s">
        <v>463</v>
      </c>
      <c r="BA122" s="941"/>
      <c r="BB122" s="941"/>
      <c r="BC122" s="941"/>
      <c r="BD122" s="941"/>
      <c r="BE122" s="941"/>
      <c r="BF122" s="941"/>
      <c r="BG122" s="941"/>
      <c r="BH122" s="941"/>
      <c r="BI122" s="941"/>
      <c r="BJ122" s="941"/>
      <c r="BK122" s="941"/>
      <c r="BL122" s="941"/>
      <c r="BM122" s="941"/>
      <c r="BN122" s="941"/>
      <c r="BO122" s="941"/>
      <c r="BP122" s="942"/>
      <c r="BQ122" s="943">
        <v>19906608</v>
      </c>
      <c r="BR122" s="906"/>
      <c r="BS122" s="906"/>
      <c r="BT122" s="906"/>
      <c r="BU122" s="906"/>
      <c r="BV122" s="906">
        <v>19637579</v>
      </c>
      <c r="BW122" s="906"/>
      <c r="BX122" s="906"/>
      <c r="BY122" s="906"/>
      <c r="BZ122" s="906"/>
      <c r="CA122" s="906">
        <v>19566969</v>
      </c>
      <c r="CB122" s="906"/>
      <c r="CC122" s="906"/>
      <c r="CD122" s="906"/>
      <c r="CE122" s="906"/>
      <c r="CF122" s="907">
        <v>171.7</v>
      </c>
      <c r="CG122" s="908"/>
      <c r="CH122" s="908"/>
      <c r="CI122" s="908"/>
      <c r="CJ122" s="908"/>
      <c r="CK122" s="930"/>
      <c r="CL122" s="916"/>
      <c r="CM122" s="916"/>
      <c r="CN122" s="916"/>
      <c r="CO122" s="917"/>
      <c r="CP122" s="896" t="s">
        <v>464</v>
      </c>
      <c r="CQ122" s="897"/>
      <c r="CR122" s="897"/>
      <c r="CS122" s="897"/>
      <c r="CT122" s="897"/>
      <c r="CU122" s="897"/>
      <c r="CV122" s="897"/>
      <c r="CW122" s="897"/>
      <c r="CX122" s="897"/>
      <c r="CY122" s="897"/>
      <c r="CZ122" s="897"/>
      <c r="DA122" s="897"/>
      <c r="DB122" s="897"/>
      <c r="DC122" s="897"/>
      <c r="DD122" s="897"/>
      <c r="DE122" s="897"/>
      <c r="DF122" s="898"/>
      <c r="DG122" s="874">
        <v>2098014</v>
      </c>
      <c r="DH122" s="875"/>
      <c r="DI122" s="875"/>
      <c r="DJ122" s="875"/>
      <c r="DK122" s="875"/>
      <c r="DL122" s="875">
        <v>2223268</v>
      </c>
      <c r="DM122" s="875"/>
      <c r="DN122" s="875"/>
      <c r="DO122" s="875"/>
      <c r="DP122" s="875"/>
      <c r="DQ122" s="875">
        <v>2165156</v>
      </c>
      <c r="DR122" s="875"/>
      <c r="DS122" s="875"/>
      <c r="DT122" s="875"/>
      <c r="DU122" s="875"/>
      <c r="DV122" s="852">
        <v>19</v>
      </c>
      <c r="DW122" s="852"/>
      <c r="DX122" s="852"/>
      <c r="DY122" s="852"/>
      <c r="DZ122" s="853"/>
    </row>
    <row r="123" spans="1:130" s="226" customFormat="1" ht="26.25" customHeight="1">
      <c r="A123" s="878"/>
      <c r="B123" s="879"/>
      <c r="C123" s="882" t="s">
        <v>447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127</v>
      </c>
      <c r="AB123" s="838"/>
      <c r="AC123" s="838"/>
      <c r="AD123" s="838"/>
      <c r="AE123" s="839"/>
      <c r="AF123" s="840" t="s">
        <v>403</v>
      </c>
      <c r="AG123" s="838"/>
      <c r="AH123" s="838"/>
      <c r="AI123" s="838"/>
      <c r="AJ123" s="839"/>
      <c r="AK123" s="840" t="s">
        <v>403</v>
      </c>
      <c r="AL123" s="838"/>
      <c r="AM123" s="838"/>
      <c r="AN123" s="838"/>
      <c r="AO123" s="839"/>
      <c r="AP123" s="885" t="s">
        <v>451</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465</v>
      </c>
      <c r="BP123" s="939"/>
      <c r="BQ123" s="893">
        <v>34576610</v>
      </c>
      <c r="BR123" s="894"/>
      <c r="BS123" s="894"/>
      <c r="BT123" s="894"/>
      <c r="BU123" s="894"/>
      <c r="BV123" s="894">
        <v>34544232</v>
      </c>
      <c r="BW123" s="894"/>
      <c r="BX123" s="894"/>
      <c r="BY123" s="894"/>
      <c r="BZ123" s="894"/>
      <c r="CA123" s="894">
        <v>35060556</v>
      </c>
      <c r="CB123" s="894"/>
      <c r="CC123" s="894"/>
      <c r="CD123" s="894"/>
      <c r="CE123" s="894"/>
      <c r="CF123" s="804"/>
      <c r="CG123" s="805"/>
      <c r="CH123" s="805"/>
      <c r="CI123" s="805"/>
      <c r="CJ123" s="895"/>
      <c r="CK123" s="930"/>
      <c r="CL123" s="916"/>
      <c r="CM123" s="916"/>
      <c r="CN123" s="916"/>
      <c r="CO123" s="917"/>
      <c r="CP123" s="896" t="s">
        <v>394</v>
      </c>
      <c r="CQ123" s="897"/>
      <c r="CR123" s="897"/>
      <c r="CS123" s="897"/>
      <c r="CT123" s="897"/>
      <c r="CU123" s="897"/>
      <c r="CV123" s="897"/>
      <c r="CW123" s="897"/>
      <c r="CX123" s="897"/>
      <c r="CY123" s="897"/>
      <c r="CZ123" s="897"/>
      <c r="DA123" s="897"/>
      <c r="DB123" s="897"/>
      <c r="DC123" s="897"/>
      <c r="DD123" s="897"/>
      <c r="DE123" s="897"/>
      <c r="DF123" s="898"/>
      <c r="DG123" s="837" t="s">
        <v>127</v>
      </c>
      <c r="DH123" s="838"/>
      <c r="DI123" s="838"/>
      <c r="DJ123" s="838"/>
      <c r="DK123" s="839"/>
      <c r="DL123" s="840" t="s">
        <v>127</v>
      </c>
      <c r="DM123" s="838"/>
      <c r="DN123" s="838"/>
      <c r="DO123" s="838"/>
      <c r="DP123" s="839"/>
      <c r="DQ123" s="840" t="s">
        <v>127</v>
      </c>
      <c r="DR123" s="838"/>
      <c r="DS123" s="838"/>
      <c r="DT123" s="838"/>
      <c r="DU123" s="839"/>
      <c r="DV123" s="885" t="s">
        <v>403</v>
      </c>
      <c r="DW123" s="886"/>
      <c r="DX123" s="886"/>
      <c r="DY123" s="886"/>
      <c r="DZ123" s="887"/>
    </row>
    <row r="124" spans="1:130" s="226" customFormat="1" ht="26.25" customHeight="1" thickBot="1">
      <c r="A124" s="878"/>
      <c r="B124" s="879"/>
      <c r="C124" s="882" t="s">
        <v>450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127</v>
      </c>
      <c r="AB124" s="838"/>
      <c r="AC124" s="838"/>
      <c r="AD124" s="838"/>
      <c r="AE124" s="839"/>
      <c r="AF124" s="840" t="s">
        <v>127</v>
      </c>
      <c r="AG124" s="838"/>
      <c r="AH124" s="838"/>
      <c r="AI124" s="838"/>
      <c r="AJ124" s="839"/>
      <c r="AK124" s="840" t="s">
        <v>127</v>
      </c>
      <c r="AL124" s="838"/>
      <c r="AM124" s="838"/>
      <c r="AN124" s="838"/>
      <c r="AO124" s="839"/>
      <c r="AP124" s="885" t="s">
        <v>451</v>
      </c>
      <c r="AQ124" s="886"/>
      <c r="AR124" s="886"/>
      <c r="AS124" s="886"/>
      <c r="AT124" s="887"/>
      <c r="AU124" s="888" t="s">
        <v>466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11.5</v>
      </c>
      <c r="BR124" s="892"/>
      <c r="BS124" s="892"/>
      <c r="BT124" s="892"/>
      <c r="BU124" s="892"/>
      <c r="BV124" s="892">
        <v>6</v>
      </c>
      <c r="BW124" s="892"/>
      <c r="BX124" s="892"/>
      <c r="BY124" s="892"/>
      <c r="BZ124" s="892"/>
      <c r="CA124" s="892" t="s">
        <v>403</v>
      </c>
      <c r="CB124" s="892"/>
      <c r="CC124" s="892"/>
      <c r="CD124" s="892"/>
      <c r="CE124" s="892"/>
      <c r="CF124" s="782"/>
      <c r="CG124" s="783"/>
      <c r="CH124" s="783"/>
      <c r="CI124" s="783"/>
      <c r="CJ124" s="923"/>
      <c r="CK124" s="931"/>
      <c r="CL124" s="931"/>
      <c r="CM124" s="931"/>
      <c r="CN124" s="931"/>
      <c r="CO124" s="932"/>
      <c r="CP124" s="896" t="s">
        <v>467</v>
      </c>
      <c r="CQ124" s="897"/>
      <c r="CR124" s="897"/>
      <c r="CS124" s="897"/>
      <c r="CT124" s="897"/>
      <c r="CU124" s="897"/>
      <c r="CV124" s="897"/>
      <c r="CW124" s="897"/>
      <c r="CX124" s="897"/>
      <c r="CY124" s="897"/>
      <c r="CZ124" s="897"/>
      <c r="DA124" s="897"/>
      <c r="DB124" s="897"/>
      <c r="DC124" s="897"/>
      <c r="DD124" s="897"/>
      <c r="DE124" s="897"/>
      <c r="DF124" s="898"/>
      <c r="DG124" s="820" t="s">
        <v>451</v>
      </c>
      <c r="DH124" s="821"/>
      <c r="DI124" s="821"/>
      <c r="DJ124" s="821"/>
      <c r="DK124" s="822"/>
      <c r="DL124" s="823" t="s">
        <v>127</v>
      </c>
      <c r="DM124" s="821"/>
      <c r="DN124" s="821"/>
      <c r="DO124" s="821"/>
      <c r="DP124" s="822"/>
      <c r="DQ124" s="823" t="s">
        <v>127</v>
      </c>
      <c r="DR124" s="821"/>
      <c r="DS124" s="821"/>
      <c r="DT124" s="821"/>
      <c r="DU124" s="822"/>
      <c r="DV124" s="909" t="s">
        <v>403</v>
      </c>
      <c r="DW124" s="910"/>
      <c r="DX124" s="910"/>
      <c r="DY124" s="910"/>
      <c r="DZ124" s="911"/>
    </row>
    <row r="125" spans="1:130" s="226" customFormat="1" ht="26.25" customHeight="1">
      <c r="A125" s="878"/>
      <c r="B125" s="879"/>
      <c r="C125" s="882" t="s">
        <v>453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403</v>
      </c>
      <c r="AB125" s="838"/>
      <c r="AC125" s="838"/>
      <c r="AD125" s="838"/>
      <c r="AE125" s="839"/>
      <c r="AF125" s="840" t="s">
        <v>127</v>
      </c>
      <c r="AG125" s="838"/>
      <c r="AH125" s="838"/>
      <c r="AI125" s="838"/>
      <c r="AJ125" s="839"/>
      <c r="AK125" s="840" t="s">
        <v>451</v>
      </c>
      <c r="AL125" s="838"/>
      <c r="AM125" s="838"/>
      <c r="AN125" s="838"/>
      <c r="AO125" s="839"/>
      <c r="AP125" s="885" t="s">
        <v>403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468</v>
      </c>
      <c r="CL125" s="913"/>
      <c r="CM125" s="913"/>
      <c r="CN125" s="913"/>
      <c r="CO125" s="914"/>
      <c r="CP125" s="921" t="s">
        <v>469</v>
      </c>
      <c r="CQ125" s="866"/>
      <c r="CR125" s="866"/>
      <c r="CS125" s="866"/>
      <c r="CT125" s="866"/>
      <c r="CU125" s="866"/>
      <c r="CV125" s="866"/>
      <c r="CW125" s="866"/>
      <c r="CX125" s="866"/>
      <c r="CY125" s="866"/>
      <c r="CZ125" s="866"/>
      <c r="DA125" s="866"/>
      <c r="DB125" s="866"/>
      <c r="DC125" s="866"/>
      <c r="DD125" s="866"/>
      <c r="DE125" s="866"/>
      <c r="DF125" s="867"/>
      <c r="DG125" s="922" t="s">
        <v>403</v>
      </c>
      <c r="DH125" s="903"/>
      <c r="DI125" s="903"/>
      <c r="DJ125" s="903"/>
      <c r="DK125" s="903"/>
      <c r="DL125" s="903" t="s">
        <v>403</v>
      </c>
      <c r="DM125" s="903"/>
      <c r="DN125" s="903"/>
      <c r="DO125" s="903"/>
      <c r="DP125" s="903"/>
      <c r="DQ125" s="903" t="s">
        <v>451</v>
      </c>
      <c r="DR125" s="903"/>
      <c r="DS125" s="903"/>
      <c r="DT125" s="903"/>
      <c r="DU125" s="903"/>
      <c r="DV125" s="904" t="s">
        <v>403</v>
      </c>
      <c r="DW125" s="904"/>
      <c r="DX125" s="904"/>
      <c r="DY125" s="904"/>
      <c r="DZ125" s="905"/>
    </row>
    <row r="126" spans="1:130" s="226" customFormat="1" ht="26.25" customHeight="1" thickBot="1">
      <c r="A126" s="878"/>
      <c r="B126" s="879"/>
      <c r="C126" s="882" t="s">
        <v>455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451</v>
      </c>
      <c r="AB126" s="838"/>
      <c r="AC126" s="838"/>
      <c r="AD126" s="838"/>
      <c r="AE126" s="839"/>
      <c r="AF126" s="840" t="s">
        <v>451</v>
      </c>
      <c r="AG126" s="838"/>
      <c r="AH126" s="838"/>
      <c r="AI126" s="838"/>
      <c r="AJ126" s="839"/>
      <c r="AK126" s="840" t="s">
        <v>127</v>
      </c>
      <c r="AL126" s="838"/>
      <c r="AM126" s="838"/>
      <c r="AN126" s="838"/>
      <c r="AO126" s="839"/>
      <c r="AP126" s="885" t="s">
        <v>127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470</v>
      </c>
      <c r="CQ126" s="808"/>
      <c r="CR126" s="808"/>
      <c r="CS126" s="808"/>
      <c r="CT126" s="808"/>
      <c r="CU126" s="808"/>
      <c r="CV126" s="808"/>
      <c r="CW126" s="808"/>
      <c r="CX126" s="808"/>
      <c r="CY126" s="808"/>
      <c r="CZ126" s="808"/>
      <c r="DA126" s="808"/>
      <c r="DB126" s="808"/>
      <c r="DC126" s="808"/>
      <c r="DD126" s="808"/>
      <c r="DE126" s="808"/>
      <c r="DF126" s="809"/>
      <c r="DG126" s="874" t="s">
        <v>451</v>
      </c>
      <c r="DH126" s="875"/>
      <c r="DI126" s="875"/>
      <c r="DJ126" s="875"/>
      <c r="DK126" s="875"/>
      <c r="DL126" s="875" t="s">
        <v>127</v>
      </c>
      <c r="DM126" s="875"/>
      <c r="DN126" s="875"/>
      <c r="DO126" s="875"/>
      <c r="DP126" s="875"/>
      <c r="DQ126" s="875" t="s">
        <v>451</v>
      </c>
      <c r="DR126" s="875"/>
      <c r="DS126" s="875"/>
      <c r="DT126" s="875"/>
      <c r="DU126" s="875"/>
      <c r="DV126" s="852" t="s">
        <v>403</v>
      </c>
      <c r="DW126" s="852"/>
      <c r="DX126" s="852"/>
      <c r="DY126" s="852"/>
      <c r="DZ126" s="853"/>
    </row>
    <row r="127" spans="1:130" s="226" customFormat="1" ht="26.25" customHeight="1">
      <c r="A127" s="880"/>
      <c r="B127" s="881"/>
      <c r="C127" s="899" t="s">
        <v>471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127</v>
      </c>
      <c r="AB127" s="838"/>
      <c r="AC127" s="838"/>
      <c r="AD127" s="838"/>
      <c r="AE127" s="839"/>
      <c r="AF127" s="840" t="s">
        <v>127</v>
      </c>
      <c r="AG127" s="838"/>
      <c r="AH127" s="838"/>
      <c r="AI127" s="838"/>
      <c r="AJ127" s="839"/>
      <c r="AK127" s="840" t="s">
        <v>451</v>
      </c>
      <c r="AL127" s="838"/>
      <c r="AM127" s="838"/>
      <c r="AN127" s="838"/>
      <c r="AO127" s="839"/>
      <c r="AP127" s="885" t="s">
        <v>403</v>
      </c>
      <c r="AQ127" s="886"/>
      <c r="AR127" s="886"/>
      <c r="AS127" s="886"/>
      <c r="AT127" s="887"/>
      <c r="AU127" s="262"/>
      <c r="AV127" s="262"/>
      <c r="AW127" s="262"/>
      <c r="AX127" s="902" t="s">
        <v>472</v>
      </c>
      <c r="AY127" s="870"/>
      <c r="AZ127" s="870"/>
      <c r="BA127" s="870"/>
      <c r="BB127" s="870"/>
      <c r="BC127" s="870"/>
      <c r="BD127" s="870"/>
      <c r="BE127" s="871"/>
      <c r="BF127" s="869" t="s">
        <v>473</v>
      </c>
      <c r="BG127" s="870"/>
      <c r="BH127" s="870"/>
      <c r="BI127" s="870"/>
      <c r="BJ127" s="870"/>
      <c r="BK127" s="870"/>
      <c r="BL127" s="871"/>
      <c r="BM127" s="869" t="s">
        <v>474</v>
      </c>
      <c r="BN127" s="870"/>
      <c r="BO127" s="870"/>
      <c r="BP127" s="870"/>
      <c r="BQ127" s="870"/>
      <c r="BR127" s="870"/>
      <c r="BS127" s="871"/>
      <c r="BT127" s="869" t="s">
        <v>475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476</v>
      </c>
      <c r="CQ127" s="808"/>
      <c r="CR127" s="808"/>
      <c r="CS127" s="808"/>
      <c r="CT127" s="808"/>
      <c r="CU127" s="808"/>
      <c r="CV127" s="808"/>
      <c r="CW127" s="808"/>
      <c r="CX127" s="808"/>
      <c r="CY127" s="808"/>
      <c r="CZ127" s="808"/>
      <c r="DA127" s="808"/>
      <c r="DB127" s="808"/>
      <c r="DC127" s="808"/>
      <c r="DD127" s="808"/>
      <c r="DE127" s="808"/>
      <c r="DF127" s="809"/>
      <c r="DG127" s="874" t="s">
        <v>127</v>
      </c>
      <c r="DH127" s="875"/>
      <c r="DI127" s="875"/>
      <c r="DJ127" s="875"/>
      <c r="DK127" s="875"/>
      <c r="DL127" s="875" t="s">
        <v>451</v>
      </c>
      <c r="DM127" s="875"/>
      <c r="DN127" s="875"/>
      <c r="DO127" s="875"/>
      <c r="DP127" s="875"/>
      <c r="DQ127" s="875" t="s">
        <v>451</v>
      </c>
      <c r="DR127" s="875"/>
      <c r="DS127" s="875"/>
      <c r="DT127" s="875"/>
      <c r="DU127" s="875"/>
      <c r="DV127" s="852" t="s">
        <v>403</v>
      </c>
      <c r="DW127" s="852"/>
      <c r="DX127" s="852"/>
      <c r="DY127" s="852"/>
      <c r="DZ127" s="853"/>
    </row>
    <row r="128" spans="1:130" s="226" customFormat="1" ht="26.25" customHeight="1" thickBot="1">
      <c r="A128" s="854" t="s">
        <v>477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478</v>
      </c>
      <c r="X128" s="856"/>
      <c r="Y128" s="856"/>
      <c r="Z128" s="857"/>
      <c r="AA128" s="858">
        <v>134409</v>
      </c>
      <c r="AB128" s="859"/>
      <c r="AC128" s="859"/>
      <c r="AD128" s="859"/>
      <c r="AE128" s="860"/>
      <c r="AF128" s="861">
        <v>87449</v>
      </c>
      <c r="AG128" s="859"/>
      <c r="AH128" s="859"/>
      <c r="AI128" s="859"/>
      <c r="AJ128" s="860"/>
      <c r="AK128" s="861">
        <v>87972</v>
      </c>
      <c r="AL128" s="859"/>
      <c r="AM128" s="859"/>
      <c r="AN128" s="859"/>
      <c r="AO128" s="860"/>
      <c r="AP128" s="862"/>
      <c r="AQ128" s="863"/>
      <c r="AR128" s="863"/>
      <c r="AS128" s="863"/>
      <c r="AT128" s="864"/>
      <c r="AU128" s="262"/>
      <c r="AV128" s="262"/>
      <c r="AW128" s="262"/>
      <c r="AX128" s="865" t="s">
        <v>479</v>
      </c>
      <c r="AY128" s="866"/>
      <c r="AZ128" s="866"/>
      <c r="BA128" s="866"/>
      <c r="BB128" s="866"/>
      <c r="BC128" s="866"/>
      <c r="BD128" s="866"/>
      <c r="BE128" s="867"/>
      <c r="BF128" s="844" t="s">
        <v>127</v>
      </c>
      <c r="BG128" s="845"/>
      <c r="BH128" s="845"/>
      <c r="BI128" s="845"/>
      <c r="BJ128" s="845"/>
      <c r="BK128" s="845"/>
      <c r="BL128" s="868"/>
      <c r="BM128" s="844">
        <v>12.93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480</v>
      </c>
      <c r="CQ128" s="786"/>
      <c r="CR128" s="786"/>
      <c r="CS128" s="786"/>
      <c r="CT128" s="786"/>
      <c r="CU128" s="786"/>
      <c r="CV128" s="786"/>
      <c r="CW128" s="786"/>
      <c r="CX128" s="786"/>
      <c r="CY128" s="786"/>
      <c r="CZ128" s="786"/>
      <c r="DA128" s="786"/>
      <c r="DB128" s="786"/>
      <c r="DC128" s="786"/>
      <c r="DD128" s="786"/>
      <c r="DE128" s="786"/>
      <c r="DF128" s="787"/>
      <c r="DG128" s="848" t="s">
        <v>127</v>
      </c>
      <c r="DH128" s="849"/>
      <c r="DI128" s="849"/>
      <c r="DJ128" s="849"/>
      <c r="DK128" s="849"/>
      <c r="DL128" s="849">
        <v>16566</v>
      </c>
      <c r="DM128" s="849"/>
      <c r="DN128" s="849"/>
      <c r="DO128" s="849"/>
      <c r="DP128" s="849"/>
      <c r="DQ128" s="849">
        <v>11947</v>
      </c>
      <c r="DR128" s="849"/>
      <c r="DS128" s="849"/>
      <c r="DT128" s="849"/>
      <c r="DU128" s="849"/>
      <c r="DV128" s="850">
        <v>0.1</v>
      </c>
      <c r="DW128" s="850"/>
      <c r="DX128" s="850"/>
      <c r="DY128" s="850"/>
      <c r="DZ128" s="851"/>
    </row>
    <row r="129" spans="1:131" s="226" customFormat="1" ht="26.25" customHeight="1">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481</v>
      </c>
      <c r="X129" s="835"/>
      <c r="Y129" s="835"/>
      <c r="Z129" s="836"/>
      <c r="AA129" s="837">
        <v>13425516</v>
      </c>
      <c r="AB129" s="838"/>
      <c r="AC129" s="838"/>
      <c r="AD129" s="838"/>
      <c r="AE129" s="839"/>
      <c r="AF129" s="840">
        <v>13326692</v>
      </c>
      <c r="AG129" s="838"/>
      <c r="AH129" s="838"/>
      <c r="AI129" s="838"/>
      <c r="AJ129" s="839"/>
      <c r="AK129" s="840">
        <v>13146735</v>
      </c>
      <c r="AL129" s="838"/>
      <c r="AM129" s="838"/>
      <c r="AN129" s="838"/>
      <c r="AO129" s="839"/>
      <c r="AP129" s="841"/>
      <c r="AQ129" s="842"/>
      <c r="AR129" s="842"/>
      <c r="AS129" s="842"/>
      <c r="AT129" s="843"/>
      <c r="AU129" s="264"/>
      <c r="AV129" s="264"/>
      <c r="AW129" s="264"/>
      <c r="AX129" s="807" t="s">
        <v>482</v>
      </c>
      <c r="AY129" s="808"/>
      <c r="AZ129" s="808"/>
      <c r="BA129" s="808"/>
      <c r="BB129" s="808"/>
      <c r="BC129" s="808"/>
      <c r="BD129" s="808"/>
      <c r="BE129" s="809"/>
      <c r="BF129" s="827" t="s">
        <v>403</v>
      </c>
      <c r="BG129" s="828"/>
      <c r="BH129" s="828"/>
      <c r="BI129" s="828"/>
      <c r="BJ129" s="828"/>
      <c r="BK129" s="828"/>
      <c r="BL129" s="829"/>
      <c r="BM129" s="827">
        <v>17.93</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484</v>
      </c>
      <c r="X130" s="835"/>
      <c r="Y130" s="835"/>
      <c r="Z130" s="836"/>
      <c r="AA130" s="837">
        <v>1755637</v>
      </c>
      <c r="AB130" s="838"/>
      <c r="AC130" s="838"/>
      <c r="AD130" s="838"/>
      <c r="AE130" s="839"/>
      <c r="AF130" s="840">
        <v>1800590</v>
      </c>
      <c r="AG130" s="838"/>
      <c r="AH130" s="838"/>
      <c r="AI130" s="838"/>
      <c r="AJ130" s="839"/>
      <c r="AK130" s="840">
        <v>1751890</v>
      </c>
      <c r="AL130" s="838"/>
      <c r="AM130" s="838"/>
      <c r="AN130" s="838"/>
      <c r="AO130" s="839"/>
      <c r="AP130" s="841"/>
      <c r="AQ130" s="842"/>
      <c r="AR130" s="842"/>
      <c r="AS130" s="842"/>
      <c r="AT130" s="843"/>
      <c r="AU130" s="264"/>
      <c r="AV130" s="264"/>
      <c r="AW130" s="264"/>
      <c r="AX130" s="807" t="s">
        <v>485</v>
      </c>
      <c r="AY130" s="808"/>
      <c r="AZ130" s="808"/>
      <c r="BA130" s="808"/>
      <c r="BB130" s="808"/>
      <c r="BC130" s="808"/>
      <c r="BD130" s="808"/>
      <c r="BE130" s="809"/>
      <c r="BF130" s="810">
        <v>7.4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486</v>
      </c>
      <c r="X131" s="818"/>
      <c r="Y131" s="818"/>
      <c r="Z131" s="819"/>
      <c r="AA131" s="820">
        <v>11669879</v>
      </c>
      <c r="AB131" s="821"/>
      <c r="AC131" s="821"/>
      <c r="AD131" s="821"/>
      <c r="AE131" s="822"/>
      <c r="AF131" s="823">
        <v>11526102</v>
      </c>
      <c r="AG131" s="821"/>
      <c r="AH131" s="821"/>
      <c r="AI131" s="821"/>
      <c r="AJ131" s="822"/>
      <c r="AK131" s="823">
        <v>11394845</v>
      </c>
      <c r="AL131" s="821"/>
      <c r="AM131" s="821"/>
      <c r="AN131" s="821"/>
      <c r="AO131" s="822"/>
      <c r="AP131" s="824"/>
      <c r="AQ131" s="825"/>
      <c r="AR131" s="825"/>
      <c r="AS131" s="825"/>
      <c r="AT131" s="826"/>
      <c r="AU131" s="264"/>
      <c r="AV131" s="264"/>
      <c r="AW131" s="264"/>
      <c r="AX131" s="785" t="s">
        <v>487</v>
      </c>
      <c r="AY131" s="786"/>
      <c r="AZ131" s="786"/>
      <c r="BA131" s="786"/>
      <c r="BB131" s="786"/>
      <c r="BC131" s="786"/>
      <c r="BD131" s="786"/>
      <c r="BE131" s="787"/>
      <c r="BF131" s="788" t="s">
        <v>127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489</v>
      </c>
      <c r="W132" s="798"/>
      <c r="X132" s="798"/>
      <c r="Y132" s="798"/>
      <c r="Z132" s="799"/>
      <c r="AA132" s="800">
        <v>7.1287114459999996</v>
      </c>
      <c r="AB132" s="801"/>
      <c r="AC132" s="801"/>
      <c r="AD132" s="801"/>
      <c r="AE132" s="802"/>
      <c r="AF132" s="803">
        <v>7.3860269499999998</v>
      </c>
      <c r="AG132" s="801"/>
      <c r="AH132" s="801"/>
      <c r="AI132" s="801"/>
      <c r="AJ132" s="802"/>
      <c r="AK132" s="803">
        <v>7.8757718949999997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490</v>
      </c>
      <c r="W133" s="777"/>
      <c r="X133" s="777"/>
      <c r="Y133" s="777"/>
      <c r="Z133" s="778"/>
      <c r="AA133" s="779">
        <v>8.1999999999999993</v>
      </c>
      <c r="AB133" s="780"/>
      <c r="AC133" s="780"/>
      <c r="AD133" s="780"/>
      <c r="AE133" s="781"/>
      <c r="AF133" s="779">
        <v>7.6</v>
      </c>
      <c r="AG133" s="780"/>
      <c r="AH133" s="780"/>
      <c r="AI133" s="780"/>
      <c r="AJ133" s="781"/>
      <c r="AK133" s="779">
        <v>7.4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R/9PntB6RgUu7Hhyfd6sjPS/IX2wimVXDNatxSph0p7gB1YYiS19h9IeIXUsP1hlsBK5sTjy/rXc/nge/nFWqg==" saltValue="RWbPFH3KUCl94omVtllda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R25"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MSzAIX3xO+zwusb3b7ulxV0553h3qZAfAYJP9C5a/Zm7rNq7eHl4r6B4KmihOdYxFYI9U/C8k2xB/pTuTOUWyQ==" saltValue="/C0G6G5CJtSYRAbbXUsGT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7"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3ECqgJikFa8XkODkfx3D6oKESlvpMJ4ROcRHLBxOuYwOR82mht3AU+xZxl1IN3lEqFm0T0qMskr6xhIwqo2CxA==" saltValue="NLYM4bZGXKBmHU7MQ6Lnh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53" zoomScale="75" zoomScaleSheetLayoutView="7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494</v>
      </c>
      <c r="AP7" s="283"/>
      <c r="AQ7" s="284" t="s">
        <v>495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496</v>
      </c>
      <c r="AQ8" s="290" t="s">
        <v>497</v>
      </c>
      <c r="AR8" s="291" t="s">
        <v>498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499</v>
      </c>
      <c r="AL9" s="1207"/>
      <c r="AM9" s="1207"/>
      <c r="AN9" s="1208"/>
      <c r="AO9" s="292">
        <v>2793549</v>
      </c>
      <c r="AP9" s="292">
        <v>56161</v>
      </c>
      <c r="AQ9" s="293">
        <v>82371</v>
      </c>
      <c r="AR9" s="294">
        <v>-31.8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500</v>
      </c>
      <c r="AL10" s="1207"/>
      <c r="AM10" s="1207"/>
      <c r="AN10" s="1208"/>
      <c r="AO10" s="295">
        <v>155610</v>
      </c>
      <c r="AP10" s="295">
        <v>3128</v>
      </c>
      <c r="AQ10" s="296">
        <v>6066</v>
      </c>
      <c r="AR10" s="297">
        <v>-48.4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501</v>
      </c>
      <c r="AL11" s="1207"/>
      <c r="AM11" s="1207"/>
      <c r="AN11" s="1208"/>
      <c r="AO11" s="295">
        <v>675015</v>
      </c>
      <c r="AP11" s="295">
        <v>13570</v>
      </c>
      <c r="AQ11" s="296">
        <v>9057</v>
      </c>
      <c r="AR11" s="297">
        <v>49.8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502</v>
      </c>
      <c r="AL12" s="1207"/>
      <c r="AM12" s="1207"/>
      <c r="AN12" s="1208"/>
      <c r="AO12" s="295">
        <v>5966</v>
      </c>
      <c r="AP12" s="295">
        <v>120</v>
      </c>
      <c r="AQ12" s="296">
        <v>875</v>
      </c>
      <c r="AR12" s="297">
        <v>-86.3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503</v>
      </c>
      <c r="AL13" s="1207"/>
      <c r="AM13" s="1207"/>
      <c r="AN13" s="1208"/>
      <c r="AO13" s="295" t="s">
        <v>504</v>
      </c>
      <c r="AP13" s="295" t="s">
        <v>504</v>
      </c>
      <c r="AQ13" s="296" t="s">
        <v>504</v>
      </c>
      <c r="AR13" s="297" t="s">
        <v>504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505</v>
      </c>
      <c r="AL14" s="1207"/>
      <c r="AM14" s="1207"/>
      <c r="AN14" s="1208"/>
      <c r="AO14" s="295">
        <v>251008</v>
      </c>
      <c r="AP14" s="295">
        <v>5046</v>
      </c>
      <c r="AQ14" s="296">
        <v>3722</v>
      </c>
      <c r="AR14" s="297">
        <v>35.6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506</v>
      </c>
      <c r="AL15" s="1207"/>
      <c r="AM15" s="1207"/>
      <c r="AN15" s="1208"/>
      <c r="AO15" s="295">
        <v>98975</v>
      </c>
      <c r="AP15" s="295">
        <v>1990</v>
      </c>
      <c r="AQ15" s="296">
        <v>1782</v>
      </c>
      <c r="AR15" s="297">
        <v>11.7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507</v>
      </c>
      <c r="AL16" s="1210"/>
      <c r="AM16" s="1210"/>
      <c r="AN16" s="1211"/>
      <c r="AO16" s="295">
        <v>-215999</v>
      </c>
      <c r="AP16" s="295">
        <v>-4342</v>
      </c>
      <c r="AQ16" s="296">
        <v>-7713</v>
      </c>
      <c r="AR16" s="297">
        <v>-43.7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3764124</v>
      </c>
      <c r="AP17" s="295">
        <v>75673</v>
      </c>
      <c r="AQ17" s="296">
        <v>96161</v>
      </c>
      <c r="AR17" s="297">
        <v>-21.3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512</v>
      </c>
      <c r="AL21" s="1204"/>
      <c r="AM21" s="1204"/>
      <c r="AN21" s="1205"/>
      <c r="AO21" s="307">
        <v>6.86</v>
      </c>
      <c r="AP21" s="308">
        <v>9.48</v>
      </c>
      <c r="AQ21" s="309">
        <v>-2.62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513</v>
      </c>
      <c r="AL22" s="1204"/>
      <c r="AM22" s="1204"/>
      <c r="AN22" s="1205"/>
      <c r="AO22" s="312">
        <v>99.1</v>
      </c>
      <c r="AP22" s="313">
        <v>97.6</v>
      </c>
      <c r="AQ22" s="314">
        <v>1.5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515</v>
      </c>
      <c r="AO27" s="273"/>
      <c r="AP27" s="273"/>
      <c r="AQ27" s="273"/>
      <c r="AR27" s="273"/>
      <c r="AS27" s="273"/>
      <c r="AT27" s="273"/>
    </row>
    <row r="28" spans="1:46" ht="17.2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494</v>
      </c>
      <c r="AP30" s="283"/>
      <c r="AQ30" s="284" t="s">
        <v>495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496</v>
      </c>
      <c r="AQ31" s="290" t="s">
        <v>497</v>
      </c>
      <c r="AR31" s="291" t="s">
        <v>498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518</v>
      </c>
      <c r="AL32" s="1195"/>
      <c r="AM32" s="1195"/>
      <c r="AN32" s="1196"/>
      <c r="AO32" s="322">
        <v>2144714</v>
      </c>
      <c r="AP32" s="322">
        <v>43117</v>
      </c>
      <c r="AQ32" s="323">
        <v>62678</v>
      </c>
      <c r="AR32" s="324">
        <v>-31.2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519</v>
      </c>
      <c r="AL33" s="1195"/>
      <c r="AM33" s="1195"/>
      <c r="AN33" s="1196"/>
      <c r="AO33" s="322" t="s">
        <v>504</v>
      </c>
      <c r="AP33" s="322" t="s">
        <v>504</v>
      </c>
      <c r="AQ33" s="323" t="s">
        <v>504</v>
      </c>
      <c r="AR33" s="324" t="s">
        <v>504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520</v>
      </c>
      <c r="AL34" s="1195"/>
      <c r="AM34" s="1195"/>
      <c r="AN34" s="1196"/>
      <c r="AO34" s="322">
        <v>6667</v>
      </c>
      <c r="AP34" s="322">
        <v>134</v>
      </c>
      <c r="AQ34" s="323">
        <v>19</v>
      </c>
      <c r="AR34" s="324">
        <v>605.29999999999995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521</v>
      </c>
      <c r="AL35" s="1195"/>
      <c r="AM35" s="1195"/>
      <c r="AN35" s="1196"/>
      <c r="AO35" s="322">
        <v>548422</v>
      </c>
      <c r="AP35" s="322">
        <v>11025</v>
      </c>
      <c r="AQ35" s="323">
        <v>17584</v>
      </c>
      <c r="AR35" s="324">
        <v>-37.299999999999997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522</v>
      </c>
      <c r="AL36" s="1195"/>
      <c r="AM36" s="1195"/>
      <c r="AN36" s="1196"/>
      <c r="AO36" s="322">
        <v>37491</v>
      </c>
      <c r="AP36" s="322">
        <v>754</v>
      </c>
      <c r="AQ36" s="323">
        <v>3772</v>
      </c>
      <c r="AR36" s="324">
        <v>-80</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523</v>
      </c>
      <c r="AL37" s="1195"/>
      <c r="AM37" s="1195"/>
      <c r="AN37" s="1196"/>
      <c r="AO37" s="322" t="s">
        <v>504</v>
      </c>
      <c r="AP37" s="322" t="s">
        <v>504</v>
      </c>
      <c r="AQ37" s="323">
        <v>765</v>
      </c>
      <c r="AR37" s="324" t="s">
        <v>504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524</v>
      </c>
      <c r="AL38" s="1198"/>
      <c r="AM38" s="1198"/>
      <c r="AN38" s="1199"/>
      <c r="AO38" s="325" t="s">
        <v>504</v>
      </c>
      <c r="AP38" s="325" t="s">
        <v>504</v>
      </c>
      <c r="AQ38" s="326">
        <v>1</v>
      </c>
      <c r="AR38" s="314" t="s">
        <v>504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525</v>
      </c>
      <c r="AL39" s="1198"/>
      <c r="AM39" s="1198"/>
      <c r="AN39" s="1199"/>
      <c r="AO39" s="322">
        <v>-87972</v>
      </c>
      <c r="AP39" s="322">
        <v>-1769</v>
      </c>
      <c r="AQ39" s="323">
        <v>-2998</v>
      </c>
      <c r="AR39" s="324">
        <v>-41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526</v>
      </c>
      <c r="AL40" s="1195"/>
      <c r="AM40" s="1195"/>
      <c r="AN40" s="1196"/>
      <c r="AO40" s="322">
        <v>-1751890</v>
      </c>
      <c r="AP40" s="322">
        <v>-35220</v>
      </c>
      <c r="AQ40" s="323">
        <v>-59283</v>
      </c>
      <c r="AR40" s="324">
        <v>-40.6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897432</v>
      </c>
      <c r="AP41" s="322">
        <v>18042</v>
      </c>
      <c r="AQ41" s="323">
        <v>22539</v>
      </c>
      <c r="AR41" s="324">
        <v>-20</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494</v>
      </c>
      <c r="AN49" s="1189" t="s">
        <v>530</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531</v>
      </c>
      <c r="AO50" s="339" t="s">
        <v>532</v>
      </c>
      <c r="AP50" s="340" t="s">
        <v>533</v>
      </c>
      <c r="AQ50" s="341" t="s">
        <v>534</v>
      </c>
      <c r="AR50" s="342" t="s">
        <v>535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2863256</v>
      </c>
      <c r="AN51" s="344">
        <v>55709</v>
      </c>
      <c r="AO51" s="345">
        <v>66.400000000000006</v>
      </c>
      <c r="AP51" s="346">
        <v>69560</v>
      </c>
      <c r="AQ51" s="347">
        <v>32</v>
      </c>
      <c r="AR51" s="348">
        <v>34.4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1869723</v>
      </c>
      <c r="AN52" s="352">
        <v>36378</v>
      </c>
      <c r="AO52" s="353">
        <v>48.4</v>
      </c>
      <c r="AP52" s="354">
        <v>35305</v>
      </c>
      <c r="AQ52" s="355">
        <v>17</v>
      </c>
      <c r="AR52" s="356">
        <v>31.4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4881590</v>
      </c>
      <c r="AN53" s="344">
        <v>96115</v>
      </c>
      <c r="AO53" s="345">
        <v>72.5</v>
      </c>
      <c r="AP53" s="346">
        <v>65988</v>
      </c>
      <c r="AQ53" s="347">
        <v>-5.0999999999999996</v>
      </c>
      <c r="AR53" s="348">
        <v>77.599999999999994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3137374</v>
      </c>
      <c r="AN54" s="352">
        <v>61773</v>
      </c>
      <c r="AO54" s="353">
        <v>69.8</v>
      </c>
      <c r="AP54" s="354">
        <v>36473</v>
      </c>
      <c r="AQ54" s="355">
        <v>3.3</v>
      </c>
      <c r="AR54" s="356">
        <v>66.5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4734331</v>
      </c>
      <c r="AN55" s="344">
        <v>93801</v>
      </c>
      <c r="AO55" s="345">
        <v>-2.4</v>
      </c>
      <c r="AP55" s="346">
        <v>87974</v>
      </c>
      <c r="AQ55" s="347">
        <v>33.299999999999997</v>
      </c>
      <c r="AR55" s="348">
        <v>-35.700000000000003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2490224</v>
      </c>
      <c r="AN56" s="352">
        <v>49339</v>
      </c>
      <c r="AO56" s="353">
        <v>-20.100000000000001</v>
      </c>
      <c r="AP56" s="354">
        <v>48183</v>
      </c>
      <c r="AQ56" s="355">
        <v>32.1</v>
      </c>
      <c r="AR56" s="356">
        <v>-52.2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2760396</v>
      </c>
      <c r="AN57" s="344">
        <v>55088</v>
      </c>
      <c r="AO57" s="345">
        <v>-41.3</v>
      </c>
      <c r="AP57" s="346">
        <v>78864</v>
      </c>
      <c r="AQ57" s="347">
        <v>-10.4</v>
      </c>
      <c r="AR57" s="348">
        <v>-30.9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1924417</v>
      </c>
      <c r="AN58" s="352">
        <v>38405</v>
      </c>
      <c r="AO58" s="353">
        <v>-22.2</v>
      </c>
      <c r="AP58" s="354">
        <v>46136</v>
      </c>
      <c r="AQ58" s="355">
        <v>-4.2</v>
      </c>
      <c r="AR58" s="356">
        <v>-18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3318753</v>
      </c>
      <c r="AN59" s="344">
        <v>66719</v>
      </c>
      <c r="AO59" s="345">
        <v>21.1</v>
      </c>
      <c r="AP59" s="346">
        <v>85042</v>
      </c>
      <c r="AQ59" s="347">
        <v>7.8</v>
      </c>
      <c r="AR59" s="348">
        <v>13.3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2403021</v>
      </c>
      <c r="AN60" s="352">
        <v>48310</v>
      </c>
      <c r="AO60" s="353">
        <v>25.8</v>
      </c>
      <c r="AP60" s="354">
        <v>50806</v>
      </c>
      <c r="AQ60" s="355">
        <v>10.1</v>
      </c>
      <c r="AR60" s="356">
        <v>15.7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3711665</v>
      </c>
      <c r="AN61" s="359">
        <v>73486</v>
      </c>
      <c r="AO61" s="360">
        <v>23.3</v>
      </c>
      <c r="AP61" s="361">
        <v>77486</v>
      </c>
      <c r="AQ61" s="362">
        <v>11.5</v>
      </c>
      <c r="AR61" s="348">
        <v>11.8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2364952</v>
      </c>
      <c r="AN62" s="352">
        <v>46841</v>
      </c>
      <c r="AO62" s="353">
        <v>20.3</v>
      </c>
      <c r="AP62" s="354">
        <v>43381</v>
      </c>
      <c r="AQ62" s="355">
        <v>11.7</v>
      </c>
      <c r="AR62" s="356">
        <v>8.6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skLvw3y4yAaALTP5facJKi3BrzaTkkB30ea0FyqlEjF9E74Pt7NZDKl+O5q4pqWMzGQ/VdIi+5X+ky6BRkiO3w==" saltValue="kMl2AaAuQJa4DZPfYdHeJ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45"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s4ZlW8hOcfhDoid51W0J3N2GH+fjnLHAUr098VEw5/3XdN4eL934CQS0dPp0Y6FIQ8FXt7YTYOypX+ITFF0HA==" saltValue="A9+lAG9mxRnENvxcWsdZi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MkHzEnJUCxlG6Js5hxD9u3ZaGhfhN7DMS4NUT6+yiZpWdHTMpABsNwTAB7kYs6OPffCWw2gyXU9U1lk6R9D+A==" saltValue="xzdF+CffDAMAD/XngP+1h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212" t="s">
        <v>3</v>
      </c>
      <c r="D47" s="1212"/>
      <c r="E47" s="1213"/>
      <c r="F47" s="11">
        <v>31.96</v>
      </c>
      <c r="G47" s="12">
        <v>34.64</v>
      </c>
      <c r="H47" s="12">
        <v>36.96</v>
      </c>
      <c r="I47" s="12">
        <v>40.14</v>
      </c>
      <c r="J47" s="13">
        <v>40.36</v>
      </c>
    </row>
    <row r="48" spans="2:10" ht="57.75" customHeight="1">
      <c r="B48" s="14"/>
      <c r="C48" s="1214" t="s">
        <v>4</v>
      </c>
      <c r="D48" s="1214"/>
      <c r="E48" s="1215"/>
      <c r="F48" s="15">
        <v>6.84</v>
      </c>
      <c r="G48" s="16">
        <v>5.05</v>
      </c>
      <c r="H48" s="16">
        <v>8.34</v>
      </c>
      <c r="I48" s="16">
        <v>10.63</v>
      </c>
      <c r="J48" s="17">
        <v>13.94</v>
      </c>
    </row>
    <row r="49" spans="2:10" ht="57.75" customHeight="1" thickBot="1">
      <c r="B49" s="18"/>
      <c r="C49" s="1216" t="s">
        <v>5</v>
      </c>
      <c r="D49" s="1216"/>
      <c r="E49" s="1217"/>
      <c r="F49" s="19">
        <v>2.59</v>
      </c>
      <c r="G49" s="20" t="s">
        <v>551</v>
      </c>
      <c r="H49" s="20">
        <v>6.27</v>
      </c>
      <c r="I49" s="20">
        <v>5.13</v>
      </c>
      <c r="J49" s="21">
        <v>2.83</v>
      </c>
    </row>
    <row r="50" spans="2:10" ht="13.5" customHeight="1"/>
    <row r="51" spans="2:10" ht="13.5" hidden="1" customHeight="1"/>
    <row r="52" spans="2:10" ht="13.5" hidden="1" customHeight="1"/>
    <row r="53" spans="2:10" ht="13.5" hidden="1" customHeight="1"/>
  </sheetData>
  <sheetProtection algorithmName="SHA-512" hashValue="6AH+78AR8Om/u4fWPqIFUMGZ6RdsOEfOamB4hN/Ttb8AWIAkFyMm+zBsi539DxjF3D8fudJBuvV8JGEEPe5kpw==" saltValue="vPyIIKpb9STNtDI103mg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2019-10-31T06:13:38Z</cp:lastPrinted>
  <dcterms:created xsi:type="dcterms:W3CDTF">2019-02-14T01:50:18Z</dcterms:created>
  <dcterms:modified xsi:type="dcterms:W3CDTF">2019-10-31T06:13:55Z</dcterms:modified>
</cp:coreProperties>
</file>