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CO34" i="10" s="1"/>
</calcChain>
</file>

<file path=xl/sharedStrings.xml><?xml version="1.0" encoding="utf-8"?>
<sst xmlns="http://schemas.openxmlformats.org/spreadsheetml/2006/main" count="1125" uniqueCount="607">
  <si>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</si>
  <si>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</si>
  <si>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</si>
  <si>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</si>
  <si>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</si>
  <si>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</si>
  <si>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</si>
  <si>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</si>
  <si>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</si>
  <si>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</si>
  <si>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</si>
  <si>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</si>
  <si>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</si>
  <si>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</si>
  <si>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</si>
  <si>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</si>
  <si>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</si>
  <si>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</si>
  <si>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</si>
  <si>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</si>
  <si>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</si>
  <si>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</si>
  <si>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</si>
  <si>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</si>
  <si>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</si>
  <si>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</si>
  <si>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</si>
  <si>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</si>
  <si>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</si>
  <si>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</si>
  <si>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</si>
  <si>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</si>
  <si>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</si>
  <si>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</si>
  <si>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</si>
  <si>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</si>
  <si>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</si>
  <si>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</si>
  <si>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</si>
  <si>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</si>
  <si>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</si>
  <si>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</si>
  <si>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</si>
  <si>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</si>
  <si>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</si>
  <si>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</si>
  <si>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</si>
  <si>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</si>
  <si>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</si>
  <si>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</si>
  <si>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</si>
  <si>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</si>
  <si>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</si>
  <si>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</si>
  <si>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</si>
  <si>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</si>
  <si>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</si>
  <si>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</si>
  <si>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</si>
  <si>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</si>
  <si>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</si>
  <si>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</si>
  <si>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</si>
  <si>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</si>
  <si>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</si>
  <si>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</si>
  <si>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</si>
  <si>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</si>
  <si>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</si>
  <si>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</si>
  <si>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</si>
  <si>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</si>
  <si>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</si>
  <si>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</si>
  <si>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</si>
  <si>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</si>
  <si>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</si>
  <si>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</si>
  <si>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</si>
  <si>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</si>
  <si>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</si>
  <si>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</si>
  <si>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</si>
  <si>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</si>
  <si>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</si>
  <si>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</si>
  <si>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</si>
  <si>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</si>
  <si>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</si>
  <si>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</si>
  <si>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</si>
  <si>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</si>
  <si>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</si>
  <si>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</si>
  <si>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</si>
  <si>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</si>
  <si>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</si>
  <si>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</si>
  <si>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</si>
  <si>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</si>
  <si>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</si>
  <si>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</si>
  <si>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</si>
  <si>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</si>
  <si>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</si>
  <si>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</si>
  <si>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</si>
  <si>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</si>
  <si>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</si>
  <si>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</si>
  <si>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</si>
  <si>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</si>
  <si>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</si>
  <si>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</si>
  <si>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</si>
  <si>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</si>
  <si>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</si>
  <si>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</si>
  <si>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</si>
  <si>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</si>
  <si>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</si>
  <si>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</si>
  <si>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</si>
  <si>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</si>
  <si>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</si>
  <si>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</si>
  <si>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</si>
  <si>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</si>
  <si>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</si>
  <si>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</si>
  <si>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</si>
  <si>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</si>
  <si>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</si>
  <si>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</si>
  <si>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</si>
  <si>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</si>
  <si>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</si>
  <si>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</si>
  <si>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</si>
  <si>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</si>
  <si>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</si>
  <si>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</si>
  <si>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</si>
  <si>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</si>
  <si>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</si>
  <si>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</si>
  <si>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</si>
  <si>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</si>
  <si>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</si>
  <si>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</si>
  <si>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</si>
  <si>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</si>
  <si>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</si>
  <si>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</si>
  <si>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</si>
  <si>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</si>
  <si>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</si>
  <si>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</si>
  <si>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</si>
  <si>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</si>
  <si>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</si>
  <si>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</si>
  <si>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</si>
  <si>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</si>
  <si>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</si>
  <si>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</si>
  <si>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</si>
  <si>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</si>
  <si>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</si>
  <si>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</si>
  <si>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</si>
  <si>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</si>
  <si>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</si>
  <si>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</si>
  <si>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</si>
  <si>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</si>
  <si>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</si>
  <si>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</si>
  <si>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</si>
  <si>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</si>
  <si>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</si>
  <si>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</si>
  <si>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</si>
  <si>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</si>
  <si>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</si>
  <si>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</si>
  <si>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</si>
  <si>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</si>
  <si>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</si>
  <si>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</si>
  <si>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</si>
  <si>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</si>
  <si>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</si>
  <si>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</si>
  <si>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</si>
  <si>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</si>
  <si>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</si>
  <si>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</si>
  <si>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</si>
  <si>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</si>
  <si>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</si>
  <si>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</si>
  <si>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</si>
  <si>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</si>
  <si>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</si>
  <si>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</si>
  <si>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</si>
  <si>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</si>
  <si>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</si>
  <si>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</si>
  <si>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茨城県那珂市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</si>
  <si>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</si>
  <si>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</si>
  <si>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</si>
  <si>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</si>
  <si>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</si>
  <si>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</si>
  <si>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</si>
  <si>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</si>
  <si>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</si>
  <si>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</si>
  <si>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</si>
  <si>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</si>
  <si>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</si>
  <si>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</si>
  <si>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</si>
  <si>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</si>
  <si>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</si>
  <si>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</si>
  <si>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</si>
  <si>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</si>
  <si>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</si>
  <si>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</si>
  <si>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</si>
  <si>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</si>
  <si>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</si>
  <si>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</si>
  <si>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</si>
  <si>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</si>
  <si>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</si>
  <si>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</si>
  <si>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</si>
  <si>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</si>
  <si>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</si>
  <si>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</si>
  <si>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</si>
  <si>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</si>
  <si>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</si>
  <si>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</si>
  <si>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</si>
  <si>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</si>
  <si>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</si>
  <si>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</si>
  <si>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</si>
  <si>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</si>
  <si>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</si>
  <si>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</si>
  <si>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</si>
  <si>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</si>
  <si>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</si>
  <si>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</si>
  <si>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</si>
  <si>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</si>
  <si>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</si>
  <si>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</si>
  <si>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</si>
  <si>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</si>
  <si>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</si>
  <si>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</si>
  <si>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</si>
  <si>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</si>
  <si>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</si>
  <si>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</si>
  <si>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</si>
  <si>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</si>
  <si>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</si>
  <si>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</si>
  <si>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</si>
  <si>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</si>
  <si>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</si>
  <si>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</si>
  <si>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</si>
  <si>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</si>
  <si>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</si>
  <si>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</si>
  <si>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</si>
  <si>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</si>
  <si>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</si>
  <si>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</si>
  <si>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</si>
  <si>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</si>
  <si>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</si>
  <si>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</si>
  <si>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</si>
  <si>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</si>
  <si>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</si>
  <si>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</si>
  <si>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</si>
  <si>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</si>
  <si>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</si>
  <si>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</si>
  <si>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</si>
  <si>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</si>
  <si>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</si>
  <si>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</si>
  <si>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</si>
  <si>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</si>
  <si>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</si>
  <si>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</si>
  <si>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</si>
  <si>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</si>
  <si>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</si>
  <si>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</si>
  <si>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</si>
  <si>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</si>
  <si>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</si>
  <si>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</si>
  <si>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</si>
  <si>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</si>
  <si>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</si>
  <si>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</si>
  <si>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</si>
  <si>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</si>
  <si>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</si>
  <si>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</si>
  <si>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</si>
  <si>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</si>
  <si>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</si>
  <si>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</si>
  <si>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</si>
  <si>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</si>
  <si>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</si>
  <si>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</si>
  <si>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</si>
  <si>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</si>
  <si>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</si>
  <si>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</si>
  <si>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</si>
  <si>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</si>
  <si>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</si>
  <si>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</si>
  <si>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</si>
  <si>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</si>
  <si>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</si>
  <si>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</si>
  <si>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</si>
  <si>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</si>
  <si>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</si>
  <si>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</si>
  <si>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</si>
  <si>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</si>
  <si>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</si>
  <si>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</si>
  <si>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</si>
  <si>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</si>
  <si>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</si>
  <si>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</si>
  <si>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</si>
  <si>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</si>
  <si>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茨城県那珂市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</si>
  <si>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</si>
  <si>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</si>
  <si>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</si>
  <si>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</si>
  <si>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</si>
  <si>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</si>
  <si>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</si>
  <si>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</si>
  <si>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</si>
  <si>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</si>
  <si>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</si>
  <si>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</si>
  <si>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</si>
  <si>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</si>
  <si>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</si>
  <si>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</si>
  <si>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</si>
  <si>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</si>
  <si>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</si>
  <si>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</si>
  <si>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</si>
  <si>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上菅谷駅前地区土地区画整理事業特別会計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</si>
  <si>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</si>
  <si>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</si>
  <si>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</si>
  <si>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</si>
  <si>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</si>
  <si>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</si>
  <si>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</si>
  <si>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</si>
  <si>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</si>
  <si>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</si>
  <si>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</si>
  <si>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</si>
  <si>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</si>
  <si>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</si>
  <si>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</si>
  <si>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</si>
  <si>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</si>
  <si>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</si>
  <si>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</si>
  <si>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</si>
  <si>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</si>
  <si>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</si>
  <si>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</si>
  <si>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</si>
  <si>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</si>
  <si>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</si>
  <si>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</si>
  <si>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</si>
  <si>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</si>
  <si>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</si>
  <si>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</si>
  <si>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</si>
  <si>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</si>
  <si>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</si>
  <si>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</si>
  <si>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</si>
  <si>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</si>
  <si>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</si>
  <si>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</si>
  <si>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</si>
  <si>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</si>
  <si>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</si>
  <si>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</si>
  <si>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</si>
  <si>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</si>
  <si>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</si>
  <si>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</si>
  <si>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</si>
  <si>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</si>
  <si>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</si>
  <si>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</si>
  <si>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</si>
  <si>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</si>
  <si>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</si>
  <si>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</si>
  <si>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</si>
  <si>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</si>
  <si>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</si>
  <si>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</si>
  <si>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</si>
  <si>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</si>
  <si>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</si>
  <si>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</si>
  <si>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</si>
  <si>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</si>
  <si>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</si>
  <si>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</si>
  <si>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</si>
  <si>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</si>
  <si>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</si>
  <si>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</si>
  <si>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</si>
  <si>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</si>
  <si>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</si>
  <si>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</si>
  <si>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</si>
  <si>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</si>
  <si>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</si>
  <si>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</si>
  <si>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</si>
  <si>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</si>
  <si>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</si>
  <si>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</si>
  <si>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</si>
  <si>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</si>
  <si>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</si>
  <si>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</si>
  <si>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</si>
  <si>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</si>
  <si>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</si>
  <si>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</si>
  <si>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</si>
  <si>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</si>
  <si>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</si>
  <si>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</si>
  <si>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</si>
  <si>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</si>
  <si>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</si>
  <si>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</si>
  <si>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</si>
  <si>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</si>
  <si>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</si>
  <si>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</si>
  <si>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</si>
  <si>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</si>
  <si>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</si>
  <si>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</si>
  <si>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</si>
  <si>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</si>
  <si>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</si>
  <si>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</si>
  <si>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</si>
  <si>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</si>
  <si>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</si>
  <si>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</si>
  <si>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</si>
  <si>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</si>
  <si>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</si>
  <si>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</si>
  <si>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</si>
  <si>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</si>
  <si>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</si>
  <si>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</si>
  <si>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</si>
  <si>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</si>
  <si>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</si>
  <si>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</si>
  <si>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</si>
  <si>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</si>
  <si>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</si>
  <si>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</si>
  <si>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</si>
  <si>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</si>
  <si>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</si>
  <si>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</si>
  <si>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</si>
  <si>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</si>
  <si>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</si>
  <si>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</si>
  <si>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</si>
  <si>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</si>
  <si>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</si>
  <si>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</si>
  <si>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</si>
  <si>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</si>
  <si>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</si>
  <si>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</si>
  <si>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</si>
  <si>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</si>
  <si>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</si>
  <si>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</si>
  <si>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</si>
  <si>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</si>
  <si>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</si>
  <si>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</si>
  <si>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</si>
  <si>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</si>
  <si>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</si>
  <si>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</si>
  <si>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</si>
  <si>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</si>
  <si>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</si>
  <si>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</si>
  <si>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</si>
  <si>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</si>
  <si>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</si>
  <si>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1.98</t>
  </si>
  <si>
    <t>▲ 1.85</t>
  </si>
  <si>
    <t>水道事業会計</t>
  </si>
  <si>
    <t>一般会計</t>
  </si>
  <si>
    <t>介護保険特別会計（保険事業勘定）</t>
  </si>
  <si>
    <t>下水道事業特別会計</t>
  </si>
  <si>
    <t>国民健康保険特別会計（事業勘定）</t>
  </si>
  <si>
    <t>農業集落排水整備事業特別会計</t>
  </si>
  <si>
    <t>公園墓地事業特別会計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</si>
  <si>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</si>
  <si>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</si>
  <si>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</si>
  <si>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</si>
  <si>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</si>
  <si>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</si>
  <si>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</si>
  <si>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</si>
  <si>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</si>
  <si>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学校施設整備基金</t>
    <rPh sb="0" eb="2">
      <t>ガッコウ</t>
    </rPh>
    <rPh sb="2" eb="4">
      <t>シセツ</t>
    </rPh>
    <rPh sb="4" eb="6">
      <t>セイビ</t>
    </rPh>
    <rPh sb="6" eb="8">
      <t>キキン</t>
    </rPh>
    <phoneticPr fontId="2"/>
  </si>
  <si>
    <t>ふるさとづくり基金</t>
    <rPh sb="7" eb="9">
      <t>キキン</t>
    </rPh>
    <phoneticPr fontId="2"/>
  </si>
  <si>
    <t>地域振興基金</t>
    <rPh sb="0" eb="2">
      <t>チイキ</t>
    </rPh>
    <rPh sb="2" eb="4">
      <t>シンコウ</t>
    </rPh>
    <rPh sb="4" eb="6">
      <t>キキン</t>
    </rPh>
    <phoneticPr fontId="2"/>
  </si>
  <si>
    <t>市民活動基金</t>
    <rPh sb="0" eb="2">
      <t>シミン</t>
    </rPh>
    <rPh sb="2" eb="4">
      <t>カツドウ</t>
    </rPh>
    <rPh sb="4" eb="6">
      <t>キキン</t>
    </rPh>
    <phoneticPr fontId="2"/>
  </si>
  <si>
    <t>那珂市土地開発公社</t>
    <rPh sb="0" eb="2">
      <t>ナカ</t>
    </rPh>
    <rPh sb="2" eb="3">
      <t>シ</t>
    </rPh>
    <rPh sb="3" eb="5">
      <t>トチ</t>
    </rPh>
    <rPh sb="5" eb="7">
      <t>カイハツ</t>
    </rPh>
    <rPh sb="7" eb="9">
      <t>コウシャ</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</si>
  <si>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</si>
  <si>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</si>
  <si>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茨城県市町村総合事務組合（交通災害共済事業特別会計）</t>
    <rPh sb="0" eb="3">
      <t>イバラキケン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</si>
  <si>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</si>
  <si>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</si>
  <si>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</si>
  <si>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茨城北農業共済組合（農業共済事業会計）</t>
    <rPh sb="0" eb="2">
      <t>イバラキ</t>
    </rPh>
    <rPh sb="2" eb="3">
      <t>キタ</t>
    </rPh>
    <rPh sb="3" eb="5">
      <t>ノウギョウ</t>
    </rPh>
    <rPh sb="5" eb="7">
      <t>キョウサイ</t>
    </rPh>
    <rPh sb="7" eb="9">
      <t>クミアイ</t>
    </rPh>
    <rPh sb="10" eb="12">
      <t>ノウギョウ</t>
    </rPh>
    <rPh sb="12" eb="14">
      <t>キョウサイ</t>
    </rPh>
    <rPh sb="14" eb="16">
      <t>ジギョウ</t>
    </rPh>
    <rPh sb="16" eb="18">
      <t>カイケイ</t>
    </rPh>
    <phoneticPr fontId="2"/>
  </si>
  <si>
    <t>大宮地方環境整備組合（一般会計）</t>
    <rPh sb="0" eb="2">
      <t>オオミヤ</t>
    </rPh>
    <rPh sb="2" eb="4">
      <t>チホウ</t>
    </rPh>
    <rPh sb="4" eb="6">
      <t>カンキョウ</t>
    </rPh>
    <rPh sb="6" eb="8">
      <t>セイビ</t>
    </rPh>
    <rPh sb="8" eb="10">
      <t>クミアイ</t>
    </rPh>
    <rPh sb="11" eb="13">
      <t>イッパン</t>
    </rPh>
    <rPh sb="13" eb="15">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</si>
  <si>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</si>
  <si>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</si>
  <si>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</si>
  <si>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</si>
  <si>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</si>
  <si>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</si>
  <si>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</si>
  <si>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</si>
  <si>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</si>
  <si>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</si>
  <si>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</si>
  <si>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</si>
  <si>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</si>
  <si>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</si>
  <si>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</si>
  <si>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</si>
  <si>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</si>
  <si>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</si>
  <si>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</si>
  <si>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</si>
  <si>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</si>
  <si>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</si>
  <si>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</si>
  <si>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</si>
  <si>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</si>
  <si>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固定資産税の償却資産に係る税収増及び地方消費税交付金の増に伴い、実質公債費比率は減少を続けており、将来負担比率についても、復旧事業の終了に伴う公営企業への繰出金見込額の減少により減少している。しかしながら、防災行政無線のデジタル化や幼稚園の集約化に伴い起債額は増加しており、建設局面にある公共下水道及び農業集落排水等の公営企業への繰出金は増加していく見込みである。加えて、多くの公共施設において、老朽化による設備の更新修繕等が必要になってきていることから、施設の維持管理に係る経費の増加が見込まれる。今後は、公共施設マネジメント計画に基づき、計画的な修繕、改修等を実施することにより、施設の長寿命化を進めるとともに、公営企業も含めた適正な市債発行により将来負担比率及び実質公債費比率の伸びを抑えるよう財政運営に努めていく。</t>
    <rPh sb="1" eb="3">
      <t>コテイ</t>
    </rPh>
    <rPh sb="3" eb="6">
      <t>シサンゼイ</t>
    </rPh>
    <rPh sb="7" eb="9">
      <t>ショウキャク</t>
    </rPh>
    <rPh sb="9" eb="11">
      <t>シサン</t>
    </rPh>
    <rPh sb="12" eb="13">
      <t>カカ</t>
    </rPh>
    <rPh sb="14" eb="17">
      <t>ゼイシュウゾウ</t>
    </rPh>
    <rPh sb="17" eb="18">
      <t>オヨ</t>
    </rPh>
    <rPh sb="19" eb="21">
      <t>チホウ</t>
    </rPh>
    <rPh sb="21" eb="24">
      <t>ショウヒゼイ</t>
    </rPh>
    <rPh sb="24" eb="27">
      <t>コウフキン</t>
    </rPh>
    <rPh sb="28" eb="29">
      <t>ゾウ</t>
    </rPh>
    <rPh sb="30" eb="31">
      <t>トモナ</t>
    </rPh>
    <rPh sb="33" eb="35">
      <t>ジッシツ</t>
    </rPh>
    <rPh sb="35" eb="38">
      <t>コウサイヒ</t>
    </rPh>
    <rPh sb="38" eb="40">
      <t>ヒリツ</t>
    </rPh>
    <rPh sb="41" eb="43">
      <t>ゲンショウ</t>
    </rPh>
    <rPh sb="44" eb="45">
      <t>ツヅ</t>
    </rPh>
    <rPh sb="50" eb="52">
      <t>ショウライ</t>
    </rPh>
    <rPh sb="52" eb="54">
      <t>フタン</t>
    </rPh>
    <rPh sb="54" eb="56">
      <t>ヒリツ</t>
    </rPh>
    <rPh sb="62" eb="64">
      <t>フッキュウ</t>
    </rPh>
    <rPh sb="64" eb="66">
      <t>ジギョウ</t>
    </rPh>
    <rPh sb="67" eb="69">
      <t>シュウリョウ</t>
    </rPh>
    <rPh sb="70" eb="71">
      <t>トモナ</t>
    </rPh>
    <rPh sb="72" eb="74">
      <t>コウエイ</t>
    </rPh>
    <rPh sb="74" eb="76">
      <t>キギョウ</t>
    </rPh>
    <rPh sb="78" eb="80">
      <t>クリダ</t>
    </rPh>
    <rPh sb="80" eb="81">
      <t>キン</t>
    </rPh>
    <rPh sb="81" eb="83">
      <t>ミコミ</t>
    </rPh>
    <rPh sb="83" eb="84">
      <t>ガク</t>
    </rPh>
    <rPh sb="85" eb="87">
      <t>ゲンショウ</t>
    </rPh>
    <rPh sb="90" eb="92">
      <t>ゲンショウ</t>
    </rPh>
    <rPh sb="104" eb="106">
      <t>ボウサイ</t>
    </rPh>
    <rPh sb="106" eb="108">
      <t>ギョウセイ</t>
    </rPh>
    <rPh sb="108" eb="110">
      <t>ムセン</t>
    </rPh>
    <rPh sb="115" eb="116">
      <t>カ</t>
    </rPh>
    <rPh sb="117" eb="120">
      <t>ヨウチエン</t>
    </rPh>
    <rPh sb="121" eb="124">
      <t>シュウヤクカ</t>
    </rPh>
    <rPh sb="125" eb="126">
      <t>トモナ</t>
    </rPh>
    <rPh sb="127" eb="129">
      <t>キサイ</t>
    </rPh>
    <rPh sb="129" eb="130">
      <t>ガク</t>
    </rPh>
    <rPh sb="131" eb="133">
      <t>ゾウカ</t>
    </rPh>
    <rPh sb="138" eb="140">
      <t>ケンセツ</t>
    </rPh>
    <rPh sb="140" eb="142">
      <t>キョクメン</t>
    </rPh>
    <rPh sb="145" eb="147">
      <t>コウキョウ</t>
    </rPh>
    <rPh sb="147" eb="150">
      <t>ゲスイドウ</t>
    </rPh>
    <rPh sb="150" eb="151">
      <t>オヨ</t>
    </rPh>
    <rPh sb="152" eb="154">
      <t>ノウギョウ</t>
    </rPh>
    <rPh sb="154" eb="156">
      <t>シュウラク</t>
    </rPh>
    <rPh sb="156" eb="158">
      <t>ハイスイ</t>
    </rPh>
    <rPh sb="158" eb="159">
      <t>トウ</t>
    </rPh>
    <rPh sb="160" eb="162">
      <t>コウエイ</t>
    </rPh>
    <rPh sb="162" eb="164">
      <t>キギョウ</t>
    </rPh>
    <rPh sb="166" eb="168">
      <t>クリダ</t>
    </rPh>
    <rPh sb="168" eb="169">
      <t>キン</t>
    </rPh>
    <rPh sb="170" eb="172">
      <t>ゾウカ</t>
    </rPh>
    <rPh sb="176" eb="178">
      <t>ミコ</t>
    </rPh>
    <rPh sb="183" eb="184">
      <t>クワ</t>
    </rPh>
    <rPh sb="187" eb="188">
      <t>オオ</t>
    </rPh>
    <rPh sb="190" eb="192">
      <t>コウキョウ</t>
    </rPh>
    <rPh sb="192" eb="194">
      <t>シセツ</t>
    </rPh>
    <rPh sb="199" eb="202">
      <t>ロウキュウカ</t>
    </rPh>
    <rPh sb="205" eb="207">
      <t>セツビ</t>
    </rPh>
    <rPh sb="208" eb="210">
      <t>コウシン</t>
    </rPh>
    <rPh sb="210" eb="212">
      <t>シュウゼン</t>
    </rPh>
    <rPh sb="212" eb="213">
      <t>トウ</t>
    </rPh>
    <rPh sb="214" eb="216">
      <t>ヒツヨウ</t>
    </rPh>
    <rPh sb="229" eb="231">
      <t>シセツ</t>
    </rPh>
    <rPh sb="232" eb="234">
      <t>イジ</t>
    </rPh>
    <rPh sb="234" eb="236">
      <t>カンリ</t>
    </rPh>
    <rPh sb="237" eb="238">
      <t>カカ</t>
    </rPh>
    <rPh sb="239" eb="241">
      <t>ケイヒ</t>
    </rPh>
    <rPh sb="242" eb="243">
      <t>ゾウ</t>
    </rPh>
    <rPh sb="243" eb="244">
      <t>カ</t>
    </rPh>
    <rPh sb="245" eb="247">
      <t>ミコ</t>
    </rPh>
    <rPh sb="251" eb="253">
      <t>コンゴ</t>
    </rPh>
    <rPh sb="255" eb="257">
      <t>コウキョウ</t>
    </rPh>
    <rPh sb="257" eb="259">
      <t>シセツ</t>
    </rPh>
    <rPh sb="265" eb="267">
      <t>ケイカク</t>
    </rPh>
    <rPh sb="268" eb="269">
      <t>モト</t>
    </rPh>
    <rPh sb="272" eb="275">
      <t>ケイカクテキ</t>
    </rPh>
    <rPh sb="276" eb="278">
      <t>シュウゼン</t>
    </rPh>
    <rPh sb="279" eb="281">
      <t>カイシュウ</t>
    </rPh>
    <rPh sb="281" eb="282">
      <t>トウ</t>
    </rPh>
    <rPh sb="283" eb="285">
      <t>ジッシ</t>
    </rPh>
    <rPh sb="293" eb="295">
      <t>シセツ</t>
    </rPh>
    <rPh sb="296" eb="300">
      <t>チョウジュミョウカ</t>
    </rPh>
    <rPh sb="301" eb="302">
      <t>スス</t>
    </rPh>
    <rPh sb="309" eb="311">
      <t>コウエイ</t>
    </rPh>
    <rPh sb="311" eb="313">
      <t>キギョウ</t>
    </rPh>
    <rPh sb="314" eb="315">
      <t>フク</t>
    </rPh>
    <rPh sb="317" eb="319">
      <t>テキセイ</t>
    </rPh>
    <rPh sb="320" eb="322">
      <t>シサイ</t>
    </rPh>
    <rPh sb="322" eb="324">
      <t>ハッコウ</t>
    </rPh>
    <rPh sb="327" eb="329">
      <t>ショウライ</t>
    </rPh>
    <rPh sb="329" eb="331">
      <t>フタン</t>
    </rPh>
    <rPh sb="331" eb="333">
      <t>ヒリツ</t>
    </rPh>
    <rPh sb="333" eb="334">
      <t>オヨ</t>
    </rPh>
    <rPh sb="335" eb="337">
      <t>ジッシツ</t>
    </rPh>
    <rPh sb="337" eb="340">
      <t>コウサイヒ</t>
    </rPh>
    <rPh sb="340" eb="342">
      <t>ヒリツ</t>
    </rPh>
    <rPh sb="343" eb="344">
      <t>ノ</t>
    </rPh>
    <rPh sb="346" eb="347">
      <t>オサ</t>
    </rPh>
    <rPh sb="351" eb="353">
      <t>ザイセイ</t>
    </rPh>
    <rPh sb="353" eb="355">
      <t>ウンエイ</t>
    </rPh>
    <rPh sb="356" eb="357">
      <t>ツト</t>
    </rPh>
    <phoneticPr fontId="5"/>
  </si>
  <si>
    <t>実質公債費比率</t>
    <phoneticPr fontId="5"/>
  </si>
  <si>
    <t>　復旧事業の終了に伴う公営企業への繰出金見込額の減少の他、交付税措置のある起債の選択等の後年度への財政負担を減らすための取り組みを進めており、将来負担比率は類似団体内平均値より22.7ポイント下回っている。有形固定資産減価償却率については、減価償却が進んでいる状況であるが、公立幼稚園の集約化により、伸びは鈍化し、類似団体内平均値より1.5ポイント下回っている。
　しかしながら、限られた財源の中で、過去に建設した有形固定資産の更新や資産形成につながる修繕が限られた範囲内に留まっていること、大規模な資産形成がなされていないことから、今後とも有形固定資産減価償却率は伸びていく見込みであり、公共施設等マネジメント計画に基づき、施設の長寿命化につながる修繕等を進めることをとおして、施設の維持管理コストの低減や将来負担額の抑制を図っていく。</t>
    <rPh sb="1" eb="3">
      <t>フッキュウ</t>
    </rPh>
    <rPh sb="3" eb="5">
      <t>ジギョウ</t>
    </rPh>
    <rPh sb="6" eb="8">
      <t>シュウリョウ</t>
    </rPh>
    <rPh sb="9" eb="10">
      <t>トモナ</t>
    </rPh>
    <rPh sb="11" eb="13">
      <t>コウエイ</t>
    </rPh>
    <rPh sb="13" eb="15">
      <t>キギョウ</t>
    </rPh>
    <rPh sb="17" eb="19">
      <t>クリダ</t>
    </rPh>
    <rPh sb="19" eb="20">
      <t>キン</t>
    </rPh>
    <rPh sb="20" eb="22">
      <t>ミコミ</t>
    </rPh>
    <rPh sb="22" eb="23">
      <t>ガク</t>
    </rPh>
    <rPh sb="24" eb="26">
      <t>ゲンショウ</t>
    </rPh>
    <rPh sb="27" eb="28">
      <t>ホカ</t>
    </rPh>
    <rPh sb="40" eb="42">
      <t>センタク</t>
    </rPh>
    <rPh sb="42" eb="43">
      <t>トウ</t>
    </rPh>
    <rPh sb="44" eb="47">
      <t>コウネンド</t>
    </rPh>
    <rPh sb="49" eb="51">
      <t>ザイセイ</t>
    </rPh>
    <rPh sb="51" eb="53">
      <t>フタン</t>
    </rPh>
    <rPh sb="54" eb="55">
      <t>ヘ</t>
    </rPh>
    <rPh sb="60" eb="61">
      <t>ト</t>
    </rPh>
    <rPh sb="62" eb="63">
      <t>ク</t>
    </rPh>
    <rPh sb="65" eb="66">
      <t>スス</t>
    </rPh>
    <rPh sb="71" eb="73">
      <t>ショウライ</t>
    </rPh>
    <rPh sb="73" eb="75">
      <t>フタン</t>
    </rPh>
    <rPh sb="75" eb="77">
      <t>ヒリツ</t>
    </rPh>
    <rPh sb="78" eb="80">
      <t>ルイジ</t>
    </rPh>
    <rPh sb="80" eb="82">
      <t>ダンタイ</t>
    </rPh>
    <rPh sb="82" eb="83">
      <t>ナイ</t>
    </rPh>
    <rPh sb="83" eb="86">
      <t>ヘイキンチ</t>
    </rPh>
    <rPh sb="96" eb="98">
      <t>シタマワ</t>
    </rPh>
    <rPh sb="103" eb="105">
      <t>ユウケイ</t>
    </rPh>
    <rPh sb="105" eb="107">
      <t>コテイ</t>
    </rPh>
    <rPh sb="107" eb="109">
      <t>シサン</t>
    </rPh>
    <rPh sb="109" eb="111">
      <t>ゲンカ</t>
    </rPh>
    <rPh sb="111" eb="113">
      <t>ショウキャク</t>
    </rPh>
    <rPh sb="113" eb="114">
      <t>リツ</t>
    </rPh>
    <rPh sb="120" eb="122">
      <t>ゲンカ</t>
    </rPh>
    <rPh sb="122" eb="124">
      <t>ショウキャク</t>
    </rPh>
    <rPh sb="125" eb="126">
      <t>スス</t>
    </rPh>
    <rPh sb="130" eb="132">
      <t>ジョウキョウ</t>
    </rPh>
    <rPh sb="137" eb="139">
      <t>コウリツ</t>
    </rPh>
    <rPh sb="139" eb="142">
      <t>ヨウチエン</t>
    </rPh>
    <rPh sb="143" eb="146">
      <t>シュウヤクカ</t>
    </rPh>
    <rPh sb="150" eb="151">
      <t>ノ</t>
    </rPh>
    <rPh sb="153" eb="155">
      <t>ドンカ</t>
    </rPh>
    <rPh sb="157" eb="159">
      <t>ルイジ</t>
    </rPh>
    <rPh sb="159" eb="161">
      <t>ダンタイ</t>
    </rPh>
    <rPh sb="161" eb="162">
      <t>ナイ</t>
    </rPh>
    <rPh sb="162" eb="164">
      <t>ヘイキン</t>
    </rPh>
    <rPh sb="164" eb="165">
      <t>チ</t>
    </rPh>
    <rPh sb="174" eb="176">
      <t>シタマワ</t>
    </rPh>
    <rPh sb="190" eb="191">
      <t>カギ</t>
    </rPh>
    <rPh sb="194" eb="196">
      <t>ザイゲン</t>
    </rPh>
    <rPh sb="197" eb="198">
      <t>ナカ</t>
    </rPh>
    <rPh sb="200" eb="202">
      <t>カコ</t>
    </rPh>
    <rPh sb="203" eb="205">
      <t>ケンセツ</t>
    </rPh>
    <rPh sb="207" eb="209">
      <t>ユウケイ</t>
    </rPh>
    <rPh sb="209" eb="211">
      <t>コテイ</t>
    </rPh>
    <rPh sb="211" eb="213">
      <t>シサン</t>
    </rPh>
    <rPh sb="214" eb="216">
      <t>コウシン</t>
    </rPh>
    <rPh sb="217" eb="219">
      <t>シサン</t>
    </rPh>
    <rPh sb="219" eb="221">
      <t>ケイセイ</t>
    </rPh>
    <rPh sb="226" eb="228">
      <t>シュウゼン</t>
    </rPh>
    <rPh sb="229" eb="230">
      <t>カギ</t>
    </rPh>
    <rPh sb="233" eb="235">
      <t>ハンイ</t>
    </rPh>
    <rPh sb="235" eb="236">
      <t>ナイ</t>
    </rPh>
    <rPh sb="237" eb="238">
      <t>トド</t>
    </rPh>
    <rPh sb="246" eb="249">
      <t>ダイキボ</t>
    </rPh>
    <rPh sb="250" eb="252">
      <t>シサン</t>
    </rPh>
    <rPh sb="252" eb="254">
      <t>ケイセイ</t>
    </rPh>
    <rPh sb="267" eb="269">
      <t>コンゴ</t>
    </rPh>
    <rPh sb="271" eb="273">
      <t>ユウケイ</t>
    </rPh>
    <rPh sb="273" eb="275">
      <t>コテイ</t>
    </rPh>
    <rPh sb="275" eb="277">
      <t>シサン</t>
    </rPh>
    <rPh sb="277" eb="279">
      <t>ゲンカ</t>
    </rPh>
    <rPh sb="279" eb="281">
      <t>ショウキャク</t>
    </rPh>
    <rPh sb="281" eb="282">
      <t>リツ</t>
    </rPh>
    <rPh sb="283" eb="284">
      <t>ノ</t>
    </rPh>
    <rPh sb="288" eb="290">
      <t>ミコ</t>
    </rPh>
    <rPh sb="295" eb="297">
      <t>コウキョウ</t>
    </rPh>
    <rPh sb="297" eb="299">
      <t>シセツ</t>
    </rPh>
    <rPh sb="299" eb="300">
      <t>トウ</t>
    </rPh>
    <rPh sb="306" eb="308">
      <t>ケイカク</t>
    </rPh>
    <rPh sb="309" eb="310">
      <t>モト</t>
    </rPh>
    <rPh sb="313" eb="315">
      <t>シセツ</t>
    </rPh>
    <rPh sb="316" eb="320">
      <t>チョウジュミョウカ</t>
    </rPh>
    <rPh sb="325" eb="327">
      <t>シュウゼン</t>
    </rPh>
    <rPh sb="327" eb="328">
      <t>トウ</t>
    </rPh>
    <rPh sb="329" eb="330">
      <t>スス</t>
    </rPh>
    <rPh sb="340" eb="342">
      <t>シセツ</t>
    </rPh>
    <rPh sb="343" eb="345">
      <t>イジ</t>
    </rPh>
    <rPh sb="345" eb="347">
      <t>カンリ</t>
    </rPh>
    <rPh sb="351" eb="353">
      <t>テイゲン</t>
    </rPh>
    <rPh sb="354" eb="356">
      <t>ショウライ</t>
    </rPh>
    <rPh sb="356" eb="358">
      <t>フタン</t>
    </rPh>
    <rPh sb="358" eb="359">
      <t>ガク</t>
    </rPh>
    <rPh sb="360" eb="362">
      <t>ヨクセイ</t>
    </rPh>
    <rPh sb="363" eb="36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</si>
</sst>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AC01-45BB-8D3B-48B039BFF0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35687</c:v>
                </c:pt>
                <c:pt idx="1">
                  <c:v>24621</c:v>
                </c:pt>
                <c:pt idx="2">
                  <c:v>28679</c:v>
                </c:pt>
                <c:pt idx="3">
                  <c:v>33932</c:v>
                </c:pt>
                <c:pt idx="4">
                  <c:v>44408</c:v>
                </c:pt>
              </c:numCache>
            </c:numRef>
          </c:val>
          <c:smooth val="0"/>
          <c:extLst xmlns:c16r2="http://schemas.microsoft.com/office/drawing/2015/06/chart">
            <c:ext xmlns:c16="http://schemas.microsoft.com/office/drawing/2014/chart" uri="{C3380CC4-5D6E-409C-BE32-E72D297353CC}">
              <c16:uniqueId val="{00000001-AC01-45BB-8D3B-48B039BFF04A}"/>
            </c:ext>
          </c:extLst>
        </c:ser>
        <c:dLbls>
          <c:showLegendKey val="0"/>
          <c:showVal val="0"/>
          <c:showCatName val="0"/>
          <c:showSerName val="0"/>
          <c:showPercent val="0"/>
          <c:showBubbleSize val="0"/>
        </c:dLbls>
        <c:marker val="1"/>
        <c:smooth val="0"/>
        <c:axId val="135375920"/>
        <c:axId val="135376312"/>
      </c:lineChart>
      <c:catAx>
        <c:axId val="13537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376312"/>
        <c:crosses val="autoZero"/>
        <c:auto val="1"/>
        <c:lblAlgn val="ctr"/>
        <c:lblOffset val="100"/>
        <c:tickLblSkip val="1"/>
        <c:tickMarkSkip val="1"/>
        <c:noMultiLvlLbl val="0"/>
      </c:catAx>
      <c:valAx>
        <c:axId val="1353763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37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c:v>
                </c:pt>
                <c:pt idx="1">
                  <c:v>7.89</c:v>
                </c:pt>
                <c:pt idx="2">
                  <c:v>5.36</c:v>
                </c:pt>
                <c:pt idx="3">
                  <c:v>6.93</c:v>
                </c:pt>
                <c:pt idx="4">
                  <c:v>7.3</c:v>
                </c:pt>
              </c:numCache>
            </c:numRef>
          </c:val>
          <c:extLst xmlns:c16r2="http://schemas.microsoft.com/office/drawing/2015/06/chart">
            <c:ext xmlns:c16="http://schemas.microsoft.com/office/drawing/2014/chart" uri="{C3380CC4-5D6E-409C-BE32-E72D297353CC}">
              <c16:uniqueId val="{00000000-1929-495C-BFED-EC63ADCCC6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16.62</c:v>
                </c:pt>
                <c:pt idx="1">
                  <c:v>17.39</c:v>
                </c:pt>
                <c:pt idx="2">
                  <c:v>17.399999999999999</c:v>
                </c:pt>
                <c:pt idx="3">
                  <c:v>16.68</c:v>
                </c:pt>
                <c:pt idx="4">
                  <c:v>15.73</c:v>
                </c:pt>
              </c:numCache>
            </c:numRef>
          </c:val>
          <c:extLst xmlns:c16r2="http://schemas.microsoft.com/office/drawing/2015/06/chart">
            <c:ext xmlns:c16="http://schemas.microsoft.com/office/drawing/2014/chart" uri="{C3380CC4-5D6E-409C-BE32-E72D297353CC}">
              <c16:uniqueId val="{00000001-1929-495C-BFED-EC63ADCCC640}"/>
            </c:ext>
          </c:extLst>
        </c:ser>
        <c:dLbls>
          <c:showLegendKey val="0"/>
          <c:showVal val="0"/>
          <c:showCatName val="0"/>
          <c:showSerName val="0"/>
          <c:showPercent val="0"/>
          <c:showBubbleSize val="0"/>
        </c:dLbls>
        <c:gapWidth val="250"/>
        <c:overlap val="100"/>
        <c:axId val="135370432"/>
        <c:axId val="13537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-1.98</c:v>
                </c:pt>
                <c:pt idx="1">
                  <c:v>3.42</c:v>
                </c:pt>
                <c:pt idx="2">
                  <c:v>-1.85</c:v>
                </c:pt>
                <c:pt idx="3">
                  <c:v>1.84</c:v>
                </c:pt>
                <c:pt idx="4">
                  <c:v>0.42</c:v>
                </c:pt>
              </c:numCache>
            </c:numRef>
          </c:val>
          <c:smooth val="0"/>
          <c:extLst xmlns:c16r2="http://schemas.microsoft.com/office/drawing/2015/06/chart">
            <c:ext xmlns:c16="http://schemas.microsoft.com/office/drawing/2014/chart" uri="{C3380CC4-5D6E-409C-BE32-E72D297353CC}">
              <c16:uniqueId val="{00000002-1929-495C-BFED-EC63ADCCC640}"/>
            </c:ext>
          </c:extLst>
        </c:ser>
        <c:dLbls>
          <c:showLegendKey val="0"/>
          <c:showVal val="0"/>
          <c:showCatName val="0"/>
          <c:showSerName val="0"/>
          <c:showPercent val="0"/>
          <c:showBubbleSize val="0"/>
        </c:dLbls>
        <c:marker val="1"/>
        <c:smooth val="0"/>
        <c:axId val="135370432"/>
        <c:axId val="135376704"/>
      </c:lineChart>
      <c:catAx>
        <c:axId val="1353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376704"/>
        <c:crosses val="autoZero"/>
        <c:auto val="1"/>
        <c:lblAlgn val="ctr"/>
        <c:lblOffset val="100"/>
        <c:tickLblSkip val="1"/>
        <c:tickMarkSkip val="1"/>
        <c:noMultiLvlLbl val="0"/>
      </c:catAx>
      <c:valAx>
        <c:axId val="13537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0-551E-480C-B66F-B392CEFF3B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51E-480C-B66F-B392CEFF3B4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551E-480C-B66F-B392CEFF3B45}"/>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3-551E-480C-B66F-B392CEFF3B45}"/>
            </c:ext>
          </c:extLst>
        </c:ser>
        <c:ser>
          <c:idx val="4"/>
          <c:order val="4"/>
          <c:tx>
            <c:strRef>
              <c:f>データシート!$A$31</c:f>
              <c:strCache>
                <c:ptCount val="1"/>
                <c:pt idx="0">
                  <c:v>農業集落排水整備事業特別会計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0.42</c:v>
                </c:pt>
                <c:pt idx="2">
                  <c:v>#N/A</c:v>
                </c:pt>
                <c:pt idx="3">
                  <c:v>0.49</c:v>
                </c:pt>
                <c:pt idx="4">
                  <c:v>#N/A</c:v>
                </c:pt>
                <c:pt idx="5">
                  <c:v>0.37</c:v>
                </c:pt>
                <c:pt idx="6">
                  <c:v>#N/A</c:v>
                </c:pt>
                <c:pt idx="7">
                  <c:v>0.39</c:v>
                </c:pt>
                <c:pt idx="8">
                  <c:v>#N/A</c:v>
                </c:pt>
                <c:pt idx="9">
                  <c:v>0.3</c:v>
                </c:pt>
              </c:numCache>
            </c:numRef>
          </c:val>
          <c:extLst xmlns:c16r2="http://schemas.microsoft.com/office/drawing/2015/06/chart">
            <c:ext xmlns:c16="http://schemas.microsoft.com/office/drawing/2014/chart" uri="{C3380CC4-5D6E-409C-BE32-E72D297353CC}">
              <c16:uniqueId val="{00000004-551E-480C-B66F-B392CEFF3B45}"/>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2.42</c:v>
                </c:pt>
                <c:pt idx="2">
                  <c:v>#N/A</c:v>
                </c:pt>
                <c:pt idx="3">
                  <c:v>1.07</c:v>
                </c:pt>
                <c:pt idx="4">
                  <c:v>#N/A</c:v>
                </c:pt>
                <c:pt idx="5">
                  <c:v>2.46</c:v>
                </c:pt>
                <c:pt idx="6">
                  <c:v>#N/A</c:v>
                </c:pt>
                <c:pt idx="7">
                  <c:v>2.98</c:v>
                </c:pt>
                <c:pt idx="8">
                  <c:v>#N/A</c:v>
                </c:pt>
                <c:pt idx="9">
                  <c:v>0.35</c:v>
                </c:pt>
              </c:numCache>
            </c:numRef>
          </c:val>
          <c:extLst xmlns:c16r2="http://schemas.microsoft.com/office/drawing/2015/06/chart">
            <c:ext xmlns:c16="http://schemas.microsoft.com/office/drawing/2014/chart" uri="{C3380CC4-5D6E-409C-BE32-E72D297353CC}">
              <c16:uniqueId val="{00000005-551E-480C-B66F-B392CEFF3B4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c:v>
                </c:pt>
                <c:pt idx="2">
                  <c:v>#N/A</c:v>
                </c:pt>
                <c:pt idx="3">
                  <c:v>0.56999999999999995</c:v>
                </c:pt>
                <c:pt idx="4">
                  <c:v>#N/A</c:v>
                </c:pt>
                <c:pt idx="5">
                  <c:v>0.55000000000000004</c:v>
                </c:pt>
                <c:pt idx="6">
                  <c:v>#N/A</c:v>
                </c:pt>
                <c:pt idx="7">
                  <c:v>0.68</c:v>
                </c:pt>
                <c:pt idx="8">
                  <c:v>#N/A</c:v>
                </c:pt>
                <c:pt idx="9">
                  <c:v>0.7</c:v>
                </c:pt>
              </c:numCache>
            </c:numRef>
          </c:val>
          <c:extLst xmlns:c16r2="http://schemas.microsoft.com/office/drawing/2015/06/chart">
            <c:ext xmlns:c16="http://schemas.microsoft.com/office/drawing/2014/chart" uri="{C3380CC4-5D6E-409C-BE32-E72D297353CC}">
              <c16:uniqueId val="{00000006-551E-480C-B66F-B392CEFF3B45}"/>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0.66</c:v>
                </c:pt>
                <c:pt idx="2">
                  <c:v>#N/A</c:v>
                </c:pt>
                <c:pt idx="3">
                  <c:v>1.06</c:v>
                </c:pt>
                <c:pt idx="4">
                  <c:v>#N/A</c:v>
                </c:pt>
                <c:pt idx="5">
                  <c:v>1.27</c:v>
                </c:pt>
                <c:pt idx="6">
                  <c:v>#N/A</c:v>
                </c:pt>
                <c:pt idx="7">
                  <c:v>1.18</c:v>
                </c:pt>
                <c:pt idx="8">
                  <c:v>#N/A</c:v>
                </c:pt>
                <c:pt idx="9">
                  <c:v>1.86</c:v>
                </c:pt>
              </c:numCache>
            </c:numRef>
          </c:val>
          <c:extLst xmlns:c16r2="http://schemas.microsoft.com/office/drawing/2015/06/chart">
            <c:ext xmlns:c16="http://schemas.microsoft.com/office/drawing/2014/chart" uri="{C3380CC4-5D6E-409C-BE32-E72D297353CC}">
              <c16:uniqueId val="{00000007-551E-480C-B66F-B392CEFF3B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5.22</c:v>
                </c:pt>
                <c:pt idx="2">
                  <c:v>#N/A</c:v>
                </c:pt>
                <c:pt idx="3">
                  <c:v>7.83</c:v>
                </c:pt>
                <c:pt idx="4">
                  <c:v>#N/A</c:v>
                </c:pt>
                <c:pt idx="5">
                  <c:v>5.28</c:v>
                </c:pt>
                <c:pt idx="6">
                  <c:v>#N/A</c:v>
                </c:pt>
                <c:pt idx="7">
                  <c:v>6.83</c:v>
                </c:pt>
                <c:pt idx="8">
                  <c:v>#N/A</c:v>
                </c:pt>
                <c:pt idx="9">
                  <c:v>7.23</c:v>
                </c:pt>
              </c:numCache>
            </c:numRef>
          </c:val>
          <c:extLst xmlns:c16r2="http://schemas.microsoft.com/office/drawing/2015/06/chart">
            <c:ext xmlns:c16="http://schemas.microsoft.com/office/drawing/2014/chart" uri="{C3380CC4-5D6E-409C-BE32-E72D297353CC}">
              <c16:uniqueId val="{00000008-551E-480C-B66F-B392CEFF3B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8.3800000000000008</c:v>
                </c:pt>
                <c:pt idx="2">
                  <c:v>#N/A</c:v>
                </c:pt>
                <c:pt idx="3">
                  <c:v>9.85</c:v>
                </c:pt>
                <c:pt idx="4">
                  <c:v>#N/A</c:v>
                </c:pt>
                <c:pt idx="5">
                  <c:v>10.199999999999999</c:v>
                </c:pt>
                <c:pt idx="6">
                  <c:v>#N/A</c:v>
                </c:pt>
                <c:pt idx="7">
                  <c:v>10.79</c:v>
                </c:pt>
                <c:pt idx="8">
                  <c:v>#N/A</c:v>
                </c:pt>
                <c:pt idx="9">
                  <c:v>11.69</c:v>
                </c:pt>
              </c:numCache>
            </c:numRef>
          </c:val>
          <c:extLst xmlns:c16r2="http://schemas.microsoft.com/office/drawing/2015/06/chart">
            <c:ext xmlns:c16="http://schemas.microsoft.com/office/drawing/2014/chart" uri="{C3380CC4-5D6E-409C-BE32-E72D297353CC}">
              <c16:uniqueId val="{00000009-551E-480C-B66F-B392CEFF3B45}"/>
            </c:ext>
          </c:extLst>
        </c:ser>
        <c:dLbls>
          <c:showLegendKey val="0"/>
          <c:showVal val="0"/>
          <c:showCatName val="0"/>
          <c:showSerName val="0"/>
          <c:showPercent val="0"/>
          <c:showBubbleSize val="0"/>
        </c:dLbls>
        <c:gapWidth val="150"/>
        <c:overlap val="100"/>
        <c:axId val="135372000"/>
        <c:axId val="135372784"/>
      </c:barChart>
      <c:catAx>
        <c:axId val="13537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72784"/>
        <c:crosses val="autoZero"/>
        <c:auto val="1"/>
        <c:lblAlgn val="ctr"/>
        <c:lblOffset val="100"/>
        <c:tickLblSkip val="1"/>
        <c:tickMarkSkip val="1"/>
        <c:noMultiLvlLbl val="0"/>
      </c:catAx>
      <c:valAx>
        <c:axId val="13537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7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2043</c:v>
                </c:pt>
                <c:pt idx="5">
                  <c:v>1944</c:v>
                </c:pt>
                <c:pt idx="8">
                  <c:v>2015</c:v>
                </c:pt>
                <c:pt idx="11">
                  <c:v>2097</c:v>
                </c:pt>
                <c:pt idx="14">
                  <c:v>2185</c:v>
                </c:pt>
              </c:numCache>
            </c:numRef>
          </c:val>
          <c:extLst xmlns:c16r2="http://schemas.microsoft.com/office/drawing/2015/06/chart">
            <c:ext xmlns:c16="http://schemas.microsoft.com/office/drawing/2014/chart" uri="{C3380CC4-5D6E-409C-BE32-E72D297353CC}">
              <c16:uniqueId val="{00000000-2F69-4728-A43C-9DEDBAE431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69-4728-A43C-9DEDBAE431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F69-4728-A43C-9DEDBAE431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69-4728-A43C-9DEDBAE431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840</c:v>
                </c:pt>
                <c:pt idx="3">
                  <c:v>928</c:v>
                </c:pt>
                <c:pt idx="6">
                  <c:v>685</c:v>
                </c:pt>
                <c:pt idx="9">
                  <c:v>739</c:v>
                </c:pt>
                <c:pt idx="12">
                  <c:v>794</c:v>
                </c:pt>
              </c:numCache>
            </c:numRef>
          </c:val>
          <c:extLst xmlns:c16r2="http://schemas.microsoft.com/office/drawing/2015/06/chart">
            <c:ext xmlns:c16="http://schemas.microsoft.com/office/drawing/2014/chart" uri="{C3380CC4-5D6E-409C-BE32-E72D297353CC}">
              <c16:uniqueId val="{00000004-2F69-4728-A43C-9DEDBAE431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69-4728-A43C-9DEDBAE431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69-4728-A43C-9DEDBAE431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1992</c:v>
                </c:pt>
                <c:pt idx="3">
                  <c:v>1768</c:v>
                </c:pt>
                <c:pt idx="6">
                  <c:v>1821</c:v>
                </c:pt>
                <c:pt idx="9">
                  <c:v>1771</c:v>
                </c:pt>
                <c:pt idx="12">
                  <c:v>1789</c:v>
                </c:pt>
              </c:numCache>
            </c:numRef>
          </c:val>
          <c:extLst xmlns:c16r2="http://schemas.microsoft.com/office/drawing/2015/06/chart">
            <c:ext xmlns:c16="http://schemas.microsoft.com/office/drawing/2014/chart" uri="{C3380CC4-5D6E-409C-BE32-E72D297353CC}">
              <c16:uniqueId val="{00000007-2F69-4728-A43C-9DEDBAE431DB}"/>
            </c:ext>
          </c:extLst>
        </c:ser>
        <c:dLbls>
          <c:showLegendKey val="0"/>
          <c:showVal val="0"/>
          <c:showCatName val="0"/>
          <c:showSerName val="0"/>
          <c:showPercent val="0"/>
          <c:showBubbleSize val="0"/>
        </c:dLbls>
        <c:gapWidth val="100"/>
        <c:overlap val="100"/>
        <c:axId val="135373568"/>
        <c:axId val="135373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789</c:v>
                </c:pt>
                <c:pt idx="2">
                  <c:v>#N/A</c:v>
                </c:pt>
                <c:pt idx="3">
                  <c:v>#N/A</c:v>
                </c:pt>
                <c:pt idx="4">
                  <c:v>752</c:v>
                </c:pt>
                <c:pt idx="5">
                  <c:v>#N/A</c:v>
                </c:pt>
                <c:pt idx="6">
                  <c:v>#N/A</c:v>
                </c:pt>
                <c:pt idx="7">
                  <c:v>491</c:v>
                </c:pt>
                <c:pt idx="8">
                  <c:v>#N/A</c:v>
                </c:pt>
                <c:pt idx="9">
                  <c:v>#N/A</c:v>
                </c:pt>
                <c:pt idx="10">
                  <c:v>413</c:v>
                </c:pt>
                <c:pt idx="11">
                  <c:v>#N/A</c:v>
                </c:pt>
                <c:pt idx="12">
                  <c:v>#N/A</c:v>
                </c:pt>
                <c:pt idx="13">
                  <c:v>398</c:v>
                </c:pt>
                <c:pt idx="14">
                  <c:v>#N/A</c:v>
                </c:pt>
              </c:numCache>
            </c:numRef>
          </c:val>
          <c:smooth val="0"/>
          <c:extLst xmlns:c16r2="http://schemas.microsoft.com/office/drawing/2015/06/chart">
            <c:ext xmlns:c16="http://schemas.microsoft.com/office/drawing/2014/chart" uri="{C3380CC4-5D6E-409C-BE32-E72D297353CC}">
              <c16:uniqueId val="{00000008-2F69-4728-A43C-9DEDBAE431DB}"/>
            </c:ext>
          </c:extLst>
        </c:ser>
        <c:dLbls>
          <c:showLegendKey val="0"/>
          <c:showVal val="0"/>
          <c:showCatName val="0"/>
          <c:showSerName val="0"/>
          <c:showPercent val="0"/>
          <c:showBubbleSize val="0"/>
        </c:dLbls>
        <c:marker val="1"/>
        <c:smooth val="0"/>
        <c:axId val="135373568"/>
        <c:axId val="135373960"/>
      </c:lineChart>
      <c:catAx>
        <c:axId val="13537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73960"/>
        <c:crosses val="autoZero"/>
        <c:auto val="1"/>
        <c:lblAlgn val="ctr"/>
        <c:lblOffset val="100"/>
        <c:tickLblSkip val="1"/>
        <c:tickMarkSkip val="1"/>
        <c:noMultiLvlLbl val="0"/>
      </c:catAx>
      <c:valAx>
        <c:axId val="135373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7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20923</c:v>
                </c:pt>
                <c:pt idx="5">
                  <c:v>21393</c:v>
                </c:pt>
                <c:pt idx="8">
                  <c:v>21565</c:v>
                </c:pt>
                <c:pt idx="11">
                  <c:v>21581</c:v>
                </c:pt>
                <c:pt idx="14">
                  <c:v>22212</c:v>
                </c:pt>
              </c:numCache>
            </c:numRef>
          </c:val>
          <c:extLst xmlns:c16r2="http://schemas.microsoft.com/office/drawing/2015/06/chart">
            <c:ext xmlns:c16="http://schemas.microsoft.com/office/drawing/2014/chart" uri="{C3380CC4-5D6E-409C-BE32-E72D297353CC}">
              <c16:uniqueId val="{00000000-6457-4B81-A8A6-9F415F0337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5027</c:v>
                </c:pt>
                <c:pt idx="5">
                  <c:v>4936</c:v>
                </c:pt>
                <c:pt idx="8">
                  <c:v>4257</c:v>
                </c:pt>
                <c:pt idx="11">
                  <c:v>4240</c:v>
                </c:pt>
                <c:pt idx="14">
                  <c:v>3928</c:v>
                </c:pt>
              </c:numCache>
            </c:numRef>
          </c:val>
          <c:extLst xmlns:c16r2="http://schemas.microsoft.com/office/drawing/2015/06/chart">
            <c:ext xmlns:c16="http://schemas.microsoft.com/office/drawing/2014/chart" uri="{C3380CC4-5D6E-409C-BE32-E72D297353CC}">
              <c16:uniqueId val="{00000001-6457-4B81-A8A6-9F415F0337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6241</c:v>
                </c:pt>
                <c:pt idx="5">
                  <c:v>6694</c:v>
                </c:pt>
                <c:pt idx="8">
                  <c:v>7221</c:v>
                </c:pt>
                <c:pt idx="11">
                  <c:v>7176</c:v>
                </c:pt>
                <c:pt idx="14">
                  <c:v>6888</c:v>
                </c:pt>
              </c:numCache>
            </c:numRef>
          </c:val>
          <c:extLst xmlns:c16r2="http://schemas.microsoft.com/office/drawing/2015/06/chart">
            <c:ext xmlns:c16="http://schemas.microsoft.com/office/drawing/2014/chart" uri="{C3380CC4-5D6E-409C-BE32-E72D297353CC}">
              <c16:uniqueId val="{00000002-6457-4B81-A8A6-9F415F0337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57-4B81-A8A6-9F415F0337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57-4B81-A8A6-9F415F0337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c:v>
                </c:pt>
                <c:pt idx="6">
                  <c:v>2</c:v>
                </c:pt>
                <c:pt idx="9">
                  <c:v>0</c:v>
                </c:pt>
                <c:pt idx="12">
                  <c:v>0</c:v>
                </c:pt>
              </c:numCache>
            </c:numRef>
          </c:val>
          <c:extLst xmlns:c16r2="http://schemas.microsoft.com/office/drawing/2015/06/chart">
            <c:ext xmlns:c16="http://schemas.microsoft.com/office/drawing/2014/chart" uri="{C3380CC4-5D6E-409C-BE32-E72D297353CC}">
              <c16:uniqueId val="{00000005-6457-4B81-A8A6-9F415F0337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3198</c:v>
                </c:pt>
                <c:pt idx="3">
                  <c:v>2938</c:v>
                </c:pt>
                <c:pt idx="6">
                  <c:v>3006</c:v>
                </c:pt>
                <c:pt idx="9">
                  <c:v>3074</c:v>
                </c:pt>
                <c:pt idx="12">
                  <c:v>2915</c:v>
                </c:pt>
              </c:numCache>
            </c:numRef>
          </c:val>
          <c:extLst xmlns:c16r2="http://schemas.microsoft.com/office/drawing/2015/06/chart">
            <c:ext xmlns:c16="http://schemas.microsoft.com/office/drawing/2014/chart" uri="{C3380CC4-5D6E-409C-BE32-E72D297353CC}">
              <c16:uniqueId val="{00000006-6457-4B81-A8A6-9F415F0337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457-4B81-A8A6-9F415F0337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13120</c:v>
                </c:pt>
                <c:pt idx="3">
                  <c:v>14111</c:v>
                </c:pt>
                <c:pt idx="6">
                  <c:v>13907</c:v>
                </c:pt>
                <c:pt idx="9">
                  <c:v>13183</c:v>
                </c:pt>
                <c:pt idx="12">
                  <c:v>12496</c:v>
                </c:pt>
              </c:numCache>
            </c:numRef>
          </c:val>
          <c:extLst xmlns:c16r2="http://schemas.microsoft.com/office/drawing/2015/06/chart">
            <c:ext xmlns:c16="http://schemas.microsoft.com/office/drawing/2014/chart" uri="{C3380CC4-5D6E-409C-BE32-E72D297353CC}">
              <c16:uniqueId val="{00000008-6457-4B81-A8A6-9F415F0337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369</c:v>
                </c:pt>
                <c:pt idx="3">
                  <c:v>286</c:v>
                </c:pt>
                <c:pt idx="6">
                  <c:v>254</c:v>
                </c:pt>
                <c:pt idx="9">
                  <c:v>83</c:v>
                </c:pt>
                <c:pt idx="12">
                  <c:v>101</c:v>
                </c:pt>
              </c:numCache>
            </c:numRef>
          </c:val>
          <c:extLst xmlns:c16r2="http://schemas.microsoft.com/office/drawing/2015/06/chart">
            <c:ext xmlns:c16="http://schemas.microsoft.com/office/drawing/2014/chart" uri="{C3380CC4-5D6E-409C-BE32-E72D297353CC}">
              <c16:uniqueId val="{00000009-6457-4B81-A8A6-9F415F0337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17510</c:v>
                </c:pt>
                <c:pt idx="3">
                  <c:v>17620</c:v>
                </c:pt>
                <c:pt idx="6">
                  <c:v>17576</c:v>
                </c:pt>
                <c:pt idx="9">
                  <c:v>17410</c:v>
                </c:pt>
                <c:pt idx="12">
                  <c:v>17808</c:v>
                </c:pt>
              </c:numCache>
            </c:numRef>
          </c:val>
          <c:extLst xmlns:c16r2="http://schemas.microsoft.com/office/drawing/2015/06/chart">
            <c:ext xmlns:c16="http://schemas.microsoft.com/office/drawing/2014/chart" uri="{C3380CC4-5D6E-409C-BE32-E72D297353CC}">
              <c16:uniqueId val="{0000000A-6457-4B81-A8A6-9F415F03376C}"/>
            </c:ext>
          </c:extLst>
        </c:ser>
        <c:dLbls>
          <c:showLegendKey val="0"/>
          <c:showVal val="0"/>
          <c:showCatName val="0"/>
          <c:showSerName val="0"/>
          <c:showPercent val="0"/>
          <c:showBubbleSize val="0"/>
        </c:dLbls>
        <c:gapWidth val="100"/>
        <c:overlap val="100"/>
        <c:axId val="474778680"/>
        <c:axId val="47477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2007</c:v>
                </c:pt>
                <c:pt idx="2">
                  <c:v>#N/A</c:v>
                </c:pt>
                <c:pt idx="3">
                  <c:v>#N/A</c:v>
                </c:pt>
                <c:pt idx="4">
                  <c:v>1933</c:v>
                </c:pt>
                <c:pt idx="5">
                  <c:v>#N/A</c:v>
                </c:pt>
                <c:pt idx="6">
                  <c:v>#N/A</c:v>
                </c:pt>
                <c:pt idx="7">
                  <c:v>1703</c:v>
                </c:pt>
                <c:pt idx="8">
                  <c:v>#N/A</c:v>
                </c:pt>
                <c:pt idx="9">
                  <c:v>#N/A</c:v>
                </c:pt>
                <c:pt idx="10">
                  <c:v>752</c:v>
                </c:pt>
                <c:pt idx="11">
                  <c:v>#N/A</c:v>
                </c:pt>
                <c:pt idx="12">
                  <c:v>#N/A</c:v>
                </c:pt>
                <c:pt idx="13">
                  <c:v>292</c:v>
                </c:pt>
                <c:pt idx="14">
                  <c:v>#N/A</c:v>
                </c:pt>
              </c:numCache>
            </c:numRef>
          </c:val>
          <c:smooth val="0"/>
          <c:extLst xmlns:c16r2="http://schemas.microsoft.com/office/drawing/2015/06/chart">
            <c:ext xmlns:c16="http://schemas.microsoft.com/office/drawing/2014/chart" uri="{C3380CC4-5D6E-409C-BE32-E72D297353CC}">
              <c16:uniqueId val="{0000000B-6457-4B81-A8A6-9F415F03376C}"/>
            </c:ext>
          </c:extLst>
        </c:ser>
        <c:dLbls>
          <c:showLegendKey val="0"/>
          <c:showVal val="0"/>
          <c:showCatName val="0"/>
          <c:showSerName val="0"/>
          <c:showPercent val="0"/>
          <c:showBubbleSize val="0"/>
        </c:dLbls>
        <c:marker val="1"/>
        <c:smooth val="0"/>
        <c:axId val="474778680"/>
        <c:axId val="474775936"/>
      </c:lineChart>
      <c:catAx>
        <c:axId val="47477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775936"/>
        <c:crosses val="autoZero"/>
        <c:auto val="1"/>
        <c:lblAlgn val="ctr"/>
        <c:lblOffset val="100"/>
        <c:tickLblSkip val="1"/>
        <c:tickMarkSkip val="1"/>
        <c:noMultiLvlLbl val="0"/>
      </c:catAx>
      <c:valAx>
        <c:axId val="47477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77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2104</c:v>
                </c:pt>
                <c:pt idx="1">
                  <c:v>2027</c:v>
                </c:pt>
                <c:pt idx="2">
                  <c:v>1927</c:v>
                </c:pt>
              </c:numCache>
            </c:numRef>
          </c:val>
          <c:extLst xmlns:c16r2="http://schemas.microsoft.com/office/drawing/2015/06/chart">
            <c:ext xmlns:c16="http://schemas.microsoft.com/office/drawing/2014/chart" uri="{C3380CC4-5D6E-409C-BE32-E72D297353CC}">
              <c16:uniqueId val="{00000000-94D1-460F-BEF6-3E23A0A506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1424</c:v>
                </c:pt>
                <c:pt idx="1">
                  <c:v>1424</c:v>
                </c:pt>
                <c:pt idx="2">
                  <c:v>1225</c:v>
                </c:pt>
              </c:numCache>
            </c:numRef>
          </c:val>
          <c:extLst xmlns:c16r2="http://schemas.microsoft.com/office/drawing/2015/06/chart">
            <c:ext xmlns:c16="http://schemas.microsoft.com/office/drawing/2014/chart" uri="{C3380CC4-5D6E-409C-BE32-E72D297353CC}">
              <c16:uniqueId val="{00000001-94D1-460F-BEF6-3E23A0A506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2844</c:v>
                </c:pt>
                <c:pt idx="1">
                  <c:v>2672</c:v>
                </c:pt>
                <c:pt idx="2">
                  <c:v>2411</c:v>
                </c:pt>
              </c:numCache>
            </c:numRef>
          </c:val>
          <c:extLst xmlns:c16r2="http://schemas.microsoft.com/office/drawing/2015/06/chart">
            <c:ext xmlns:c16="http://schemas.microsoft.com/office/drawing/2014/chart" uri="{C3380CC4-5D6E-409C-BE32-E72D297353CC}">
              <c16:uniqueId val="{00000002-94D1-460F-BEF6-3E23A0A506A8}"/>
            </c:ext>
          </c:extLst>
        </c:ser>
        <c:dLbls>
          <c:showLegendKey val="0"/>
          <c:showVal val="0"/>
          <c:showCatName val="0"/>
          <c:showSerName val="0"/>
          <c:showPercent val="0"/>
          <c:showBubbleSize val="0"/>
        </c:dLbls>
        <c:gapWidth val="120"/>
        <c:overlap val="100"/>
        <c:axId val="474777896"/>
        <c:axId val="474775544"/>
      </c:barChart>
      <c:catAx>
        <c:axId val="47477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4775544"/>
        <c:crosses val="autoZero"/>
        <c:auto val="1"/>
        <c:lblAlgn val="ctr"/>
        <c:lblOffset val="100"/>
        <c:tickLblSkip val="1"/>
        <c:tickMarkSkip val="1"/>
        <c:noMultiLvlLbl val="0"/>
      </c:catAx>
      <c:valAx>
        <c:axId val="474775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477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C1-4507-9988-92D8FF09973F}"/>
                </c:ext>
                <c:ext xmlns:c15="http://schemas.microsoft.com/office/drawing/2012/chart" uri="{CE6537A1-D6FC-4f65-9D91-7224C49458BB}">
                  <c15:dlblFieldTable>
                    <c15:dlblFTEntry>
                      <c15:txfldGUID>{1674892B-E68C-4C2D-8C50-2E059D4E53E0}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C1-4507-9988-92D8FF09973F}"/>
                </c:ext>
                <c:ext xmlns:c15="http://schemas.microsoft.com/office/drawing/2012/chart" uri="{CE6537A1-D6FC-4f65-9D91-7224C49458BB}">
                  <c15:dlblFieldTable>
                    <c15:dlblFTEntry>
                      <c15:txfldGUID>{FE922AC8-3BCE-42B4-871D-9BF6EACE00E9}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C1-4507-9988-92D8FF09973F}"/>
                </c:ext>
                <c:ext xmlns:c15="http://schemas.microsoft.com/office/drawing/2012/chart" uri="{CE6537A1-D6FC-4f65-9D91-7224C49458BB}">
                  <c15:dlblFieldTable>
                    <c15:dlblFTEntry>
                      <c15:txfldGUID>{20799BB2-0139-4AB8-8246-5C6688844135}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C1-4507-9988-92D8FF09973F}"/>
                </c:ext>
                <c:ext xmlns:c15="http://schemas.microsoft.com/office/drawing/2012/chart" uri="{CE6537A1-D6FC-4f65-9D91-7224C49458BB}">
                  <c15:dlblFieldTable>
                    <c15:dlblFTEntry>
                      <c15:txfldGUID>{32FA228A-1CD7-490D-B01E-ADC7EFD4E12B}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C1-4507-9988-92D8FF09973F}"/>
                </c:ext>
                <c:ext xmlns:c15="http://schemas.microsoft.com/office/drawing/2012/chart" uri="{CE6537A1-D6FC-4f65-9D91-7224C49458BB}">
                  <c15:dlblFieldTable>
                    <c15:dlblFTEntry>
                      <c15:txfldGUID>{1FFE8016-2DD5-4C75-9F0A-751840AE6FD5}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C1-4507-9988-92D8FF09973F}"/>
                </c:ext>
                <c:ext xmlns:c15="http://schemas.microsoft.com/office/drawing/2012/chart" uri="{CE6537A1-D6FC-4f65-9D91-7224C49458BB}">
                  <c15:layout/>
                  <c15:dlblFieldTable>
                    <c15:dlblFTEntry>
                      <c15:txfldGUID>{B726CA83-C484-49A4-995B-F45EC47BCB28}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C1-4507-9988-92D8FF09973F}"/>
                </c:ext>
                <c:ext xmlns:c15="http://schemas.microsoft.com/office/drawing/2012/chart" uri="{CE6537A1-D6FC-4f65-9D91-7224C49458BB}">
                  <c15:layout/>
                  <c15:dlblFieldTable>
                    <c15:dlblFTEntry>
                      <c15:txfldGUID>{95569432-44B9-4D30-A670-84C774471905}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C1-4507-9988-92D8FF09973F}"/>
                </c:ext>
                <c:ext xmlns:c15="http://schemas.microsoft.com/office/drawing/2012/chart" uri="{CE6537A1-D6FC-4f65-9D91-7224C49458BB}">
                  <c15:layout/>
                  <c15:dlblFieldTable>
                    <c15:dlblFTEntry>
                      <c15:txfldGUID>{73F30EB6-8FEB-447E-BE7D-88A7A883933C}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C1-4507-9988-92D8FF09973F}"/>
                </c:ext>
                <c:ext xmlns:c15="http://schemas.microsoft.com/office/drawing/2012/chart" uri="{CE6537A1-D6FC-4f65-9D91-7224C49458BB}">
                  <c15:layout/>
                  <c15:dlblFieldTable>
                    <c15:dlblFTEntry>
                      <c15:txfldGUID>{06EB5D73-3D06-4D12-A4E1-AF2E051B8526}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54.6</c:v>
                </c:pt>
                <c:pt idx="16">
                  <c:v>56.2</c:v>
                </c:pt>
                <c:pt idx="24">
                  <c:v>57.6</c:v>
                </c:pt>
                <c:pt idx="32">
                  <c:v>58.7</c:v>
                </c:pt>
              </c:numCache>
            </c:numRef>
          </c:xVal>
          <c:yVal>
            <c:numRef>
              <c:f>公会計指標分析・財政指標組合せ分析表!$BP$51:$DC$51</c:f>
              <c:numCache>
                <c:formatCode>#,##0.0;"▲ "#,##0.0</c:formatCode>
                <c:ptCount val="40"/>
                <c:pt idx="8">
                  <c:v>18.3</c:v>
                </c:pt>
                <c:pt idx="16">
                  <c:v>16.2</c:v>
                </c:pt>
                <c:pt idx="24">
                  <c:v>7.2</c:v>
                </c:pt>
                <c:pt idx="32">
                  <c:v>2.7</c:v>
                </c:pt>
              </c:numCache>
            </c:numRef>
          </c:yVal>
          <c:smooth val="0"/>
          <c:extLst xmlns:c16r2="http://schemas.microsoft.com/office/drawing/2015/06/chart">
            <c:ext xmlns:c16="http://schemas.microsoft.com/office/drawing/2014/chart" uri="{C3380CC4-5D6E-409C-BE32-E72D297353CC}">
              <c16:uniqueId val="{00000009-17C1-4507-9988-92D8FF0997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C1-4507-9988-92D8FF09973F}"/>
                </c:ext>
                <c:ext xmlns:c15="http://schemas.microsoft.com/office/drawing/2012/chart" uri="{CE6537A1-D6FC-4f65-9D91-7224C49458BB}">
                  <c15:dlblFieldTable>
                    <c15:dlblFTEntry>
                      <c15:txfldGUID>{2AAE77B0-9045-4056-9EAE-180E0FB240F9}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C1-4507-9988-92D8FF09973F}"/>
                </c:ext>
                <c:ext xmlns:c15="http://schemas.microsoft.com/office/drawing/2012/chart" uri="{CE6537A1-D6FC-4f65-9D91-7224C49458BB}">
                  <c15:dlblFieldTable>
                    <c15:dlblFTEntry>
                      <c15:txfldGUID>{29AEBAA8-D4E2-4335-9D7B-7EEF15B7BDCA}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C1-4507-9988-92D8FF09973F}"/>
                </c:ext>
                <c:ext xmlns:c15="http://schemas.microsoft.com/office/drawing/2012/chart" uri="{CE6537A1-D6FC-4f65-9D91-7224C49458BB}">
                  <c15:dlblFieldTable>
                    <c15:dlblFTEntry>
                      <c15:txfldGUID>{417D7A07-5C71-47AA-8B54-E34FD29F0D04}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C1-4507-9988-92D8FF09973F}"/>
                </c:ext>
                <c:ext xmlns:c15="http://schemas.microsoft.com/office/drawing/2012/chart" uri="{CE6537A1-D6FC-4f65-9D91-7224C49458BB}">
                  <c15:dlblFieldTable>
                    <c15:dlblFTEntry>
                      <c15:txfldGUID>{58899C0B-4DAF-47A7-B0CE-71E58D867D94}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C1-4507-9988-92D8FF09973F}"/>
                </c:ext>
                <c:ext xmlns:c15="http://schemas.microsoft.com/office/drawing/2012/chart" uri="{CE6537A1-D6FC-4f65-9D91-7224C49458BB}">
                  <c15:dlblFieldTable>
                    <c15:dlblFTEntry>
                      <c15:txfldGUID>{A32B96D2-175F-47F5-91C0-2A26C4CD2AED}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C1-4507-9988-92D8FF09973F}"/>
                </c:ext>
                <c:ext xmlns:c15="http://schemas.microsoft.com/office/drawing/2012/chart" uri="{CE6537A1-D6FC-4f65-9D91-7224C49458BB}">
                  <c15:layout/>
                  <c15:dlblFieldTable>
                    <c15:dlblFTEntry>
                      <c15:txfldGUID>{2AD88AD2-6BC2-4C94-807D-2A4C37B5E223}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C1-4507-9988-92D8FF09973F}"/>
                </c:ext>
                <c:ext xmlns:c15="http://schemas.microsoft.com/office/drawing/2012/chart" uri="{CE6537A1-D6FC-4f65-9D91-7224C49458BB}">
                  <c15:layout/>
                  <c15:dlblFieldTable>
                    <c15:dlblFTEntry>
                      <c15:txfldGUID>{6ECD616A-3ECA-48F5-A6CB-4B9FDAA99524}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C1-4507-9988-92D8FF09973F}"/>
                </c:ext>
                <c:ext xmlns:c15="http://schemas.microsoft.com/office/drawing/2012/chart" uri="{CE6537A1-D6FC-4f65-9D91-7224C49458BB}">
                  <c15:layout/>
                  <c15:dlblFieldTable>
                    <c15:dlblFTEntry>
                      <c15:txfldGUID>{28C61959-D022-4B5D-AAB7-28D02D742C96}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C1-4507-9988-92D8FF09973F}"/>
                </c:ext>
                <c:ext xmlns:c15="http://schemas.microsoft.com/office/drawing/2012/chart" uri="{CE6537A1-D6FC-4f65-9D91-7224C49458BB}">
                  <c15:layout/>
                  <c15:dlblFieldTable>
                    <c15:dlblFTEntry>
                      <c15:txfldGUID>{2D3B51EB-E18C-435D-AED5-C638DA2DFD67}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17C1-4507-9988-92D8FF09973F}"/>
            </c:ext>
          </c:extLst>
        </c:ser>
        <c:dLbls>
          <c:showLegendKey val="0"/>
          <c:showVal val="1"/>
          <c:showCatName val="0"/>
          <c:showSerName val="0"/>
          <c:showPercent val="0"/>
          <c:showBubbleSize val="0"/>
        </c:dLbls>
        <c:axId val="474774368"/>
        <c:axId val="474777112"/>
      </c:scatterChart>
      <c:valAx>
        <c:axId val="474774368"/>
        <c:scaling>
          <c:orientation val="minMax"/>
          <c:max val="60.7"/>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777112"/>
        <c:crosses val="autoZero"/>
        <c:crossBetween val="midCat"/>
      </c:valAx>
      <c:valAx>
        <c:axId val="474777112"/>
        <c:scaling>
          <c:orientation val="minMax"/>
          <c:max val="4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774368"/>
        <c:crosses val="autoZero"/>
        <c:crossBetween val="midCat"/>
        <c:majorUnit val="5.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16-4FD8-9B30-5CCB0539183D}"/>
                </c:ext>
                <c:ext xmlns:c15="http://schemas.microsoft.com/office/drawing/2012/chart" uri="{CE6537A1-D6FC-4f65-9D91-7224C49458BB}">
                  <c15:layout/>
                  <c15:dlblFieldTable>
                    <c15:dlblFTEntry>
                      <c15:txfldGUID>{F8754AF0-D679-45CA-A70A-4EC57971D7A3}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16-4FD8-9B30-5CCB0539183D}"/>
                </c:ext>
                <c:ext xmlns:c15="http://schemas.microsoft.com/office/drawing/2012/chart" uri="{CE6537A1-D6FC-4f65-9D91-7224C49458BB}">
                  <c15:dlblFieldTable>
                    <c15:dlblFTEntry>
                      <c15:txfldGUID>{11F27143-2573-4D1C-944F-6DE716D1F4ED}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16-4FD8-9B30-5CCB0539183D}"/>
                </c:ext>
                <c:ext xmlns:c15="http://schemas.microsoft.com/office/drawing/2012/chart" uri="{CE6537A1-D6FC-4f65-9D91-7224C49458BB}">
                  <c15:dlblFieldTable>
                    <c15:dlblFTEntry>
                      <c15:txfldGUID>{3217C36E-9A7D-4E70-83AF-C39F9F9FC338}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16-4FD8-9B30-5CCB0539183D}"/>
                </c:ext>
                <c:ext xmlns:c15="http://schemas.microsoft.com/office/drawing/2012/chart" uri="{CE6537A1-D6FC-4f65-9D91-7224C49458BB}">
                  <c15:dlblFieldTable>
                    <c15:dlblFTEntry>
                      <c15:txfldGUID>{B02AF1CB-EE12-4478-B122-E89C072DE820}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16-4FD8-9B30-5CCB0539183D}"/>
                </c:ext>
                <c:ext xmlns:c15="http://schemas.microsoft.com/office/drawing/2012/chart" uri="{CE6537A1-D6FC-4f65-9D91-7224C49458BB}">
                  <c15:dlblFieldTable>
                    <c15:dlblFTEntry>
                      <c15:txfldGUID>{E9783A17-8317-40FB-8192-484CC22F5442}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16-4FD8-9B30-5CCB0539183D}"/>
                </c:ext>
                <c:ext xmlns:c15="http://schemas.microsoft.com/office/drawing/2012/chart" uri="{CE6537A1-D6FC-4f65-9D91-7224C49458BB}">
                  <c15:layout/>
                  <c15:dlblFieldTable>
                    <c15:dlblFTEntry>
                      <c15:txfldGUID>{63DAD4B2-95D4-42FE-B2E9-216E7283562A}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16-4FD8-9B30-5CCB0539183D}"/>
                </c:ext>
                <c:ext xmlns:c15="http://schemas.microsoft.com/office/drawing/2012/chart" uri="{CE6537A1-D6FC-4f65-9D91-7224C49458BB}">
                  <c15:layout/>
                  <c15:dlblFieldTable>
                    <c15:dlblFTEntry>
                      <c15:txfldGUID>{9FF4F4E9-230C-43E0-A565-3D8E80E724F1}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16-4FD8-9B30-5CCB0539183D}"/>
                </c:ext>
                <c:ext xmlns:c15="http://schemas.microsoft.com/office/drawing/2012/chart" uri="{CE6537A1-D6FC-4f65-9D91-7224C49458BB}">
                  <c15:layout/>
                  <c15:dlblFieldTable>
                    <c15:dlblFTEntry>
                      <c15:txfldGUID>{07FCDF77-2ED2-4498-B63F-EADD93DE9CE0}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16-4FD8-9B30-5CCB0539183D}"/>
                </c:ext>
                <c:ext xmlns:c15="http://schemas.microsoft.com/office/drawing/2012/chart" uri="{CE6537A1-D6FC-4f65-9D91-7224C49458BB}">
                  <c15:layout/>
                  <c15:dlblFieldTable>
                    <c15:dlblFTEntry>
                      <c15:txfldGUID>{65C77586-2833-424D-93B6-46CB054C1886}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7.2</c:v>
                </c:pt>
                <c:pt idx="16">
                  <c:v>6.5</c:v>
                </c:pt>
                <c:pt idx="24">
                  <c:v>4.7</c:v>
                </c:pt>
                <c:pt idx="32">
                  <c:v>3.8</c:v>
                </c:pt>
              </c:numCache>
            </c:numRef>
          </c:xVal>
          <c:yVal>
            <c:numRef>
              <c:f>公会計指標分析・財政指標組合せ分析表!$BP$73:$DC$73</c:f>
              <c:numCache>
                <c:formatCode>#,##0.0;"▲ "#,##0.0</c:formatCode>
                <c:ptCount val="40"/>
                <c:pt idx="0">
                  <c:v>19.3</c:v>
                </c:pt>
                <c:pt idx="8">
                  <c:v>18.3</c:v>
                </c:pt>
                <c:pt idx="16">
                  <c:v>16.2</c:v>
                </c:pt>
                <c:pt idx="24">
                  <c:v>7.2</c:v>
                </c:pt>
                <c:pt idx="32">
                  <c:v>2.7</c:v>
                </c:pt>
              </c:numCache>
            </c:numRef>
          </c:yVal>
          <c:smooth val="0"/>
          <c:extLst xmlns:c16r2="http://schemas.microsoft.com/office/drawing/2015/06/chart">
            <c:ext xmlns:c16="http://schemas.microsoft.com/office/drawing/2014/chart" uri="{C3380CC4-5D6E-409C-BE32-E72D297353CC}">
              <c16:uniqueId val="{00000009-3916-4FD8-9B30-5CCB053918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16-4FD8-9B30-5CCB0539183D}"/>
                </c:ext>
                <c:ext xmlns:c15="http://schemas.microsoft.com/office/drawing/2012/chart" uri="{CE6537A1-D6FC-4f65-9D91-7224C49458BB}">
                  <c15:layout/>
                  <c15:dlblFieldTable>
                    <c15:dlblFTEntry>
                      <c15:txfldGUID>{A9279173-142C-4961-856B-D498C4541204}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16-4FD8-9B30-5CCB0539183D}"/>
                </c:ext>
                <c:ext xmlns:c15="http://schemas.microsoft.com/office/drawing/2012/chart" uri="{CE6537A1-D6FC-4f65-9D91-7224C49458BB}">
                  <c15:dlblFieldTable>
                    <c15:dlblFTEntry>
                      <c15:txfldGUID>{916674A5-6E62-448F-BDB1-440908B6D648}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16-4FD8-9B30-5CCB0539183D}"/>
                </c:ext>
                <c:ext xmlns:c15="http://schemas.microsoft.com/office/drawing/2012/chart" uri="{CE6537A1-D6FC-4f65-9D91-7224C49458BB}">
                  <c15:dlblFieldTable>
                    <c15:dlblFTEntry>
                      <c15:txfldGUID>{81009B26-0268-4623-90BA-7DDBE5E7ACD6}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16-4FD8-9B30-5CCB0539183D}"/>
                </c:ext>
                <c:ext xmlns:c15="http://schemas.microsoft.com/office/drawing/2012/chart" uri="{CE6537A1-D6FC-4f65-9D91-7224C49458BB}">
                  <c15:dlblFieldTable>
                    <c15:dlblFTEntry>
                      <c15:txfldGUID>{2D992F98-54B3-45A4-81DA-0A50DD20FB0B}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16-4FD8-9B30-5CCB0539183D}"/>
                </c:ext>
                <c:ext xmlns:c15="http://schemas.microsoft.com/office/drawing/2012/chart" uri="{CE6537A1-D6FC-4f65-9D91-7224C49458BB}">
                  <c15:dlblFieldTable>
                    <c15:dlblFTEntry>
                      <c15:txfldGUID>{19E878A6-8743-4B53-8314-85EAE5892A6E}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16-4FD8-9B30-5CCB0539183D}"/>
                </c:ext>
                <c:ext xmlns:c15="http://schemas.microsoft.com/office/drawing/2012/chart" uri="{CE6537A1-D6FC-4f65-9D91-7224C49458BB}">
                  <c15:layout/>
                  <c15:dlblFieldTable>
                    <c15:dlblFTEntry>
                      <c15:txfldGUID>{48467426-423F-43FA-ADB9-121163563F38}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16-4FD8-9B30-5CCB0539183D}"/>
                </c:ext>
                <c:ext xmlns:c15="http://schemas.microsoft.com/office/drawing/2012/chart" uri="{CE6537A1-D6FC-4f65-9D91-7224C49458BB}">
                  <c15:layout/>
                  <c15:dlblFieldTable>
                    <c15:dlblFTEntry>
                      <c15:txfldGUID>{B5F6F93C-B02F-4990-BCB6-4117A40B524D}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16-4FD8-9B30-5CCB0539183D}"/>
                </c:ext>
                <c:ext xmlns:c15="http://schemas.microsoft.com/office/drawing/2012/chart" uri="{CE6537A1-D6FC-4f65-9D91-7224C49458BB}">
                  <c15:layout/>
                  <c15:dlblFieldTable>
                    <c15:dlblFTEntry>
                      <c15:txfldGUID>{C88AC216-59B9-43EE-A1BA-E83D82DEBA3C}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16-4FD8-9B30-5CCB0539183D}"/>
                </c:ext>
                <c:ext xmlns:c15="http://schemas.microsoft.com/office/drawing/2012/chart" uri="{CE6537A1-D6FC-4f65-9D91-7224C49458BB}">
                  <c15:layout/>
                  <c15:dlblFieldTable>
                    <c15:dlblFTEntry>
                      <c15:txfldGUID>{13AAC483-FFD4-4BFB-A1B4-554EA850F183}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3916-4FD8-9B30-5CCB0539183D}"/>
            </c:ext>
          </c:extLst>
        </c:ser>
        <c:dLbls>
          <c:showLegendKey val="0"/>
          <c:showVal val="1"/>
          <c:showCatName val="0"/>
          <c:showSerName val="0"/>
          <c:showPercent val="0"/>
          <c:showBubbleSize val="0"/>
        </c:dLbls>
        <c:axId val="474776720"/>
        <c:axId val="474777504"/>
      </c:scatterChart>
      <c:valAx>
        <c:axId val="474776720"/>
        <c:scaling>
          <c:orientation val="minMax"/>
          <c:max val="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777504"/>
        <c:crosses val="autoZero"/>
        <c:crossBetween val="midCat"/>
      </c:valAx>
      <c:valAx>
        <c:axId val="474777504"/>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776720"/>
        <c:crosses val="autoZero"/>
        <c:crossBetween val="midCat"/>
        <c:majorUnit val="6.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元利償還金については、既発債の元金償還開始等により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％増加した。公営企業債の元利償還金に対する繰出金については、建設改良に係る経費増等により前年度比</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％増加した。その一方で、合併特例債や臨時財政対策債、下水道費等における算入額の増により、算入公債費等が</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％増加したことから、実質公債費比率の分子の額は前年度より</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引き続き事業を厳選し、適正な地方債発行に努めることで、公債費の抑制を図る。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当市において、満期一括償還地方債の借入はないことから、減債基金積立額に数値が計上されていないものである。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年度で災害復旧事業が終了したことにより公営企業債等繰入見込額が前年度より</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％減少した。加えて、平成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年度人事院見解に基づき退職手当支給率が減少したことにより退職手当負担見込額が前年度より</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％減少した。他方、充当可能財源等は、基準財政需要額算入見込額が、平成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年度同意等債の算入により</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％増加したため、将来負担比率の分子の額は、前年度より</a:t>
          </a:r>
          <a:r>
            <a:rPr kumimoji="1" lang="en-US" altLang="ja-JP" sz="1400">
              <a:latin typeface="ＭＳ ゴシック" pitchFamily="49" charset="-128"/>
              <a:ea typeface="ＭＳ ゴシック" pitchFamily="49" charset="-128"/>
            </a:rPr>
            <a:t>61.2</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一方で、基金繰入等により充当可能基金の額は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％減少し、充当可能特定歳入についても、都市計画税収に係る充当見込額の減等により</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％減少していることから、今後も行財政改革の推進等により安定した財源を確保するとともに、基金の適切な管理を進めることにより、一層の財政健全化を図る。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茨城県那珂市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行財政改革、経費節減等によりねん出した額並びに歳出の不用額については、基金に積み立てていくことを想定している。積立先としては、使途目的が明確である特定目的基金への積立を優先的に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公共施設整備基金：公共施設の計画的かつ円滑な整備を図る目的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学校施設整備基金：市内学校の補修、改造、改築等に充てる目的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ふるさとづくり基金：自然環境の保全とともに、特産品の開発等活気あるまちづくりを推進する目的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市民活動基金：地域及び市民の活動並びに国際交流及び都市交流を推進する目的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年度に施設の整備及び老朽化した設備等の更新を行ったことにより、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百万円取崩しした結果、基金残高は減少している。その他の基金については、利子分のみの積立でありほぼ横ばいの状況である。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が全般的に進んでおり、計画的に設備の更新を行っていくこととしているため、減少していく見込みである。学校施設整備基金についても、学校施設の老朽化への対応により基金取り崩しによる財源ねん出が見込まれるため、残高は同様に減少していく見込みである。ふるさとづくり基金については、果実運用型の基金であることから、残高は横ばいの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年度に財政調整基金から、令和元年度に予定されている国民体育大会の開催準備のために増加する需要に対応する必要があったことから、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普通交付税の合併算定替による特例措置の適用期間が令和元年度で最終年となり、令和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になる見込みである。扶助費に代表されるような社会保障関係経費が年々増加傾向にあることから、基金取り崩しによる財源ねん出を行わざるを得ない状況にあり、ここ数年は財政調整基金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減債基金については、公的資金による補償金免除繰上償還により、過去の利率が高い時代に起債した分を繰上償還したため、ここ数年来横ばいの状況であったが、平成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年度については、国民体育大会準備等による財政需要の増から、起債償還金の財源を減債基金に求め、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百万円を取崩して償還したことから、減少している。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行財政改革、経費節減等によりねん出した額並びに歳出の不用額について積み立てていく方針である。今後、四中学区コミュニティセンター等の大規模事業の起債が見込ま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54,925
54,691
97.82
20,965,178
19,967,147
893,729
12,247,048
17,807,625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aseline="0">
              <a:solidFill>
                <a:schemeClr val="tx1"/>
              </a:solidFill>
              <a:latin typeface="ＭＳ Ｐゴシック" panose="020B0600070205080204" pitchFamily="50" charset="-128"/>
              <a:ea typeface="ＭＳ Ｐゴシック" panose="020B0600070205080204" pitchFamily="50" charset="-128"/>
            </a:rPr>
            <a:t>例年，類似団体平均を下回っており，</a:t>
          </a:r>
          <a:r>
            <a:rPr kumimoji="1" lang="en-US" altLang="ja-JP" sz="1100" baseline="0">
              <a:solidFill>
                <a:schemeClr val="tx1"/>
              </a:solidFill>
              <a:latin typeface="ＭＳ Ｐゴシック" panose="020B0600070205080204" pitchFamily="50" charset="-128"/>
              <a:ea typeface="ＭＳ Ｐゴシック" panose="020B0600070205080204" pitchFamily="50" charset="-128"/>
            </a:rPr>
            <a:t>H30</a:t>
          </a:r>
          <a:r>
            <a:rPr kumimoji="1" lang="ja-JP" altLang="en-US" sz="1100" baseline="0">
              <a:solidFill>
                <a:schemeClr val="tx1"/>
              </a:solidFill>
              <a:latin typeface="ＭＳ Ｐゴシック" panose="020B0600070205080204" pitchFamily="50" charset="-128"/>
              <a:ea typeface="ＭＳ Ｐゴシック" panose="020B0600070205080204" pitchFamily="50" charset="-128"/>
            </a:rPr>
            <a:t>は</a:t>
          </a:r>
          <a:r>
            <a:rPr kumimoji="1" lang="en-US" altLang="ja-JP" sz="1100" baseline="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baseline="0">
              <a:solidFill>
                <a:schemeClr val="tx1"/>
              </a:solidFill>
              <a:latin typeface="ＭＳ Ｐゴシック" panose="020B0600070205080204" pitchFamily="50" charset="-128"/>
              <a:ea typeface="ＭＳ Ｐゴシック" panose="020B0600070205080204" pitchFamily="50" charset="-128"/>
            </a:rPr>
            <a:t>ポイント下回っている。</a:t>
          </a:r>
          <a:r>
            <a:rPr kumimoji="1" lang="ja-JP" altLang="en-US" sz="1100" baseline="0">
              <a:latin typeface="ＭＳ Ｐゴシック" panose="020B0600070205080204" pitchFamily="50" charset="-128"/>
              <a:ea typeface="ＭＳ Ｐゴシック" panose="020B0600070205080204" pitchFamily="50" charset="-128"/>
            </a:rPr>
            <a:t>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年代に建設した公共施設等の老朽化が進み、修繕や更新の費用増大が見込まれている。限られた財源の中で対応していくために、平成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年に「公共施設等マネジメント計画」を、平成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年に「舗装維持修繕計画」を策定し、長期的な視点に立ち、更新等を計画的に進めてきている。予防保全型の施設管理に転換を図り、施設の長寿命化を推進し、維持管理コストの縮減を図っていく。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楕円 78"/>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91880</xdr:rowOff>
    </xdr:from>
    <xdr:ext cx="405111" cy="259045"/>
    <xdr:sp macro="" textlink="">
      <xdr:nvSpPr>
        <xdr:cNvPr id="80" name="有形固定資産減価償却率該当値テキスト"/>
        <xdr:cNvSpPr txBox="1"/>
      </xdr:nvSpPr>
      <xdr:spPr>
        <a:xfrm>
          <a:off x="4813300" y="600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1" name="楕円 80"/>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164253</xdr:rowOff>
    </xdr:from>
    <xdr:to>
      <xdr:col>23</xdr:col>
      <xdr:colOff>85725</xdr:colOff>
      <xdr:row>31</xdr:row>
      <xdr:rowOff>32385</xdr:rowOff>
    </xdr:to>
    <xdr:cxnSp macro="">
      <xdr:nvCxnSpPr>
        <xdr:cNvPr id="82" name="直線コネクタ 81"/>
        <xdr:cNvCxnSpPr/>
      </xdr:nvCxnSpPr>
      <xdr:spPr>
        <a:xfrm flipV="1">
          <a:off x="4051300" y="607927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3" name="楕円 82"/>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82762</xdr:rowOff>
    </xdr:to>
    <xdr:cxnSp macro="">
      <xdr:nvCxnSpPr>
        <xdr:cNvPr id="84" name="直線コネクタ 83"/>
        <xdr:cNvCxnSpPr/>
      </xdr:nvCxnSpPr>
      <xdr:spPr>
        <a:xfrm flipV="1">
          <a:off x="3289300" y="611886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5" name="楕円 84"/>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31</xdr:row>
      <xdr:rowOff>140335</xdr:rowOff>
    </xdr:to>
    <xdr:cxnSp macro="">
      <xdr:nvCxnSpPr>
        <xdr:cNvPr id="86" name="直線コネクタ 85"/>
        <xdr:cNvCxnSpPr/>
      </xdr:nvCxnSpPr>
      <xdr:spPr>
        <a:xfrm flipV="1">
          <a:off x="2527300" y="616923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0" name="n_1main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1" name="n_2mainValue有形固定資産減価償却率"/>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2" name="n_3main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地方債の現在高は増加しているものの、災害復旧事業の終了に伴い、下水道事業等に対する繰出見込額が減少したこと、退職手当支給率の減により、退職手当負担金見込額が減少したことにより、前年度から</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639.5</a:t>
          </a:r>
          <a:r>
            <a:rPr kumimoji="1" lang="ja-JP" altLang="en-US" sz="1100">
              <a:latin typeface="ＭＳ Ｐゴシック" panose="020B0600070205080204" pitchFamily="50" charset="-128"/>
              <a:ea typeface="ＭＳ Ｐゴシック" panose="020B0600070205080204" pitchFamily="50" charset="-128"/>
            </a:rPr>
            <a:t>％となった。類似団体平均からは、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ポイント下回り、県平均からも</a:t>
          </a:r>
          <a:r>
            <a:rPr kumimoji="1" lang="en-US" altLang="ja-JP" sz="1100">
              <a:latin typeface="ＭＳ Ｐゴシック" panose="020B0600070205080204" pitchFamily="50" charset="-128"/>
              <a:ea typeface="ＭＳ Ｐゴシック" panose="020B0600070205080204" pitchFamily="50" charset="-128"/>
            </a:rPr>
            <a:t>23.7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公営企業については、繰出金が増加していく見込みであるため、公営企業も含めた適正な市債発行及び行財政改革の推進により安定した財源の確保に努め、将来負担の縮減を図っていく。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6"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19297</xdr:rowOff>
    </xdr:from>
    <xdr:to>
      <xdr:col>76</xdr:col>
      <xdr:colOff>73025</xdr:colOff>
      <xdr:row>30</xdr:row>
      <xdr:rowOff>120897</xdr:rowOff>
    </xdr:to>
    <xdr:sp macro="" textlink="">
      <xdr:nvSpPr>
        <xdr:cNvPr id="134" name="楕円 133"/>
        <xdr:cNvSpPr/>
      </xdr:nvSpPr>
      <xdr:spPr>
        <a:xfrm>
          <a:off x="14744700" y="59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169174</xdr:rowOff>
    </xdr:from>
    <xdr:ext cx="469744" cy="259045"/>
    <xdr:sp macro="" textlink="">
      <xdr:nvSpPr>
        <xdr:cNvPr id="135" name="債務償還比率該当値テキスト"/>
        <xdr:cNvSpPr txBox="1"/>
      </xdr:nvSpPr>
      <xdr:spPr>
        <a:xfrm>
          <a:off x="14846300" y="591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4184</xdr:rowOff>
    </xdr:from>
    <xdr:to>
      <xdr:col>72</xdr:col>
      <xdr:colOff>123825</xdr:colOff>
      <xdr:row>30</xdr:row>
      <xdr:rowOff>105784</xdr:rowOff>
    </xdr:to>
    <xdr:sp macro="" textlink="">
      <xdr:nvSpPr>
        <xdr:cNvPr id="136" name="楕円 135"/>
        <xdr:cNvSpPr/>
      </xdr:nvSpPr>
      <xdr:spPr>
        <a:xfrm>
          <a:off x="14033500" y="59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54984</xdr:rowOff>
    </xdr:from>
    <xdr:to>
      <xdr:col>76</xdr:col>
      <xdr:colOff>22225</xdr:colOff>
      <xdr:row>30</xdr:row>
      <xdr:rowOff>70097</xdr:rowOff>
    </xdr:to>
    <xdr:cxnSp macro="">
      <xdr:nvCxnSpPr>
        <xdr:cNvPr id="137" name="直線コネクタ 136"/>
        <xdr:cNvCxnSpPr/>
      </xdr:nvCxnSpPr>
      <xdr:spPr>
        <a:xfrm>
          <a:off x="14084300" y="5970009"/>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122311</xdr:rowOff>
    </xdr:from>
    <xdr:ext cx="469744" cy="259045"/>
    <xdr:sp macro="" textlink="">
      <xdr:nvSpPr>
        <xdr:cNvPr id="139" name="n_1mainValue債務償還比率"/>
        <xdr:cNvSpPr txBox="1"/>
      </xdr:nvSpPr>
      <xdr:spPr>
        <a:xfrm>
          <a:off x="13836727" y="569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54,925
54,691
97.82
20,965,178
19,967,147
893,729
12,247,048
17,807,625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1" name="楕円 70"/>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2" name="【道路】&#10;有形固定資産減価償却率該当値テキスト"/>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3" name="楕円 72"/>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28575</xdr:rowOff>
    </xdr:to>
    <xdr:cxnSp macro="">
      <xdr:nvCxnSpPr>
        <xdr:cNvPr id="74" name="直線コネクタ 73"/>
        <xdr:cNvCxnSpPr/>
      </xdr:nvCxnSpPr>
      <xdr:spPr>
        <a:xfrm flipV="1">
          <a:off x="3797300" y="6515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5" name="楕円 74"/>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62865</xdr:rowOff>
    </xdr:to>
    <xdr:cxnSp macro="">
      <xdr:nvCxnSpPr>
        <xdr:cNvPr id="76" name="直線コネクタ 75"/>
        <xdr:cNvCxnSpPr/>
      </xdr:nvCxnSpPr>
      <xdr:spPr>
        <a:xfrm flipV="1">
          <a:off x="2908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7" name="楕円 76"/>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97155</xdr:rowOff>
    </xdr:to>
    <xdr:cxnSp macro="">
      <xdr:nvCxnSpPr>
        <xdr:cNvPr id="78" name="直線コネクタ 77"/>
        <xdr:cNvCxnSpPr/>
      </xdr:nvCxnSpPr>
      <xdr:spPr>
        <a:xfrm flipV="1">
          <a:off x="2019300" y="65779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2" name="n_1main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104792</xdr:rowOff>
    </xdr:from>
    <xdr:ext cx="405111" cy="259045"/>
    <xdr:sp macro="" textlink="">
      <xdr:nvSpPr>
        <xdr:cNvPr id="83" name="n_2mainValue【道路】&#10;有形固定資産減価償却率"/>
        <xdr:cNvSpPr txBox="1"/>
      </xdr:nvSpPr>
      <xdr:spPr>
        <a:xfrm>
          <a:off x="2705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4" name="n_3mainValue【道路】&#10;有形固定資産減価償却率"/>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36732</xdr:rowOff>
    </xdr:from>
    <xdr:to>
      <xdr:col>55</xdr:col>
      <xdr:colOff>50800</xdr:colOff>
      <xdr:row>38</xdr:row>
      <xdr:rowOff>138332</xdr:rowOff>
    </xdr:to>
    <xdr:sp macro="" textlink="">
      <xdr:nvSpPr>
        <xdr:cNvPr id="125" name="楕円 124"/>
        <xdr:cNvSpPr/>
      </xdr:nvSpPr>
      <xdr:spPr>
        <a:xfrm>
          <a:off x="10426700" y="65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59609</xdr:rowOff>
    </xdr:from>
    <xdr:ext cx="534377" cy="259045"/>
    <xdr:sp macro="" textlink="">
      <xdr:nvSpPr>
        <xdr:cNvPr id="126" name="【道路】&#10;一人当たり延長該当値テキスト"/>
        <xdr:cNvSpPr txBox="1"/>
      </xdr:nvSpPr>
      <xdr:spPr>
        <a:xfrm>
          <a:off x="10515600" y="64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42088</xdr:rowOff>
    </xdr:from>
    <xdr:to>
      <xdr:col>50</xdr:col>
      <xdr:colOff>165100</xdr:colOff>
      <xdr:row>38</xdr:row>
      <xdr:rowOff>143688</xdr:rowOff>
    </xdr:to>
    <xdr:sp macro="" textlink="">
      <xdr:nvSpPr>
        <xdr:cNvPr id="127" name="楕円 126"/>
        <xdr:cNvSpPr/>
      </xdr:nvSpPr>
      <xdr:spPr>
        <a:xfrm>
          <a:off x="9588500" y="65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87532</xdr:rowOff>
    </xdr:from>
    <xdr:to>
      <xdr:col>55</xdr:col>
      <xdr:colOff>0</xdr:colOff>
      <xdr:row>38</xdr:row>
      <xdr:rowOff>92888</xdr:rowOff>
    </xdr:to>
    <xdr:cxnSp macro="">
      <xdr:nvCxnSpPr>
        <xdr:cNvPr id="128" name="直線コネクタ 127"/>
        <xdr:cNvCxnSpPr/>
      </xdr:nvCxnSpPr>
      <xdr:spPr>
        <a:xfrm flipV="1">
          <a:off x="9639300" y="6602632"/>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47868</xdr:rowOff>
    </xdr:from>
    <xdr:to>
      <xdr:col>46</xdr:col>
      <xdr:colOff>38100</xdr:colOff>
      <xdr:row>38</xdr:row>
      <xdr:rowOff>149468</xdr:rowOff>
    </xdr:to>
    <xdr:sp macro="" textlink="">
      <xdr:nvSpPr>
        <xdr:cNvPr id="129" name="楕円 128"/>
        <xdr:cNvSpPr/>
      </xdr:nvSpPr>
      <xdr:spPr>
        <a:xfrm>
          <a:off x="8699500" y="65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92888</xdr:rowOff>
    </xdr:from>
    <xdr:to>
      <xdr:col>50</xdr:col>
      <xdr:colOff>114300</xdr:colOff>
      <xdr:row>38</xdr:row>
      <xdr:rowOff>98668</xdr:rowOff>
    </xdr:to>
    <xdr:cxnSp macro="">
      <xdr:nvCxnSpPr>
        <xdr:cNvPr id="130" name="直線コネクタ 129"/>
        <xdr:cNvCxnSpPr/>
      </xdr:nvCxnSpPr>
      <xdr:spPr>
        <a:xfrm flipV="1">
          <a:off x="8750300" y="6607988"/>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52408</xdr:rowOff>
    </xdr:from>
    <xdr:to>
      <xdr:col>41</xdr:col>
      <xdr:colOff>101600</xdr:colOff>
      <xdr:row>38</xdr:row>
      <xdr:rowOff>154008</xdr:rowOff>
    </xdr:to>
    <xdr:sp macro="" textlink="">
      <xdr:nvSpPr>
        <xdr:cNvPr id="131" name="楕円 130"/>
        <xdr:cNvSpPr/>
      </xdr:nvSpPr>
      <xdr:spPr>
        <a:xfrm>
          <a:off x="7810500" y="65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98668</xdr:rowOff>
    </xdr:from>
    <xdr:to>
      <xdr:col>45</xdr:col>
      <xdr:colOff>177800</xdr:colOff>
      <xdr:row>38</xdr:row>
      <xdr:rowOff>103208</xdr:rowOff>
    </xdr:to>
    <xdr:cxnSp macro="">
      <xdr:nvCxnSpPr>
        <xdr:cNvPr id="132" name="直線コネクタ 131"/>
        <xdr:cNvCxnSpPr/>
      </xdr:nvCxnSpPr>
      <xdr:spPr>
        <a:xfrm flipV="1">
          <a:off x="7861300" y="6613768"/>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160215</xdr:rowOff>
    </xdr:from>
    <xdr:ext cx="534377" cy="259045"/>
    <xdr:sp macro="" textlink="">
      <xdr:nvSpPr>
        <xdr:cNvPr id="136" name="n_1mainValue【道路】&#10;一人当たり延長"/>
        <xdr:cNvSpPr txBox="1"/>
      </xdr:nvSpPr>
      <xdr:spPr>
        <a:xfrm>
          <a:off x="9359411" y="63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140595</xdr:rowOff>
    </xdr:from>
    <xdr:ext cx="534377" cy="259045"/>
    <xdr:sp macro="" textlink="">
      <xdr:nvSpPr>
        <xdr:cNvPr id="137" name="n_2mainValue【道路】&#10;一人当たり延長"/>
        <xdr:cNvSpPr txBox="1"/>
      </xdr:nvSpPr>
      <xdr:spPr>
        <a:xfrm>
          <a:off x="8483111" y="665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170534</xdr:rowOff>
    </xdr:from>
    <xdr:ext cx="534377" cy="259045"/>
    <xdr:sp macro="" textlink="">
      <xdr:nvSpPr>
        <xdr:cNvPr id="138" name="n_3mainValue【道路】&#10;一人当たり延長"/>
        <xdr:cNvSpPr txBox="1"/>
      </xdr:nvSpPr>
      <xdr:spPr>
        <a:xfrm>
          <a:off x="7594111" y="634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117384</xdr:rowOff>
    </xdr:from>
    <xdr:to>
      <xdr:col>24</xdr:col>
      <xdr:colOff>114300</xdr:colOff>
      <xdr:row>59</xdr:row>
      <xdr:rowOff>47534</xdr:rowOff>
    </xdr:to>
    <xdr:sp macro="" textlink="">
      <xdr:nvSpPr>
        <xdr:cNvPr id="179" name="楕円 178"/>
        <xdr:cNvSpPr/>
      </xdr:nvSpPr>
      <xdr:spPr>
        <a:xfrm>
          <a:off x="4584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140261</xdr:rowOff>
    </xdr:from>
    <xdr:ext cx="405111" cy="259045"/>
    <xdr:sp macro="" textlink="">
      <xdr:nvSpPr>
        <xdr:cNvPr id="180" name="【橋りょう・トンネル】&#10;有形固定資産減価償却率該当値テキスト"/>
        <xdr:cNvSpPr txBox="1"/>
      </xdr:nvSpPr>
      <xdr:spPr>
        <a:xfrm>
          <a:off x="4673600"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150041</xdr:rowOff>
    </xdr:from>
    <xdr:to>
      <xdr:col>20</xdr:col>
      <xdr:colOff>38100</xdr:colOff>
      <xdr:row>59</xdr:row>
      <xdr:rowOff>80191</xdr:rowOff>
    </xdr:to>
    <xdr:sp macro="" textlink="">
      <xdr:nvSpPr>
        <xdr:cNvPr id="181" name="楕円 180"/>
        <xdr:cNvSpPr/>
      </xdr:nvSpPr>
      <xdr:spPr>
        <a:xfrm>
          <a:off x="3746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168184</xdr:rowOff>
    </xdr:from>
    <xdr:to>
      <xdr:col>24</xdr:col>
      <xdr:colOff>63500</xdr:colOff>
      <xdr:row>59</xdr:row>
      <xdr:rowOff>29391</xdr:rowOff>
    </xdr:to>
    <xdr:cxnSp macro="">
      <xdr:nvCxnSpPr>
        <xdr:cNvPr id="182" name="直線コネクタ 181"/>
        <xdr:cNvCxnSpPr/>
      </xdr:nvCxnSpPr>
      <xdr:spPr>
        <a:xfrm flipV="1">
          <a:off x="3797300" y="101122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11249</xdr:rowOff>
    </xdr:from>
    <xdr:to>
      <xdr:col>15</xdr:col>
      <xdr:colOff>101600</xdr:colOff>
      <xdr:row>59</xdr:row>
      <xdr:rowOff>112849</xdr:rowOff>
    </xdr:to>
    <xdr:sp macro="" textlink="">
      <xdr:nvSpPr>
        <xdr:cNvPr id="183" name="楕円 182"/>
        <xdr:cNvSpPr/>
      </xdr:nvSpPr>
      <xdr:spPr>
        <a:xfrm>
          <a:off x="2857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29391</xdr:rowOff>
    </xdr:from>
    <xdr:to>
      <xdr:col>19</xdr:col>
      <xdr:colOff>177800</xdr:colOff>
      <xdr:row>59</xdr:row>
      <xdr:rowOff>62049</xdr:rowOff>
    </xdr:to>
    <xdr:cxnSp macro="">
      <xdr:nvCxnSpPr>
        <xdr:cNvPr id="184" name="直線コネクタ 183"/>
        <xdr:cNvCxnSpPr/>
      </xdr:nvCxnSpPr>
      <xdr:spPr>
        <a:xfrm flipV="1">
          <a:off x="2908300" y="101449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42273</xdr:rowOff>
    </xdr:from>
    <xdr:to>
      <xdr:col>10</xdr:col>
      <xdr:colOff>165100</xdr:colOff>
      <xdr:row>59</xdr:row>
      <xdr:rowOff>143873</xdr:rowOff>
    </xdr:to>
    <xdr:sp macro="" textlink="">
      <xdr:nvSpPr>
        <xdr:cNvPr id="185" name="楕円 184"/>
        <xdr:cNvSpPr/>
      </xdr:nvSpPr>
      <xdr:spPr>
        <a:xfrm>
          <a:off x="1968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62049</xdr:rowOff>
    </xdr:from>
    <xdr:to>
      <xdr:col>15</xdr:col>
      <xdr:colOff>50800</xdr:colOff>
      <xdr:row>59</xdr:row>
      <xdr:rowOff>93073</xdr:rowOff>
    </xdr:to>
    <xdr:cxnSp macro="">
      <xdr:nvCxnSpPr>
        <xdr:cNvPr id="186" name="直線コネクタ 185"/>
        <xdr:cNvCxnSpPr/>
      </xdr:nvCxnSpPr>
      <xdr:spPr>
        <a:xfrm flipV="1">
          <a:off x="2019300" y="101775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71318</xdr:rowOff>
    </xdr:from>
    <xdr:ext cx="405111" cy="259045"/>
    <xdr:sp macro="" textlink="">
      <xdr:nvSpPr>
        <xdr:cNvPr id="190" name="n_1main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91" name="n_2main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135000</xdr:rowOff>
    </xdr:from>
    <xdr:ext cx="405111" cy="259045"/>
    <xdr:sp macro="" textlink="">
      <xdr:nvSpPr>
        <xdr:cNvPr id="192" name="n_3mainValue【橋りょう・トンネル】&#10;有形固定資産減価償却率"/>
        <xdr:cNvSpPr txBox="1"/>
      </xdr:nvSpPr>
      <xdr:spPr>
        <a:xfrm>
          <a:off x="1816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14869</xdr:rowOff>
    </xdr:from>
    <xdr:to>
      <xdr:col>55</xdr:col>
      <xdr:colOff>50800</xdr:colOff>
      <xdr:row>64</xdr:row>
      <xdr:rowOff>116469</xdr:rowOff>
    </xdr:to>
    <xdr:sp macro="" textlink="">
      <xdr:nvSpPr>
        <xdr:cNvPr id="231" name="楕円 230"/>
        <xdr:cNvSpPr/>
      </xdr:nvSpPr>
      <xdr:spPr>
        <a:xfrm>
          <a:off x="10426700" y="109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101246</xdr:rowOff>
    </xdr:from>
    <xdr:ext cx="534377" cy="259045"/>
    <xdr:sp macro="" textlink="">
      <xdr:nvSpPr>
        <xdr:cNvPr id="232" name="【橋りょう・トンネル】&#10;一人当たり有形固定資産（償却資産）額該当値テキスト"/>
        <xdr:cNvSpPr txBox="1"/>
      </xdr:nvSpPr>
      <xdr:spPr>
        <a:xfrm>
          <a:off x="10515600" y="109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14927</xdr:rowOff>
    </xdr:from>
    <xdr:to>
      <xdr:col>50</xdr:col>
      <xdr:colOff>165100</xdr:colOff>
      <xdr:row>64</xdr:row>
      <xdr:rowOff>116527</xdr:rowOff>
    </xdr:to>
    <xdr:sp macro="" textlink="">
      <xdr:nvSpPr>
        <xdr:cNvPr id="233" name="楕円 232"/>
        <xdr:cNvSpPr/>
      </xdr:nvSpPr>
      <xdr:spPr>
        <a:xfrm>
          <a:off x="9588500" y="109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65669</xdr:rowOff>
    </xdr:from>
    <xdr:to>
      <xdr:col>55</xdr:col>
      <xdr:colOff>0</xdr:colOff>
      <xdr:row>64</xdr:row>
      <xdr:rowOff>65727</xdr:rowOff>
    </xdr:to>
    <xdr:cxnSp macro="">
      <xdr:nvCxnSpPr>
        <xdr:cNvPr id="234" name="直線コネクタ 233"/>
        <xdr:cNvCxnSpPr/>
      </xdr:nvCxnSpPr>
      <xdr:spPr>
        <a:xfrm flipV="1">
          <a:off x="9639300" y="11038469"/>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14965</xdr:rowOff>
    </xdr:from>
    <xdr:to>
      <xdr:col>46</xdr:col>
      <xdr:colOff>38100</xdr:colOff>
      <xdr:row>64</xdr:row>
      <xdr:rowOff>116565</xdr:rowOff>
    </xdr:to>
    <xdr:sp macro="" textlink="">
      <xdr:nvSpPr>
        <xdr:cNvPr id="235" name="楕円 234"/>
        <xdr:cNvSpPr/>
      </xdr:nvSpPr>
      <xdr:spPr>
        <a:xfrm>
          <a:off x="8699500" y="109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65727</xdr:rowOff>
    </xdr:from>
    <xdr:to>
      <xdr:col>50</xdr:col>
      <xdr:colOff>114300</xdr:colOff>
      <xdr:row>64</xdr:row>
      <xdr:rowOff>65765</xdr:rowOff>
    </xdr:to>
    <xdr:cxnSp macro="">
      <xdr:nvCxnSpPr>
        <xdr:cNvPr id="236" name="直線コネクタ 235"/>
        <xdr:cNvCxnSpPr/>
      </xdr:nvCxnSpPr>
      <xdr:spPr>
        <a:xfrm flipV="1">
          <a:off x="8750300" y="110385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15018</xdr:rowOff>
    </xdr:from>
    <xdr:to>
      <xdr:col>41</xdr:col>
      <xdr:colOff>101600</xdr:colOff>
      <xdr:row>64</xdr:row>
      <xdr:rowOff>116618</xdr:rowOff>
    </xdr:to>
    <xdr:sp macro="" textlink="">
      <xdr:nvSpPr>
        <xdr:cNvPr id="237" name="楕円 236"/>
        <xdr:cNvSpPr/>
      </xdr:nvSpPr>
      <xdr:spPr>
        <a:xfrm>
          <a:off x="7810500" y="1098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65765</xdr:rowOff>
    </xdr:from>
    <xdr:to>
      <xdr:col>45</xdr:col>
      <xdr:colOff>177800</xdr:colOff>
      <xdr:row>64</xdr:row>
      <xdr:rowOff>65818</xdr:rowOff>
    </xdr:to>
    <xdr:cxnSp macro="">
      <xdr:nvCxnSpPr>
        <xdr:cNvPr id="238" name="直線コネクタ 237"/>
        <xdr:cNvCxnSpPr/>
      </xdr:nvCxnSpPr>
      <xdr:spPr>
        <a:xfrm flipV="1">
          <a:off x="7861300" y="11038565"/>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107654</xdr:rowOff>
    </xdr:from>
    <xdr:ext cx="534377" cy="259045"/>
    <xdr:sp macro="" textlink="">
      <xdr:nvSpPr>
        <xdr:cNvPr id="242" name="n_1mainValue【橋りょう・トンネル】&#10;一人当たり有形固定資産（償却資産）額"/>
        <xdr:cNvSpPr txBox="1"/>
      </xdr:nvSpPr>
      <xdr:spPr>
        <a:xfrm>
          <a:off x="9359411" y="110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107692</xdr:rowOff>
    </xdr:from>
    <xdr:ext cx="534377" cy="259045"/>
    <xdr:sp macro="" textlink="">
      <xdr:nvSpPr>
        <xdr:cNvPr id="243" name="n_2mainValue【橋りょう・トンネル】&#10;一人当たり有形固定資産（償却資産）額"/>
        <xdr:cNvSpPr txBox="1"/>
      </xdr:nvSpPr>
      <xdr:spPr>
        <a:xfrm>
          <a:off x="8483111" y="110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107745</xdr:rowOff>
    </xdr:from>
    <xdr:ext cx="534377" cy="259045"/>
    <xdr:sp macro="" textlink="">
      <xdr:nvSpPr>
        <xdr:cNvPr id="244" name="n_3mainValue【橋りょう・トンネル】&#10;一人当たり有形固定資産（償却資産）額"/>
        <xdr:cNvSpPr txBox="1"/>
      </xdr:nvSpPr>
      <xdr:spPr>
        <a:xfrm>
          <a:off x="7594111" y="110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76454</xdr:rowOff>
    </xdr:from>
    <xdr:to>
      <xdr:col>24</xdr:col>
      <xdr:colOff>114300</xdr:colOff>
      <xdr:row>81</xdr:row>
      <xdr:rowOff>6604</xdr:rowOff>
    </xdr:to>
    <xdr:sp macro="" textlink="">
      <xdr:nvSpPr>
        <xdr:cNvPr id="282" name="楕円 281"/>
        <xdr:cNvSpPr/>
      </xdr:nvSpPr>
      <xdr:spPr>
        <a:xfrm>
          <a:off x="45847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99331</xdr:rowOff>
    </xdr:from>
    <xdr:ext cx="405111" cy="259045"/>
    <xdr:sp macro="" textlink="">
      <xdr:nvSpPr>
        <xdr:cNvPr id="283" name="【公営住宅】&#10;有形固定資産減価償却率該当値テキスト"/>
        <xdr:cNvSpPr txBox="1"/>
      </xdr:nvSpPr>
      <xdr:spPr>
        <a:xfrm>
          <a:off x="4673600" y="136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126746</xdr:rowOff>
    </xdr:from>
    <xdr:to>
      <xdr:col>20</xdr:col>
      <xdr:colOff>38100</xdr:colOff>
      <xdr:row>81</xdr:row>
      <xdr:rowOff>56896</xdr:rowOff>
    </xdr:to>
    <xdr:sp macro="" textlink="">
      <xdr:nvSpPr>
        <xdr:cNvPr id="284" name="楕円 283"/>
        <xdr:cNvSpPr/>
      </xdr:nvSpPr>
      <xdr:spPr>
        <a:xfrm>
          <a:off x="3746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127254</xdr:rowOff>
    </xdr:from>
    <xdr:to>
      <xdr:col>24</xdr:col>
      <xdr:colOff>63500</xdr:colOff>
      <xdr:row>81</xdr:row>
      <xdr:rowOff>6096</xdr:rowOff>
    </xdr:to>
    <xdr:cxnSp macro="">
      <xdr:nvCxnSpPr>
        <xdr:cNvPr id="285" name="直線コネクタ 284"/>
        <xdr:cNvCxnSpPr/>
      </xdr:nvCxnSpPr>
      <xdr:spPr>
        <a:xfrm flipV="1">
          <a:off x="3797300" y="138432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86" name="楕円 285"/>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xdr:rowOff>
    </xdr:from>
    <xdr:to>
      <xdr:col>19</xdr:col>
      <xdr:colOff>177800</xdr:colOff>
      <xdr:row>81</xdr:row>
      <xdr:rowOff>60961</xdr:rowOff>
    </xdr:to>
    <xdr:cxnSp macro="">
      <xdr:nvCxnSpPr>
        <xdr:cNvPr id="287" name="直線コネクタ 286"/>
        <xdr:cNvCxnSpPr/>
      </xdr:nvCxnSpPr>
      <xdr:spPr>
        <a:xfrm flipV="1">
          <a:off x="2908300" y="1389354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71882</xdr:rowOff>
    </xdr:from>
    <xdr:to>
      <xdr:col>10</xdr:col>
      <xdr:colOff>165100</xdr:colOff>
      <xdr:row>82</xdr:row>
      <xdr:rowOff>2032</xdr:rowOff>
    </xdr:to>
    <xdr:sp macro="" textlink="">
      <xdr:nvSpPr>
        <xdr:cNvPr id="288" name="楕円 287"/>
        <xdr:cNvSpPr/>
      </xdr:nvSpPr>
      <xdr:spPr>
        <a:xfrm>
          <a:off x="1968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122682</xdr:rowOff>
    </xdr:to>
    <xdr:cxnSp macro="">
      <xdr:nvCxnSpPr>
        <xdr:cNvPr id="289" name="直線コネクタ 288"/>
        <xdr:cNvCxnSpPr/>
      </xdr:nvCxnSpPr>
      <xdr:spPr>
        <a:xfrm flipV="1">
          <a:off x="2019300" y="139484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73423</xdr:rowOff>
    </xdr:from>
    <xdr:ext cx="405111" cy="259045"/>
    <xdr:sp macro="" textlink="">
      <xdr:nvSpPr>
        <xdr:cNvPr id="293" name="n_1mainValue【公営住宅】&#10;有形固定資産減価償却率"/>
        <xdr:cNvSpPr txBox="1"/>
      </xdr:nvSpPr>
      <xdr:spPr>
        <a:xfrm>
          <a:off x="35820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94" name="n_2mainValue【公営住宅】&#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18559</xdr:rowOff>
    </xdr:from>
    <xdr:ext cx="405111" cy="259045"/>
    <xdr:sp macro="" textlink="">
      <xdr:nvSpPr>
        <xdr:cNvPr id="295" name="n_3mainValue【公営住宅】&#10;有形固定資産減価償却率"/>
        <xdr:cNvSpPr txBox="1"/>
      </xdr:nvSpPr>
      <xdr:spPr>
        <a:xfrm>
          <a:off x="1816744"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155702</xdr:rowOff>
    </xdr:from>
    <xdr:to>
      <xdr:col>55</xdr:col>
      <xdr:colOff>50800</xdr:colOff>
      <xdr:row>85</xdr:row>
      <xdr:rowOff>85852</xdr:rowOff>
    </xdr:to>
    <xdr:sp macro="" textlink="">
      <xdr:nvSpPr>
        <xdr:cNvPr id="334" name="楕円 333"/>
        <xdr:cNvSpPr/>
      </xdr:nvSpPr>
      <xdr:spPr>
        <a:xfrm>
          <a:off x="104267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134129</xdr:rowOff>
    </xdr:from>
    <xdr:ext cx="469744" cy="259045"/>
    <xdr:sp macro="" textlink="">
      <xdr:nvSpPr>
        <xdr:cNvPr id="335" name="【公営住宅】&#10;一人当たり面積該当値テキスト"/>
        <xdr:cNvSpPr txBox="1"/>
      </xdr:nvSpPr>
      <xdr:spPr>
        <a:xfrm>
          <a:off x="10515600"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336" name="楕円 335"/>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35052</xdr:rowOff>
    </xdr:from>
    <xdr:to>
      <xdr:col>55</xdr:col>
      <xdr:colOff>0</xdr:colOff>
      <xdr:row>85</xdr:row>
      <xdr:rowOff>35813</xdr:rowOff>
    </xdr:to>
    <xdr:cxnSp macro="">
      <xdr:nvCxnSpPr>
        <xdr:cNvPr id="337" name="直線コネクタ 336"/>
        <xdr:cNvCxnSpPr/>
      </xdr:nvCxnSpPr>
      <xdr:spPr>
        <a:xfrm flipV="1">
          <a:off x="9639300" y="1460830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157987</xdr:rowOff>
    </xdr:from>
    <xdr:to>
      <xdr:col>46</xdr:col>
      <xdr:colOff>38100</xdr:colOff>
      <xdr:row>85</xdr:row>
      <xdr:rowOff>88137</xdr:rowOff>
    </xdr:to>
    <xdr:sp macro="" textlink="">
      <xdr:nvSpPr>
        <xdr:cNvPr id="338" name="楕円 337"/>
        <xdr:cNvSpPr/>
      </xdr:nvSpPr>
      <xdr:spPr>
        <a:xfrm>
          <a:off x="86995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35813</xdr:rowOff>
    </xdr:from>
    <xdr:to>
      <xdr:col>50</xdr:col>
      <xdr:colOff>114300</xdr:colOff>
      <xdr:row>85</xdr:row>
      <xdr:rowOff>37337</xdr:rowOff>
    </xdr:to>
    <xdr:cxnSp macro="">
      <xdr:nvCxnSpPr>
        <xdr:cNvPr id="339" name="直線コネクタ 338"/>
        <xdr:cNvCxnSpPr/>
      </xdr:nvCxnSpPr>
      <xdr:spPr>
        <a:xfrm flipV="1">
          <a:off x="8750300" y="146090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158750</xdr:rowOff>
    </xdr:from>
    <xdr:to>
      <xdr:col>41</xdr:col>
      <xdr:colOff>101600</xdr:colOff>
      <xdr:row>85</xdr:row>
      <xdr:rowOff>88900</xdr:rowOff>
    </xdr:to>
    <xdr:sp macro="" textlink="">
      <xdr:nvSpPr>
        <xdr:cNvPr id="340" name="楕円 339"/>
        <xdr:cNvSpPr/>
      </xdr:nvSpPr>
      <xdr:spPr>
        <a:xfrm>
          <a:off x="7810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37337</xdr:rowOff>
    </xdr:from>
    <xdr:to>
      <xdr:col>45</xdr:col>
      <xdr:colOff>177800</xdr:colOff>
      <xdr:row>85</xdr:row>
      <xdr:rowOff>38100</xdr:rowOff>
    </xdr:to>
    <xdr:cxnSp macro="">
      <xdr:nvCxnSpPr>
        <xdr:cNvPr id="341" name="直線コネクタ 340"/>
        <xdr:cNvCxnSpPr/>
      </xdr:nvCxnSpPr>
      <xdr:spPr>
        <a:xfrm flipV="1">
          <a:off x="7861300" y="1461058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4"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345" name="n_1mainValue【公営住宅】&#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79264</xdr:rowOff>
    </xdr:from>
    <xdr:ext cx="469744" cy="259045"/>
    <xdr:sp macro="" textlink="">
      <xdr:nvSpPr>
        <xdr:cNvPr id="346" name="n_2mainValue【公営住宅】&#10;一人当たり面積"/>
        <xdr:cNvSpPr txBox="1"/>
      </xdr:nvSpPr>
      <xdr:spPr>
        <a:xfrm>
          <a:off x="8515427" y="1465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80027</xdr:rowOff>
    </xdr:from>
    <xdr:ext cx="469744" cy="259045"/>
    <xdr:sp macro="" textlink="">
      <xdr:nvSpPr>
        <xdr:cNvPr id="347" name="n_3mainValue【公営住宅】&#10;一人当たり面積"/>
        <xdr:cNvSpPr txBox="1"/>
      </xdr:nvSpPr>
      <xdr:spPr>
        <a:xfrm>
          <a:off x="7626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93"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7" name="フローチャート: 判断 396"/>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147320</xdr:rowOff>
    </xdr:from>
    <xdr:to>
      <xdr:col>85</xdr:col>
      <xdr:colOff>177800</xdr:colOff>
      <xdr:row>41</xdr:row>
      <xdr:rowOff>77470</xdr:rowOff>
    </xdr:to>
    <xdr:sp macro="" textlink="">
      <xdr:nvSpPr>
        <xdr:cNvPr id="403" name="楕円 402"/>
        <xdr:cNvSpPr/>
      </xdr:nvSpPr>
      <xdr:spPr>
        <a:xfrm>
          <a:off x="16268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125747</xdr:rowOff>
    </xdr:from>
    <xdr:ext cx="405111" cy="259045"/>
    <xdr:sp macro="" textlink="">
      <xdr:nvSpPr>
        <xdr:cNvPr id="404" name="【認定こども園・幼稚園・保育所】&#10;有形固定資産減価償却率該当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97790</xdr:rowOff>
    </xdr:from>
    <xdr:to>
      <xdr:col>81</xdr:col>
      <xdr:colOff>101600</xdr:colOff>
      <xdr:row>35</xdr:row>
      <xdr:rowOff>27940</xdr:rowOff>
    </xdr:to>
    <xdr:sp macro="" textlink="">
      <xdr:nvSpPr>
        <xdr:cNvPr id="405" name="楕円 404"/>
        <xdr:cNvSpPr/>
      </xdr:nvSpPr>
      <xdr:spPr>
        <a:xfrm>
          <a:off x="15430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148590</xdr:rowOff>
    </xdr:from>
    <xdr:to>
      <xdr:col>85</xdr:col>
      <xdr:colOff>127000</xdr:colOff>
      <xdr:row>41</xdr:row>
      <xdr:rowOff>26670</xdr:rowOff>
    </xdr:to>
    <xdr:cxnSp macro="">
      <xdr:nvCxnSpPr>
        <xdr:cNvPr id="406" name="直線コネクタ 405"/>
        <xdr:cNvCxnSpPr/>
      </xdr:nvCxnSpPr>
      <xdr:spPr>
        <a:xfrm>
          <a:off x="15481300" y="5977890"/>
          <a:ext cx="838200" cy="107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97790</xdr:rowOff>
    </xdr:from>
    <xdr:to>
      <xdr:col>76</xdr:col>
      <xdr:colOff>165100</xdr:colOff>
      <xdr:row>34</xdr:row>
      <xdr:rowOff>27940</xdr:rowOff>
    </xdr:to>
    <xdr:sp macro="" textlink="">
      <xdr:nvSpPr>
        <xdr:cNvPr id="407" name="楕円 406"/>
        <xdr:cNvSpPr/>
      </xdr:nvSpPr>
      <xdr:spPr>
        <a:xfrm>
          <a:off x="14541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148590</xdr:rowOff>
    </xdr:from>
    <xdr:to>
      <xdr:col>81</xdr:col>
      <xdr:colOff>50800</xdr:colOff>
      <xdr:row>34</xdr:row>
      <xdr:rowOff>148590</xdr:rowOff>
    </xdr:to>
    <xdr:cxnSp macro="">
      <xdr:nvCxnSpPr>
        <xdr:cNvPr id="408" name="直線コネクタ 407"/>
        <xdr:cNvCxnSpPr/>
      </xdr:nvCxnSpPr>
      <xdr:spPr>
        <a:xfrm>
          <a:off x="14592300" y="58064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36830</xdr:rowOff>
    </xdr:from>
    <xdr:to>
      <xdr:col>72</xdr:col>
      <xdr:colOff>38100</xdr:colOff>
      <xdr:row>33</xdr:row>
      <xdr:rowOff>138430</xdr:rowOff>
    </xdr:to>
    <xdr:sp macro="" textlink="">
      <xdr:nvSpPr>
        <xdr:cNvPr id="409" name="楕円 408"/>
        <xdr:cNvSpPr/>
      </xdr:nvSpPr>
      <xdr:spPr>
        <a:xfrm>
          <a:off x="1365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87630</xdr:rowOff>
    </xdr:from>
    <xdr:to>
      <xdr:col>76</xdr:col>
      <xdr:colOff>114300</xdr:colOff>
      <xdr:row>33</xdr:row>
      <xdr:rowOff>148590</xdr:rowOff>
    </xdr:to>
    <xdr:cxnSp macro="">
      <xdr:nvCxnSpPr>
        <xdr:cNvPr id="410" name="直線コネクタ 409"/>
        <xdr:cNvCxnSpPr/>
      </xdr:nvCxnSpPr>
      <xdr:spPr>
        <a:xfrm>
          <a:off x="13703300" y="5745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1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13"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44467</xdr:rowOff>
    </xdr:from>
    <xdr:ext cx="405111" cy="259045"/>
    <xdr:sp macro="" textlink="">
      <xdr:nvSpPr>
        <xdr:cNvPr id="414" name="n_1mainValue【認定こども園・幼稚園・保育所】&#10;有形固定資産減価償却率"/>
        <xdr:cNvSpPr txBox="1"/>
      </xdr:nvSpPr>
      <xdr:spPr>
        <a:xfrm>
          <a:off x="15266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44467</xdr:rowOff>
    </xdr:from>
    <xdr:ext cx="405111" cy="259045"/>
    <xdr:sp macro="" textlink="">
      <xdr:nvSpPr>
        <xdr:cNvPr id="415" name="n_2mainValue【認定こども園・幼稚園・保育所】&#10;有形固定資産減価償却率"/>
        <xdr:cNvSpPr txBox="1"/>
      </xdr:nvSpPr>
      <xdr:spPr>
        <a:xfrm>
          <a:off x="143897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154957</xdr:rowOff>
    </xdr:from>
    <xdr:ext cx="405111" cy="259045"/>
    <xdr:sp macro="" textlink="">
      <xdr:nvSpPr>
        <xdr:cNvPr id="416" name="n_3mainValue【認定こども園・幼稚園・保育所】&#10;有形固定資産減価償却率"/>
        <xdr:cNvSpPr txBox="1"/>
      </xdr:nvSpPr>
      <xdr:spPr>
        <a:xfrm>
          <a:off x="13500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47"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51" name="フローチャート: 判断 45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110309</xdr:rowOff>
    </xdr:from>
    <xdr:to>
      <xdr:col>116</xdr:col>
      <xdr:colOff>114300</xdr:colOff>
      <xdr:row>41</xdr:row>
      <xdr:rowOff>40459</xdr:rowOff>
    </xdr:to>
    <xdr:sp macro="" textlink="">
      <xdr:nvSpPr>
        <xdr:cNvPr id="457" name="楕円 456"/>
        <xdr:cNvSpPr/>
      </xdr:nvSpPr>
      <xdr:spPr>
        <a:xfrm>
          <a:off x="22110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88736</xdr:rowOff>
    </xdr:from>
    <xdr:ext cx="469744" cy="259045"/>
    <xdr:sp macro="" textlink="">
      <xdr:nvSpPr>
        <xdr:cNvPr id="458" name="【認定こども園・幼稚園・保育所】&#10;一人当たり面積該当値テキスト"/>
        <xdr:cNvSpPr txBox="1"/>
      </xdr:nvSpPr>
      <xdr:spPr>
        <a:xfrm>
          <a:off x="22199600"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27033</xdr:rowOff>
    </xdr:from>
    <xdr:to>
      <xdr:col>112</xdr:col>
      <xdr:colOff>38100</xdr:colOff>
      <xdr:row>41</xdr:row>
      <xdr:rowOff>128633</xdr:rowOff>
    </xdr:to>
    <xdr:sp macro="" textlink="">
      <xdr:nvSpPr>
        <xdr:cNvPr id="459" name="楕円 458"/>
        <xdr:cNvSpPr/>
      </xdr:nvSpPr>
      <xdr:spPr>
        <a:xfrm>
          <a:off x="21272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161109</xdr:rowOff>
    </xdr:from>
    <xdr:to>
      <xdr:col>116</xdr:col>
      <xdr:colOff>63500</xdr:colOff>
      <xdr:row>41</xdr:row>
      <xdr:rowOff>77833</xdr:rowOff>
    </xdr:to>
    <xdr:cxnSp macro="">
      <xdr:nvCxnSpPr>
        <xdr:cNvPr id="460" name="直線コネクタ 459"/>
        <xdr:cNvCxnSpPr/>
      </xdr:nvCxnSpPr>
      <xdr:spPr>
        <a:xfrm flipV="1">
          <a:off x="21323300" y="701910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27033</xdr:rowOff>
    </xdr:from>
    <xdr:to>
      <xdr:col>107</xdr:col>
      <xdr:colOff>101600</xdr:colOff>
      <xdr:row>41</xdr:row>
      <xdr:rowOff>128633</xdr:rowOff>
    </xdr:to>
    <xdr:sp macro="" textlink="">
      <xdr:nvSpPr>
        <xdr:cNvPr id="461" name="楕円 460"/>
        <xdr:cNvSpPr/>
      </xdr:nvSpPr>
      <xdr:spPr>
        <a:xfrm>
          <a:off x="20383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77833</xdr:rowOff>
    </xdr:from>
    <xdr:to>
      <xdr:col>111</xdr:col>
      <xdr:colOff>177800</xdr:colOff>
      <xdr:row>41</xdr:row>
      <xdr:rowOff>77833</xdr:rowOff>
    </xdr:to>
    <xdr:cxnSp macro="">
      <xdr:nvCxnSpPr>
        <xdr:cNvPr id="462" name="直線コネクタ 461"/>
        <xdr:cNvCxnSpPr/>
      </xdr:nvCxnSpPr>
      <xdr:spPr>
        <a:xfrm>
          <a:off x="20434300" y="710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907</xdr:rowOff>
    </xdr:from>
    <xdr:to>
      <xdr:col>102</xdr:col>
      <xdr:colOff>165100</xdr:colOff>
      <xdr:row>41</xdr:row>
      <xdr:rowOff>102507</xdr:rowOff>
    </xdr:to>
    <xdr:sp macro="" textlink="">
      <xdr:nvSpPr>
        <xdr:cNvPr id="463" name="楕円 462"/>
        <xdr:cNvSpPr/>
      </xdr:nvSpPr>
      <xdr:spPr>
        <a:xfrm>
          <a:off x="19494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51707</xdr:rowOff>
    </xdr:from>
    <xdr:to>
      <xdr:col>107</xdr:col>
      <xdr:colOff>50800</xdr:colOff>
      <xdr:row>41</xdr:row>
      <xdr:rowOff>77833</xdr:rowOff>
    </xdr:to>
    <xdr:cxnSp macro="">
      <xdr:nvCxnSpPr>
        <xdr:cNvPr id="464" name="直線コネクタ 463"/>
        <xdr:cNvCxnSpPr/>
      </xdr:nvCxnSpPr>
      <xdr:spPr>
        <a:xfrm>
          <a:off x="19545300" y="7081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65"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66"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67"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119760</xdr:rowOff>
    </xdr:from>
    <xdr:ext cx="469744" cy="259045"/>
    <xdr:sp macro="" textlink="">
      <xdr:nvSpPr>
        <xdr:cNvPr id="468" name="n_1mainValue【認定こども園・幼稚園・保育所】&#10;一人当たり面積"/>
        <xdr:cNvSpPr txBox="1"/>
      </xdr:nvSpPr>
      <xdr:spPr>
        <a:xfrm>
          <a:off x="210757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119760</xdr:rowOff>
    </xdr:from>
    <xdr:ext cx="469744" cy="259045"/>
    <xdr:sp macro="" textlink="">
      <xdr:nvSpPr>
        <xdr:cNvPr id="469" name="n_2mainValue【認定こども園・幼稚園・保育所】&#10;一人当たり面積"/>
        <xdr:cNvSpPr txBox="1"/>
      </xdr:nvSpPr>
      <xdr:spPr>
        <a:xfrm>
          <a:off x="20199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93634</xdr:rowOff>
    </xdr:from>
    <xdr:ext cx="469744" cy="259045"/>
    <xdr:sp macro="" textlink="">
      <xdr:nvSpPr>
        <xdr:cNvPr id="470" name="n_3mainValue【認定こども園・幼稚園・保育所】&#10;一人当たり面積"/>
        <xdr:cNvSpPr txBox="1"/>
      </xdr:nvSpPr>
      <xdr:spPr>
        <a:xfrm>
          <a:off x="193104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98"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2" name="フローチャート: 判断 50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118364</xdr:rowOff>
    </xdr:from>
    <xdr:to>
      <xdr:col>85</xdr:col>
      <xdr:colOff>177800</xdr:colOff>
      <xdr:row>57</xdr:row>
      <xdr:rowOff>48514</xdr:rowOff>
    </xdr:to>
    <xdr:sp macro="" textlink="">
      <xdr:nvSpPr>
        <xdr:cNvPr id="508" name="楕円 507"/>
        <xdr:cNvSpPr/>
      </xdr:nvSpPr>
      <xdr:spPr>
        <a:xfrm>
          <a:off x="162687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141241</xdr:rowOff>
    </xdr:from>
    <xdr:ext cx="405111" cy="259045"/>
    <xdr:sp macro="" textlink="">
      <xdr:nvSpPr>
        <xdr:cNvPr id="509" name="【学校施設】&#10;有形固定資産減価償却率該当値テキスト"/>
        <xdr:cNvSpPr txBox="1"/>
      </xdr:nvSpPr>
      <xdr:spPr>
        <a:xfrm>
          <a:off x="16357600" y="957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152654</xdr:rowOff>
    </xdr:from>
    <xdr:to>
      <xdr:col>81</xdr:col>
      <xdr:colOff>101600</xdr:colOff>
      <xdr:row>57</xdr:row>
      <xdr:rowOff>82804</xdr:rowOff>
    </xdr:to>
    <xdr:sp macro="" textlink="">
      <xdr:nvSpPr>
        <xdr:cNvPr id="510" name="楕円 509"/>
        <xdr:cNvSpPr/>
      </xdr:nvSpPr>
      <xdr:spPr>
        <a:xfrm>
          <a:off x="15430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169164</xdr:rowOff>
    </xdr:from>
    <xdr:to>
      <xdr:col>85</xdr:col>
      <xdr:colOff>127000</xdr:colOff>
      <xdr:row>57</xdr:row>
      <xdr:rowOff>32004</xdr:rowOff>
    </xdr:to>
    <xdr:cxnSp macro="">
      <xdr:nvCxnSpPr>
        <xdr:cNvPr id="511" name="直線コネクタ 510"/>
        <xdr:cNvCxnSpPr/>
      </xdr:nvCxnSpPr>
      <xdr:spPr>
        <a:xfrm flipV="1">
          <a:off x="15481300" y="97703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12" name="楕円 511"/>
        <xdr:cNvSpPr/>
      </xdr:nvSpPr>
      <xdr:spPr>
        <a:xfrm>
          <a:off x="14541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32004</xdr:rowOff>
    </xdr:from>
    <xdr:to>
      <xdr:col>81</xdr:col>
      <xdr:colOff>50800</xdr:colOff>
      <xdr:row>57</xdr:row>
      <xdr:rowOff>50292</xdr:rowOff>
    </xdr:to>
    <xdr:cxnSp macro="">
      <xdr:nvCxnSpPr>
        <xdr:cNvPr id="513" name="直線コネクタ 512"/>
        <xdr:cNvCxnSpPr/>
      </xdr:nvCxnSpPr>
      <xdr:spPr>
        <a:xfrm flipV="1">
          <a:off x="14592300" y="98046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31496</xdr:rowOff>
    </xdr:from>
    <xdr:to>
      <xdr:col>72</xdr:col>
      <xdr:colOff>38100</xdr:colOff>
      <xdr:row>57</xdr:row>
      <xdr:rowOff>133096</xdr:rowOff>
    </xdr:to>
    <xdr:sp macro="" textlink="">
      <xdr:nvSpPr>
        <xdr:cNvPr id="514" name="楕円 513"/>
        <xdr:cNvSpPr/>
      </xdr:nvSpPr>
      <xdr:spPr>
        <a:xfrm>
          <a:off x="13652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50292</xdr:rowOff>
    </xdr:from>
    <xdr:to>
      <xdr:col>76</xdr:col>
      <xdr:colOff>114300</xdr:colOff>
      <xdr:row>57</xdr:row>
      <xdr:rowOff>82296</xdr:rowOff>
    </xdr:to>
    <xdr:cxnSp macro="">
      <xdr:nvCxnSpPr>
        <xdr:cNvPr id="515" name="直線コネクタ 514"/>
        <xdr:cNvCxnSpPr/>
      </xdr:nvCxnSpPr>
      <xdr:spPr>
        <a:xfrm flipV="1">
          <a:off x="13703300" y="98229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16"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17"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8"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99331</xdr:rowOff>
    </xdr:from>
    <xdr:ext cx="405111" cy="259045"/>
    <xdr:sp macro="" textlink="">
      <xdr:nvSpPr>
        <xdr:cNvPr id="519" name="n_1mainValue【学校施設】&#10;有形固定資産減価償却率"/>
        <xdr:cNvSpPr txBox="1"/>
      </xdr:nvSpPr>
      <xdr:spPr>
        <a:xfrm>
          <a:off x="15266044"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520" name="n_2mainValue【学校施設】&#10;有形固定資産減価償却率"/>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149623</xdr:rowOff>
    </xdr:from>
    <xdr:ext cx="405111" cy="259045"/>
    <xdr:sp macro="" textlink="">
      <xdr:nvSpPr>
        <xdr:cNvPr id="521" name="n_3mainValue【学校施設】&#10;有形固定資産減価償却率"/>
        <xdr:cNvSpPr txBox="1"/>
      </xdr:nvSpPr>
      <xdr:spPr>
        <a:xfrm>
          <a:off x="135007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50"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54" name="フローチャート: 判断 55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xdr:rowOff>
    </xdr:from>
    <xdr:to>
      <xdr:col>116</xdr:col>
      <xdr:colOff>114300</xdr:colOff>
      <xdr:row>61</xdr:row>
      <xdr:rowOff>104521</xdr:rowOff>
    </xdr:to>
    <xdr:sp macro="" textlink="">
      <xdr:nvSpPr>
        <xdr:cNvPr id="560" name="楕円 559"/>
        <xdr:cNvSpPr/>
      </xdr:nvSpPr>
      <xdr:spPr>
        <a:xfrm>
          <a:off x="22110700" y="104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152798</xdr:rowOff>
    </xdr:from>
    <xdr:ext cx="469744" cy="259045"/>
    <xdr:sp macro="" textlink="">
      <xdr:nvSpPr>
        <xdr:cNvPr id="561" name="【学校施設】&#10;一人当たり面積該当値テキスト"/>
        <xdr:cNvSpPr txBox="1"/>
      </xdr:nvSpPr>
      <xdr:spPr>
        <a:xfrm>
          <a:off x="22199600" y="104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xdr:rowOff>
    </xdr:from>
    <xdr:to>
      <xdr:col>112</xdr:col>
      <xdr:colOff>38100</xdr:colOff>
      <xdr:row>61</xdr:row>
      <xdr:rowOff>106807</xdr:rowOff>
    </xdr:to>
    <xdr:sp macro="" textlink="">
      <xdr:nvSpPr>
        <xdr:cNvPr id="562" name="楕円 561"/>
        <xdr:cNvSpPr/>
      </xdr:nvSpPr>
      <xdr:spPr>
        <a:xfrm>
          <a:off x="21272500" y="104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53721</xdr:rowOff>
    </xdr:from>
    <xdr:to>
      <xdr:col>116</xdr:col>
      <xdr:colOff>63500</xdr:colOff>
      <xdr:row>61</xdr:row>
      <xdr:rowOff>56007</xdr:rowOff>
    </xdr:to>
    <xdr:cxnSp macro="">
      <xdr:nvCxnSpPr>
        <xdr:cNvPr id="563" name="直線コネクタ 562"/>
        <xdr:cNvCxnSpPr/>
      </xdr:nvCxnSpPr>
      <xdr:spPr>
        <a:xfrm flipV="1">
          <a:off x="21323300" y="1051217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xdr:rowOff>
    </xdr:from>
    <xdr:to>
      <xdr:col>107</xdr:col>
      <xdr:colOff>101600</xdr:colOff>
      <xdr:row>61</xdr:row>
      <xdr:rowOff>109093</xdr:rowOff>
    </xdr:to>
    <xdr:sp macro="" textlink="">
      <xdr:nvSpPr>
        <xdr:cNvPr id="564" name="楕円 563"/>
        <xdr:cNvSpPr/>
      </xdr:nvSpPr>
      <xdr:spPr>
        <a:xfrm>
          <a:off x="20383500" y="104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56007</xdr:rowOff>
    </xdr:from>
    <xdr:to>
      <xdr:col>111</xdr:col>
      <xdr:colOff>177800</xdr:colOff>
      <xdr:row>61</xdr:row>
      <xdr:rowOff>58293</xdr:rowOff>
    </xdr:to>
    <xdr:cxnSp macro="">
      <xdr:nvCxnSpPr>
        <xdr:cNvPr id="565" name="直線コネクタ 564"/>
        <xdr:cNvCxnSpPr/>
      </xdr:nvCxnSpPr>
      <xdr:spPr>
        <a:xfrm flipV="1">
          <a:off x="20434300" y="105144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140462</xdr:rowOff>
    </xdr:from>
    <xdr:to>
      <xdr:col>102</xdr:col>
      <xdr:colOff>165100</xdr:colOff>
      <xdr:row>61</xdr:row>
      <xdr:rowOff>70612</xdr:rowOff>
    </xdr:to>
    <xdr:sp macro="" textlink="">
      <xdr:nvSpPr>
        <xdr:cNvPr id="566" name="楕円 565"/>
        <xdr:cNvSpPr/>
      </xdr:nvSpPr>
      <xdr:spPr>
        <a:xfrm>
          <a:off x="1949450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19812</xdr:rowOff>
    </xdr:from>
    <xdr:to>
      <xdr:col>107</xdr:col>
      <xdr:colOff>50800</xdr:colOff>
      <xdr:row>61</xdr:row>
      <xdr:rowOff>58293</xdr:rowOff>
    </xdr:to>
    <xdr:cxnSp macro="">
      <xdr:nvCxnSpPr>
        <xdr:cNvPr id="567" name="直線コネクタ 566"/>
        <xdr:cNvCxnSpPr/>
      </xdr:nvCxnSpPr>
      <xdr:spPr>
        <a:xfrm>
          <a:off x="19545300" y="10478262"/>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6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7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97934</xdr:rowOff>
    </xdr:from>
    <xdr:ext cx="469744" cy="259045"/>
    <xdr:sp macro="" textlink="">
      <xdr:nvSpPr>
        <xdr:cNvPr id="571" name="n_1mainValue【学校施設】&#10;一人当たり面積"/>
        <xdr:cNvSpPr txBox="1"/>
      </xdr:nvSpPr>
      <xdr:spPr>
        <a:xfrm>
          <a:off x="21075727" y="105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100220</xdr:rowOff>
    </xdr:from>
    <xdr:ext cx="469744" cy="259045"/>
    <xdr:sp macro="" textlink="">
      <xdr:nvSpPr>
        <xdr:cNvPr id="572" name="n_2mainValue【学校施設】&#10;一人当たり面積"/>
        <xdr:cNvSpPr txBox="1"/>
      </xdr:nvSpPr>
      <xdr:spPr>
        <a:xfrm>
          <a:off x="20199427" y="1055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61739</xdr:rowOff>
    </xdr:from>
    <xdr:ext cx="469744" cy="259045"/>
    <xdr:sp macro="" textlink="">
      <xdr:nvSpPr>
        <xdr:cNvPr id="573" name="n_3mainValue【学校施設】&#10;一人当たり面積"/>
        <xdr:cNvSpPr txBox="1"/>
      </xdr:nvSpPr>
      <xdr:spPr>
        <a:xfrm>
          <a:off x="1931042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0" name="テキスト ボックス 5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1" name="直線コネクタ 6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2" name="テキスト ボックス 6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3" name="直線コネクタ 6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4" name="テキスト ボックス 6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5" name="直線コネクタ 6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6" name="テキスト ボックス 6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7" name="直線コネクタ 6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8" name="テキスト ボックス 6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9" name="直線コネクタ 6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0" name="テキスト ボックス 60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14" name="直線コネクタ 61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1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16" name="直線コネクタ 61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1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18" name="直線コネクタ 61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61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20" name="フローチャート: 判断 61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21" name="フローチャート: 判断 62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22" name="フローチャート: 判断 62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23" name="フローチャート: 判断 62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86361</xdr:rowOff>
    </xdr:from>
    <xdr:to>
      <xdr:col>85</xdr:col>
      <xdr:colOff>177800</xdr:colOff>
      <xdr:row>103</xdr:row>
      <xdr:rowOff>16511</xdr:rowOff>
    </xdr:to>
    <xdr:sp macro="" textlink="">
      <xdr:nvSpPr>
        <xdr:cNvPr id="629" name="楕円 628"/>
        <xdr:cNvSpPr/>
      </xdr:nvSpPr>
      <xdr:spPr>
        <a:xfrm>
          <a:off x="16268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109238</xdr:rowOff>
    </xdr:from>
    <xdr:ext cx="405111" cy="259045"/>
    <xdr:sp macro="" textlink="">
      <xdr:nvSpPr>
        <xdr:cNvPr id="630" name="【公民館】&#10;有形固定資産減価償却率該当値テキスト"/>
        <xdr:cNvSpPr txBox="1"/>
      </xdr:nvSpPr>
      <xdr:spPr>
        <a:xfrm>
          <a:off x="16357600"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31" name="楕円 630"/>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137161</xdr:rowOff>
    </xdr:from>
    <xdr:to>
      <xdr:col>85</xdr:col>
      <xdr:colOff>127000</xdr:colOff>
      <xdr:row>103</xdr:row>
      <xdr:rowOff>7620</xdr:rowOff>
    </xdr:to>
    <xdr:cxnSp macro="">
      <xdr:nvCxnSpPr>
        <xdr:cNvPr id="632" name="直線コネクタ 631"/>
        <xdr:cNvCxnSpPr/>
      </xdr:nvCxnSpPr>
      <xdr:spPr>
        <a:xfrm flipV="1">
          <a:off x="15481300" y="17625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170180</xdr:rowOff>
    </xdr:from>
    <xdr:to>
      <xdr:col>76</xdr:col>
      <xdr:colOff>165100</xdr:colOff>
      <xdr:row>103</xdr:row>
      <xdr:rowOff>100330</xdr:rowOff>
    </xdr:to>
    <xdr:sp macro="" textlink="">
      <xdr:nvSpPr>
        <xdr:cNvPr id="633" name="楕円 632"/>
        <xdr:cNvSpPr/>
      </xdr:nvSpPr>
      <xdr:spPr>
        <a:xfrm>
          <a:off x="14541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49530</xdr:rowOff>
    </xdr:to>
    <xdr:cxnSp macro="">
      <xdr:nvCxnSpPr>
        <xdr:cNvPr id="634" name="直線コネクタ 633"/>
        <xdr:cNvCxnSpPr/>
      </xdr:nvCxnSpPr>
      <xdr:spPr>
        <a:xfrm flipV="1">
          <a:off x="14592300" y="1766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21589</xdr:rowOff>
    </xdr:from>
    <xdr:to>
      <xdr:col>72</xdr:col>
      <xdr:colOff>38100</xdr:colOff>
      <xdr:row>103</xdr:row>
      <xdr:rowOff>123189</xdr:rowOff>
    </xdr:to>
    <xdr:sp macro="" textlink="">
      <xdr:nvSpPr>
        <xdr:cNvPr id="635" name="楕円 634"/>
        <xdr:cNvSpPr/>
      </xdr:nvSpPr>
      <xdr:spPr>
        <a:xfrm>
          <a:off x="1365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49530</xdr:rowOff>
    </xdr:from>
    <xdr:to>
      <xdr:col>76</xdr:col>
      <xdr:colOff>114300</xdr:colOff>
      <xdr:row>103</xdr:row>
      <xdr:rowOff>72389</xdr:rowOff>
    </xdr:to>
    <xdr:cxnSp macro="">
      <xdr:nvCxnSpPr>
        <xdr:cNvPr id="636" name="直線コネクタ 635"/>
        <xdr:cNvCxnSpPr/>
      </xdr:nvCxnSpPr>
      <xdr:spPr>
        <a:xfrm flipV="1">
          <a:off x="13703300" y="17708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637"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38"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639"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640"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116857</xdr:rowOff>
    </xdr:from>
    <xdr:ext cx="405111" cy="259045"/>
    <xdr:sp macro="" textlink="">
      <xdr:nvSpPr>
        <xdr:cNvPr id="641" name="n_2mainValue【公民館】&#10;有形固定資産減価償却率"/>
        <xdr:cNvSpPr txBox="1"/>
      </xdr:nvSpPr>
      <xdr:spPr>
        <a:xfrm>
          <a:off x="14389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139716</xdr:rowOff>
    </xdr:from>
    <xdr:ext cx="405111" cy="259045"/>
    <xdr:sp macro="" textlink="">
      <xdr:nvSpPr>
        <xdr:cNvPr id="642" name="n_3mainValue【公民館】&#10;有形固定資産減価償却率"/>
        <xdr:cNvSpPr txBox="1"/>
      </xdr:nvSpPr>
      <xdr:spPr>
        <a:xfrm>
          <a:off x="13500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3" name="直線コネクタ 65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4" name="テキスト ボックス 65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5" name="直線コネクタ 65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6" name="テキスト ボックス 65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7" name="直線コネクタ 65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8" name="テキスト ボックス 65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9" name="直線コネクタ 65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0" name="テキスト ボックス 65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64" name="直線コネクタ 663"/>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65"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66" name="直線コネクタ 665"/>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67"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68" name="直線コネクタ 667"/>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669"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70" name="フローチャート: 判断 669"/>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71" name="フローチャート: 判断 670"/>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72" name="フローチャート: 判断 671"/>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73" name="フローチャート: 判断 672"/>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679" name="楕円 678"/>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24401</xdr:rowOff>
    </xdr:from>
    <xdr:ext cx="469744" cy="259045"/>
    <xdr:sp macro="" textlink="">
      <xdr:nvSpPr>
        <xdr:cNvPr id="680" name="【公民館】&#10;一人当たり面積該当値テキスト"/>
        <xdr:cNvSpPr txBox="1"/>
      </xdr:nvSpPr>
      <xdr:spPr>
        <a:xfrm>
          <a:off x="22199600"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681" name="楕円 680"/>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96774</xdr:rowOff>
    </xdr:to>
    <xdr:cxnSp macro="">
      <xdr:nvCxnSpPr>
        <xdr:cNvPr id="682" name="直線コネクタ 681"/>
        <xdr:cNvCxnSpPr/>
      </xdr:nvCxnSpPr>
      <xdr:spPr>
        <a:xfrm>
          <a:off x="21323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48261</xdr:rowOff>
    </xdr:from>
    <xdr:to>
      <xdr:col>107</xdr:col>
      <xdr:colOff>101600</xdr:colOff>
      <xdr:row>107</xdr:row>
      <xdr:rowOff>149861</xdr:rowOff>
    </xdr:to>
    <xdr:sp macro="" textlink="">
      <xdr:nvSpPr>
        <xdr:cNvPr id="683" name="楕円 682"/>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99061</xdr:rowOff>
    </xdr:to>
    <xdr:cxnSp macro="">
      <xdr:nvCxnSpPr>
        <xdr:cNvPr id="684" name="直線コネクタ 683"/>
        <xdr:cNvCxnSpPr/>
      </xdr:nvCxnSpPr>
      <xdr:spPr>
        <a:xfrm flipV="1">
          <a:off x="20434300" y="1844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685" name="楕円 684"/>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99061</xdr:rowOff>
    </xdr:to>
    <xdr:cxnSp macro="">
      <xdr:nvCxnSpPr>
        <xdr:cNvPr id="686" name="直線コネクタ 685"/>
        <xdr:cNvCxnSpPr/>
      </xdr:nvCxnSpPr>
      <xdr:spPr>
        <a:xfrm>
          <a:off x="19545300" y="18432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87"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88"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689"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690" name="n_1mainValue【公民館】&#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691" name="n_2mainValue【公民館】&#10;一人当たり面積"/>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692"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類似団体と比較して特に有形固定資産減価償却率が高くなっている施設は、学校施設、公営住宅、公民館である。認定こども園・幼稚園・保育所については、平成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月に竣工し、令和元年度から開園するひまわり幼稚園に集約することとなるため、新園舎の新築により前年度から</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ポイント改善することとなった。保育所については、現在の施設を継続利用していくため、計画的に修繕を行い長寿命化の推進を図っていく。小中学校の施設については、耐震補強に関する大規模改修は実施したものの、設備等の老朽化が進んでおり、校舎以外の施設の耐震化は今後進めていく状況である。学校施設については、個別施設計画の策定を行い計画的な予防保全により長寿命化を進めるとともに、施設の適正配置も視野に入れて検討を進めていく。市内</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施設のみである公民館については、築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年以上を経過し老朽化が進んでいることから類似団体平均より</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ポイント上回っている。今後は長期保全計画に基づき、計画的な修繕等を進めていく。また、公営住宅については、築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年を経過した住宅が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割を占めており、類似団体平均を</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ポイント上回っている。耐用年数を過ぎた住宅については、今後のあり方を検討していくとともに、既存住宅の長寿命化を図っていく。</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人当たりの資産量については、橋りょう・トンネルの数値が類似団体平均から大きく下回っているが、これは、平たん地の多い当市の地理的要因に起因するものである。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54,925
54,691
97.82
20,965,178
19,967,147
893,729
12,247,048
17,807,625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2" name="楕円 71"/>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3" name="【図書館】&#10;有形固定資産減価償却率該当値テキスト"/>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160927</xdr:rowOff>
    </xdr:from>
    <xdr:to>
      <xdr:col>20</xdr:col>
      <xdr:colOff>38100</xdr:colOff>
      <xdr:row>40</xdr:row>
      <xdr:rowOff>91077</xdr:rowOff>
    </xdr:to>
    <xdr:sp macro="" textlink="">
      <xdr:nvSpPr>
        <xdr:cNvPr id="74" name="楕円 73"/>
        <xdr:cNvSpPr/>
      </xdr:nvSpPr>
      <xdr:spPr>
        <a:xfrm>
          <a:off x="3746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40277</xdr:rowOff>
    </xdr:to>
    <xdr:cxnSp macro="">
      <xdr:nvCxnSpPr>
        <xdr:cNvPr id="75" name="直線コネクタ 74"/>
        <xdr:cNvCxnSpPr/>
      </xdr:nvCxnSpPr>
      <xdr:spPr>
        <a:xfrm flipV="1">
          <a:off x="3797300" y="68688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22134</xdr:rowOff>
    </xdr:from>
    <xdr:to>
      <xdr:col>15</xdr:col>
      <xdr:colOff>101600</xdr:colOff>
      <xdr:row>40</xdr:row>
      <xdr:rowOff>123734</xdr:rowOff>
    </xdr:to>
    <xdr:sp macro="" textlink="">
      <xdr:nvSpPr>
        <xdr:cNvPr id="76" name="楕円 75"/>
        <xdr:cNvSpPr/>
      </xdr:nvSpPr>
      <xdr:spPr>
        <a:xfrm>
          <a:off x="2857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40277</xdr:rowOff>
    </xdr:from>
    <xdr:to>
      <xdr:col>19</xdr:col>
      <xdr:colOff>177800</xdr:colOff>
      <xdr:row>40</xdr:row>
      <xdr:rowOff>72934</xdr:rowOff>
    </xdr:to>
    <xdr:cxnSp macro="">
      <xdr:nvCxnSpPr>
        <xdr:cNvPr id="77" name="直線コネクタ 76"/>
        <xdr:cNvCxnSpPr/>
      </xdr:nvCxnSpPr>
      <xdr:spPr>
        <a:xfrm flipV="1">
          <a:off x="2908300" y="6898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56424</xdr:rowOff>
    </xdr:from>
    <xdr:to>
      <xdr:col>10</xdr:col>
      <xdr:colOff>165100</xdr:colOff>
      <xdr:row>40</xdr:row>
      <xdr:rowOff>158024</xdr:rowOff>
    </xdr:to>
    <xdr:sp macro="" textlink="">
      <xdr:nvSpPr>
        <xdr:cNvPr id="78" name="楕円 77"/>
        <xdr:cNvSpPr/>
      </xdr:nvSpPr>
      <xdr:spPr>
        <a:xfrm>
          <a:off x="1968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72934</xdr:rowOff>
    </xdr:from>
    <xdr:to>
      <xdr:col>15</xdr:col>
      <xdr:colOff>50800</xdr:colOff>
      <xdr:row>40</xdr:row>
      <xdr:rowOff>107224</xdr:rowOff>
    </xdr:to>
    <xdr:cxnSp macro="">
      <xdr:nvCxnSpPr>
        <xdr:cNvPr id="79" name="直線コネクタ 78"/>
        <xdr:cNvCxnSpPr/>
      </xdr:nvCxnSpPr>
      <xdr:spPr>
        <a:xfrm flipV="1">
          <a:off x="2019300" y="6930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80"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1"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82204</xdr:rowOff>
    </xdr:from>
    <xdr:ext cx="405111" cy="259045"/>
    <xdr:sp macro="" textlink="">
      <xdr:nvSpPr>
        <xdr:cNvPr id="83" name="n_1mainValue【図書館】&#10;有形固定資産減価償却率"/>
        <xdr:cNvSpPr txBox="1"/>
      </xdr:nvSpPr>
      <xdr:spPr>
        <a:xfrm>
          <a:off x="3582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114861</xdr:rowOff>
    </xdr:from>
    <xdr:ext cx="405111" cy="259045"/>
    <xdr:sp macro="" textlink="">
      <xdr:nvSpPr>
        <xdr:cNvPr id="84" name="n_2mainValue【図書館】&#10;有形固定資産減価償却率"/>
        <xdr:cNvSpPr txBox="1"/>
      </xdr:nvSpPr>
      <xdr:spPr>
        <a:xfrm>
          <a:off x="2705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149151</xdr:rowOff>
    </xdr:from>
    <xdr:ext cx="405111" cy="259045"/>
    <xdr:sp macro="" textlink="">
      <xdr:nvSpPr>
        <xdr:cNvPr id="85" name="n_3mainValue【図書館】&#10;有形固定資産減価償却率"/>
        <xdr:cNvSpPr txBox="1"/>
      </xdr:nvSpPr>
      <xdr:spPr>
        <a:xfrm>
          <a:off x="1816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24" name="楕円 123"/>
        <xdr:cNvSpPr/>
      </xdr:nvSpPr>
      <xdr:spPr>
        <a:xfrm>
          <a:off x="10426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25" name="【図書館】&#10;一人当たり面積該当値テキスト"/>
        <xdr:cNvSpPr txBox="1"/>
      </xdr:nvSpPr>
      <xdr:spPr>
        <a:xfrm>
          <a:off x="10515600"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120650</xdr:rowOff>
    </xdr:from>
    <xdr:to>
      <xdr:col>50</xdr:col>
      <xdr:colOff>165100</xdr:colOff>
      <xdr:row>35</xdr:row>
      <xdr:rowOff>50800</xdr:rowOff>
    </xdr:to>
    <xdr:sp macro="" textlink="">
      <xdr:nvSpPr>
        <xdr:cNvPr id="126" name="楕円 125"/>
        <xdr:cNvSpPr/>
      </xdr:nvSpPr>
      <xdr:spPr>
        <a:xfrm>
          <a:off x="9588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35</xdr:row>
      <xdr:rowOff>0</xdr:rowOff>
    </xdr:to>
    <xdr:cxnSp macro="">
      <xdr:nvCxnSpPr>
        <xdr:cNvPr id="127" name="直線コネクタ 126"/>
        <xdr:cNvCxnSpPr/>
      </xdr:nvCxnSpPr>
      <xdr:spPr>
        <a:xfrm flipV="1">
          <a:off x="9639300" y="5981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120650</xdr:rowOff>
    </xdr:from>
    <xdr:to>
      <xdr:col>46</xdr:col>
      <xdr:colOff>38100</xdr:colOff>
      <xdr:row>35</xdr:row>
      <xdr:rowOff>50800</xdr:rowOff>
    </xdr:to>
    <xdr:sp macro="" textlink="">
      <xdr:nvSpPr>
        <xdr:cNvPr id="128" name="楕円 127"/>
        <xdr:cNvSpPr/>
      </xdr:nvSpPr>
      <xdr:spPr>
        <a:xfrm>
          <a:off x="8699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0</xdr:rowOff>
    </xdr:from>
    <xdr:to>
      <xdr:col>50</xdr:col>
      <xdr:colOff>114300</xdr:colOff>
      <xdr:row>35</xdr:row>
      <xdr:rowOff>0</xdr:rowOff>
    </xdr:to>
    <xdr:cxnSp macro="">
      <xdr:nvCxnSpPr>
        <xdr:cNvPr id="129" name="直線コネクタ 128"/>
        <xdr:cNvCxnSpPr/>
      </xdr:nvCxnSpPr>
      <xdr:spPr>
        <a:xfrm>
          <a:off x="8750300" y="600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120650</xdr:rowOff>
    </xdr:from>
    <xdr:to>
      <xdr:col>41</xdr:col>
      <xdr:colOff>101600</xdr:colOff>
      <xdr:row>35</xdr:row>
      <xdr:rowOff>50800</xdr:rowOff>
    </xdr:to>
    <xdr:sp macro="" textlink="">
      <xdr:nvSpPr>
        <xdr:cNvPr id="130" name="楕円 129"/>
        <xdr:cNvSpPr/>
      </xdr:nvSpPr>
      <xdr:spPr>
        <a:xfrm>
          <a:off x="781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0</xdr:rowOff>
    </xdr:from>
    <xdr:to>
      <xdr:col>45</xdr:col>
      <xdr:colOff>177800</xdr:colOff>
      <xdr:row>35</xdr:row>
      <xdr:rowOff>0</xdr:rowOff>
    </xdr:to>
    <xdr:cxnSp macro="">
      <xdr:nvCxnSpPr>
        <xdr:cNvPr id="131" name="直線コネクタ 130"/>
        <xdr:cNvCxnSpPr/>
      </xdr:nvCxnSpPr>
      <xdr:spPr>
        <a:xfrm>
          <a:off x="7861300" y="600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67327</xdr:rowOff>
    </xdr:from>
    <xdr:ext cx="469744" cy="259045"/>
    <xdr:sp macro="" textlink="">
      <xdr:nvSpPr>
        <xdr:cNvPr id="135" name="n_1mainValue【図書館】&#10;一人当たり面積"/>
        <xdr:cNvSpPr txBox="1"/>
      </xdr:nvSpPr>
      <xdr:spPr>
        <a:xfrm>
          <a:off x="9391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67327</xdr:rowOff>
    </xdr:from>
    <xdr:ext cx="469744" cy="259045"/>
    <xdr:sp macro="" textlink="">
      <xdr:nvSpPr>
        <xdr:cNvPr id="136" name="n_2mainValue【図書館】&#10;一人当たり面積"/>
        <xdr:cNvSpPr txBox="1"/>
      </xdr:nvSpPr>
      <xdr:spPr>
        <a:xfrm>
          <a:off x="8515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67327</xdr:rowOff>
    </xdr:from>
    <xdr:ext cx="469744" cy="259045"/>
    <xdr:sp macro="" textlink="">
      <xdr:nvSpPr>
        <xdr:cNvPr id="137" name="n_3mainValue【図書館】&#10;一人当たり面積"/>
        <xdr:cNvSpPr txBox="1"/>
      </xdr:nvSpPr>
      <xdr:spPr>
        <a:xfrm>
          <a:off x="7626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77" name="楕円 176"/>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78" name="【体育館・プール】&#10;有形固定資産減価償却率該当値テキスト"/>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79" name="楕円 178"/>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85725</xdr:rowOff>
    </xdr:to>
    <xdr:cxnSp macro="">
      <xdr:nvCxnSpPr>
        <xdr:cNvPr id="180" name="直線コネクタ 179"/>
        <xdr:cNvCxnSpPr/>
      </xdr:nvCxnSpPr>
      <xdr:spPr>
        <a:xfrm flipV="1">
          <a:off x="3797300" y="10353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181" name="楕円 180"/>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85725</xdr:rowOff>
    </xdr:from>
    <xdr:to>
      <xdr:col>19</xdr:col>
      <xdr:colOff>177800</xdr:colOff>
      <xdr:row>60</xdr:row>
      <xdr:rowOff>127635</xdr:rowOff>
    </xdr:to>
    <xdr:cxnSp macro="">
      <xdr:nvCxnSpPr>
        <xdr:cNvPr id="182" name="直線コネクタ 181"/>
        <xdr:cNvCxnSpPr/>
      </xdr:nvCxnSpPr>
      <xdr:spPr>
        <a:xfrm flipV="1">
          <a:off x="2908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114935</xdr:rowOff>
    </xdr:from>
    <xdr:to>
      <xdr:col>10</xdr:col>
      <xdr:colOff>165100</xdr:colOff>
      <xdr:row>61</xdr:row>
      <xdr:rowOff>45085</xdr:rowOff>
    </xdr:to>
    <xdr:sp macro="" textlink="">
      <xdr:nvSpPr>
        <xdr:cNvPr id="183" name="楕円 182"/>
        <xdr:cNvSpPr/>
      </xdr:nvSpPr>
      <xdr:spPr>
        <a:xfrm>
          <a:off x="1968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127635</xdr:rowOff>
    </xdr:from>
    <xdr:to>
      <xdr:col>15</xdr:col>
      <xdr:colOff>50800</xdr:colOff>
      <xdr:row>60</xdr:row>
      <xdr:rowOff>165735</xdr:rowOff>
    </xdr:to>
    <xdr:cxnSp macro="">
      <xdr:nvCxnSpPr>
        <xdr:cNvPr id="184" name="直線コネクタ 183"/>
        <xdr:cNvCxnSpPr/>
      </xdr:nvCxnSpPr>
      <xdr:spPr>
        <a:xfrm flipV="1">
          <a:off x="2019300" y="10414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127652</xdr:rowOff>
    </xdr:from>
    <xdr:ext cx="405111" cy="259045"/>
    <xdr:sp macro="" textlink="">
      <xdr:nvSpPr>
        <xdr:cNvPr id="188" name="n_1mainValue【体育館・プール】&#10;有形固定資産減価償却率"/>
        <xdr:cNvSpPr txBox="1"/>
      </xdr:nvSpPr>
      <xdr:spPr>
        <a:xfrm>
          <a:off x="3582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189" name="n_2mainValue【体育館・プー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36212</xdr:rowOff>
    </xdr:from>
    <xdr:ext cx="405111" cy="259045"/>
    <xdr:sp macro="" textlink="">
      <xdr:nvSpPr>
        <xdr:cNvPr id="190" name="n_3mainValue【体育館・プール】&#10;有形固定資産減価償却率"/>
        <xdr:cNvSpPr txBox="1"/>
      </xdr:nvSpPr>
      <xdr:spPr>
        <a:xfrm>
          <a:off x="1816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127508</xdr:rowOff>
    </xdr:from>
    <xdr:to>
      <xdr:col>55</xdr:col>
      <xdr:colOff>50800</xdr:colOff>
      <xdr:row>62</xdr:row>
      <xdr:rowOff>57658</xdr:rowOff>
    </xdr:to>
    <xdr:sp macro="" textlink="">
      <xdr:nvSpPr>
        <xdr:cNvPr id="227" name="楕円 226"/>
        <xdr:cNvSpPr/>
      </xdr:nvSpPr>
      <xdr:spPr>
        <a:xfrm>
          <a:off x="10426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105935</xdr:rowOff>
    </xdr:from>
    <xdr:ext cx="469744" cy="259045"/>
    <xdr:sp macro="" textlink="">
      <xdr:nvSpPr>
        <xdr:cNvPr id="228" name="【体育館・プール】&#10;一人当たり面積該当値テキスト"/>
        <xdr:cNvSpPr txBox="1"/>
      </xdr:nvSpPr>
      <xdr:spPr>
        <a:xfrm>
          <a:off x="10515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127508</xdr:rowOff>
    </xdr:from>
    <xdr:to>
      <xdr:col>50</xdr:col>
      <xdr:colOff>165100</xdr:colOff>
      <xdr:row>62</xdr:row>
      <xdr:rowOff>57658</xdr:rowOff>
    </xdr:to>
    <xdr:sp macro="" textlink="">
      <xdr:nvSpPr>
        <xdr:cNvPr id="229" name="楕円 228"/>
        <xdr:cNvSpPr/>
      </xdr:nvSpPr>
      <xdr:spPr>
        <a:xfrm>
          <a:off x="9588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xdr:rowOff>
    </xdr:from>
    <xdr:to>
      <xdr:col>55</xdr:col>
      <xdr:colOff>0</xdr:colOff>
      <xdr:row>62</xdr:row>
      <xdr:rowOff>6858</xdr:rowOff>
    </xdr:to>
    <xdr:cxnSp macro="">
      <xdr:nvCxnSpPr>
        <xdr:cNvPr id="230" name="直線コネクタ 229"/>
        <xdr:cNvCxnSpPr/>
      </xdr:nvCxnSpPr>
      <xdr:spPr>
        <a:xfrm>
          <a:off x="9639300" y="10636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129794</xdr:rowOff>
    </xdr:from>
    <xdr:to>
      <xdr:col>46</xdr:col>
      <xdr:colOff>38100</xdr:colOff>
      <xdr:row>62</xdr:row>
      <xdr:rowOff>59944</xdr:rowOff>
    </xdr:to>
    <xdr:sp macro="" textlink="">
      <xdr:nvSpPr>
        <xdr:cNvPr id="231" name="楕円 230"/>
        <xdr:cNvSpPr/>
      </xdr:nvSpPr>
      <xdr:spPr>
        <a:xfrm>
          <a:off x="8699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xdr:rowOff>
    </xdr:from>
    <xdr:to>
      <xdr:col>50</xdr:col>
      <xdr:colOff>114300</xdr:colOff>
      <xdr:row>62</xdr:row>
      <xdr:rowOff>9144</xdr:rowOff>
    </xdr:to>
    <xdr:cxnSp macro="">
      <xdr:nvCxnSpPr>
        <xdr:cNvPr id="232" name="直線コネクタ 231"/>
        <xdr:cNvCxnSpPr/>
      </xdr:nvCxnSpPr>
      <xdr:spPr>
        <a:xfrm flipV="1">
          <a:off x="8750300" y="1063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125222</xdr:rowOff>
    </xdr:from>
    <xdr:to>
      <xdr:col>41</xdr:col>
      <xdr:colOff>101600</xdr:colOff>
      <xdr:row>62</xdr:row>
      <xdr:rowOff>55372</xdr:rowOff>
    </xdr:to>
    <xdr:sp macro="" textlink="">
      <xdr:nvSpPr>
        <xdr:cNvPr id="233" name="楕円 232"/>
        <xdr:cNvSpPr/>
      </xdr:nvSpPr>
      <xdr:spPr>
        <a:xfrm>
          <a:off x="7810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xdr:rowOff>
    </xdr:from>
    <xdr:to>
      <xdr:col>45</xdr:col>
      <xdr:colOff>177800</xdr:colOff>
      <xdr:row>62</xdr:row>
      <xdr:rowOff>9144</xdr:rowOff>
    </xdr:to>
    <xdr:cxnSp macro="">
      <xdr:nvCxnSpPr>
        <xdr:cNvPr id="234" name="直線コネクタ 233"/>
        <xdr:cNvCxnSpPr/>
      </xdr:nvCxnSpPr>
      <xdr:spPr>
        <a:xfrm>
          <a:off x="7861300" y="1063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48785</xdr:rowOff>
    </xdr:from>
    <xdr:ext cx="469744" cy="259045"/>
    <xdr:sp macro="" textlink="">
      <xdr:nvSpPr>
        <xdr:cNvPr id="238" name="n_1mainValue【体育館・プール】&#10;一人当たり面積"/>
        <xdr:cNvSpPr txBox="1"/>
      </xdr:nvSpPr>
      <xdr:spPr>
        <a:xfrm>
          <a:off x="93917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51071</xdr:rowOff>
    </xdr:from>
    <xdr:ext cx="469744" cy="259045"/>
    <xdr:sp macro="" textlink="">
      <xdr:nvSpPr>
        <xdr:cNvPr id="239" name="n_2mainValue【体育館・プール】&#10;一人当たり面積"/>
        <xdr:cNvSpPr txBox="1"/>
      </xdr:nvSpPr>
      <xdr:spPr>
        <a:xfrm>
          <a:off x="8515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46499</xdr:rowOff>
    </xdr:from>
    <xdr:ext cx="469744" cy="259045"/>
    <xdr:sp macro="" textlink="">
      <xdr:nvSpPr>
        <xdr:cNvPr id="240" name="n_3mainValue【体育館・プール】&#10;一人当たり面積"/>
        <xdr:cNvSpPr txBox="1"/>
      </xdr:nvSpPr>
      <xdr:spPr>
        <a:xfrm>
          <a:off x="7626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4" name="テキスト ボックス 28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4" name="テキスト ボックス 29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298" name="直線コネクタ 297"/>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299"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300" name="直線コネクタ 299"/>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2" name="直線コネクタ 30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03"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4" name="フローチャート: 判断 30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305" name="フローチャート: 判断 304"/>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06" name="フローチャート: 判断 305"/>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07" name="フローチャート: 判断 306"/>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20501</xdr:rowOff>
    </xdr:from>
    <xdr:to>
      <xdr:col>85</xdr:col>
      <xdr:colOff>177800</xdr:colOff>
      <xdr:row>35</xdr:row>
      <xdr:rowOff>122101</xdr:rowOff>
    </xdr:to>
    <xdr:sp macro="" textlink="">
      <xdr:nvSpPr>
        <xdr:cNvPr id="313" name="楕円 312"/>
        <xdr:cNvSpPr/>
      </xdr:nvSpPr>
      <xdr:spPr>
        <a:xfrm>
          <a:off x="162687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43378</xdr:rowOff>
    </xdr:from>
    <xdr:ext cx="405111" cy="259045"/>
    <xdr:sp macro="" textlink="">
      <xdr:nvSpPr>
        <xdr:cNvPr id="314" name="【一般廃棄物処理施設】&#10;有形固定資産減価償却率該当値テキスト"/>
        <xdr:cNvSpPr txBox="1"/>
      </xdr:nvSpPr>
      <xdr:spPr>
        <a:xfrm>
          <a:off x="16357600" y="58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315" name="楕円 314"/>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71301</xdr:rowOff>
    </xdr:to>
    <xdr:cxnSp macro="">
      <xdr:nvCxnSpPr>
        <xdr:cNvPr id="316" name="直線コネクタ 315"/>
        <xdr:cNvCxnSpPr/>
      </xdr:nvCxnSpPr>
      <xdr:spPr>
        <a:xfrm>
          <a:off x="15481300" y="60687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61323</xdr:rowOff>
    </xdr:from>
    <xdr:to>
      <xdr:col>76</xdr:col>
      <xdr:colOff>165100</xdr:colOff>
      <xdr:row>35</xdr:row>
      <xdr:rowOff>162923</xdr:rowOff>
    </xdr:to>
    <xdr:sp macro="" textlink="">
      <xdr:nvSpPr>
        <xdr:cNvPr id="317" name="楕円 316"/>
        <xdr:cNvSpPr/>
      </xdr:nvSpPr>
      <xdr:spPr>
        <a:xfrm>
          <a:off x="14541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35</xdr:row>
      <xdr:rowOff>112123</xdr:rowOff>
    </xdr:to>
    <xdr:cxnSp macro="">
      <xdr:nvCxnSpPr>
        <xdr:cNvPr id="318" name="直線コネクタ 317"/>
        <xdr:cNvCxnSpPr/>
      </xdr:nvCxnSpPr>
      <xdr:spPr>
        <a:xfrm flipV="1">
          <a:off x="14592300" y="60687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319"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320"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321"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322"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8000</xdr:rowOff>
    </xdr:from>
    <xdr:ext cx="405111" cy="259045"/>
    <xdr:sp macro="" textlink="">
      <xdr:nvSpPr>
        <xdr:cNvPr id="323" name="n_2mainValue【一般廃棄物処理施設】&#10;有形固定資産減価償却率"/>
        <xdr:cNvSpPr txBox="1"/>
      </xdr:nvSpPr>
      <xdr:spPr>
        <a:xfrm>
          <a:off x="14389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34" name="直線コネクタ 33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35" name="テキスト ボックス 33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7" name="テキスト ボックス 3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38" name="直線コネクタ 33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39" name="テキスト ボックス 33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1" name="テキスト ボックス 3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343" name="直線コネクタ 342"/>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344"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345" name="直線コネクタ 344"/>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346"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347" name="直線コネクタ 346"/>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348"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349" name="フローチャート: 判断 348"/>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350" name="フローチャート: 判断 349"/>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351" name="フローチャート: 判断 350"/>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352" name="フローチャート: 判断 351"/>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119212</xdr:rowOff>
    </xdr:from>
    <xdr:to>
      <xdr:col>116</xdr:col>
      <xdr:colOff>114300</xdr:colOff>
      <xdr:row>39</xdr:row>
      <xdr:rowOff>49362</xdr:rowOff>
    </xdr:to>
    <xdr:sp macro="" textlink="">
      <xdr:nvSpPr>
        <xdr:cNvPr id="358" name="楕円 357"/>
        <xdr:cNvSpPr/>
      </xdr:nvSpPr>
      <xdr:spPr>
        <a:xfrm>
          <a:off x="22110700" y="66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97639</xdr:rowOff>
    </xdr:from>
    <xdr:ext cx="534377" cy="259045"/>
    <xdr:sp macro="" textlink="">
      <xdr:nvSpPr>
        <xdr:cNvPr id="359" name="【一般廃棄物処理施設】&#10;一人当たり有形固定資産（償却資産）額該当値テキスト"/>
        <xdr:cNvSpPr txBox="1"/>
      </xdr:nvSpPr>
      <xdr:spPr>
        <a:xfrm>
          <a:off x="22199600" y="66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119514</xdr:rowOff>
    </xdr:from>
    <xdr:to>
      <xdr:col>112</xdr:col>
      <xdr:colOff>38100</xdr:colOff>
      <xdr:row>39</xdr:row>
      <xdr:rowOff>49664</xdr:rowOff>
    </xdr:to>
    <xdr:sp macro="" textlink="">
      <xdr:nvSpPr>
        <xdr:cNvPr id="360" name="楕円 359"/>
        <xdr:cNvSpPr/>
      </xdr:nvSpPr>
      <xdr:spPr>
        <a:xfrm>
          <a:off x="21272500" y="66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170012</xdr:rowOff>
    </xdr:from>
    <xdr:to>
      <xdr:col>116</xdr:col>
      <xdr:colOff>63500</xdr:colOff>
      <xdr:row>38</xdr:row>
      <xdr:rowOff>170314</xdr:rowOff>
    </xdr:to>
    <xdr:cxnSp macro="">
      <xdr:nvCxnSpPr>
        <xdr:cNvPr id="361" name="直線コネクタ 360"/>
        <xdr:cNvCxnSpPr/>
      </xdr:nvCxnSpPr>
      <xdr:spPr>
        <a:xfrm flipV="1">
          <a:off x="21323300" y="6685112"/>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117040</xdr:rowOff>
    </xdr:from>
    <xdr:to>
      <xdr:col>107</xdr:col>
      <xdr:colOff>101600</xdr:colOff>
      <xdr:row>39</xdr:row>
      <xdr:rowOff>47190</xdr:rowOff>
    </xdr:to>
    <xdr:sp macro="" textlink="">
      <xdr:nvSpPr>
        <xdr:cNvPr id="362" name="楕円 361"/>
        <xdr:cNvSpPr/>
      </xdr:nvSpPr>
      <xdr:spPr>
        <a:xfrm>
          <a:off x="20383500" y="66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167840</xdr:rowOff>
    </xdr:from>
    <xdr:to>
      <xdr:col>111</xdr:col>
      <xdr:colOff>177800</xdr:colOff>
      <xdr:row>38</xdr:row>
      <xdr:rowOff>170314</xdr:rowOff>
    </xdr:to>
    <xdr:cxnSp macro="">
      <xdr:nvCxnSpPr>
        <xdr:cNvPr id="363" name="直線コネクタ 362"/>
        <xdr:cNvCxnSpPr/>
      </xdr:nvCxnSpPr>
      <xdr:spPr>
        <a:xfrm>
          <a:off x="20434300" y="6682940"/>
          <a:ext cx="8890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364"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365"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366"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40791</xdr:rowOff>
    </xdr:from>
    <xdr:ext cx="534377" cy="259045"/>
    <xdr:sp macro="" textlink="">
      <xdr:nvSpPr>
        <xdr:cNvPr id="367" name="n_1mainValue【一般廃棄物処理施設】&#10;一人当たり有形固定資産（償却資産）額"/>
        <xdr:cNvSpPr txBox="1"/>
      </xdr:nvSpPr>
      <xdr:spPr>
        <a:xfrm>
          <a:off x="21043411" y="67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38317</xdr:rowOff>
    </xdr:from>
    <xdr:ext cx="534377" cy="259045"/>
    <xdr:sp macro="" textlink="">
      <xdr:nvSpPr>
        <xdr:cNvPr id="368" name="n_2mainValue【一般廃棄物処理施設】&#10;一人当たり有形固定資産（償却資産）額"/>
        <xdr:cNvSpPr txBox="1"/>
      </xdr:nvSpPr>
      <xdr:spPr>
        <a:xfrm>
          <a:off x="20167111" y="67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9" name="直線コネクタ 3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0" name="テキスト ボックス 3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1" name="直線コネクタ 3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2" name="テキスト ボックス 3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3" name="直線コネクタ 3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4" name="テキスト ボックス 3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5" name="直線コネクタ 3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6" name="テキスト ボックス 3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7" name="直線コネクタ 3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8" name="テキスト ボックス 3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9" name="直線コネクタ 3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0" name="テキスト ボックス 3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394" name="直線コネクタ 393"/>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9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96" name="直線コネクタ 39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397"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398" name="直線コネクタ 397"/>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399"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00" name="フローチャート: 判断 399"/>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01" name="フローチャート: 判断 400"/>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402" name="フローチャート: 判断 401"/>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03" name="フローチャート: 判断 402"/>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409" name="楕円 408"/>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410" name="【保健センター・保健所】&#10;有形固定資産減価償却率該当値テキスト"/>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411" name="楕円 410"/>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96338</xdr:rowOff>
    </xdr:to>
    <xdr:cxnSp macro="">
      <xdr:nvCxnSpPr>
        <xdr:cNvPr id="412" name="直線コネクタ 411"/>
        <xdr:cNvCxnSpPr/>
      </xdr:nvCxnSpPr>
      <xdr:spPr>
        <a:xfrm>
          <a:off x="15481300" y="105482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413" name="楕円 412"/>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414" name="直線コネクタ 413"/>
        <xdr:cNvCxnSpPr/>
      </xdr:nvCxnSpPr>
      <xdr:spPr>
        <a:xfrm flipV="1">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415" name="楕円 414"/>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416" name="直線コネクタ 415"/>
        <xdr:cNvCxnSpPr/>
      </xdr:nvCxnSpPr>
      <xdr:spPr>
        <a:xfrm flipV="1">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417"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418"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419"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420"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421"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422" name="n_3mainValue【保健センター・保健所】&#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446" name="直線コネクタ 445"/>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47"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48" name="直線コネクタ 447"/>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449"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450" name="直線コネクタ 449"/>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451"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452" name="フローチャート: 判断 45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453" name="フローチャート: 判断 452"/>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454" name="フローチャート: 判断 453"/>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55" name="フローチャート: 判断 454"/>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461" name="楕円 460"/>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135907</xdr:rowOff>
    </xdr:from>
    <xdr:ext cx="469744" cy="259045"/>
    <xdr:sp macro="" textlink="">
      <xdr:nvSpPr>
        <xdr:cNvPr id="462" name="【保健センター・保健所】&#10;一人当たり面積該当値テキスト"/>
        <xdr:cNvSpPr txBox="1"/>
      </xdr:nvSpPr>
      <xdr:spPr>
        <a:xfrm>
          <a:off x="22199600"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463" name="楕円 462"/>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163830</xdr:rowOff>
    </xdr:from>
    <xdr:to>
      <xdr:col>116</xdr:col>
      <xdr:colOff>63500</xdr:colOff>
      <xdr:row>62</xdr:row>
      <xdr:rowOff>0</xdr:rowOff>
    </xdr:to>
    <xdr:cxnSp macro="">
      <xdr:nvCxnSpPr>
        <xdr:cNvPr id="464" name="直線コネクタ 463"/>
        <xdr:cNvCxnSpPr/>
      </xdr:nvCxnSpPr>
      <xdr:spPr>
        <a:xfrm flipV="1">
          <a:off x="21323300" y="1062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465" name="楕円 464"/>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466" name="直線コネクタ 465"/>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67" name="楕円 466"/>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468" name="直線コネクタ 467"/>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469"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470"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471"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472" name="n_1main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73" name="n_2main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74" name="n_3main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6" name="テキスト ボックス 4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6" name="テキスト ボックス 4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00" name="直線コネクタ 499"/>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01"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02" name="直線コネクタ 501"/>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03"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04" name="直線コネクタ 50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505"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06" name="フローチャート: 判断 505"/>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07" name="フローチャート: 判断 506"/>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508" name="フローチャート: 判断 50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09" name="フローチャート: 判断 508"/>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91802</xdr:rowOff>
    </xdr:from>
    <xdr:to>
      <xdr:col>85</xdr:col>
      <xdr:colOff>177800</xdr:colOff>
      <xdr:row>82</xdr:row>
      <xdr:rowOff>21952</xdr:rowOff>
    </xdr:to>
    <xdr:sp macro="" textlink="">
      <xdr:nvSpPr>
        <xdr:cNvPr id="515" name="楕円 514"/>
        <xdr:cNvSpPr/>
      </xdr:nvSpPr>
      <xdr:spPr>
        <a:xfrm>
          <a:off x="16268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70229</xdr:rowOff>
    </xdr:from>
    <xdr:ext cx="405111" cy="259045"/>
    <xdr:sp macro="" textlink="">
      <xdr:nvSpPr>
        <xdr:cNvPr id="516" name="【消防施設】&#10;有形固定資産減価償却率該当値テキスト"/>
        <xdr:cNvSpPr txBox="1"/>
      </xdr:nvSpPr>
      <xdr:spPr>
        <a:xfrm>
          <a:off x="16357600"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517" name="楕円 516"/>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142602</xdr:rowOff>
    </xdr:to>
    <xdr:cxnSp macro="">
      <xdr:nvCxnSpPr>
        <xdr:cNvPr id="518" name="直線コネクタ 517"/>
        <xdr:cNvCxnSpPr/>
      </xdr:nvCxnSpPr>
      <xdr:spPr>
        <a:xfrm>
          <a:off x="15481300" y="13876564"/>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519" name="楕円 518"/>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11974</xdr:rowOff>
    </xdr:to>
    <xdr:cxnSp macro="">
      <xdr:nvCxnSpPr>
        <xdr:cNvPr id="520" name="直線コネクタ 519"/>
        <xdr:cNvCxnSpPr/>
      </xdr:nvCxnSpPr>
      <xdr:spPr>
        <a:xfrm flipV="1">
          <a:off x="14592300" y="13876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150586</xdr:rowOff>
    </xdr:from>
    <xdr:to>
      <xdr:col>72</xdr:col>
      <xdr:colOff>38100</xdr:colOff>
      <xdr:row>81</xdr:row>
      <xdr:rowOff>80736</xdr:rowOff>
    </xdr:to>
    <xdr:sp macro="" textlink="">
      <xdr:nvSpPr>
        <xdr:cNvPr id="521" name="楕円 520"/>
        <xdr:cNvSpPr/>
      </xdr:nvSpPr>
      <xdr:spPr>
        <a:xfrm>
          <a:off x="13652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xdr:rowOff>
    </xdr:from>
    <xdr:to>
      <xdr:col>76</xdr:col>
      <xdr:colOff>114300</xdr:colOff>
      <xdr:row>81</xdr:row>
      <xdr:rowOff>29936</xdr:rowOff>
    </xdr:to>
    <xdr:cxnSp macro="">
      <xdr:nvCxnSpPr>
        <xdr:cNvPr id="522" name="直線コネクタ 521"/>
        <xdr:cNvCxnSpPr/>
      </xdr:nvCxnSpPr>
      <xdr:spPr>
        <a:xfrm flipV="1">
          <a:off x="13703300" y="138994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523"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524"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25"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526" name="n_1mainValue【消防施設】&#10;有形固定資産減価償却率"/>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527" name="n_2mainValue【消防施設】&#10;有形固定資産減価償却率"/>
        <xdr:cNvSpPr txBox="1"/>
      </xdr:nvSpPr>
      <xdr:spPr>
        <a:xfrm>
          <a:off x="14389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71863</xdr:rowOff>
    </xdr:from>
    <xdr:ext cx="405111" cy="259045"/>
    <xdr:sp macro="" textlink="">
      <xdr:nvSpPr>
        <xdr:cNvPr id="528" name="n_3mainValue【消防施設】&#10;有形固定資産減価償却率"/>
        <xdr:cNvSpPr txBox="1"/>
      </xdr:nvSpPr>
      <xdr:spPr>
        <a:xfrm>
          <a:off x="135007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9" name="直線コネクタ 5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0" name="テキスト ボックス 5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1" name="直線コネクタ 5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2" name="テキスト ボックス 5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3" name="直線コネクタ 5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4" name="テキスト ボックス 5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5" name="直線コネクタ 5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6" name="テキスト ボックス 5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550" name="直線コネクタ 549"/>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5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52" name="直線コネクタ 55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53"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54" name="直線コネクタ 553"/>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55"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56" name="フローチャート: 判断 555"/>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557" name="フローチャート: 判断 556"/>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558" name="フローチャート: 判断 557"/>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59" name="フローチャート: 判断 55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565" name="楕円 564"/>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566"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567" name="楕円 566"/>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74676</xdr:rowOff>
    </xdr:to>
    <xdr:cxnSp macro="">
      <xdr:nvCxnSpPr>
        <xdr:cNvPr id="568" name="直線コネクタ 567"/>
        <xdr:cNvCxnSpPr/>
      </xdr:nvCxnSpPr>
      <xdr:spPr>
        <a:xfrm>
          <a:off x="21323300" y="144536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569" name="楕円 568"/>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570" name="直線コネクタ 569"/>
        <xdr:cNvCxnSpPr/>
      </xdr:nvCxnSpPr>
      <xdr:spPr>
        <a:xfrm>
          <a:off x="20434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571" name="楕円 570"/>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56387</xdr:rowOff>
    </xdr:to>
    <xdr:cxnSp macro="">
      <xdr:nvCxnSpPr>
        <xdr:cNvPr id="572" name="直線コネクタ 571"/>
        <xdr:cNvCxnSpPr/>
      </xdr:nvCxnSpPr>
      <xdr:spPr>
        <a:xfrm flipV="1">
          <a:off x="19545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573"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74"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75"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576"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577"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98314</xdr:rowOff>
    </xdr:from>
    <xdr:ext cx="469744" cy="259045"/>
    <xdr:sp macro="" textlink="">
      <xdr:nvSpPr>
        <xdr:cNvPr id="578" name="n_3mainValue【消防施設】&#10;一人当たり面積"/>
        <xdr:cNvSpPr txBox="1"/>
      </xdr:nvSpPr>
      <xdr:spPr>
        <a:xfrm>
          <a:off x="19310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04" name="直線コネクタ 603"/>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6" name="直線コネクタ 60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07"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08" name="直線コネクタ 607"/>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09"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10" name="フローチャート: 判断 609"/>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11" name="フローチャート: 判断 610"/>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12" name="フローチャート: 判断 611"/>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13" name="フローチャート: 判断 612"/>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77651</xdr:rowOff>
    </xdr:from>
    <xdr:to>
      <xdr:col>85</xdr:col>
      <xdr:colOff>177800</xdr:colOff>
      <xdr:row>104</xdr:row>
      <xdr:rowOff>7801</xdr:rowOff>
    </xdr:to>
    <xdr:sp macro="" textlink="">
      <xdr:nvSpPr>
        <xdr:cNvPr id="619" name="楕円 618"/>
        <xdr:cNvSpPr/>
      </xdr:nvSpPr>
      <xdr:spPr>
        <a:xfrm>
          <a:off x="16268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100528</xdr:rowOff>
    </xdr:from>
    <xdr:ext cx="405111" cy="259045"/>
    <xdr:sp macro="" textlink="">
      <xdr:nvSpPr>
        <xdr:cNvPr id="620" name="【庁舎】&#10;有形固定資産減価償却率該当値テキスト"/>
        <xdr:cNvSpPr txBox="1"/>
      </xdr:nvSpPr>
      <xdr:spPr>
        <a:xfrm>
          <a:off x="16357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103777</xdr:rowOff>
    </xdr:from>
    <xdr:to>
      <xdr:col>81</xdr:col>
      <xdr:colOff>101600</xdr:colOff>
      <xdr:row>104</xdr:row>
      <xdr:rowOff>33927</xdr:rowOff>
    </xdr:to>
    <xdr:sp macro="" textlink="">
      <xdr:nvSpPr>
        <xdr:cNvPr id="621" name="楕円 620"/>
        <xdr:cNvSpPr/>
      </xdr:nvSpPr>
      <xdr:spPr>
        <a:xfrm>
          <a:off x="15430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128451</xdr:rowOff>
    </xdr:from>
    <xdr:to>
      <xdr:col>85</xdr:col>
      <xdr:colOff>127000</xdr:colOff>
      <xdr:row>103</xdr:row>
      <xdr:rowOff>154577</xdr:rowOff>
    </xdr:to>
    <xdr:cxnSp macro="">
      <xdr:nvCxnSpPr>
        <xdr:cNvPr id="622" name="直線コネクタ 621"/>
        <xdr:cNvCxnSpPr/>
      </xdr:nvCxnSpPr>
      <xdr:spPr>
        <a:xfrm flipV="1">
          <a:off x="15481300" y="177878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23" name="楕円 622"/>
        <xdr:cNvSpPr/>
      </xdr:nvSpPr>
      <xdr:spPr>
        <a:xfrm>
          <a:off x="14541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104</xdr:row>
      <xdr:rowOff>12519</xdr:rowOff>
    </xdr:to>
    <xdr:cxnSp macro="">
      <xdr:nvCxnSpPr>
        <xdr:cNvPr id="624" name="直線コネクタ 623"/>
        <xdr:cNvCxnSpPr/>
      </xdr:nvCxnSpPr>
      <xdr:spPr>
        <a:xfrm flipV="1">
          <a:off x="14592300" y="178139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164193</xdr:rowOff>
    </xdr:from>
    <xdr:to>
      <xdr:col>72</xdr:col>
      <xdr:colOff>38100</xdr:colOff>
      <xdr:row>104</xdr:row>
      <xdr:rowOff>94343</xdr:rowOff>
    </xdr:to>
    <xdr:sp macro="" textlink="">
      <xdr:nvSpPr>
        <xdr:cNvPr id="625" name="楕円 624"/>
        <xdr:cNvSpPr/>
      </xdr:nvSpPr>
      <xdr:spPr>
        <a:xfrm>
          <a:off x="1365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12519</xdr:rowOff>
    </xdr:from>
    <xdr:to>
      <xdr:col>76</xdr:col>
      <xdr:colOff>114300</xdr:colOff>
      <xdr:row>104</xdr:row>
      <xdr:rowOff>43543</xdr:rowOff>
    </xdr:to>
    <xdr:cxnSp macro="">
      <xdr:nvCxnSpPr>
        <xdr:cNvPr id="626" name="直線コネクタ 625"/>
        <xdr:cNvCxnSpPr/>
      </xdr:nvCxnSpPr>
      <xdr:spPr>
        <a:xfrm flipV="1">
          <a:off x="13703300" y="178433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627"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628"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629"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50454</xdr:rowOff>
    </xdr:from>
    <xdr:ext cx="405111" cy="259045"/>
    <xdr:sp macro="" textlink="">
      <xdr:nvSpPr>
        <xdr:cNvPr id="630" name="n_1mainValue【庁舎】&#10;有形固定資産減価償却率"/>
        <xdr:cNvSpPr txBox="1"/>
      </xdr:nvSpPr>
      <xdr:spPr>
        <a:xfrm>
          <a:off x="152660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31" name="n_2main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110870</xdr:rowOff>
    </xdr:from>
    <xdr:ext cx="405111" cy="259045"/>
    <xdr:sp macro="" textlink="">
      <xdr:nvSpPr>
        <xdr:cNvPr id="632" name="n_3mainValue【庁舎】&#10;有形固定資産減価償却率"/>
        <xdr:cNvSpPr txBox="1"/>
      </xdr:nvSpPr>
      <xdr:spPr>
        <a:xfrm>
          <a:off x="13500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656" name="直線コネクタ 65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65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658" name="直線コネクタ 65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65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660" name="直線コネクタ 65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661"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62" name="フローチャート: 判断 66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663" name="フローチャート: 判断 66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664" name="フローチャート: 判断 66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665" name="フローチャート: 判断 664"/>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71" name="楕円 670"/>
        <xdr:cNvSpPr/>
      </xdr:nvSpPr>
      <xdr:spPr>
        <a:xfrm>
          <a:off x="22110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161941</xdr:rowOff>
    </xdr:from>
    <xdr:ext cx="469744" cy="259045"/>
    <xdr:sp macro="" textlink="">
      <xdr:nvSpPr>
        <xdr:cNvPr id="672" name="【庁舎】&#10;一人当たり面積該当値テキスト"/>
        <xdr:cNvSpPr txBox="1"/>
      </xdr:nvSpPr>
      <xdr:spPr>
        <a:xfrm>
          <a:off x="22199600"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73" name="楕円 672"/>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62864</xdr:rowOff>
    </xdr:from>
    <xdr:to>
      <xdr:col>116</xdr:col>
      <xdr:colOff>63500</xdr:colOff>
      <xdr:row>106</xdr:row>
      <xdr:rowOff>64770</xdr:rowOff>
    </xdr:to>
    <xdr:cxnSp macro="">
      <xdr:nvCxnSpPr>
        <xdr:cNvPr id="674" name="直線コネクタ 673"/>
        <xdr:cNvCxnSpPr/>
      </xdr:nvCxnSpPr>
      <xdr:spPr>
        <a:xfrm flipV="1">
          <a:off x="21323300" y="182365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xdr:rowOff>
    </xdr:from>
    <xdr:to>
      <xdr:col>107</xdr:col>
      <xdr:colOff>101600</xdr:colOff>
      <xdr:row>106</xdr:row>
      <xdr:rowOff>117475</xdr:rowOff>
    </xdr:to>
    <xdr:sp macro="" textlink="">
      <xdr:nvSpPr>
        <xdr:cNvPr id="675" name="楕円 674"/>
        <xdr:cNvSpPr/>
      </xdr:nvSpPr>
      <xdr:spPr>
        <a:xfrm>
          <a:off x="20383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66675</xdr:rowOff>
    </xdr:to>
    <xdr:cxnSp macro="">
      <xdr:nvCxnSpPr>
        <xdr:cNvPr id="676" name="直線コネクタ 675"/>
        <xdr:cNvCxnSpPr/>
      </xdr:nvCxnSpPr>
      <xdr:spPr>
        <a:xfrm flipV="1">
          <a:off x="20434300" y="18238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677" name="楕円 676"/>
        <xdr:cNvSpPr/>
      </xdr:nvSpPr>
      <xdr:spPr>
        <a:xfrm>
          <a:off x="19494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66675</xdr:rowOff>
    </xdr:from>
    <xdr:to>
      <xdr:col>107</xdr:col>
      <xdr:colOff>50800</xdr:colOff>
      <xdr:row>106</xdr:row>
      <xdr:rowOff>68580</xdr:rowOff>
    </xdr:to>
    <xdr:cxnSp macro="">
      <xdr:nvCxnSpPr>
        <xdr:cNvPr id="678" name="直線コネクタ 677"/>
        <xdr:cNvCxnSpPr/>
      </xdr:nvCxnSpPr>
      <xdr:spPr>
        <a:xfrm flipV="1">
          <a:off x="19545300" y="18240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679"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680"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681"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682" name="n_1mainValue【庁舎】&#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108602</xdr:rowOff>
    </xdr:from>
    <xdr:ext cx="469744" cy="259045"/>
    <xdr:sp macro="" textlink="">
      <xdr:nvSpPr>
        <xdr:cNvPr id="683" name="n_2mainValue【庁舎】&#10;一人当たり面積"/>
        <xdr:cNvSpPr txBox="1"/>
      </xdr:nvSpPr>
      <xdr:spPr>
        <a:xfrm>
          <a:off x="20199427" y="182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110507</xdr:rowOff>
    </xdr:from>
    <xdr:ext cx="469744" cy="259045"/>
    <xdr:sp macro="" textlink="">
      <xdr:nvSpPr>
        <xdr:cNvPr id="684" name="n_3mainValue【庁舎】&#10;一人当たり面積"/>
        <xdr:cNvSpPr txBox="1"/>
      </xdr:nvSpPr>
      <xdr:spPr>
        <a:xfrm>
          <a:off x="19310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類似団体平均を上回っている施設は、庁舎及び一般廃棄物処理施設である。　本庁舎については、建設から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が、特段の大規模改修等を実施していないことから老朽化が進んでいるものである。今後は、長期保全計画に基づき計画的に予防保全に努めていくことで、市の中枢機能を確保し、修繕等の対策を施すことで、現在の施設を引き続き利用していく。　一般廃棄物処理施設については、常陸大宮市との一部事務組合が保有する施設であり、平成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年度から連結したため数値が計上されたものである。炉及びし尿処理施設の修繕等により前年度からポイント有形固定資産減価償却率が改善したものの、類似団体平均値を</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ポイント上回っている。一部事務組合で施設整備計画により計画的に修繕、更新を行っており、今後とも、計画的な修繕、更新を組合に対して働きかけていく。消防施設については、防災行政無線のデジタル化等による新規の資産取得により、保健センター・保健所については、総合保健センターの空調施設の更新修繕により、それぞれ前年度より有形固定資産減価償却率が改善しているところである。図書館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年度に開館した新しい施設であるため、類似団体平均と比べて減価償却率が大きく下回っている。多目的室や会議室も備えた市の生涯学習拠点施設として、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人当たり面積も類人団体平均より大きく上回っているものである。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54,925
54,691
97.82
20,965,178
19,967,147
893,729
12,247,048
17,807,625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伴う高齢者保健福祉費や社会福祉費、農業集落排水の整備進展に伴う下水道費及び公債費の増等により基準財政需要額は増となったものの、大規模事業を開始した事業者があったことによる固定資産税の増収や精算方法の変更により地方消費税交付金収入が増加したことから、単年度の財政力指数としては増加すること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か年平均については、横ばいとなっている。また、類似団体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と比較しても</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ポイント上回っている状況である。今後は、市税等の徴収率向上対策等の取組みによる財源の確保や、歳出の見直しにより財政基盤の強化に努める。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消費税交付金の増により経常一般財源等総額が増加した一方、給与の総合的見直しに係る現給補償措置の廃止による職員給の減や那珂聖苑の指定管理者導入に伴う物件費の減等の要因があるものの、大宮地方環境整備組合負担金の増等のため、経常経費充当一般財源等も増加したため、前年度同の</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％となった。類似団体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と比較しても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ポイント下回っている状況である。今後は、会計年度任用職員制度の導入等の増要因があるため、引き続き事務事業の見直しを進め、経費の徹底した節減合理化を図ることで、一層の財政健全化に努める。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66040</xdr:rowOff>
    </xdr:to>
    <xdr:cxnSp macro="">
      <xdr:nvCxnSpPr>
        <xdr:cNvPr id="132" name="直線コネクタ 131"/>
        <xdr:cNvCxnSpPr/>
      </xdr:nvCxnSpPr>
      <xdr:spPr>
        <a:xfrm>
          <a:off x="4114800" y="10867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130387</xdr:rowOff>
    </xdr:to>
    <xdr:cxnSp macro="">
      <xdr:nvCxnSpPr>
        <xdr:cNvPr id="135" name="直線コネクタ 134"/>
        <xdr:cNvCxnSpPr/>
      </xdr:nvCxnSpPr>
      <xdr:spPr>
        <a:xfrm flipV="1">
          <a:off x="3225800" y="1086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130387</xdr:rowOff>
    </xdr:to>
    <xdr:cxnSp macro="">
      <xdr:nvCxnSpPr>
        <xdr:cNvPr id="138" name="直線コネクタ 137"/>
        <xdr:cNvCxnSpPr/>
      </xdr:nvCxnSpPr>
      <xdr:spPr>
        <a:xfrm>
          <a:off x="2336800" y="1077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130387</xdr:rowOff>
    </xdr:to>
    <xdr:cxnSp macro="">
      <xdr:nvCxnSpPr>
        <xdr:cNvPr id="141" name="直線コネクタ 140"/>
        <xdr:cNvCxnSpPr/>
      </xdr:nvCxnSpPr>
      <xdr:spPr>
        <a:xfrm flipV="1">
          <a:off x="1447800" y="1077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2"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4" name="テキスト ボックス 153"/>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5" name="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6" name="テキスト ボックス 155"/>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8" name="テキスト ボックス 157"/>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9" name="楕円 158"/>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0" name="テキスト ボックス 159"/>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物件費については、防災行政無線のデジタル化に対応する防災設備整備事業の皆増（</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百万円）等により増加したと共に、公共施設の老朽化により、維持補修費が前年度対比で</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百万円増加した。加えて人口についても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％減少することとなったため、前年度より</a:t>
          </a:r>
          <a:r>
            <a:rPr kumimoji="1" lang="en-US" altLang="ja-JP" sz="1300">
              <a:latin typeface="ＭＳ Ｐゴシック" panose="020B0600070205080204" pitchFamily="50" charset="-128"/>
              <a:ea typeface="ＭＳ Ｐゴシック" panose="020B0600070205080204" pitchFamily="50" charset="-128"/>
            </a:rPr>
            <a:t>6,448</a:t>
          </a:r>
          <a:r>
            <a:rPr kumimoji="1" lang="ja-JP" altLang="en-US" sz="1300">
              <a:latin typeface="ＭＳ Ｐゴシック" panose="020B0600070205080204" pitchFamily="50" charset="-128"/>
              <a:ea typeface="ＭＳ Ｐゴシック" panose="020B0600070205080204" pitchFamily="50" charset="-128"/>
            </a:rPr>
            <a:t>円の増額となった。類似団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体平均と</a:t>
          </a:r>
          <a:r>
            <a:rPr kumimoji="1" lang="ja-JP" altLang="en-US" sz="1300">
              <a:latin typeface="ＭＳ Ｐゴシック" panose="020B0600070205080204" pitchFamily="50" charset="-128"/>
              <a:ea typeface="ＭＳ Ｐゴシック" panose="020B0600070205080204" pitchFamily="50" charset="-128"/>
            </a:rPr>
            <a:t>の比較では、</a:t>
          </a:r>
          <a:r>
            <a:rPr kumimoji="1" lang="en-US" altLang="ja-JP" sz="1300">
              <a:latin typeface="ＭＳ Ｐゴシック" panose="020B0600070205080204" pitchFamily="50" charset="-128"/>
              <a:ea typeface="ＭＳ Ｐゴシック" panose="020B0600070205080204" pitchFamily="50" charset="-128"/>
            </a:rPr>
            <a:t>11,470</a:t>
          </a:r>
          <a:r>
            <a:rPr kumimoji="1" lang="ja-JP" altLang="en-US" sz="1300">
              <a:latin typeface="ＭＳ Ｐゴシック" panose="020B0600070205080204" pitchFamily="50" charset="-128"/>
              <a:ea typeface="ＭＳ Ｐゴシック" panose="020B0600070205080204" pitchFamily="50" charset="-128"/>
            </a:rPr>
            <a:t>円下回っているものの、防災行政無線のデジタル化は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か年の継続事業であること、施設の設備等について、修繕を進めていく必要があることから、増加の見込みであるため、施設の管理運営方法の見直しや経費削減の徹底により増加幅の抑制に努めていく。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21899</xdr:rowOff>
    </xdr:from>
    <xdr:to>
      <xdr:col>23</xdr:col>
      <xdr:colOff>133350</xdr:colOff>
      <xdr:row>82</xdr:row>
      <xdr:rowOff>84136</xdr:rowOff>
    </xdr:to>
    <xdr:cxnSp macro="">
      <xdr:nvCxnSpPr>
        <xdr:cNvPr id="193" name="直線コネクタ 192"/>
        <xdr:cNvCxnSpPr/>
      </xdr:nvCxnSpPr>
      <xdr:spPr>
        <a:xfrm>
          <a:off x="4114800" y="14080799"/>
          <a:ext cx="838200" cy="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21513</xdr:rowOff>
    </xdr:from>
    <xdr:to>
      <xdr:col>19</xdr:col>
      <xdr:colOff>133350</xdr:colOff>
      <xdr:row>82</xdr:row>
      <xdr:rowOff>21899</xdr:rowOff>
    </xdr:to>
    <xdr:cxnSp macro="">
      <xdr:nvCxnSpPr>
        <xdr:cNvPr id="196" name="直線コネクタ 195"/>
        <xdr:cNvCxnSpPr/>
      </xdr:nvCxnSpPr>
      <xdr:spPr>
        <a:xfrm>
          <a:off x="3225800" y="14080413"/>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21513</xdr:rowOff>
    </xdr:from>
    <xdr:to>
      <xdr:col>15</xdr:col>
      <xdr:colOff>82550</xdr:colOff>
      <xdr:row>82</xdr:row>
      <xdr:rowOff>41242</xdr:rowOff>
    </xdr:to>
    <xdr:cxnSp macro="">
      <xdr:nvCxnSpPr>
        <xdr:cNvPr id="199" name="直線コネクタ 198"/>
        <xdr:cNvCxnSpPr/>
      </xdr:nvCxnSpPr>
      <xdr:spPr>
        <a:xfrm flipV="1">
          <a:off x="2336800" y="14080413"/>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4728</xdr:rowOff>
    </xdr:from>
    <xdr:to>
      <xdr:col>11</xdr:col>
      <xdr:colOff>31750</xdr:colOff>
      <xdr:row>82</xdr:row>
      <xdr:rowOff>41242</xdr:rowOff>
    </xdr:to>
    <xdr:cxnSp macro="">
      <xdr:nvCxnSpPr>
        <xdr:cNvPr id="202" name="直線コネクタ 201"/>
        <xdr:cNvCxnSpPr/>
      </xdr:nvCxnSpPr>
      <xdr:spPr>
        <a:xfrm>
          <a:off x="1447800" y="14063628"/>
          <a:ext cx="889000" cy="3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33336</xdr:rowOff>
    </xdr:from>
    <xdr:to>
      <xdr:col>23</xdr:col>
      <xdr:colOff>184150</xdr:colOff>
      <xdr:row>82</xdr:row>
      <xdr:rowOff>134936</xdr:rowOff>
    </xdr:to>
    <xdr:sp macro="" textlink="">
      <xdr:nvSpPr>
        <xdr:cNvPr id="212" name="楕円 211"/>
        <xdr:cNvSpPr/>
      </xdr:nvSpPr>
      <xdr:spPr>
        <a:xfrm>
          <a:off x="4902200" y="140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49863</xdr:rowOff>
    </xdr:from>
    <xdr:ext cx="762000" cy="259045"/>
    <xdr:sp macro="" textlink="">
      <xdr:nvSpPr>
        <xdr:cNvPr id="213" name="人件費・物件費等の状況該当値テキスト"/>
        <xdr:cNvSpPr txBox="1"/>
      </xdr:nvSpPr>
      <xdr:spPr>
        <a:xfrm>
          <a:off x="5041900" y="1393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142549</xdr:rowOff>
    </xdr:from>
    <xdr:to>
      <xdr:col>19</xdr:col>
      <xdr:colOff>184150</xdr:colOff>
      <xdr:row>82</xdr:row>
      <xdr:rowOff>72699</xdr:rowOff>
    </xdr:to>
    <xdr:sp macro="" textlink="">
      <xdr:nvSpPr>
        <xdr:cNvPr id="214" name="楕円 213"/>
        <xdr:cNvSpPr/>
      </xdr:nvSpPr>
      <xdr:spPr>
        <a:xfrm>
          <a:off x="4064000" y="140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82876</xdr:rowOff>
    </xdr:from>
    <xdr:ext cx="736600" cy="259045"/>
    <xdr:sp macro="" textlink="">
      <xdr:nvSpPr>
        <xdr:cNvPr id="215" name="テキスト ボックス 214"/>
        <xdr:cNvSpPr txBox="1"/>
      </xdr:nvSpPr>
      <xdr:spPr>
        <a:xfrm>
          <a:off x="3733800" y="1379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142163</xdr:rowOff>
    </xdr:from>
    <xdr:to>
      <xdr:col>15</xdr:col>
      <xdr:colOff>133350</xdr:colOff>
      <xdr:row>82</xdr:row>
      <xdr:rowOff>72313</xdr:rowOff>
    </xdr:to>
    <xdr:sp macro="" textlink="">
      <xdr:nvSpPr>
        <xdr:cNvPr id="216" name="楕円 215"/>
        <xdr:cNvSpPr/>
      </xdr:nvSpPr>
      <xdr:spPr>
        <a:xfrm>
          <a:off x="3175000" y="140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82490</xdr:rowOff>
    </xdr:from>
    <xdr:ext cx="762000" cy="259045"/>
    <xdr:sp macro="" textlink="">
      <xdr:nvSpPr>
        <xdr:cNvPr id="217" name="テキスト ボックス 216"/>
        <xdr:cNvSpPr txBox="1"/>
      </xdr:nvSpPr>
      <xdr:spPr>
        <a:xfrm>
          <a:off x="2844800" y="13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161892</xdr:rowOff>
    </xdr:from>
    <xdr:to>
      <xdr:col>11</xdr:col>
      <xdr:colOff>82550</xdr:colOff>
      <xdr:row>82</xdr:row>
      <xdr:rowOff>92042</xdr:rowOff>
    </xdr:to>
    <xdr:sp macro="" textlink="">
      <xdr:nvSpPr>
        <xdr:cNvPr id="218" name="楕円 217"/>
        <xdr:cNvSpPr/>
      </xdr:nvSpPr>
      <xdr:spPr>
        <a:xfrm>
          <a:off x="2286000" y="140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102219</xdr:rowOff>
    </xdr:from>
    <xdr:ext cx="762000" cy="259045"/>
    <xdr:sp macro="" textlink="">
      <xdr:nvSpPr>
        <xdr:cNvPr id="219" name="テキスト ボックス 218"/>
        <xdr:cNvSpPr txBox="1"/>
      </xdr:nvSpPr>
      <xdr:spPr>
        <a:xfrm>
          <a:off x="1955800" y="1381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125378</xdr:rowOff>
    </xdr:from>
    <xdr:to>
      <xdr:col>7</xdr:col>
      <xdr:colOff>31750</xdr:colOff>
      <xdr:row>82</xdr:row>
      <xdr:rowOff>55528</xdr:rowOff>
    </xdr:to>
    <xdr:sp macro="" textlink="">
      <xdr:nvSpPr>
        <xdr:cNvPr id="220" name="楕円 219"/>
        <xdr:cNvSpPr/>
      </xdr:nvSpPr>
      <xdr:spPr>
        <a:xfrm>
          <a:off x="1397000" y="140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65705</xdr:rowOff>
    </xdr:from>
    <xdr:ext cx="762000" cy="259045"/>
    <xdr:sp macro="" textlink="">
      <xdr:nvSpPr>
        <xdr:cNvPr id="221" name="テキスト ボックス 220"/>
        <xdr:cNvSpPr txBox="1"/>
      </xdr:nvSpPr>
      <xdr:spPr>
        <a:xfrm>
          <a:off x="1066800" y="1378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ポイント上回り、対前年度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ポイント増となる</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となった。これは、高齢層職員の昇給停止措置を講じていないことによるものである。平成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人事院勧告における高位号給から昇格した際の月額の増加額の縮減を、大量退職による職員構成の変動を理由に実施を遅らせた際に昇格した職員が退職してきていることから、ラスパイレス指数の上昇幅は抑えられる見込みではあるが、引き続き人事評価制度の推進を図り、高齢層職員の昇給停止措置の検討を進めることにより、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50800</xdr:rowOff>
    </xdr:to>
    <xdr:cxnSp macro="">
      <xdr:nvCxnSpPr>
        <xdr:cNvPr id="255" name="直線コネクタ 254"/>
        <xdr:cNvCxnSpPr/>
      </xdr:nvCxnSpPr>
      <xdr:spPr>
        <a:xfrm>
          <a:off x="16179800" y="1495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37395</xdr:rowOff>
    </xdr:to>
    <xdr:cxnSp macro="">
      <xdr:nvCxnSpPr>
        <xdr:cNvPr id="258" name="直線コネクタ 257"/>
        <xdr:cNvCxnSpPr/>
      </xdr:nvCxnSpPr>
      <xdr:spPr>
        <a:xfrm>
          <a:off x="15290800" y="149267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50800</xdr:rowOff>
    </xdr:to>
    <xdr:cxnSp macro="">
      <xdr:nvCxnSpPr>
        <xdr:cNvPr id="261" name="直線コネクタ 260"/>
        <xdr:cNvCxnSpPr/>
      </xdr:nvCxnSpPr>
      <xdr:spPr>
        <a:xfrm flipV="1">
          <a:off x="14401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87</xdr:row>
      <xdr:rowOff>50800</xdr:rowOff>
    </xdr:to>
    <xdr:cxnSp macro="">
      <xdr:nvCxnSpPr>
        <xdr:cNvPr id="264" name="直線コネクタ 263"/>
        <xdr:cNvCxnSpPr/>
      </xdr:nvCxnSpPr>
      <xdr:spPr>
        <a:xfrm>
          <a:off x="13512800" y="1481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6" name="楕円 275"/>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7" name="テキスト ボックス 276"/>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2" name="楕円 281"/>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3" name="テキスト ボックス 282"/>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職員数については、シティプロモーション等の新たな行政需要及び令和元年度に開催される国民体育大会への準備のため、</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baseline="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年度に対</a:t>
          </a:r>
          <a:r>
            <a:rPr kumimoji="1" lang="ja-JP" altLang="en-US" sz="1300" baseline="0">
              <a:latin typeface="ＭＳ Ｐゴシック" panose="020B0600070205080204" pitchFamily="50" charset="-128"/>
              <a:ea typeface="ＭＳ Ｐゴシック" panose="020B0600070205080204" pitchFamily="50" charset="-128"/>
            </a:rPr>
            <a:t>して、</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名増となる</a:t>
          </a:r>
          <a:r>
            <a:rPr kumimoji="1" lang="en-US" altLang="ja-JP" sz="1300" baseline="0">
              <a:latin typeface="ＭＳ Ｐゴシック" panose="020B0600070205080204" pitchFamily="50" charset="-128"/>
              <a:ea typeface="ＭＳ Ｐゴシック" panose="020B0600070205080204" pitchFamily="50" charset="-128"/>
            </a:rPr>
            <a:t>444</a:t>
          </a:r>
          <a:r>
            <a:rPr kumimoji="1" lang="ja-JP" altLang="en-US" sz="1300" baseline="0">
              <a:latin typeface="ＭＳ Ｐゴシック" panose="020B0600070205080204" pitchFamily="50" charset="-128"/>
              <a:ea typeface="ＭＳ Ｐゴシック" panose="020B0600070205080204" pitchFamily="50" charset="-128"/>
            </a:rPr>
            <a:t>名となった。また、人口が</a:t>
          </a:r>
          <a:r>
            <a:rPr kumimoji="1" lang="en-US" altLang="ja-JP" sz="1300" baseline="0">
              <a:latin typeface="ＭＳ Ｐゴシック" panose="020B0600070205080204" pitchFamily="50" charset="-128"/>
              <a:ea typeface="ＭＳ Ｐゴシック" panose="020B0600070205080204" pitchFamily="50" charset="-128"/>
            </a:rPr>
            <a:t>305</a:t>
          </a:r>
          <a:r>
            <a:rPr kumimoji="1" lang="ja-JP" altLang="en-US" sz="1300" baseline="0">
              <a:latin typeface="ＭＳ Ｐゴシック" panose="020B0600070205080204" pitchFamily="50" charset="-128"/>
              <a:ea typeface="ＭＳ Ｐゴシック" panose="020B0600070205080204" pitchFamily="50" charset="-128"/>
            </a:rPr>
            <a:t>人減少したことから、人口</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人当たり職員数は前年度と比較して、</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人増となる</a:t>
          </a:r>
          <a:r>
            <a:rPr kumimoji="1" lang="en-US" altLang="ja-JP" sz="1300" baseline="0">
              <a:latin typeface="ＭＳ Ｐゴシック" panose="020B0600070205080204" pitchFamily="50" charset="-128"/>
              <a:ea typeface="ＭＳ Ｐゴシック" panose="020B0600070205080204" pitchFamily="50" charset="-128"/>
            </a:rPr>
            <a:t>8.08</a:t>
          </a:r>
          <a:r>
            <a:rPr kumimoji="1" lang="ja-JP" altLang="en-US" sz="1300" baseline="0">
              <a:latin typeface="ＭＳ Ｐゴシック" panose="020B0600070205080204" pitchFamily="50" charset="-128"/>
              <a:ea typeface="ＭＳ Ｐゴシック" panose="020B0600070205080204" pitchFamily="50" charset="-128"/>
            </a:rPr>
            <a:t>人となった。定員管理計画の職員削減目標（公営企業部門を含む職員総数</a:t>
          </a:r>
          <a:r>
            <a:rPr kumimoji="1" lang="en-US" altLang="ja-JP" sz="1300" baseline="0">
              <a:latin typeface="ＭＳ Ｐゴシック" panose="020B0600070205080204" pitchFamily="50" charset="-128"/>
              <a:ea typeface="ＭＳ Ｐゴシック" panose="020B0600070205080204" pitchFamily="50" charset="-128"/>
            </a:rPr>
            <a:t>483</a:t>
          </a:r>
          <a:r>
            <a:rPr kumimoji="1" lang="ja-JP" altLang="en-US" sz="1300" baseline="0">
              <a:latin typeface="ＭＳ Ｐゴシック" panose="020B0600070205080204" pitchFamily="50" charset="-128"/>
              <a:ea typeface="ＭＳ Ｐゴシック" panose="020B0600070205080204" pitchFamily="50" charset="-128"/>
            </a:rPr>
            <a:t>名）は達成しているが、今後も時限的な行政需要に対しては、任期付職員を有効に活用すると共に、事務事業の見直しや効率化をとおして各部門の人員配置を見直し、必要最小限の人数増に留めていくよう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58480</xdr:rowOff>
    </xdr:to>
    <xdr:cxnSp macro="">
      <xdr:nvCxnSpPr>
        <xdr:cNvPr id="320" name="直線コネクタ 319"/>
        <xdr:cNvCxnSpPr/>
      </xdr:nvCxnSpPr>
      <xdr:spPr>
        <a:xfrm>
          <a:off x="16179800" y="1050544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46990</xdr:rowOff>
    </xdr:to>
    <xdr:cxnSp macro="">
      <xdr:nvCxnSpPr>
        <xdr:cNvPr id="323" name="直線コネクタ 322"/>
        <xdr:cNvCxnSpPr/>
      </xdr:nvCxnSpPr>
      <xdr:spPr>
        <a:xfrm>
          <a:off x="15290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40096</xdr:rowOff>
    </xdr:to>
    <xdr:cxnSp macro="">
      <xdr:nvCxnSpPr>
        <xdr:cNvPr id="326" name="直線コネクタ 325"/>
        <xdr:cNvCxnSpPr/>
      </xdr:nvCxnSpPr>
      <xdr:spPr>
        <a:xfrm>
          <a:off x="14401800" y="104973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46990</xdr:rowOff>
    </xdr:to>
    <xdr:cxnSp macro="">
      <xdr:nvCxnSpPr>
        <xdr:cNvPr id="329" name="直線コネクタ 328"/>
        <xdr:cNvCxnSpPr/>
      </xdr:nvCxnSpPr>
      <xdr:spPr>
        <a:xfrm flipV="1">
          <a:off x="13512800" y="1049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7680</xdr:rowOff>
    </xdr:from>
    <xdr:to>
      <xdr:col>81</xdr:col>
      <xdr:colOff>95250</xdr:colOff>
      <xdr:row>61</xdr:row>
      <xdr:rowOff>109280</xdr:rowOff>
    </xdr:to>
    <xdr:sp macro="" textlink="">
      <xdr:nvSpPr>
        <xdr:cNvPr id="339" name="楕円 338"/>
        <xdr:cNvSpPr/>
      </xdr:nvSpPr>
      <xdr:spPr>
        <a:xfrm>
          <a:off x="169672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24207</xdr:rowOff>
    </xdr:from>
    <xdr:ext cx="762000" cy="259045"/>
    <xdr:sp macro="" textlink="">
      <xdr:nvSpPr>
        <xdr:cNvPr id="340" name="定員管理の状況該当値テキスト"/>
        <xdr:cNvSpPr txBox="1"/>
      </xdr:nvSpPr>
      <xdr:spPr>
        <a:xfrm>
          <a:off x="17106900" y="1031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1" name="楕円 340"/>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2" name="テキスト ボックス 341"/>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3" name="楕円 342"/>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101073</xdr:rowOff>
    </xdr:from>
    <xdr:ext cx="762000" cy="259045"/>
    <xdr:sp macro="" textlink="">
      <xdr:nvSpPr>
        <xdr:cNvPr id="344" name="テキスト ボックス 343"/>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5" name="楕円 344"/>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99923</xdr:rowOff>
    </xdr:from>
    <xdr:ext cx="762000" cy="259045"/>
    <xdr:sp macro="" textlink="">
      <xdr:nvSpPr>
        <xdr:cNvPr id="346" name="テキスト ボックス 345"/>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48" name="テキスト ボックス 347"/>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年度に、災害復旧事業が終了したことにより下水道事業への繰出金が減額したことが影響し、前年対比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％となった。類似団体平均と比較しても、</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下水道事業及び農業集落排水整備事業については、建設事業が進んでいることから、今後公営企業会計に対する繰出金が高水準で推移していく見込みであるため、引き続き適正な市債発行や後年度の公債費の推移を考慮した償還条件を設定することをとおして、公債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39</xdr:row>
      <xdr:rowOff>28194</xdr:rowOff>
    </xdr:to>
    <xdr:cxnSp macro="">
      <xdr:nvCxnSpPr>
        <xdr:cNvPr id="380" name="直線コネクタ 379"/>
        <xdr:cNvCxnSpPr/>
      </xdr:nvCxnSpPr>
      <xdr:spPr>
        <a:xfrm flipV="1">
          <a:off x="16179800" y="66278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40</xdr:row>
      <xdr:rowOff>30480</xdr:rowOff>
    </xdr:to>
    <xdr:cxnSp macro="">
      <xdr:nvCxnSpPr>
        <xdr:cNvPr id="383" name="直線コネクタ 382"/>
        <xdr:cNvCxnSpPr/>
      </xdr:nvCxnSpPr>
      <xdr:spPr>
        <a:xfrm flipV="1">
          <a:off x="15290800" y="67147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98044</xdr:rowOff>
    </xdr:to>
    <xdr:cxnSp macro="">
      <xdr:nvCxnSpPr>
        <xdr:cNvPr id="386" name="直線コネクタ 385"/>
        <xdr:cNvCxnSpPr/>
      </xdr:nvCxnSpPr>
      <xdr:spPr>
        <a:xfrm flipV="1">
          <a:off x="14401800" y="688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155956</xdr:rowOff>
    </xdr:to>
    <xdr:cxnSp macro="">
      <xdr:nvCxnSpPr>
        <xdr:cNvPr id="389" name="直線コネクタ 388"/>
        <xdr:cNvCxnSpPr/>
      </xdr:nvCxnSpPr>
      <xdr:spPr>
        <a:xfrm flipV="1">
          <a:off x="13512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399" name="楕円 398"/>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0"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3" name="楕円 402"/>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4" name="テキスト ボックス 403"/>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5" name="楕円 404"/>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6" name="テキスト ボックス 405"/>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7" name="楕円 406"/>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8" name="テキスト ボックス 407"/>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公営企業債等繰入見込額が減となったこと、平成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年度人事院見解に基づき退職手当支給率が減となったことにより、退職手当負担見込額が減となったことに加え、税収の増による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標準財政規模</a:t>
          </a:r>
          <a:r>
            <a:rPr kumimoji="1" lang="ja-JP" altLang="en-US" sz="1300">
              <a:latin typeface="ＭＳ Ｐゴシック" panose="020B0600070205080204" pitchFamily="50" charset="-128"/>
              <a:ea typeface="ＭＳ Ｐゴシック" panose="020B0600070205080204" pitchFamily="50" charset="-128"/>
            </a:rPr>
            <a:t>の増及び合併特例債等の算入見込額の増により将来負担比率は前年から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％となった。類似団体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と比較しても、</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ポイント下回っている。しかし、基金取り崩しを行った結果、充当可能基金が減少しており、都市計画税収に係る充当見込額についても減少しているため、今後も引き続き市債発行や基金の適正管理により、一層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115388</xdr:rowOff>
    </xdr:from>
    <xdr:to>
      <xdr:col>81</xdr:col>
      <xdr:colOff>44450</xdr:colOff>
      <xdr:row>13</xdr:row>
      <xdr:rowOff>167096</xdr:rowOff>
    </xdr:to>
    <xdr:cxnSp macro="">
      <xdr:nvCxnSpPr>
        <xdr:cNvPr id="444" name="直線コネクタ 443"/>
        <xdr:cNvCxnSpPr/>
      </xdr:nvCxnSpPr>
      <xdr:spPr>
        <a:xfrm flipV="1">
          <a:off x="16179800" y="2344238"/>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167096</xdr:rowOff>
    </xdr:from>
    <xdr:to>
      <xdr:col>77</xdr:col>
      <xdr:colOff>44450</xdr:colOff>
      <xdr:row>14</xdr:row>
      <xdr:rowOff>99060</xdr:rowOff>
    </xdr:to>
    <xdr:cxnSp macro="">
      <xdr:nvCxnSpPr>
        <xdr:cNvPr id="447" name="直線コネクタ 446"/>
        <xdr:cNvCxnSpPr/>
      </xdr:nvCxnSpPr>
      <xdr:spPr>
        <a:xfrm flipV="1">
          <a:off x="15290800" y="239594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99060</xdr:rowOff>
    </xdr:from>
    <xdr:to>
      <xdr:col>72</xdr:col>
      <xdr:colOff>203200</xdr:colOff>
      <xdr:row>14</xdr:row>
      <xdr:rowOff>123190</xdr:rowOff>
    </xdr:to>
    <xdr:cxnSp macro="">
      <xdr:nvCxnSpPr>
        <xdr:cNvPr id="450" name="直線コネクタ 449"/>
        <xdr:cNvCxnSpPr/>
      </xdr:nvCxnSpPr>
      <xdr:spPr>
        <a:xfrm flipV="1">
          <a:off x="14401800" y="249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14</xdr:row>
      <xdr:rowOff>134681</xdr:rowOff>
    </xdr:to>
    <xdr:cxnSp macro="">
      <xdr:nvCxnSpPr>
        <xdr:cNvPr id="453" name="直線コネクタ 452"/>
        <xdr:cNvCxnSpPr/>
      </xdr:nvCxnSpPr>
      <xdr:spPr>
        <a:xfrm flipV="1">
          <a:off x="13512800" y="252349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64588</xdr:rowOff>
    </xdr:from>
    <xdr:to>
      <xdr:col>81</xdr:col>
      <xdr:colOff>95250</xdr:colOff>
      <xdr:row>13</xdr:row>
      <xdr:rowOff>166188</xdr:rowOff>
    </xdr:to>
    <xdr:sp macro="" textlink="">
      <xdr:nvSpPr>
        <xdr:cNvPr id="463" name="楕円 462"/>
        <xdr:cNvSpPr/>
      </xdr:nvSpPr>
      <xdr:spPr>
        <a:xfrm>
          <a:off x="16967200" y="22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157315</xdr:rowOff>
    </xdr:from>
    <xdr:ext cx="762000" cy="259045"/>
    <xdr:sp macro="" textlink="">
      <xdr:nvSpPr>
        <xdr:cNvPr id="464" name="将来負担の状況該当値テキスト"/>
        <xdr:cNvSpPr txBox="1"/>
      </xdr:nvSpPr>
      <xdr:spPr>
        <a:xfrm>
          <a:off x="17106900" y="221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116296</xdr:rowOff>
    </xdr:from>
    <xdr:to>
      <xdr:col>77</xdr:col>
      <xdr:colOff>95250</xdr:colOff>
      <xdr:row>14</xdr:row>
      <xdr:rowOff>46446</xdr:rowOff>
    </xdr:to>
    <xdr:sp macro="" textlink="">
      <xdr:nvSpPr>
        <xdr:cNvPr id="465" name="楕円 464"/>
        <xdr:cNvSpPr/>
      </xdr:nvSpPr>
      <xdr:spPr>
        <a:xfrm>
          <a:off x="16129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56623</xdr:rowOff>
    </xdr:from>
    <xdr:ext cx="736600" cy="259045"/>
    <xdr:sp macro="" textlink="">
      <xdr:nvSpPr>
        <xdr:cNvPr id="466" name="テキスト ボックス 465"/>
        <xdr:cNvSpPr txBox="1"/>
      </xdr:nvSpPr>
      <xdr:spPr>
        <a:xfrm>
          <a:off x="15798800" y="2114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48260</xdr:rowOff>
    </xdr:from>
    <xdr:to>
      <xdr:col>73</xdr:col>
      <xdr:colOff>44450</xdr:colOff>
      <xdr:row>14</xdr:row>
      <xdr:rowOff>149860</xdr:rowOff>
    </xdr:to>
    <xdr:sp macro="" textlink="">
      <xdr:nvSpPr>
        <xdr:cNvPr id="467" name="楕円 466"/>
        <xdr:cNvSpPr/>
      </xdr:nvSpPr>
      <xdr:spPr>
        <a:xfrm>
          <a:off x="15240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160037</xdr:rowOff>
    </xdr:from>
    <xdr:ext cx="762000" cy="259045"/>
    <xdr:sp macro="" textlink="">
      <xdr:nvSpPr>
        <xdr:cNvPr id="468" name="テキスト ボックス 467"/>
        <xdr:cNvSpPr txBox="1"/>
      </xdr:nvSpPr>
      <xdr:spPr>
        <a:xfrm>
          <a:off x="14909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72390</xdr:rowOff>
    </xdr:from>
    <xdr:to>
      <xdr:col>68</xdr:col>
      <xdr:colOff>203200</xdr:colOff>
      <xdr:row>15</xdr:row>
      <xdr:rowOff>2540</xdr:rowOff>
    </xdr:to>
    <xdr:sp macro="" textlink="">
      <xdr:nvSpPr>
        <xdr:cNvPr id="469" name="楕円 468"/>
        <xdr:cNvSpPr/>
      </xdr:nvSpPr>
      <xdr:spPr>
        <a:xfrm>
          <a:off x="14351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70" name="テキスト ボックス 469"/>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83881</xdr:rowOff>
    </xdr:from>
    <xdr:to>
      <xdr:col>64</xdr:col>
      <xdr:colOff>152400</xdr:colOff>
      <xdr:row>15</xdr:row>
      <xdr:rowOff>14031</xdr:rowOff>
    </xdr:to>
    <xdr:sp macro="" textlink="">
      <xdr:nvSpPr>
        <xdr:cNvPr id="471" name="楕円 470"/>
        <xdr:cNvSpPr/>
      </xdr:nvSpPr>
      <xdr:spPr>
        <a:xfrm>
          <a:off x="13462000" y="24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24208</xdr:rowOff>
    </xdr:from>
    <xdr:ext cx="762000" cy="259045"/>
    <xdr:sp macro="" textlink="">
      <xdr:nvSpPr>
        <xdr:cNvPr id="472" name="テキスト ボックス 471"/>
        <xdr:cNvSpPr txBox="1"/>
      </xdr:nvSpPr>
      <xdr:spPr>
        <a:xfrm>
          <a:off x="13131800" y="22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54,925
54,691
97.82
20,965,178
19,967,147
893,729
12,247,048
17,807,625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給与の総合的見直しによる現給補償措置の終了等により職員給が減少した結果、前年度より</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ポイント低下した。しかし、類似団体</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baseline="0">
              <a:latin typeface="ＭＳ Ｐゴシック" panose="020B0600070205080204" pitchFamily="50" charset="-128"/>
              <a:ea typeface="ＭＳ Ｐゴシック" panose="020B0600070205080204" pitchFamily="50" charset="-128"/>
            </a:rPr>
            <a:t>との比較では、依然として</a:t>
          </a:r>
          <a:r>
            <a:rPr kumimoji="1" lang="en-US" altLang="ja-JP" sz="1300" baseline="0">
              <a:latin typeface="ＭＳ Ｐゴシック" panose="020B0600070205080204" pitchFamily="50" charset="-128"/>
              <a:ea typeface="ＭＳ Ｐゴシック" panose="020B0600070205080204" pitchFamily="50" charset="-128"/>
            </a:rPr>
            <a:t>6.2</a:t>
          </a:r>
          <a:r>
            <a:rPr kumimoji="1" lang="ja-JP" altLang="en-US" sz="1300" baseline="0">
              <a:latin typeface="ＭＳ Ｐゴシック" panose="020B0600070205080204" pitchFamily="50" charset="-128"/>
              <a:ea typeface="ＭＳ Ｐゴシック" panose="020B0600070205080204" pitchFamily="50" charset="-128"/>
            </a:rPr>
            <a:t>ポイント上回っているなど、高い比率を維持している状況であり、今後も給与の適正化を図ることで、更なる人件費の抑制に努める。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39</xdr:row>
      <xdr:rowOff>92710</xdr:rowOff>
    </xdr:to>
    <xdr:cxnSp macro="">
      <xdr:nvCxnSpPr>
        <xdr:cNvPr id="66" name="直線コネクタ 65"/>
        <xdr:cNvCxnSpPr/>
      </xdr:nvCxnSpPr>
      <xdr:spPr>
        <a:xfrm flipV="1">
          <a:off x="3987800" y="6764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40</xdr:row>
      <xdr:rowOff>12700</xdr:rowOff>
    </xdr:to>
    <xdr:cxnSp macro="">
      <xdr:nvCxnSpPr>
        <xdr:cNvPr id="69" name="直線コネクタ 68"/>
        <xdr:cNvCxnSpPr/>
      </xdr:nvCxnSpPr>
      <xdr:spPr>
        <a:xfrm flipV="1">
          <a:off x="3098800" y="6779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50800</xdr:rowOff>
    </xdr:to>
    <xdr:cxnSp macro="">
      <xdr:nvCxnSpPr>
        <xdr:cNvPr id="72" name="直線コネクタ 71"/>
        <xdr:cNvCxnSpPr/>
      </xdr:nvCxnSpPr>
      <xdr:spPr>
        <a:xfrm flipV="1">
          <a:off x="2209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50800</xdr:rowOff>
    </xdr:to>
    <xdr:cxnSp macro="">
      <xdr:nvCxnSpPr>
        <xdr:cNvPr id="75" name="直線コネクタ 74"/>
        <xdr:cNvCxnSpPr/>
      </xdr:nvCxnSpPr>
      <xdr:spPr>
        <a:xfrm>
          <a:off x="1320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3" name="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那珂聖苑について、指定管理者を導入したため、物件費が減となったことにより、前年度より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との比較においても、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ポイント下回っている状況である。今後も各種システムの運用方法や公共施設等の管理運営にかかる経費等について、委託業務の内容精査や施設の統廃合に取り組み、より一層の節減・合理化を図る。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142240</xdr:rowOff>
    </xdr:to>
    <xdr:cxnSp macro="">
      <xdr:nvCxnSpPr>
        <xdr:cNvPr id="127" name="直線コネクタ 126"/>
        <xdr:cNvCxnSpPr/>
      </xdr:nvCxnSpPr>
      <xdr:spPr>
        <a:xfrm flipV="1">
          <a:off x="15671800" y="285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142240</xdr:rowOff>
    </xdr:to>
    <xdr:cxnSp macro="">
      <xdr:nvCxnSpPr>
        <xdr:cNvPr id="130" name="直線コネクタ 129"/>
        <xdr:cNvCxnSpPr/>
      </xdr:nvCxnSpPr>
      <xdr:spPr>
        <a:xfrm>
          <a:off x="14782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104140</xdr:rowOff>
    </xdr:to>
    <xdr:cxnSp macro="">
      <xdr:nvCxnSpPr>
        <xdr:cNvPr id="133" name="直線コネクタ 132"/>
        <xdr:cNvCxnSpPr/>
      </xdr:nvCxnSpPr>
      <xdr:spPr>
        <a:xfrm>
          <a:off x="13893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119380</xdr:rowOff>
    </xdr:to>
    <xdr:cxnSp macro="">
      <xdr:nvCxnSpPr>
        <xdr:cNvPr id="136" name="直線コネクタ 135"/>
        <xdr:cNvCxnSpPr/>
      </xdr:nvCxnSpPr>
      <xdr:spPr>
        <a:xfrm flipV="1">
          <a:off x="13004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8" name="楕円 147"/>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31767</xdr:rowOff>
    </xdr:from>
    <xdr:ext cx="736600" cy="259045"/>
    <xdr:sp macro="" textlink="">
      <xdr:nvSpPr>
        <xdr:cNvPr id="149" name="テキスト ボックス 148"/>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3" name="テキスト ボックス 152"/>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経常経費の扶助費については、障害福祉サービス給付事業等の増があったものの、子ども子育て支援制度の改正により扶助費に充当した特定財源の額が増加したことから、比率としては、前年度から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との比較においても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ポイント下回っている。今後とも、少子高齢化の進展により、扶助費については、増加が続くことが見込まれるため、各制度の適正な執行と厳正な認定等により扶助費の抑制に努める。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54610</xdr:rowOff>
    </xdr:to>
    <xdr:cxnSp macro="">
      <xdr:nvCxnSpPr>
        <xdr:cNvPr id="188" name="直線コネクタ 187"/>
        <xdr:cNvCxnSpPr/>
      </xdr:nvCxnSpPr>
      <xdr:spPr>
        <a:xfrm flipV="1">
          <a:off x="3987800" y="9461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54610</xdr:rowOff>
    </xdr:to>
    <xdr:cxnSp macro="">
      <xdr:nvCxnSpPr>
        <xdr:cNvPr id="191" name="直線コネクタ 190"/>
        <xdr:cNvCxnSpPr/>
      </xdr:nvCxnSpPr>
      <xdr:spPr>
        <a:xfrm>
          <a:off x="3098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55</xdr:row>
      <xdr:rowOff>46990</xdr:rowOff>
    </xdr:to>
    <xdr:cxnSp macro="">
      <xdr:nvCxnSpPr>
        <xdr:cNvPr id="194" name="直線コネクタ 193"/>
        <xdr:cNvCxnSpPr/>
      </xdr:nvCxnSpPr>
      <xdr:spPr>
        <a:xfrm>
          <a:off x="2209800" y="9377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119380</xdr:rowOff>
    </xdr:to>
    <xdr:cxnSp macro="">
      <xdr:nvCxnSpPr>
        <xdr:cNvPr id="197" name="直線コネクタ 196"/>
        <xdr:cNvCxnSpPr/>
      </xdr:nvCxnSpPr>
      <xdr:spPr>
        <a:xfrm>
          <a:off x="1320800" y="9293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10" name="テキスト ボックス 209"/>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11" name="楕円 21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212" name="テキスト ボックス 211"/>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68580</xdr:rowOff>
    </xdr:from>
    <xdr:to>
      <xdr:col>11</xdr:col>
      <xdr:colOff>60325</xdr:colOff>
      <xdr:row>54</xdr:row>
      <xdr:rowOff>170180</xdr:rowOff>
    </xdr:to>
    <xdr:sp macro="" textlink="">
      <xdr:nvSpPr>
        <xdr:cNvPr id="213" name="楕円 212"/>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8907</xdr:rowOff>
    </xdr:from>
    <xdr:ext cx="762000" cy="259045"/>
    <xdr:sp macro="" textlink="">
      <xdr:nvSpPr>
        <xdr:cNvPr id="214" name="テキスト ボックス 213"/>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5" name="楕円 214"/>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6" name="テキスト ボックス 215"/>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繰出金について、下水道事業における公営企業債償還等のため、増加していることから、前年対比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今後とも公営企業債償還等により繰出金が高水準で推移することが見込まれることから、公営企業の事業についても、内容を精査するとともに、各種保険料徴収率の向上を図り、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57</xdr:row>
      <xdr:rowOff>115570</xdr:rowOff>
    </xdr:to>
    <xdr:cxnSp macro="">
      <xdr:nvCxnSpPr>
        <xdr:cNvPr id="251" name="直線コネクタ 250"/>
        <xdr:cNvCxnSpPr/>
      </xdr:nvCxnSpPr>
      <xdr:spPr>
        <a:xfrm>
          <a:off x="15671800" y="98490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89444</xdr:rowOff>
    </xdr:to>
    <xdr:cxnSp macro="">
      <xdr:nvCxnSpPr>
        <xdr:cNvPr id="254" name="直線コネクタ 253"/>
        <xdr:cNvCxnSpPr/>
      </xdr:nvCxnSpPr>
      <xdr:spPr>
        <a:xfrm flipV="1">
          <a:off x="14782800" y="9849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89444</xdr:rowOff>
    </xdr:to>
    <xdr:cxnSp macro="">
      <xdr:nvCxnSpPr>
        <xdr:cNvPr id="257" name="直線コネクタ 256"/>
        <xdr:cNvCxnSpPr/>
      </xdr:nvCxnSpPr>
      <xdr:spPr>
        <a:xfrm>
          <a:off x="13893800" y="9796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30662</xdr:rowOff>
    </xdr:to>
    <xdr:cxnSp macro="">
      <xdr:nvCxnSpPr>
        <xdr:cNvPr id="260" name="直線コネクタ 259"/>
        <xdr:cNvCxnSpPr/>
      </xdr:nvCxnSpPr>
      <xdr:spPr>
        <a:xfrm flipV="1">
          <a:off x="13004800" y="9796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2" name="楕円 271"/>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3" name="テキスト ボックス 272"/>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38644</xdr:rowOff>
    </xdr:from>
    <xdr:to>
      <xdr:col>74</xdr:col>
      <xdr:colOff>31750</xdr:colOff>
      <xdr:row>57</xdr:row>
      <xdr:rowOff>140244</xdr:rowOff>
    </xdr:to>
    <xdr:sp macro="" textlink="">
      <xdr:nvSpPr>
        <xdr:cNvPr id="274" name="楕円 273"/>
        <xdr:cNvSpPr/>
      </xdr:nvSpPr>
      <xdr:spPr>
        <a:xfrm>
          <a:off x="14732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125021</xdr:rowOff>
    </xdr:from>
    <xdr:ext cx="762000" cy="259045"/>
    <xdr:sp macro="" textlink="">
      <xdr:nvSpPr>
        <xdr:cNvPr id="275" name="テキスト ボックス 274"/>
        <xdr:cNvSpPr txBox="1"/>
      </xdr:nvSpPr>
      <xdr:spPr>
        <a:xfrm>
          <a:off x="14401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78" name="楕円 277"/>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66239</xdr:rowOff>
    </xdr:from>
    <xdr:ext cx="762000" cy="259045"/>
    <xdr:sp macro="" textlink="">
      <xdr:nvSpPr>
        <xdr:cNvPr id="279" name="テキスト ボックス 278"/>
        <xdr:cNvSpPr txBox="1"/>
      </xdr:nvSpPr>
      <xdr:spPr>
        <a:xfrm>
          <a:off x="12623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体の運営費補助については、補助金等審査会を毎年度開催し、補助金の交付内容や補助団体の運営状況等について見直しや精査を実施してきたところである。大宮地方環境整備組合に対する負担金や市農業再生協議会に対する補助金、後期高齢者医療広域連合に対する負担金の増により前年対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との比較では、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ポイント下回っており、今後とも引き続き適正な執行に努める。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xdr:rowOff>
    </xdr:from>
    <xdr:to>
      <xdr:col>82</xdr:col>
      <xdr:colOff>107950</xdr:colOff>
      <xdr:row>36</xdr:row>
      <xdr:rowOff>12700</xdr:rowOff>
    </xdr:to>
    <xdr:cxnSp macro="">
      <xdr:nvCxnSpPr>
        <xdr:cNvPr id="307" name="直線コネクタ 306"/>
        <xdr:cNvCxnSpPr/>
      </xdr:nvCxnSpPr>
      <xdr:spPr>
        <a:xfrm>
          <a:off x="15671800" y="6173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xdr:rowOff>
    </xdr:from>
    <xdr:to>
      <xdr:col>78</xdr:col>
      <xdr:colOff>69850</xdr:colOff>
      <xdr:row>36</xdr:row>
      <xdr:rowOff>12700</xdr:rowOff>
    </xdr:to>
    <xdr:cxnSp macro="">
      <xdr:nvCxnSpPr>
        <xdr:cNvPr id="310" name="直線コネクタ 309"/>
        <xdr:cNvCxnSpPr/>
      </xdr:nvCxnSpPr>
      <xdr:spPr>
        <a:xfrm flipV="1">
          <a:off x="14782800" y="6173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12700</xdr:rowOff>
    </xdr:to>
    <xdr:cxnSp macro="">
      <xdr:nvCxnSpPr>
        <xdr:cNvPr id="313" name="直線コネクタ 312"/>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29845</xdr:rowOff>
    </xdr:to>
    <xdr:cxnSp macro="">
      <xdr:nvCxnSpPr>
        <xdr:cNvPr id="316" name="直線コネクタ 315"/>
        <xdr:cNvCxnSpPr/>
      </xdr:nvCxnSpPr>
      <xdr:spPr>
        <a:xfrm flipV="1">
          <a:off x="13004800" y="61849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6" name="楕円 325"/>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7"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121920</xdr:rowOff>
    </xdr:from>
    <xdr:to>
      <xdr:col>78</xdr:col>
      <xdr:colOff>120650</xdr:colOff>
      <xdr:row>36</xdr:row>
      <xdr:rowOff>52070</xdr:rowOff>
    </xdr:to>
    <xdr:sp macro="" textlink="">
      <xdr:nvSpPr>
        <xdr:cNvPr id="328" name="楕円 327"/>
        <xdr:cNvSpPr/>
      </xdr:nvSpPr>
      <xdr:spPr>
        <a:xfrm>
          <a:off x="15621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29" name="テキスト ボックス 328"/>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0" name="楕円 329"/>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1" name="テキスト ボックス 330"/>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2" name="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3" name="テキスト ボックス 33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150495</xdr:rowOff>
    </xdr:from>
    <xdr:to>
      <xdr:col>65</xdr:col>
      <xdr:colOff>53975</xdr:colOff>
      <xdr:row>36</xdr:row>
      <xdr:rowOff>80645</xdr:rowOff>
    </xdr:to>
    <xdr:sp macro="" textlink="">
      <xdr:nvSpPr>
        <xdr:cNvPr id="334" name="楕円 333"/>
        <xdr:cNvSpPr/>
      </xdr:nvSpPr>
      <xdr:spPr>
        <a:xfrm>
          <a:off x="12954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90822</xdr:rowOff>
    </xdr:from>
    <xdr:ext cx="762000" cy="259045"/>
    <xdr:sp macro="" textlink="">
      <xdr:nvSpPr>
        <xdr:cNvPr id="335" name="テキスト ボックス 334"/>
        <xdr:cNvSpPr txBox="1"/>
      </xdr:nvSpPr>
      <xdr:spPr>
        <a:xfrm>
          <a:off x="12623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毎年度の元金償還額の範囲内での市債発行に努めているが、既発債の元金償還開始により前年度より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ポイント上昇した。類似団体平均と比較した場合では、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ポイント下回っている。今後も引き続き適正な市債発行に取り組むと共に、後年度の公債費の推移を考慮した償還条件を設定し、公債費の抑制に努めていく。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75</xdr:row>
      <xdr:rowOff>171087</xdr:rowOff>
    </xdr:to>
    <xdr:cxnSp macro="">
      <xdr:nvCxnSpPr>
        <xdr:cNvPr id="370" name="直線コネクタ 369"/>
        <xdr:cNvCxnSpPr/>
      </xdr:nvCxnSpPr>
      <xdr:spPr>
        <a:xfrm>
          <a:off x="3987800" y="130233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151493</xdr:rowOff>
    </xdr:from>
    <xdr:to>
      <xdr:col>19</xdr:col>
      <xdr:colOff>187325</xdr:colOff>
      <xdr:row>75</xdr:row>
      <xdr:rowOff>164556</xdr:rowOff>
    </xdr:to>
    <xdr:cxnSp macro="">
      <xdr:nvCxnSpPr>
        <xdr:cNvPr id="373" name="直線コネクタ 372"/>
        <xdr:cNvCxnSpPr/>
      </xdr:nvCxnSpPr>
      <xdr:spPr>
        <a:xfrm>
          <a:off x="3098800" y="13010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151493</xdr:rowOff>
    </xdr:from>
    <xdr:to>
      <xdr:col>15</xdr:col>
      <xdr:colOff>98425</xdr:colOff>
      <xdr:row>75</xdr:row>
      <xdr:rowOff>164556</xdr:rowOff>
    </xdr:to>
    <xdr:cxnSp macro="">
      <xdr:nvCxnSpPr>
        <xdr:cNvPr id="376" name="直線コネクタ 375"/>
        <xdr:cNvCxnSpPr/>
      </xdr:nvCxnSpPr>
      <xdr:spPr>
        <a:xfrm flipV="1">
          <a:off x="2209800" y="13010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76</xdr:row>
      <xdr:rowOff>130266</xdr:rowOff>
    </xdr:to>
    <xdr:cxnSp macro="">
      <xdr:nvCxnSpPr>
        <xdr:cNvPr id="379" name="直線コネクタ 378"/>
        <xdr:cNvCxnSpPr/>
      </xdr:nvCxnSpPr>
      <xdr:spPr>
        <a:xfrm flipV="1">
          <a:off x="1320800" y="130233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389" name="楕円 388"/>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136814</xdr:rowOff>
    </xdr:from>
    <xdr:ext cx="762000" cy="259045"/>
    <xdr:sp macro="" textlink="">
      <xdr:nvSpPr>
        <xdr:cNvPr id="390" name="公債費該当値テキスト"/>
        <xdr:cNvSpPr txBox="1"/>
      </xdr:nvSpPr>
      <xdr:spPr>
        <a:xfrm>
          <a:off x="4914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91" name="楕円 390"/>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54083</xdr:rowOff>
    </xdr:from>
    <xdr:ext cx="736600" cy="259045"/>
    <xdr:sp macro="" textlink="">
      <xdr:nvSpPr>
        <xdr:cNvPr id="392" name="テキスト ボックス 391"/>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100693</xdr:rowOff>
    </xdr:from>
    <xdr:to>
      <xdr:col>15</xdr:col>
      <xdr:colOff>149225</xdr:colOff>
      <xdr:row>76</xdr:row>
      <xdr:rowOff>30843</xdr:rowOff>
    </xdr:to>
    <xdr:sp macro="" textlink="">
      <xdr:nvSpPr>
        <xdr:cNvPr id="393" name="楕円 392"/>
        <xdr:cNvSpPr/>
      </xdr:nvSpPr>
      <xdr:spPr>
        <a:xfrm>
          <a:off x="3048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41020</xdr:rowOff>
    </xdr:from>
    <xdr:ext cx="762000" cy="259045"/>
    <xdr:sp macro="" textlink="">
      <xdr:nvSpPr>
        <xdr:cNvPr id="394" name="テキスト ボックス 393"/>
        <xdr:cNvSpPr txBox="1"/>
      </xdr:nvSpPr>
      <xdr:spPr>
        <a:xfrm>
          <a:off x="2717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5" name="楕円 394"/>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6" name="テキスト ボックス 395"/>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79466</xdr:rowOff>
    </xdr:from>
    <xdr:to>
      <xdr:col>6</xdr:col>
      <xdr:colOff>171450</xdr:colOff>
      <xdr:row>77</xdr:row>
      <xdr:rowOff>9616</xdr:rowOff>
    </xdr:to>
    <xdr:sp macro="" textlink="">
      <xdr:nvSpPr>
        <xdr:cNvPr id="397" name="楕円 396"/>
        <xdr:cNvSpPr/>
      </xdr:nvSpPr>
      <xdr:spPr>
        <a:xfrm>
          <a:off x="1270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19793</xdr:rowOff>
    </xdr:from>
    <xdr:ext cx="762000" cy="259045"/>
    <xdr:sp macro="" textlink="">
      <xdr:nvSpPr>
        <xdr:cNvPr id="398" name="テキスト ボックス 397"/>
        <xdr:cNvSpPr txBox="1"/>
      </xdr:nvSpPr>
      <xdr:spPr>
        <a:xfrm>
          <a:off x="939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ポイント低下したが、類似団体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ポイント上回っている。主な要因としては、繰出金の増があげられる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増加が見込まれるため、税等の徴収率向上により歳入の確保に努めると共に、行財政改革による事務事業の見直しや、公共施設等の合理的・効率的な維持管理の推進、農業集落排水と公共下水道の広域化等の検討を進めることにより、経常経費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77</xdr:row>
      <xdr:rowOff>170435</xdr:rowOff>
    </xdr:to>
    <xdr:cxnSp macro="">
      <xdr:nvCxnSpPr>
        <xdr:cNvPr id="429" name="直線コネクタ 428"/>
        <xdr:cNvCxnSpPr/>
      </xdr:nvCxnSpPr>
      <xdr:spPr>
        <a:xfrm flipV="1">
          <a:off x="15671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44704</xdr:rowOff>
    </xdr:to>
    <xdr:cxnSp macro="">
      <xdr:nvCxnSpPr>
        <xdr:cNvPr id="432" name="直線コネクタ 431"/>
        <xdr:cNvCxnSpPr/>
      </xdr:nvCxnSpPr>
      <xdr:spPr>
        <a:xfrm flipV="1">
          <a:off x="14782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44704</xdr:rowOff>
    </xdr:to>
    <xdr:cxnSp macro="">
      <xdr:nvCxnSpPr>
        <xdr:cNvPr id="435" name="直線コネクタ 434"/>
        <xdr:cNvCxnSpPr/>
      </xdr:nvCxnSpPr>
      <xdr:spPr>
        <a:xfrm>
          <a:off x="13893800" y="13317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115570</xdr:rowOff>
    </xdr:to>
    <xdr:cxnSp macro="">
      <xdr:nvCxnSpPr>
        <xdr:cNvPr id="438" name="直線コネクタ 437"/>
        <xdr:cNvCxnSpPr/>
      </xdr:nvCxnSpPr>
      <xdr:spPr>
        <a:xfrm>
          <a:off x="13004800" y="13312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8" name="楕円 447"/>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9"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0" name="楕円 449"/>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1" name="テキスト ボックス 450"/>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2" name="楕円 451"/>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3" name="テキスト ボックス 452"/>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4" name="楕円 453"/>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5" name="テキスト ボックス 454"/>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6" name="楕円 455"/>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7" name="テキスト ボックス 456"/>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60227</xdr:rowOff>
    </xdr:from>
    <xdr:to>
      <xdr:col>29</xdr:col>
      <xdr:colOff>127000</xdr:colOff>
      <xdr:row>17</xdr:row>
      <xdr:rowOff>81764</xdr:rowOff>
    </xdr:to>
    <xdr:cxnSp macro="">
      <xdr:nvCxnSpPr>
        <xdr:cNvPr id="52" name="直線コネクタ 51"/>
        <xdr:cNvCxnSpPr/>
      </xdr:nvCxnSpPr>
      <xdr:spPr bwMode="auto">
        <a:xfrm flipV="1">
          <a:off x="5003800" y="3022502"/>
          <a:ext cx="647700" cy="2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81764</xdr:rowOff>
    </xdr:from>
    <xdr:to>
      <xdr:col>26</xdr:col>
      <xdr:colOff>50800</xdr:colOff>
      <xdr:row>17</xdr:row>
      <xdr:rowOff>89896</xdr:rowOff>
    </xdr:to>
    <xdr:cxnSp macro="">
      <xdr:nvCxnSpPr>
        <xdr:cNvPr id="55" name="直線コネクタ 54"/>
        <xdr:cNvCxnSpPr/>
      </xdr:nvCxnSpPr>
      <xdr:spPr bwMode="auto">
        <a:xfrm flipV="1">
          <a:off x="4305300" y="3044039"/>
          <a:ext cx="698500" cy="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82271</xdr:rowOff>
    </xdr:from>
    <xdr:to>
      <xdr:col>22</xdr:col>
      <xdr:colOff>114300</xdr:colOff>
      <xdr:row>17</xdr:row>
      <xdr:rowOff>89896</xdr:rowOff>
    </xdr:to>
    <xdr:cxnSp macro="">
      <xdr:nvCxnSpPr>
        <xdr:cNvPr id="58" name="直線コネクタ 57"/>
        <xdr:cNvCxnSpPr/>
      </xdr:nvCxnSpPr>
      <xdr:spPr bwMode="auto">
        <a:xfrm>
          <a:off x="3606800" y="3044546"/>
          <a:ext cx="698500" cy="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82271</xdr:rowOff>
    </xdr:from>
    <xdr:to>
      <xdr:col>18</xdr:col>
      <xdr:colOff>177800</xdr:colOff>
      <xdr:row>17</xdr:row>
      <xdr:rowOff>99791</xdr:rowOff>
    </xdr:to>
    <xdr:cxnSp macro="">
      <xdr:nvCxnSpPr>
        <xdr:cNvPr id="61" name="直線コネクタ 60"/>
        <xdr:cNvCxnSpPr/>
      </xdr:nvCxnSpPr>
      <xdr:spPr bwMode="auto">
        <a:xfrm flipV="1">
          <a:off x="2908300" y="3044546"/>
          <a:ext cx="698500" cy="1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9427</xdr:rowOff>
    </xdr:from>
    <xdr:to>
      <xdr:col>29</xdr:col>
      <xdr:colOff>177800</xdr:colOff>
      <xdr:row>17</xdr:row>
      <xdr:rowOff>111027</xdr:rowOff>
    </xdr:to>
    <xdr:sp macro="" textlink="">
      <xdr:nvSpPr>
        <xdr:cNvPr id="71" name="楕円 70"/>
        <xdr:cNvSpPr/>
      </xdr:nvSpPr>
      <xdr:spPr bwMode="auto">
        <a:xfrm>
          <a:off x="5600700" y="297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152954</xdr:rowOff>
    </xdr:from>
    <xdr:ext cx="762000" cy="259045"/>
    <xdr:sp macro="" textlink="">
      <xdr:nvSpPr>
        <xdr:cNvPr id="72" name="人口1人当たり決算額の推移該当値テキスト130"/>
        <xdr:cNvSpPr txBox="1"/>
      </xdr:nvSpPr>
      <xdr:spPr>
        <a:xfrm>
          <a:off x="5740400" y="29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30964</xdr:rowOff>
    </xdr:from>
    <xdr:to>
      <xdr:col>26</xdr:col>
      <xdr:colOff>101600</xdr:colOff>
      <xdr:row>17</xdr:row>
      <xdr:rowOff>132564</xdr:rowOff>
    </xdr:to>
    <xdr:sp macro="" textlink="">
      <xdr:nvSpPr>
        <xdr:cNvPr id="73" name="楕円 72"/>
        <xdr:cNvSpPr/>
      </xdr:nvSpPr>
      <xdr:spPr bwMode="auto">
        <a:xfrm>
          <a:off x="4953000" y="299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117341</xdr:rowOff>
    </xdr:from>
    <xdr:ext cx="736600" cy="259045"/>
    <xdr:sp macro="" textlink="">
      <xdr:nvSpPr>
        <xdr:cNvPr id="74" name="テキスト ボックス 73"/>
        <xdr:cNvSpPr txBox="1"/>
      </xdr:nvSpPr>
      <xdr:spPr>
        <a:xfrm>
          <a:off x="4622800" y="3079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39096</xdr:rowOff>
    </xdr:from>
    <xdr:to>
      <xdr:col>22</xdr:col>
      <xdr:colOff>165100</xdr:colOff>
      <xdr:row>17</xdr:row>
      <xdr:rowOff>140696</xdr:rowOff>
    </xdr:to>
    <xdr:sp macro="" textlink="">
      <xdr:nvSpPr>
        <xdr:cNvPr id="75" name="楕円 74"/>
        <xdr:cNvSpPr/>
      </xdr:nvSpPr>
      <xdr:spPr bwMode="auto">
        <a:xfrm>
          <a:off x="4254500" y="300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125473</xdr:rowOff>
    </xdr:from>
    <xdr:ext cx="762000" cy="259045"/>
    <xdr:sp macro="" textlink="">
      <xdr:nvSpPr>
        <xdr:cNvPr id="76" name="テキスト ボックス 75"/>
        <xdr:cNvSpPr txBox="1"/>
      </xdr:nvSpPr>
      <xdr:spPr>
        <a:xfrm>
          <a:off x="3924300" y="30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31471</xdr:rowOff>
    </xdr:from>
    <xdr:to>
      <xdr:col>19</xdr:col>
      <xdr:colOff>38100</xdr:colOff>
      <xdr:row>17</xdr:row>
      <xdr:rowOff>133071</xdr:rowOff>
    </xdr:to>
    <xdr:sp macro="" textlink="">
      <xdr:nvSpPr>
        <xdr:cNvPr id="77" name="楕円 76"/>
        <xdr:cNvSpPr/>
      </xdr:nvSpPr>
      <xdr:spPr bwMode="auto">
        <a:xfrm>
          <a:off x="3556000" y="299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117848</xdr:rowOff>
    </xdr:from>
    <xdr:ext cx="762000" cy="259045"/>
    <xdr:sp macro="" textlink="">
      <xdr:nvSpPr>
        <xdr:cNvPr id="78" name="テキスト ボックス 77"/>
        <xdr:cNvSpPr txBox="1"/>
      </xdr:nvSpPr>
      <xdr:spPr>
        <a:xfrm>
          <a:off x="3225800" y="308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48991</xdr:rowOff>
    </xdr:from>
    <xdr:to>
      <xdr:col>15</xdr:col>
      <xdr:colOff>101600</xdr:colOff>
      <xdr:row>17</xdr:row>
      <xdr:rowOff>150591</xdr:rowOff>
    </xdr:to>
    <xdr:sp macro="" textlink="">
      <xdr:nvSpPr>
        <xdr:cNvPr id="79" name="楕円 78"/>
        <xdr:cNvSpPr/>
      </xdr:nvSpPr>
      <xdr:spPr bwMode="auto">
        <a:xfrm>
          <a:off x="2857500" y="301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135368</xdr:rowOff>
    </xdr:from>
    <xdr:ext cx="762000" cy="259045"/>
    <xdr:sp macro="" textlink="">
      <xdr:nvSpPr>
        <xdr:cNvPr id="80" name="テキスト ボックス 79"/>
        <xdr:cNvSpPr txBox="1"/>
      </xdr:nvSpPr>
      <xdr:spPr>
        <a:xfrm>
          <a:off x="2527300" y="309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184745</xdr:rowOff>
    </xdr:from>
    <xdr:to>
      <xdr:col>29</xdr:col>
      <xdr:colOff>127000</xdr:colOff>
      <xdr:row>37</xdr:row>
      <xdr:rowOff>189865</xdr:rowOff>
    </xdr:to>
    <xdr:cxnSp macro="">
      <xdr:nvCxnSpPr>
        <xdr:cNvPr id="112" name="直線コネクタ 111"/>
        <xdr:cNvCxnSpPr/>
      </xdr:nvCxnSpPr>
      <xdr:spPr bwMode="auto">
        <a:xfrm>
          <a:off x="5003800" y="7309445"/>
          <a:ext cx="6477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153198</xdr:rowOff>
    </xdr:from>
    <xdr:to>
      <xdr:col>26</xdr:col>
      <xdr:colOff>50800</xdr:colOff>
      <xdr:row>37</xdr:row>
      <xdr:rowOff>184745</xdr:rowOff>
    </xdr:to>
    <xdr:cxnSp macro="">
      <xdr:nvCxnSpPr>
        <xdr:cNvPr id="115" name="直線コネクタ 114"/>
        <xdr:cNvCxnSpPr/>
      </xdr:nvCxnSpPr>
      <xdr:spPr bwMode="auto">
        <a:xfrm>
          <a:off x="4305300" y="7277898"/>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46555</xdr:rowOff>
    </xdr:from>
    <xdr:to>
      <xdr:col>22</xdr:col>
      <xdr:colOff>114300</xdr:colOff>
      <xdr:row>37</xdr:row>
      <xdr:rowOff>153198</xdr:rowOff>
    </xdr:to>
    <xdr:cxnSp macro="">
      <xdr:nvCxnSpPr>
        <xdr:cNvPr id="118" name="直線コネクタ 117"/>
        <xdr:cNvCxnSpPr/>
      </xdr:nvCxnSpPr>
      <xdr:spPr bwMode="auto">
        <a:xfrm>
          <a:off x="3606800" y="7171255"/>
          <a:ext cx="698500" cy="10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32451</xdr:rowOff>
    </xdr:from>
    <xdr:to>
      <xdr:col>18</xdr:col>
      <xdr:colOff>177800</xdr:colOff>
      <xdr:row>37</xdr:row>
      <xdr:rowOff>46555</xdr:rowOff>
    </xdr:to>
    <xdr:cxnSp macro="">
      <xdr:nvCxnSpPr>
        <xdr:cNvPr id="121" name="直線コネクタ 120"/>
        <xdr:cNvCxnSpPr/>
      </xdr:nvCxnSpPr>
      <xdr:spPr bwMode="auto">
        <a:xfrm>
          <a:off x="2908300" y="7157151"/>
          <a:ext cx="698500" cy="1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139065</xdr:rowOff>
    </xdr:from>
    <xdr:to>
      <xdr:col>29</xdr:col>
      <xdr:colOff>177800</xdr:colOff>
      <xdr:row>37</xdr:row>
      <xdr:rowOff>240665</xdr:rowOff>
    </xdr:to>
    <xdr:sp macro="" textlink="">
      <xdr:nvSpPr>
        <xdr:cNvPr id="131" name="楕円 130"/>
        <xdr:cNvSpPr/>
      </xdr:nvSpPr>
      <xdr:spPr bwMode="auto">
        <a:xfrm>
          <a:off x="5600700" y="726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111142</xdr:rowOff>
    </xdr:from>
    <xdr:ext cx="762000" cy="259045"/>
    <xdr:sp macro="" textlink="">
      <xdr:nvSpPr>
        <xdr:cNvPr id="132" name="人口1人当たり決算額の推移該当値テキスト445"/>
        <xdr:cNvSpPr txBox="1"/>
      </xdr:nvSpPr>
      <xdr:spPr>
        <a:xfrm>
          <a:off x="5740400" y="723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133945</xdr:rowOff>
    </xdr:from>
    <xdr:to>
      <xdr:col>26</xdr:col>
      <xdr:colOff>101600</xdr:colOff>
      <xdr:row>37</xdr:row>
      <xdr:rowOff>235545</xdr:rowOff>
    </xdr:to>
    <xdr:sp macro="" textlink="">
      <xdr:nvSpPr>
        <xdr:cNvPr id="133" name="楕円 132"/>
        <xdr:cNvSpPr/>
      </xdr:nvSpPr>
      <xdr:spPr bwMode="auto">
        <a:xfrm>
          <a:off x="4953000" y="725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220322</xdr:rowOff>
    </xdr:from>
    <xdr:ext cx="736600" cy="259045"/>
    <xdr:sp macro="" textlink="">
      <xdr:nvSpPr>
        <xdr:cNvPr id="134" name="テキスト ボックス 133"/>
        <xdr:cNvSpPr txBox="1"/>
      </xdr:nvSpPr>
      <xdr:spPr>
        <a:xfrm>
          <a:off x="4622800" y="734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102398</xdr:rowOff>
    </xdr:from>
    <xdr:to>
      <xdr:col>22</xdr:col>
      <xdr:colOff>165100</xdr:colOff>
      <xdr:row>37</xdr:row>
      <xdr:rowOff>203998</xdr:rowOff>
    </xdr:to>
    <xdr:sp macro="" textlink="">
      <xdr:nvSpPr>
        <xdr:cNvPr id="135" name="楕円 134"/>
        <xdr:cNvSpPr/>
      </xdr:nvSpPr>
      <xdr:spPr bwMode="auto">
        <a:xfrm>
          <a:off x="4254500" y="722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188775</xdr:rowOff>
    </xdr:from>
    <xdr:ext cx="762000" cy="259045"/>
    <xdr:sp macro="" textlink="">
      <xdr:nvSpPr>
        <xdr:cNvPr id="136" name="テキスト ボックス 135"/>
        <xdr:cNvSpPr txBox="1"/>
      </xdr:nvSpPr>
      <xdr:spPr>
        <a:xfrm>
          <a:off x="3924300" y="731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167205</xdr:rowOff>
    </xdr:from>
    <xdr:to>
      <xdr:col>19</xdr:col>
      <xdr:colOff>38100</xdr:colOff>
      <xdr:row>37</xdr:row>
      <xdr:rowOff>97355</xdr:rowOff>
    </xdr:to>
    <xdr:sp macro="" textlink="">
      <xdr:nvSpPr>
        <xdr:cNvPr id="137" name="楕円 136"/>
        <xdr:cNvSpPr/>
      </xdr:nvSpPr>
      <xdr:spPr bwMode="auto">
        <a:xfrm>
          <a:off x="3556000" y="712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82132</xdr:rowOff>
    </xdr:from>
    <xdr:ext cx="762000" cy="259045"/>
    <xdr:sp macro="" textlink="">
      <xdr:nvSpPr>
        <xdr:cNvPr id="138" name="テキスト ボックス 137"/>
        <xdr:cNvSpPr txBox="1"/>
      </xdr:nvSpPr>
      <xdr:spPr>
        <a:xfrm>
          <a:off x="3225800" y="720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153101</xdr:rowOff>
    </xdr:from>
    <xdr:to>
      <xdr:col>15</xdr:col>
      <xdr:colOff>101600</xdr:colOff>
      <xdr:row>37</xdr:row>
      <xdr:rowOff>83251</xdr:rowOff>
    </xdr:to>
    <xdr:sp macro="" textlink="">
      <xdr:nvSpPr>
        <xdr:cNvPr id="139" name="楕円 138"/>
        <xdr:cNvSpPr/>
      </xdr:nvSpPr>
      <xdr:spPr bwMode="auto">
        <a:xfrm>
          <a:off x="2857500" y="71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68028</xdr:rowOff>
    </xdr:from>
    <xdr:ext cx="762000" cy="259045"/>
    <xdr:sp macro="" textlink="">
      <xdr:nvSpPr>
        <xdr:cNvPr id="140" name="テキスト ボックス 139"/>
        <xdr:cNvSpPr txBox="1"/>
      </xdr:nvSpPr>
      <xdr:spPr>
        <a:xfrm>
          <a:off x="2527300" y="719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54,925
54,691
97.82
20,965,178
19,967,147
893,729
12,247,048
17,807,625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127960</xdr:rowOff>
    </xdr:from>
    <xdr:to>
      <xdr:col>24</xdr:col>
      <xdr:colOff>63500</xdr:colOff>
      <xdr:row>36</xdr:row>
      <xdr:rowOff>137871</xdr:rowOff>
    </xdr:to>
    <xdr:cxnSp macro="">
      <xdr:nvCxnSpPr>
        <xdr:cNvPr id="63" name="直線コネクタ 62"/>
        <xdr:cNvCxnSpPr/>
      </xdr:nvCxnSpPr>
      <xdr:spPr>
        <a:xfrm flipV="1">
          <a:off x="3797300" y="6300160"/>
          <a:ext cx="8382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106390</xdr:rowOff>
    </xdr:from>
    <xdr:to>
      <xdr:col>19</xdr:col>
      <xdr:colOff>177800</xdr:colOff>
      <xdr:row>36</xdr:row>
      <xdr:rowOff>137871</xdr:rowOff>
    </xdr:to>
    <xdr:cxnSp macro="">
      <xdr:nvCxnSpPr>
        <xdr:cNvPr id="66" name="直線コネクタ 65"/>
        <xdr:cNvCxnSpPr/>
      </xdr:nvCxnSpPr>
      <xdr:spPr>
        <a:xfrm>
          <a:off x="2908300" y="6278590"/>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81962</xdr:rowOff>
    </xdr:from>
    <xdr:to>
      <xdr:col>15</xdr:col>
      <xdr:colOff>50800</xdr:colOff>
      <xdr:row>36</xdr:row>
      <xdr:rowOff>106390</xdr:rowOff>
    </xdr:to>
    <xdr:cxnSp macro="">
      <xdr:nvCxnSpPr>
        <xdr:cNvPr id="69" name="直線コネクタ 68"/>
        <xdr:cNvCxnSpPr/>
      </xdr:nvCxnSpPr>
      <xdr:spPr>
        <a:xfrm>
          <a:off x="2019300" y="6254162"/>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81962</xdr:rowOff>
    </xdr:from>
    <xdr:to>
      <xdr:col>10</xdr:col>
      <xdr:colOff>114300</xdr:colOff>
      <xdr:row>36</xdr:row>
      <xdr:rowOff>107761</xdr:rowOff>
    </xdr:to>
    <xdr:cxnSp macro="">
      <xdr:nvCxnSpPr>
        <xdr:cNvPr id="72" name="直線コネクタ 71"/>
        <xdr:cNvCxnSpPr/>
      </xdr:nvCxnSpPr>
      <xdr:spPr>
        <a:xfrm flipV="1">
          <a:off x="1130300" y="6254162"/>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77160</xdr:rowOff>
    </xdr:from>
    <xdr:to>
      <xdr:col>24</xdr:col>
      <xdr:colOff>114300</xdr:colOff>
      <xdr:row>37</xdr:row>
      <xdr:rowOff>7310</xdr:rowOff>
    </xdr:to>
    <xdr:sp macro="" textlink="">
      <xdr:nvSpPr>
        <xdr:cNvPr id="82" name="楕円 81"/>
        <xdr:cNvSpPr/>
      </xdr:nvSpPr>
      <xdr:spPr>
        <a:xfrm>
          <a:off x="4584700" y="62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55587</xdr:rowOff>
    </xdr:from>
    <xdr:ext cx="534377" cy="259045"/>
    <xdr:sp macro="" textlink="">
      <xdr:nvSpPr>
        <xdr:cNvPr id="83" name="人件費該当値テキスト"/>
        <xdr:cNvSpPr txBox="1"/>
      </xdr:nvSpPr>
      <xdr:spPr>
        <a:xfrm>
          <a:off x="4686300" y="62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87071</xdr:rowOff>
    </xdr:from>
    <xdr:to>
      <xdr:col>20</xdr:col>
      <xdr:colOff>38100</xdr:colOff>
      <xdr:row>37</xdr:row>
      <xdr:rowOff>17221</xdr:rowOff>
    </xdr:to>
    <xdr:sp macro="" textlink="">
      <xdr:nvSpPr>
        <xdr:cNvPr id="84" name="楕円 83"/>
        <xdr:cNvSpPr/>
      </xdr:nvSpPr>
      <xdr:spPr>
        <a:xfrm>
          <a:off x="3746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8348</xdr:rowOff>
    </xdr:from>
    <xdr:ext cx="534377" cy="259045"/>
    <xdr:sp macro="" textlink="">
      <xdr:nvSpPr>
        <xdr:cNvPr id="85" name="テキスト ボックス 84"/>
        <xdr:cNvSpPr txBox="1"/>
      </xdr:nvSpPr>
      <xdr:spPr>
        <a:xfrm>
          <a:off x="3530111" y="63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55590</xdr:rowOff>
    </xdr:from>
    <xdr:to>
      <xdr:col>15</xdr:col>
      <xdr:colOff>101600</xdr:colOff>
      <xdr:row>36</xdr:row>
      <xdr:rowOff>157190</xdr:rowOff>
    </xdr:to>
    <xdr:sp macro="" textlink="">
      <xdr:nvSpPr>
        <xdr:cNvPr id="86" name="楕円 85"/>
        <xdr:cNvSpPr/>
      </xdr:nvSpPr>
      <xdr:spPr>
        <a:xfrm>
          <a:off x="2857500" y="62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148317</xdr:rowOff>
    </xdr:from>
    <xdr:ext cx="534377" cy="259045"/>
    <xdr:sp macro="" textlink="">
      <xdr:nvSpPr>
        <xdr:cNvPr id="87" name="テキスト ボックス 86"/>
        <xdr:cNvSpPr txBox="1"/>
      </xdr:nvSpPr>
      <xdr:spPr>
        <a:xfrm>
          <a:off x="2641111" y="63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31162</xdr:rowOff>
    </xdr:from>
    <xdr:to>
      <xdr:col>10</xdr:col>
      <xdr:colOff>165100</xdr:colOff>
      <xdr:row>36</xdr:row>
      <xdr:rowOff>132762</xdr:rowOff>
    </xdr:to>
    <xdr:sp macro="" textlink="">
      <xdr:nvSpPr>
        <xdr:cNvPr id="88" name="楕円 87"/>
        <xdr:cNvSpPr/>
      </xdr:nvSpPr>
      <xdr:spPr>
        <a:xfrm>
          <a:off x="1968500" y="62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149289</xdr:rowOff>
    </xdr:from>
    <xdr:ext cx="534377" cy="259045"/>
    <xdr:sp macro="" textlink="">
      <xdr:nvSpPr>
        <xdr:cNvPr id="89" name="テキスト ボックス 88"/>
        <xdr:cNvSpPr txBox="1"/>
      </xdr:nvSpPr>
      <xdr:spPr>
        <a:xfrm>
          <a:off x="1752111" y="59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90" name="楕円 89"/>
        <xdr:cNvSpPr/>
      </xdr:nvSpPr>
      <xdr:spPr>
        <a:xfrm>
          <a:off x="1079500" y="62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3638</xdr:rowOff>
    </xdr:from>
    <xdr:ext cx="534377" cy="259045"/>
    <xdr:sp macro="" textlink="">
      <xdr:nvSpPr>
        <xdr:cNvPr id="91" name="テキスト ボックス 90"/>
        <xdr:cNvSpPr txBox="1"/>
      </xdr:nvSpPr>
      <xdr:spPr>
        <a:xfrm>
          <a:off x="863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59363</xdr:rowOff>
    </xdr:from>
    <xdr:to>
      <xdr:col>24</xdr:col>
      <xdr:colOff>63500</xdr:colOff>
      <xdr:row>56</xdr:row>
      <xdr:rowOff>114799</xdr:rowOff>
    </xdr:to>
    <xdr:cxnSp macro="">
      <xdr:nvCxnSpPr>
        <xdr:cNvPr id="123" name="直線コネクタ 122"/>
        <xdr:cNvCxnSpPr/>
      </xdr:nvCxnSpPr>
      <xdr:spPr>
        <a:xfrm flipV="1">
          <a:off x="3797300" y="9660563"/>
          <a:ext cx="8382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107435</xdr:rowOff>
    </xdr:from>
    <xdr:to>
      <xdr:col>19</xdr:col>
      <xdr:colOff>177800</xdr:colOff>
      <xdr:row>56</xdr:row>
      <xdr:rowOff>114799</xdr:rowOff>
    </xdr:to>
    <xdr:cxnSp macro="">
      <xdr:nvCxnSpPr>
        <xdr:cNvPr id="126" name="直線コネクタ 125"/>
        <xdr:cNvCxnSpPr/>
      </xdr:nvCxnSpPr>
      <xdr:spPr>
        <a:xfrm>
          <a:off x="2908300" y="9708635"/>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107435</xdr:rowOff>
    </xdr:from>
    <xdr:to>
      <xdr:col>15</xdr:col>
      <xdr:colOff>50800</xdr:colOff>
      <xdr:row>56</xdr:row>
      <xdr:rowOff>113705</xdr:rowOff>
    </xdr:to>
    <xdr:cxnSp macro="">
      <xdr:nvCxnSpPr>
        <xdr:cNvPr id="129" name="直線コネクタ 128"/>
        <xdr:cNvCxnSpPr/>
      </xdr:nvCxnSpPr>
      <xdr:spPr>
        <a:xfrm flipV="1">
          <a:off x="2019300" y="9708635"/>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113705</xdr:rowOff>
    </xdr:from>
    <xdr:to>
      <xdr:col>10</xdr:col>
      <xdr:colOff>114300</xdr:colOff>
      <xdr:row>56</xdr:row>
      <xdr:rowOff>146248</xdr:rowOff>
    </xdr:to>
    <xdr:cxnSp macro="">
      <xdr:nvCxnSpPr>
        <xdr:cNvPr id="132" name="直線コネクタ 131"/>
        <xdr:cNvCxnSpPr/>
      </xdr:nvCxnSpPr>
      <xdr:spPr>
        <a:xfrm flipV="1">
          <a:off x="1130300" y="9714905"/>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8563</xdr:rowOff>
    </xdr:from>
    <xdr:to>
      <xdr:col>24</xdr:col>
      <xdr:colOff>114300</xdr:colOff>
      <xdr:row>56</xdr:row>
      <xdr:rowOff>110163</xdr:rowOff>
    </xdr:to>
    <xdr:sp macro="" textlink="">
      <xdr:nvSpPr>
        <xdr:cNvPr id="142" name="楕円 141"/>
        <xdr:cNvSpPr/>
      </xdr:nvSpPr>
      <xdr:spPr>
        <a:xfrm>
          <a:off x="4584700" y="960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158440</xdr:rowOff>
    </xdr:from>
    <xdr:ext cx="534377" cy="259045"/>
    <xdr:sp macro="" textlink="">
      <xdr:nvSpPr>
        <xdr:cNvPr id="143" name="物件費該当値テキスト"/>
        <xdr:cNvSpPr txBox="1"/>
      </xdr:nvSpPr>
      <xdr:spPr>
        <a:xfrm>
          <a:off x="4686300" y="958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63999</xdr:rowOff>
    </xdr:from>
    <xdr:to>
      <xdr:col>20</xdr:col>
      <xdr:colOff>38100</xdr:colOff>
      <xdr:row>56</xdr:row>
      <xdr:rowOff>165599</xdr:rowOff>
    </xdr:to>
    <xdr:sp macro="" textlink="">
      <xdr:nvSpPr>
        <xdr:cNvPr id="144" name="楕円 143"/>
        <xdr:cNvSpPr/>
      </xdr:nvSpPr>
      <xdr:spPr>
        <a:xfrm>
          <a:off x="3746500" y="966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156726</xdr:rowOff>
    </xdr:from>
    <xdr:ext cx="534377" cy="259045"/>
    <xdr:sp macro="" textlink="">
      <xdr:nvSpPr>
        <xdr:cNvPr id="145" name="テキスト ボックス 144"/>
        <xdr:cNvSpPr txBox="1"/>
      </xdr:nvSpPr>
      <xdr:spPr>
        <a:xfrm>
          <a:off x="3530111" y="975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56635</xdr:rowOff>
    </xdr:from>
    <xdr:to>
      <xdr:col>15</xdr:col>
      <xdr:colOff>101600</xdr:colOff>
      <xdr:row>56</xdr:row>
      <xdr:rowOff>158235</xdr:rowOff>
    </xdr:to>
    <xdr:sp macro="" textlink="">
      <xdr:nvSpPr>
        <xdr:cNvPr id="146" name="楕円 145"/>
        <xdr:cNvSpPr/>
      </xdr:nvSpPr>
      <xdr:spPr>
        <a:xfrm>
          <a:off x="28575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149362</xdr:rowOff>
    </xdr:from>
    <xdr:ext cx="534377" cy="259045"/>
    <xdr:sp macro="" textlink="">
      <xdr:nvSpPr>
        <xdr:cNvPr id="147" name="テキスト ボックス 146"/>
        <xdr:cNvSpPr txBox="1"/>
      </xdr:nvSpPr>
      <xdr:spPr>
        <a:xfrm>
          <a:off x="2641111" y="9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62905</xdr:rowOff>
    </xdr:from>
    <xdr:to>
      <xdr:col>10</xdr:col>
      <xdr:colOff>165100</xdr:colOff>
      <xdr:row>56</xdr:row>
      <xdr:rowOff>164505</xdr:rowOff>
    </xdr:to>
    <xdr:sp macro="" textlink="">
      <xdr:nvSpPr>
        <xdr:cNvPr id="148" name="楕円 147"/>
        <xdr:cNvSpPr/>
      </xdr:nvSpPr>
      <xdr:spPr>
        <a:xfrm>
          <a:off x="1968500" y="9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155632</xdr:rowOff>
    </xdr:from>
    <xdr:ext cx="534377" cy="259045"/>
    <xdr:sp macro="" textlink="">
      <xdr:nvSpPr>
        <xdr:cNvPr id="149" name="テキスト ボックス 148"/>
        <xdr:cNvSpPr txBox="1"/>
      </xdr:nvSpPr>
      <xdr:spPr>
        <a:xfrm>
          <a:off x="1752111" y="97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95448</xdr:rowOff>
    </xdr:from>
    <xdr:to>
      <xdr:col>6</xdr:col>
      <xdr:colOff>38100</xdr:colOff>
      <xdr:row>57</xdr:row>
      <xdr:rowOff>25598</xdr:rowOff>
    </xdr:to>
    <xdr:sp macro="" textlink="">
      <xdr:nvSpPr>
        <xdr:cNvPr id="150" name="楕円 149"/>
        <xdr:cNvSpPr/>
      </xdr:nvSpPr>
      <xdr:spPr>
        <a:xfrm>
          <a:off x="1079500" y="96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16725</xdr:rowOff>
    </xdr:from>
    <xdr:ext cx="534377" cy="259045"/>
    <xdr:sp macro="" textlink="">
      <xdr:nvSpPr>
        <xdr:cNvPr id="151" name="テキスト ボックス 150"/>
        <xdr:cNvSpPr txBox="1"/>
      </xdr:nvSpPr>
      <xdr:spPr>
        <a:xfrm>
          <a:off x="863111" y="97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123165</xdr:rowOff>
    </xdr:from>
    <xdr:to>
      <xdr:col>24</xdr:col>
      <xdr:colOff>63500</xdr:colOff>
      <xdr:row>78</xdr:row>
      <xdr:rowOff>29553</xdr:rowOff>
    </xdr:to>
    <xdr:cxnSp macro="">
      <xdr:nvCxnSpPr>
        <xdr:cNvPr id="180" name="直線コネクタ 179"/>
        <xdr:cNvCxnSpPr/>
      </xdr:nvCxnSpPr>
      <xdr:spPr>
        <a:xfrm flipV="1">
          <a:off x="3797300" y="13324815"/>
          <a:ext cx="8382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29553</xdr:rowOff>
    </xdr:from>
    <xdr:to>
      <xdr:col>19</xdr:col>
      <xdr:colOff>177800</xdr:colOff>
      <xdr:row>78</xdr:row>
      <xdr:rowOff>38012</xdr:rowOff>
    </xdr:to>
    <xdr:cxnSp macro="">
      <xdr:nvCxnSpPr>
        <xdr:cNvPr id="183" name="直線コネクタ 182"/>
        <xdr:cNvCxnSpPr/>
      </xdr:nvCxnSpPr>
      <xdr:spPr>
        <a:xfrm flipV="1">
          <a:off x="2908300" y="1340265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168047</xdr:rowOff>
    </xdr:from>
    <xdr:to>
      <xdr:col>15</xdr:col>
      <xdr:colOff>50800</xdr:colOff>
      <xdr:row>78</xdr:row>
      <xdr:rowOff>38012</xdr:rowOff>
    </xdr:to>
    <xdr:cxnSp macro="">
      <xdr:nvCxnSpPr>
        <xdr:cNvPr id="186" name="直線コネクタ 185"/>
        <xdr:cNvCxnSpPr/>
      </xdr:nvCxnSpPr>
      <xdr:spPr>
        <a:xfrm>
          <a:off x="2019300" y="13369697"/>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168047</xdr:rowOff>
    </xdr:from>
    <xdr:to>
      <xdr:col>10</xdr:col>
      <xdr:colOff>114300</xdr:colOff>
      <xdr:row>78</xdr:row>
      <xdr:rowOff>17094</xdr:rowOff>
    </xdr:to>
    <xdr:cxnSp macro="">
      <xdr:nvCxnSpPr>
        <xdr:cNvPr id="189" name="直線コネクタ 188"/>
        <xdr:cNvCxnSpPr/>
      </xdr:nvCxnSpPr>
      <xdr:spPr>
        <a:xfrm flipV="1">
          <a:off x="1130300" y="1336969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72365</xdr:rowOff>
    </xdr:from>
    <xdr:to>
      <xdr:col>24</xdr:col>
      <xdr:colOff>114300</xdr:colOff>
      <xdr:row>78</xdr:row>
      <xdr:rowOff>2515</xdr:rowOff>
    </xdr:to>
    <xdr:sp macro="" textlink="">
      <xdr:nvSpPr>
        <xdr:cNvPr id="199" name="楕円 198"/>
        <xdr:cNvSpPr/>
      </xdr:nvSpPr>
      <xdr:spPr>
        <a:xfrm>
          <a:off x="4584700" y="132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50792</xdr:rowOff>
    </xdr:from>
    <xdr:ext cx="469744" cy="259045"/>
    <xdr:sp macro="" textlink="">
      <xdr:nvSpPr>
        <xdr:cNvPr id="200" name="維持補修費該当値テキスト"/>
        <xdr:cNvSpPr txBox="1"/>
      </xdr:nvSpPr>
      <xdr:spPr>
        <a:xfrm>
          <a:off x="4686300" y="132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150203</xdr:rowOff>
    </xdr:from>
    <xdr:to>
      <xdr:col>20</xdr:col>
      <xdr:colOff>38100</xdr:colOff>
      <xdr:row>78</xdr:row>
      <xdr:rowOff>80353</xdr:rowOff>
    </xdr:to>
    <xdr:sp macro="" textlink="">
      <xdr:nvSpPr>
        <xdr:cNvPr id="201" name="楕円 200"/>
        <xdr:cNvSpPr/>
      </xdr:nvSpPr>
      <xdr:spPr>
        <a:xfrm>
          <a:off x="3746500" y="133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71480</xdr:rowOff>
    </xdr:from>
    <xdr:ext cx="469744" cy="259045"/>
    <xdr:sp macro="" textlink="">
      <xdr:nvSpPr>
        <xdr:cNvPr id="202" name="テキスト ボックス 201"/>
        <xdr:cNvSpPr txBox="1"/>
      </xdr:nvSpPr>
      <xdr:spPr>
        <a:xfrm>
          <a:off x="3562428" y="134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158662</xdr:rowOff>
    </xdr:from>
    <xdr:to>
      <xdr:col>15</xdr:col>
      <xdr:colOff>101600</xdr:colOff>
      <xdr:row>78</xdr:row>
      <xdr:rowOff>88812</xdr:rowOff>
    </xdr:to>
    <xdr:sp macro="" textlink="">
      <xdr:nvSpPr>
        <xdr:cNvPr id="203" name="楕円 202"/>
        <xdr:cNvSpPr/>
      </xdr:nvSpPr>
      <xdr:spPr>
        <a:xfrm>
          <a:off x="2857500" y="133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79939</xdr:rowOff>
    </xdr:from>
    <xdr:ext cx="469744" cy="259045"/>
    <xdr:sp macro="" textlink="">
      <xdr:nvSpPr>
        <xdr:cNvPr id="204" name="テキスト ボックス 203"/>
        <xdr:cNvSpPr txBox="1"/>
      </xdr:nvSpPr>
      <xdr:spPr>
        <a:xfrm>
          <a:off x="2673428" y="134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117247</xdr:rowOff>
    </xdr:from>
    <xdr:to>
      <xdr:col>10</xdr:col>
      <xdr:colOff>165100</xdr:colOff>
      <xdr:row>78</xdr:row>
      <xdr:rowOff>47397</xdr:rowOff>
    </xdr:to>
    <xdr:sp macro="" textlink="">
      <xdr:nvSpPr>
        <xdr:cNvPr id="205" name="楕円 204"/>
        <xdr:cNvSpPr/>
      </xdr:nvSpPr>
      <xdr:spPr>
        <a:xfrm>
          <a:off x="1968500" y="133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63924</xdr:rowOff>
    </xdr:from>
    <xdr:ext cx="469744" cy="259045"/>
    <xdr:sp macro="" textlink="">
      <xdr:nvSpPr>
        <xdr:cNvPr id="206" name="テキスト ボックス 205"/>
        <xdr:cNvSpPr txBox="1"/>
      </xdr:nvSpPr>
      <xdr:spPr>
        <a:xfrm>
          <a:off x="1784428" y="130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137744</xdr:rowOff>
    </xdr:from>
    <xdr:to>
      <xdr:col>6</xdr:col>
      <xdr:colOff>38100</xdr:colOff>
      <xdr:row>78</xdr:row>
      <xdr:rowOff>67894</xdr:rowOff>
    </xdr:to>
    <xdr:sp macro="" textlink="">
      <xdr:nvSpPr>
        <xdr:cNvPr id="207" name="楕円 206"/>
        <xdr:cNvSpPr/>
      </xdr:nvSpPr>
      <xdr:spPr>
        <a:xfrm>
          <a:off x="1079500" y="133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84421</xdr:rowOff>
    </xdr:from>
    <xdr:ext cx="469744" cy="259045"/>
    <xdr:sp macro="" textlink="">
      <xdr:nvSpPr>
        <xdr:cNvPr id="208" name="テキスト ボックス 207"/>
        <xdr:cNvSpPr txBox="1"/>
      </xdr:nvSpPr>
      <xdr:spPr>
        <a:xfrm>
          <a:off x="895428" y="131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29400</xdr:rowOff>
    </xdr:from>
    <xdr:to>
      <xdr:col>24</xdr:col>
      <xdr:colOff>63500</xdr:colOff>
      <xdr:row>98</xdr:row>
      <xdr:rowOff>44856</xdr:rowOff>
    </xdr:to>
    <xdr:cxnSp macro="">
      <xdr:nvCxnSpPr>
        <xdr:cNvPr id="238" name="直線コネクタ 237"/>
        <xdr:cNvCxnSpPr/>
      </xdr:nvCxnSpPr>
      <xdr:spPr>
        <a:xfrm>
          <a:off x="3797300" y="16831500"/>
          <a:ext cx="8382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29400</xdr:rowOff>
    </xdr:from>
    <xdr:to>
      <xdr:col>19</xdr:col>
      <xdr:colOff>177800</xdr:colOff>
      <xdr:row>98</xdr:row>
      <xdr:rowOff>67387</xdr:rowOff>
    </xdr:to>
    <xdr:cxnSp macro="">
      <xdr:nvCxnSpPr>
        <xdr:cNvPr id="241" name="直線コネクタ 240"/>
        <xdr:cNvCxnSpPr/>
      </xdr:nvCxnSpPr>
      <xdr:spPr>
        <a:xfrm flipV="1">
          <a:off x="2908300" y="16831500"/>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67387</xdr:rowOff>
    </xdr:from>
    <xdr:to>
      <xdr:col>15</xdr:col>
      <xdr:colOff>50800</xdr:colOff>
      <xdr:row>98</xdr:row>
      <xdr:rowOff>139421</xdr:rowOff>
    </xdr:to>
    <xdr:cxnSp macro="">
      <xdr:nvCxnSpPr>
        <xdr:cNvPr id="244" name="直線コネクタ 243"/>
        <xdr:cNvCxnSpPr/>
      </xdr:nvCxnSpPr>
      <xdr:spPr>
        <a:xfrm flipV="1">
          <a:off x="2019300" y="16869487"/>
          <a:ext cx="889000" cy="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139421</xdr:rowOff>
    </xdr:from>
    <xdr:to>
      <xdr:col>10</xdr:col>
      <xdr:colOff>114300</xdr:colOff>
      <xdr:row>99</xdr:row>
      <xdr:rowOff>44958</xdr:rowOff>
    </xdr:to>
    <xdr:cxnSp macro="">
      <xdr:nvCxnSpPr>
        <xdr:cNvPr id="247" name="直線コネクタ 246"/>
        <xdr:cNvCxnSpPr/>
      </xdr:nvCxnSpPr>
      <xdr:spPr>
        <a:xfrm flipV="1">
          <a:off x="1130300" y="16941521"/>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165506</xdr:rowOff>
    </xdr:from>
    <xdr:to>
      <xdr:col>24</xdr:col>
      <xdr:colOff>114300</xdr:colOff>
      <xdr:row>98</xdr:row>
      <xdr:rowOff>95656</xdr:rowOff>
    </xdr:to>
    <xdr:sp macro="" textlink="">
      <xdr:nvSpPr>
        <xdr:cNvPr id="257" name="楕円 256"/>
        <xdr:cNvSpPr/>
      </xdr:nvSpPr>
      <xdr:spPr>
        <a:xfrm>
          <a:off x="4584700" y="167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143933</xdr:rowOff>
    </xdr:from>
    <xdr:ext cx="534377" cy="259045"/>
    <xdr:sp macro="" textlink="">
      <xdr:nvSpPr>
        <xdr:cNvPr id="258" name="扶助費該当値テキスト"/>
        <xdr:cNvSpPr txBox="1"/>
      </xdr:nvSpPr>
      <xdr:spPr>
        <a:xfrm>
          <a:off x="4686300" y="167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150050</xdr:rowOff>
    </xdr:from>
    <xdr:to>
      <xdr:col>20</xdr:col>
      <xdr:colOff>38100</xdr:colOff>
      <xdr:row>98</xdr:row>
      <xdr:rowOff>80200</xdr:rowOff>
    </xdr:to>
    <xdr:sp macro="" textlink="">
      <xdr:nvSpPr>
        <xdr:cNvPr id="259" name="楕円 258"/>
        <xdr:cNvSpPr/>
      </xdr:nvSpPr>
      <xdr:spPr>
        <a:xfrm>
          <a:off x="37465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71327</xdr:rowOff>
    </xdr:from>
    <xdr:ext cx="534377" cy="259045"/>
    <xdr:sp macro="" textlink="">
      <xdr:nvSpPr>
        <xdr:cNvPr id="260" name="テキスト ボックス 259"/>
        <xdr:cNvSpPr txBox="1"/>
      </xdr:nvSpPr>
      <xdr:spPr>
        <a:xfrm>
          <a:off x="3530111" y="1687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16587</xdr:rowOff>
    </xdr:from>
    <xdr:to>
      <xdr:col>15</xdr:col>
      <xdr:colOff>101600</xdr:colOff>
      <xdr:row>98</xdr:row>
      <xdr:rowOff>118187</xdr:rowOff>
    </xdr:to>
    <xdr:sp macro="" textlink="">
      <xdr:nvSpPr>
        <xdr:cNvPr id="261" name="楕円 260"/>
        <xdr:cNvSpPr/>
      </xdr:nvSpPr>
      <xdr:spPr>
        <a:xfrm>
          <a:off x="2857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109314</xdr:rowOff>
    </xdr:from>
    <xdr:ext cx="534377" cy="259045"/>
    <xdr:sp macro="" textlink="">
      <xdr:nvSpPr>
        <xdr:cNvPr id="262" name="テキスト ボックス 261"/>
        <xdr:cNvSpPr txBox="1"/>
      </xdr:nvSpPr>
      <xdr:spPr>
        <a:xfrm>
          <a:off x="2641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88621</xdr:rowOff>
    </xdr:from>
    <xdr:to>
      <xdr:col>10</xdr:col>
      <xdr:colOff>165100</xdr:colOff>
      <xdr:row>99</xdr:row>
      <xdr:rowOff>18771</xdr:rowOff>
    </xdr:to>
    <xdr:sp macro="" textlink="">
      <xdr:nvSpPr>
        <xdr:cNvPr id="263" name="楕円 262"/>
        <xdr:cNvSpPr/>
      </xdr:nvSpPr>
      <xdr:spPr>
        <a:xfrm>
          <a:off x="1968500" y="1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9898</xdr:rowOff>
    </xdr:from>
    <xdr:ext cx="534377" cy="259045"/>
    <xdr:sp macro="" textlink="">
      <xdr:nvSpPr>
        <xdr:cNvPr id="264" name="テキスト ボックス 263"/>
        <xdr:cNvSpPr txBox="1"/>
      </xdr:nvSpPr>
      <xdr:spPr>
        <a:xfrm>
          <a:off x="1752111" y="169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165608</xdr:rowOff>
    </xdr:from>
    <xdr:to>
      <xdr:col>6</xdr:col>
      <xdr:colOff>38100</xdr:colOff>
      <xdr:row>99</xdr:row>
      <xdr:rowOff>95758</xdr:rowOff>
    </xdr:to>
    <xdr:sp macro="" textlink="">
      <xdr:nvSpPr>
        <xdr:cNvPr id="265" name="楕円 264"/>
        <xdr:cNvSpPr/>
      </xdr:nvSpPr>
      <xdr:spPr>
        <a:xfrm>
          <a:off x="1079500" y="169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86885</xdr:rowOff>
    </xdr:from>
    <xdr:ext cx="534377" cy="259045"/>
    <xdr:sp macro="" textlink="">
      <xdr:nvSpPr>
        <xdr:cNvPr id="266" name="テキスト ボックス 265"/>
        <xdr:cNvSpPr txBox="1"/>
      </xdr:nvSpPr>
      <xdr:spPr>
        <a:xfrm>
          <a:off x="863111" y="170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93261</xdr:rowOff>
    </xdr:from>
    <xdr:to>
      <xdr:col>55</xdr:col>
      <xdr:colOff>0</xdr:colOff>
      <xdr:row>38</xdr:row>
      <xdr:rowOff>21307</xdr:rowOff>
    </xdr:to>
    <xdr:cxnSp macro="">
      <xdr:nvCxnSpPr>
        <xdr:cNvPr id="297" name="直線コネクタ 296"/>
        <xdr:cNvCxnSpPr/>
      </xdr:nvCxnSpPr>
      <xdr:spPr>
        <a:xfrm flipV="1">
          <a:off x="9639300" y="6436911"/>
          <a:ext cx="838200" cy="9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21307</xdr:rowOff>
    </xdr:from>
    <xdr:to>
      <xdr:col>50</xdr:col>
      <xdr:colOff>114300</xdr:colOff>
      <xdr:row>38</xdr:row>
      <xdr:rowOff>24703</xdr:rowOff>
    </xdr:to>
    <xdr:cxnSp macro="">
      <xdr:nvCxnSpPr>
        <xdr:cNvPr id="300" name="直線コネクタ 299"/>
        <xdr:cNvCxnSpPr/>
      </xdr:nvCxnSpPr>
      <xdr:spPr>
        <a:xfrm flipV="1">
          <a:off x="8750300" y="6536407"/>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24703</xdr:rowOff>
    </xdr:from>
    <xdr:to>
      <xdr:col>45</xdr:col>
      <xdr:colOff>177800</xdr:colOff>
      <xdr:row>38</xdr:row>
      <xdr:rowOff>28546</xdr:rowOff>
    </xdr:to>
    <xdr:cxnSp macro="">
      <xdr:nvCxnSpPr>
        <xdr:cNvPr id="303" name="直線コネクタ 302"/>
        <xdr:cNvCxnSpPr/>
      </xdr:nvCxnSpPr>
      <xdr:spPr>
        <a:xfrm flipV="1">
          <a:off x="7861300" y="6539803"/>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21841</xdr:rowOff>
    </xdr:from>
    <xdr:to>
      <xdr:col>41</xdr:col>
      <xdr:colOff>50800</xdr:colOff>
      <xdr:row>38</xdr:row>
      <xdr:rowOff>28546</xdr:rowOff>
    </xdr:to>
    <xdr:cxnSp macro="">
      <xdr:nvCxnSpPr>
        <xdr:cNvPr id="306" name="直線コネクタ 305"/>
        <xdr:cNvCxnSpPr/>
      </xdr:nvCxnSpPr>
      <xdr:spPr>
        <a:xfrm>
          <a:off x="6972300" y="6536941"/>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42461</xdr:rowOff>
    </xdr:from>
    <xdr:to>
      <xdr:col>55</xdr:col>
      <xdr:colOff>50800</xdr:colOff>
      <xdr:row>37</xdr:row>
      <xdr:rowOff>144061</xdr:rowOff>
    </xdr:to>
    <xdr:sp macro="" textlink="">
      <xdr:nvSpPr>
        <xdr:cNvPr id="316" name="楕円 315"/>
        <xdr:cNvSpPr/>
      </xdr:nvSpPr>
      <xdr:spPr>
        <a:xfrm>
          <a:off x="10426700" y="63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20888</xdr:rowOff>
    </xdr:from>
    <xdr:ext cx="534377" cy="259045"/>
    <xdr:sp macro="" textlink="">
      <xdr:nvSpPr>
        <xdr:cNvPr id="317" name="補助費等該当値テキスト"/>
        <xdr:cNvSpPr txBox="1"/>
      </xdr:nvSpPr>
      <xdr:spPr>
        <a:xfrm>
          <a:off x="10528300" y="63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141957</xdr:rowOff>
    </xdr:from>
    <xdr:to>
      <xdr:col>50</xdr:col>
      <xdr:colOff>165100</xdr:colOff>
      <xdr:row>38</xdr:row>
      <xdr:rowOff>72107</xdr:rowOff>
    </xdr:to>
    <xdr:sp macro="" textlink="">
      <xdr:nvSpPr>
        <xdr:cNvPr id="318" name="楕円 317"/>
        <xdr:cNvSpPr/>
      </xdr:nvSpPr>
      <xdr:spPr>
        <a:xfrm>
          <a:off x="9588500" y="64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63234</xdr:rowOff>
    </xdr:from>
    <xdr:ext cx="534377" cy="259045"/>
    <xdr:sp macro="" textlink="">
      <xdr:nvSpPr>
        <xdr:cNvPr id="319" name="テキスト ボックス 318"/>
        <xdr:cNvSpPr txBox="1"/>
      </xdr:nvSpPr>
      <xdr:spPr>
        <a:xfrm>
          <a:off x="9372111" y="657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145353</xdr:rowOff>
    </xdr:from>
    <xdr:to>
      <xdr:col>46</xdr:col>
      <xdr:colOff>38100</xdr:colOff>
      <xdr:row>38</xdr:row>
      <xdr:rowOff>75503</xdr:rowOff>
    </xdr:to>
    <xdr:sp macro="" textlink="">
      <xdr:nvSpPr>
        <xdr:cNvPr id="320" name="楕円 319"/>
        <xdr:cNvSpPr/>
      </xdr:nvSpPr>
      <xdr:spPr>
        <a:xfrm>
          <a:off x="8699500" y="64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66630</xdr:rowOff>
    </xdr:from>
    <xdr:ext cx="534377" cy="259045"/>
    <xdr:sp macro="" textlink="">
      <xdr:nvSpPr>
        <xdr:cNvPr id="321" name="テキスト ボックス 320"/>
        <xdr:cNvSpPr txBox="1"/>
      </xdr:nvSpPr>
      <xdr:spPr>
        <a:xfrm>
          <a:off x="8483111" y="65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149196</xdr:rowOff>
    </xdr:from>
    <xdr:to>
      <xdr:col>41</xdr:col>
      <xdr:colOff>101600</xdr:colOff>
      <xdr:row>38</xdr:row>
      <xdr:rowOff>79346</xdr:rowOff>
    </xdr:to>
    <xdr:sp macro="" textlink="">
      <xdr:nvSpPr>
        <xdr:cNvPr id="322" name="楕円 321"/>
        <xdr:cNvSpPr/>
      </xdr:nvSpPr>
      <xdr:spPr>
        <a:xfrm>
          <a:off x="7810500" y="6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70473</xdr:rowOff>
    </xdr:from>
    <xdr:ext cx="534377" cy="259045"/>
    <xdr:sp macro="" textlink="">
      <xdr:nvSpPr>
        <xdr:cNvPr id="323" name="テキスト ボックス 322"/>
        <xdr:cNvSpPr txBox="1"/>
      </xdr:nvSpPr>
      <xdr:spPr>
        <a:xfrm>
          <a:off x="7594111" y="6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142491</xdr:rowOff>
    </xdr:from>
    <xdr:to>
      <xdr:col>36</xdr:col>
      <xdr:colOff>165100</xdr:colOff>
      <xdr:row>38</xdr:row>
      <xdr:rowOff>72641</xdr:rowOff>
    </xdr:to>
    <xdr:sp macro="" textlink="">
      <xdr:nvSpPr>
        <xdr:cNvPr id="324" name="楕円 323"/>
        <xdr:cNvSpPr/>
      </xdr:nvSpPr>
      <xdr:spPr>
        <a:xfrm>
          <a:off x="6921500" y="64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63768</xdr:rowOff>
    </xdr:from>
    <xdr:ext cx="534377" cy="259045"/>
    <xdr:sp macro="" textlink="">
      <xdr:nvSpPr>
        <xdr:cNvPr id="325" name="テキスト ボックス 324"/>
        <xdr:cNvSpPr txBox="1"/>
      </xdr:nvSpPr>
      <xdr:spPr>
        <a:xfrm>
          <a:off x="6705111" y="65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76533</xdr:rowOff>
    </xdr:from>
    <xdr:to>
      <xdr:col>55</xdr:col>
      <xdr:colOff>0</xdr:colOff>
      <xdr:row>57</xdr:row>
      <xdr:rowOff>876</xdr:rowOff>
    </xdr:to>
    <xdr:cxnSp macro="">
      <xdr:nvCxnSpPr>
        <xdr:cNvPr id="352" name="直線コネクタ 351"/>
        <xdr:cNvCxnSpPr/>
      </xdr:nvCxnSpPr>
      <xdr:spPr>
        <a:xfrm flipV="1">
          <a:off x="9639300" y="9677733"/>
          <a:ext cx="838200" cy="9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876</xdr:rowOff>
    </xdr:from>
    <xdr:to>
      <xdr:col>50</xdr:col>
      <xdr:colOff>114300</xdr:colOff>
      <xdr:row>57</xdr:row>
      <xdr:rowOff>48909</xdr:rowOff>
    </xdr:to>
    <xdr:cxnSp macro="">
      <xdr:nvCxnSpPr>
        <xdr:cNvPr id="355" name="直線コネクタ 354"/>
        <xdr:cNvCxnSpPr/>
      </xdr:nvCxnSpPr>
      <xdr:spPr>
        <a:xfrm flipV="1">
          <a:off x="8750300" y="9773526"/>
          <a:ext cx="8890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48909</xdr:rowOff>
    </xdr:from>
    <xdr:to>
      <xdr:col>45</xdr:col>
      <xdr:colOff>177800</xdr:colOff>
      <xdr:row>57</xdr:row>
      <xdr:rowOff>86016</xdr:rowOff>
    </xdr:to>
    <xdr:cxnSp macro="">
      <xdr:nvCxnSpPr>
        <xdr:cNvPr id="358" name="直線コネクタ 357"/>
        <xdr:cNvCxnSpPr/>
      </xdr:nvCxnSpPr>
      <xdr:spPr>
        <a:xfrm flipV="1">
          <a:off x="7861300" y="9821559"/>
          <a:ext cx="889000" cy="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156278</xdr:rowOff>
    </xdr:from>
    <xdr:to>
      <xdr:col>41</xdr:col>
      <xdr:colOff>50800</xdr:colOff>
      <xdr:row>57</xdr:row>
      <xdr:rowOff>86016</xdr:rowOff>
    </xdr:to>
    <xdr:cxnSp macro="">
      <xdr:nvCxnSpPr>
        <xdr:cNvPr id="361" name="直線コネクタ 360"/>
        <xdr:cNvCxnSpPr/>
      </xdr:nvCxnSpPr>
      <xdr:spPr>
        <a:xfrm>
          <a:off x="6972300" y="9757478"/>
          <a:ext cx="889000" cy="10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25733</xdr:rowOff>
    </xdr:from>
    <xdr:to>
      <xdr:col>55</xdr:col>
      <xdr:colOff>50800</xdr:colOff>
      <xdr:row>56</xdr:row>
      <xdr:rowOff>127333</xdr:rowOff>
    </xdr:to>
    <xdr:sp macro="" textlink="">
      <xdr:nvSpPr>
        <xdr:cNvPr id="371" name="楕円 370"/>
        <xdr:cNvSpPr/>
      </xdr:nvSpPr>
      <xdr:spPr>
        <a:xfrm>
          <a:off x="10426700" y="96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4160</xdr:rowOff>
    </xdr:from>
    <xdr:ext cx="534377" cy="259045"/>
    <xdr:sp macro="" textlink="">
      <xdr:nvSpPr>
        <xdr:cNvPr id="372" name="普通建設事業費該当値テキスト"/>
        <xdr:cNvSpPr txBox="1"/>
      </xdr:nvSpPr>
      <xdr:spPr>
        <a:xfrm>
          <a:off x="10528300" y="960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121526</xdr:rowOff>
    </xdr:from>
    <xdr:to>
      <xdr:col>50</xdr:col>
      <xdr:colOff>165100</xdr:colOff>
      <xdr:row>57</xdr:row>
      <xdr:rowOff>51676</xdr:rowOff>
    </xdr:to>
    <xdr:sp macro="" textlink="">
      <xdr:nvSpPr>
        <xdr:cNvPr id="373" name="楕円 372"/>
        <xdr:cNvSpPr/>
      </xdr:nvSpPr>
      <xdr:spPr>
        <a:xfrm>
          <a:off x="9588500" y="97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42803</xdr:rowOff>
    </xdr:from>
    <xdr:ext cx="534377" cy="259045"/>
    <xdr:sp macro="" textlink="">
      <xdr:nvSpPr>
        <xdr:cNvPr id="374" name="テキスト ボックス 373"/>
        <xdr:cNvSpPr txBox="1"/>
      </xdr:nvSpPr>
      <xdr:spPr>
        <a:xfrm>
          <a:off x="9372111" y="98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169559</xdr:rowOff>
    </xdr:from>
    <xdr:to>
      <xdr:col>46</xdr:col>
      <xdr:colOff>38100</xdr:colOff>
      <xdr:row>57</xdr:row>
      <xdr:rowOff>99709</xdr:rowOff>
    </xdr:to>
    <xdr:sp macro="" textlink="">
      <xdr:nvSpPr>
        <xdr:cNvPr id="375" name="楕円 374"/>
        <xdr:cNvSpPr/>
      </xdr:nvSpPr>
      <xdr:spPr>
        <a:xfrm>
          <a:off x="8699500" y="97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90836</xdr:rowOff>
    </xdr:from>
    <xdr:ext cx="534377" cy="259045"/>
    <xdr:sp macro="" textlink="">
      <xdr:nvSpPr>
        <xdr:cNvPr id="376" name="テキスト ボックス 375"/>
        <xdr:cNvSpPr txBox="1"/>
      </xdr:nvSpPr>
      <xdr:spPr>
        <a:xfrm>
          <a:off x="8483111" y="98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35216</xdr:rowOff>
    </xdr:from>
    <xdr:to>
      <xdr:col>41</xdr:col>
      <xdr:colOff>101600</xdr:colOff>
      <xdr:row>57</xdr:row>
      <xdr:rowOff>136816</xdr:rowOff>
    </xdr:to>
    <xdr:sp macro="" textlink="">
      <xdr:nvSpPr>
        <xdr:cNvPr id="377" name="楕円 376"/>
        <xdr:cNvSpPr/>
      </xdr:nvSpPr>
      <xdr:spPr>
        <a:xfrm>
          <a:off x="7810500" y="98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127943</xdr:rowOff>
    </xdr:from>
    <xdr:ext cx="534377" cy="259045"/>
    <xdr:sp macro="" textlink="">
      <xdr:nvSpPr>
        <xdr:cNvPr id="378" name="テキスト ボックス 377"/>
        <xdr:cNvSpPr txBox="1"/>
      </xdr:nvSpPr>
      <xdr:spPr>
        <a:xfrm>
          <a:off x="7594111" y="990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105478</xdr:rowOff>
    </xdr:from>
    <xdr:to>
      <xdr:col>36</xdr:col>
      <xdr:colOff>165100</xdr:colOff>
      <xdr:row>57</xdr:row>
      <xdr:rowOff>35628</xdr:rowOff>
    </xdr:to>
    <xdr:sp macro="" textlink="">
      <xdr:nvSpPr>
        <xdr:cNvPr id="379" name="楕円 378"/>
        <xdr:cNvSpPr/>
      </xdr:nvSpPr>
      <xdr:spPr>
        <a:xfrm>
          <a:off x="6921500" y="97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26755</xdr:rowOff>
    </xdr:from>
    <xdr:ext cx="534377" cy="259045"/>
    <xdr:sp macro="" textlink="">
      <xdr:nvSpPr>
        <xdr:cNvPr id="380" name="テキスト ボックス 379"/>
        <xdr:cNvSpPr txBox="1"/>
      </xdr:nvSpPr>
      <xdr:spPr>
        <a:xfrm>
          <a:off x="6705111" y="97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12402</xdr:rowOff>
    </xdr:from>
    <xdr:to>
      <xdr:col>55</xdr:col>
      <xdr:colOff>0</xdr:colOff>
      <xdr:row>77</xdr:row>
      <xdr:rowOff>111207</xdr:rowOff>
    </xdr:to>
    <xdr:cxnSp macro="">
      <xdr:nvCxnSpPr>
        <xdr:cNvPr id="411" name="直線コネクタ 410"/>
        <xdr:cNvCxnSpPr/>
      </xdr:nvCxnSpPr>
      <xdr:spPr>
        <a:xfrm flipV="1">
          <a:off x="9639300" y="13214052"/>
          <a:ext cx="838200" cy="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70695</xdr:rowOff>
    </xdr:from>
    <xdr:to>
      <xdr:col>50</xdr:col>
      <xdr:colOff>114300</xdr:colOff>
      <xdr:row>77</xdr:row>
      <xdr:rowOff>111207</xdr:rowOff>
    </xdr:to>
    <xdr:cxnSp macro="">
      <xdr:nvCxnSpPr>
        <xdr:cNvPr id="414" name="直線コネクタ 413"/>
        <xdr:cNvCxnSpPr/>
      </xdr:nvCxnSpPr>
      <xdr:spPr>
        <a:xfrm>
          <a:off x="8750300" y="13272345"/>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70695</xdr:rowOff>
    </xdr:from>
    <xdr:to>
      <xdr:col>45</xdr:col>
      <xdr:colOff>177800</xdr:colOff>
      <xdr:row>77</xdr:row>
      <xdr:rowOff>130197</xdr:rowOff>
    </xdr:to>
    <xdr:cxnSp macro="">
      <xdr:nvCxnSpPr>
        <xdr:cNvPr id="417" name="直線コネクタ 416"/>
        <xdr:cNvCxnSpPr/>
      </xdr:nvCxnSpPr>
      <xdr:spPr>
        <a:xfrm flipV="1">
          <a:off x="7861300" y="13272345"/>
          <a:ext cx="88900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43247</xdr:rowOff>
    </xdr:from>
    <xdr:to>
      <xdr:col>41</xdr:col>
      <xdr:colOff>50800</xdr:colOff>
      <xdr:row>77</xdr:row>
      <xdr:rowOff>130197</xdr:rowOff>
    </xdr:to>
    <xdr:cxnSp macro="">
      <xdr:nvCxnSpPr>
        <xdr:cNvPr id="420" name="直線コネクタ 419"/>
        <xdr:cNvCxnSpPr/>
      </xdr:nvCxnSpPr>
      <xdr:spPr>
        <a:xfrm>
          <a:off x="6972300" y="13244897"/>
          <a:ext cx="889000" cy="8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133052</xdr:rowOff>
    </xdr:from>
    <xdr:to>
      <xdr:col>55</xdr:col>
      <xdr:colOff>50800</xdr:colOff>
      <xdr:row>77</xdr:row>
      <xdr:rowOff>63202</xdr:rowOff>
    </xdr:to>
    <xdr:sp macro="" textlink="">
      <xdr:nvSpPr>
        <xdr:cNvPr id="430" name="楕円 429"/>
        <xdr:cNvSpPr/>
      </xdr:nvSpPr>
      <xdr:spPr>
        <a:xfrm>
          <a:off x="10426700" y="131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155929</xdr:rowOff>
    </xdr:from>
    <xdr:ext cx="534377" cy="259045"/>
    <xdr:sp macro="" textlink="">
      <xdr:nvSpPr>
        <xdr:cNvPr id="431" name="普通建設事業費 （ うち新規整備　）該当値テキスト"/>
        <xdr:cNvSpPr txBox="1"/>
      </xdr:nvSpPr>
      <xdr:spPr>
        <a:xfrm>
          <a:off x="10528300" y="130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60407</xdr:rowOff>
    </xdr:from>
    <xdr:to>
      <xdr:col>50</xdr:col>
      <xdr:colOff>165100</xdr:colOff>
      <xdr:row>77</xdr:row>
      <xdr:rowOff>162007</xdr:rowOff>
    </xdr:to>
    <xdr:sp macro="" textlink="">
      <xdr:nvSpPr>
        <xdr:cNvPr id="432" name="楕円 431"/>
        <xdr:cNvSpPr/>
      </xdr:nvSpPr>
      <xdr:spPr>
        <a:xfrm>
          <a:off x="9588500" y="132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7084</xdr:rowOff>
    </xdr:from>
    <xdr:ext cx="534377" cy="259045"/>
    <xdr:sp macro="" textlink="">
      <xdr:nvSpPr>
        <xdr:cNvPr id="433" name="テキスト ボックス 432"/>
        <xdr:cNvSpPr txBox="1"/>
      </xdr:nvSpPr>
      <xdr:spPr>
        <a:xfrm>
          <a:off x="9372111" y="130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19895</xdr:rowOff>
    </xdr:from>
    <xdr:to>
      <xdr:col>46</xdr:col>
      <xdr:colOff>38100</xdr:colOff>
      <xdr:row>77</xdr:row>
      <xdr:rowOff>121495</xdr:rowOff>
    </xdr:to>
    <xdr:sp macro="" textlink="">
      <xdr:nvSpPr>
        <xdr:cNvPr id="434" name="楕円 433"/>
        <xdr:cNvSpPr/>
      </xdr:nvSpPr>
      <xdr:spPr>
        <a:xfrm>
          <a:off x="8699500" y="132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138022</xdr:rowOff>
    </xdr:from>
    <xdr:ext cx="534377" cy="259045"/>
    <xdr:sp macro="" textlink="">
      <xdr:nvSpPr>
        <xdr:cNvPr id="435" name="テキスト ボックス 434"/>
        <xdr:cNvSpPr txBox="1"/>
      </xdr:nvSpPr>
      <xdr:spPr>
        <a:xfrm>
          <a:off x="8483111" y="129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79397</xdr:rowOff>
    </xdr:from>
    <xdr:to>
      <xdr:col>41</xdr:col>
      <xdr:colOff>101600</xdr:colOff>
      <xdr:row>78</xdr:row>
      <xdr:rowOff>9547</xdr:rowOff>
    </xdr:to>
    <xdr:sp macro="" textlink="">
      <xdr:nvSpPr>
        <xdr:cNvPr id="436" name="楕円 435"/>
        <xdr:cNvSpPr/>
      </xdr:nvSpPr>
      <xdr:spPr>
        <a:xfrm>
          <a:off x="7810500" y="132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674</xdr:rowOff>
    </xdr:from>
    <xdr:ext cx="534377" cy="259045"/>
    <xdr:sp macro="" textlink="">
      <xdr:nvSpPr>
        <xdr:cNvPr id="437" name="テキスト ボックス 436"/>
        <xdr:cNvSpPr txBox="1"/>
      </xdr:nvSpPr>
      <xdr:spPr>
        <a:xfrm>
          <a:off x="7594111" y="1337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163897</xdr:rowOff>
    </xdr:from>
    <xdr:to>
      <xdr:col>36</xdr:col>
      <xdr:colOff>165100</xdr:colOff>
      <xdr:row>77</xdr:row>
      <xdr:rowOff>94047</xdr:rowOff>
    </xdr:to>
    <xdr:sp macro="" textlink="">
      <xdr:nvSpPr>
        <xdr:cNvPr id="438" name="楕円 437"/>
        <xdr:cNvSpPr/>
      </xdr:nvSpPr>
      <xdr:spPr>
        <a:xfrm>
          <a:off x="6921500" y="1319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85174</xdr:rowOff>
    </xdr:from>
    <xdr:ext cx="534377" cy="259045"/>
    <xdr:sp macro="" textlink="">
      <xdr:nvSpPr>
        <xdr:cNvPr id="439" name="テキスト ボックス 438"/>
        <xdr:cNvSpPr txBox="1"/>
      </xdr:nvSpPr>
      <xdr:spPr>
        <a:xfrm>
          <a:off x="6705111" y="1328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84689</xdr:rowOff>
    </xdr:from>
    <xdr:to>
      <xdr:col>55</xdr:col>
      <xdr:colOff>0</xdr:colOff>
      <xdr:row>98</xdr:row>
      <xdr:rowOff>120514</xdr:rowOff>
    </xdr:to>
    <xdr:cxnSp macro="">
      <xdr:nvCxnSpPr>
        <xdr:cNvPr id="470" name="直線コネクタ 469"/>
        <xdr:cNvCxnSpPr/>
      </xdr:nvCxnSpPr>
      <xdr:spPr>
        <a:xfrm flipV="1">
          <a:off x="9639300" y="16886789"/>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120514</xdr:rowOff>
    </xdr:from>
    <xdr:to>
      <xdr:col>50</xdr:col>
      <xdr:colOff>114300</xdr:colOff>
      <xdr:row>99</xdr:row>
      <xdr:rowOff>59249</xdr:rowOff>
    </xdr:to>
    <xdr:cxnSp macro="">
      <xdr:nvCxnSpPr>
        <xdr:cNvPr id="473" name="直線コネクタ 472"/>
        <xdr:cNvCxnSpPr/>
      </xdr:nvCxnSpPr>
      <xdr:spPr>
        <a:xfrm flipV="1">
          <a:off x="8750300" y="1692261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38725</xdr:rowOff>
    </xdr:from>
    <xdr:to>
      <xdr:col>45</xdr:col>
      <xdr:colOff>177800</xdr:colOff>
      <xdr:row>99</xdr:row>
      <xdr:rowOff>59249</xdr:rowOff>
    </xdr:to>
    <xdr:cxnSp macro="">
      <xdr:nvCxnSpPr>
        <xdr:cNvPr id="476" name="直線コネクタ 475"/>
        <xdr:cNvCxnSpPr/>
      </xdr:nvCxnSpPr>
      <xdr:spPr>
        <a:xfrm>
          <a:off x="7861300" y="17012275"/>
          <a:ext cx="88900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141725</xdr:rowOff>
    </xdr:from>
    <xdr:to>
      <xdr:col>41</xdr:col>
      <xdr:colOff>50800</xdr:colOff>
      <xdr:row>99</xdr:row>
      <xdr:rowOff>38725</xdr:rowOff>
    </xdr:to>
    <xdr:cxnSp macro="">
      <xdr:nvCxnSpPr>
        <xdr:cNvPr id="479" name="直線コネクタ 478"/>
        <xdr:cNvCxnSpPr/>
      </xdr:nvCxnSpPr>
      <xdr:spPr>
        <a:xfrm>
          <a:off x="6972300" y="16943825"/>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33889</xdr:rowOff>
    </xdr:from>
    <xdr:to>
      <xdr:col>55</xdr:col>
      <xdr:colOff>50800</xdr:colOff>
      <xdr:row>98</xdr:row>
      <xdr:rowOff>135489</xdr:rowOff>
    </xdr:to>
    <xdr:sp macro="" textlink="">
      <xdr:nvSpPr>
        <xdr:cNvPr id="489" name="楕円 488"/>
        <xdr:cNvSpPr/>
      </xdr:nvSpPr>
      <xdr:spPr>
        <a:xfrm>
          <a:off x="10426700" y="168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120266</xdr:rowOff>
    </xdr:from>
    <xdr:ext cx="534377" cy="259045"/>
    <xdr:sp macro="" textlink="">
      <xdr:nvSpPr>
        <xdr:cNvPr id="490" name="普通建設事業費 （ うち更新整備　）該当値テキスト"/>
        <xdr:cNvSpPr txBox="1"/>
      </xdr:nvSpPr>
      <xdr:spPr>
        <a:xfrm>
          <a:off x="10528300" y="167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69714</xdr:rowOff>
    </xdr:from>
    <xdr:to>
      <xdr:col>50</xdr:col>
      <xdr:colOff>165100</xdr:colOff>
      <xdr:row>98</xdr:row>
      <xdr:rowOff>171314</xdr:rowOff>
    </xdr:to>
    <xdr:sp macro="" textlink="">
      <xdr:nvSpPr>
        <xdr:cNvPr id="491" name="楕円 490"/>
        <xdr:cNvSpPr/>
      </xdr:nvSpPr>
      <xdr:spPr>
        <a:xfrm>
          <a:off x="9588500" y="168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162441</xdr:rowOff>
    </xdr:from>
    <xdr:ext cx="469744" cy="259045"/>
    <xdr:sp macro="" textlink="">
      <xdr:nvSpPr>
        <xdr:cNvPr id="492" name="テキスト ボックス 491"/>
        <xdr:cNvSpPr txBox="1"/>
      </xdr:nvSpPr>
      <xdr:spPr>
        <a:xfrm>
          <a:off x="9404428" y="1696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8449</xdr:rowOff>
    </xdr:from>
    <xdr:to>
      <xdr:col>46</xdr:col>
      <xdr:colOff>38100</xdr:colOff>
      <xdr:row>99</xdr:row>
      <xdr:rowOff>110049</xdr:rowOff>
    </xdr:to>
    <xdr:sp macro="" textlink="">
      <xdr:nvSpPr>
        <xdr:cNvPr id="493" name="楕円 492"/>
        <xdr:cNvSpPr/>
      </xdr:nvSpPr>
      <xdr:spPr>
        <a:xfrm>
          <a:off x="8699500" y="169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101176</xdr:rowOff>
    </xdr:from>
    <xdr:ext cx="469744" cy="259045"/>
    <xdr:sp macro="" textlink="">
      <xdr:nvSpPr>
        <xdr:cNvPr id="494" name="テキスト ボックス 493"/>
        <xdr:cNvSpPr txBox="1"/>
      </xdr:nvSpPr>
      <xdr:spPr>
        <a:xfrm>
          <a:off x="8515428" y="1707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159375</xdr:rowOff>
    </xdr:from>
    <xdr:to>
      <xdr:col>41</xdr:col>
      <xdr:colOff>101600</xdr:colOff>
      <xdr:row>99</xdr:row>
      <xdr:rowOff>89525</xdr:rowOff>
    </xdr:to>
    <xdr:sp macro="" textlink="">
      <xdr:nvSpPr>
        <xdr:cNvPr id="495" name="楕円 494"/>
        <xdr:cNvSpPr/>
      </xdr:nvSpPr>
      <xdr:spPr>
        <a:xfrm>
          <a:off x="7810500" y="169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80652</xdr:rowOff>
    </xdr:from>
    <xdr:ext cx="469744" cy="259045"/>
    <xdr:sp macro="" textlink="">
      <xdr:nvSpPr>
        <xdr:cNvPr id="496" name="テキスト ボックス 495"/>
        <xdr:cNvSpPr txBox="1"/>
      </xdr:nvSpPr>
      <xdr:spPr>
        <a:xfrm>
          <a:off x="7626428" y="170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90925</xdr:rowOff>
    </xdr:from>
    <xdr:to>
      <xdr:col>36</xdr:col>
      <xdr:colOff>165100</xdr:colOff>
      <xdr:row>99</xdr:row>
      <xdr:rowOff>21075</xdr:rowOff>
    </xdr:to>
    <xdr:sp macro="" textlink="">
      <xdr:nvSpPr>
        <xdr:cNvPr id="497" name="楕円 496"/>
        <xdr:cNvSpPr/>
      </xdr:nvSpPr>
      <xdr:spPr>
        <a:xfrm>
          <a:off x="6921500" y="168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12202</xdr:rowOff>
    </xdr:from>
    <xdr:ext cx="469744" cy="259045"/>
    <xdr:sp macro="" textlink="">
      <xdr:nvSpPr>
        <xdr:cNvPr id="498" name="テキスト ボックス 497"/>
        <xdr:cNvSpPr txBox="1"/>
      </xdr:nvSpPr>
      <xdr:spPr>
        <a:xfrm>
          <a:off x="6737428" y="1698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137661</xdr:rowOff>
    </xdr:from>
    <xdr:to>
      <xdr:col>81</xdr:col>
      <xdr:colOff>50800</xdr:colOff>
      <xdr:row>38</xdr:row>
      <xdr:rowOff>139700</xdr:rowOff>
    </xdr:to>
    <xdr:cxnSp macro="">
      <xdr:nvCxnSpPr>
        <xdr:cNvPr id="528" name="直線コネクタ 527"/>
        <xdr:cNvCxnSpPr/>
      </xdr:nvCxnSpPr>
      <xdr:spPr>
        <a:xfrm>
          <a:off x="14592300" y="665276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137661</xdr:rowOff>
    </xdr:from>
    <xdr:to>
      <xdr:col>76</xdr:col>
      <xdr:colOff>114300</xdr:colOff>
      <xdr:row>38</xdr:row>
      <xdr:rowOff>139462</xdr:rowOff>
    </xdr:to>
    <xdr:cxnSp macro="">
      <xdr:nvCxnSpPr>
        <xdr:cNvPr id="531" name="直線コネクタ 530"/>
        <xdr:cNvCxnSpPr/>
      </xdr:nvCxnSpPr>
      <xdr:spPr>
        <a:xfrm flipV="1">
          <a:off x="13703300" y="6652761"/>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139462</xdr:rowOff>
    </xdr:from>
    <xdr:to>
      <xdr:col>71</xdr:col>
      <xdr:colOff>177800</xdr:colOff>
      <xdr:row>38</xdr:row>
      <xdr:rowOff>139700</xdr:rowOff>
    </xdr:to>
    <xdr:cxnSp macro="">
      <xdr:nvCxnSpPr>
        <xdr:cNvPr id="534" name="直線コネクタ 533"/>
        <xdr:cNvCxnSpPr/>
      </xdr:nvCxnSpPr>
      <xdr:spPr>
        <a:xfrm flipV="1">
          <a:off x="12814300" y="6654562"/>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86861</xdr:rowOff>
    </xdr:from>
    <xdr:to>
      <xdr:col>76</xdr:col>
      <xdr:colOff>165100</xdr:colOff>
      <xdr:row>39</xdr:row>
      <xdr:rowOff>17011</xdr:rowOff>
    </xdr:to>
    <xdr:sp macro="" textlink="">
      <xdr:nvSpPr>
        <xdr:cNvPr id="548" name="楕円 547"/>
        <xdr:cNvSpPr/>
      </xdr:nvSpPr>
      <xdr:spPr>
        <a:xfrm>
          <a:off x="14541500" y="66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8138</xdr:rowOff>
    </xdr:from>
    <xdr:ext cx="378565" cy="259045"/>
    <xdr:sp macro="" textlink="">
      <xdr:nvSpPr>
        <xdr:cNvPr id="549" name="テキスト ボックス 548"/>
        <xdr:cNvSpPr txBox="1"/>
      </xdr:nvSpPr>
      <xdr:spPr>
        <a:xfrm>
          <a:off x="14403017" y="6694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88662</xdr:rowOff>
    </xdr:from>
    <xdr:to>
      <xdr:col>72</xdr:col>
      <xdr:colOff>38100</xdr:colOff>
      <xdr:row>39</xdr:row>
      <xdr:rowOff>18812</xdr:rowOff>
    </xdr:to>
    <xdr:sp macro="" textlink="">
      <xdr:nvSpPr>
        <xdr:cNvPr id="550" name="楕円 549"/>
        <xdr:cNvSpPr/>
      </xdr:nvSpPr>
      <xdr:spPr>
        <a:xfrm>
          <a:off x="13652500" y="66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9939</xdr:rowOff>
    </xdr:from>
    <xdr:ext cx="313932" cy="259045"/>
    <xdr:sp macro="" textlink="">
      <xdr:nvSpPr>
        <xdr:cNvPr id="551" name="テキスト ボックス 550"/>
        <xdr:cNvSpPr txBox="1"/>
      </xdr:nvSpPr>
      <xdr:spPr>
        <a:xfrm>
          <a:off x="13546333" y="6696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122186</xdr:rowOff>
    </xdr:from>
    <xdr:to>
      <xdr:col>85</xdr:col>
      <xdr:colOff>127000</xdr:colOff>
      <xdr:row>76</xdr:row>
      <xdr:rowOff>126631</xdr:rowOff>
    </xdr:to>
    <xdr:cxnSp macro="">
      <xdr:nvCxnSpPr>
        <xdr:cNvPr id="631" name="直線コネクタ 630"/>
        <xdr:cNvCxnSpPr/>
      </xdr:nvCxnSpPr>
      <xdr:spPr>
        <a:xfrm flipV="1">
          <a:off x="15481300" y="13152386"/>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126631</xdr:rowOff>
    </xdr:from>
    <xdr:to>
      <xdr:col>81</xdr:col>
      <xdr:colOff>50800</xdr:colOff>
      <xdr:row>76</xdr:row>
      <xdr:rowOff>141542</xdr:rowOff>
    </xdr:to>
    <xdr:cxnSp macro="">
      <xdr:nvCxnSpPr>
        <xdr:cNvPr id="634" name="直線コネクタ 633"/>
        <xdr:cNvCxnSpPr/>
      </xdr:nvCxnSpPr>
      <xdr:spPr>
        <a:xfrm flipV="1">
          <a:off x="14592300" y="13156831"/>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141542</xdr:rowOff>
    </xdr:from>
    <xdr:to>
      <xdr:col>76</xdr:col>
      <xdr:colOff>114300</xdr:colOff>
      <xdr:row>76</xdr:row>
      <xdr:rowOff>155321</xdr:rowOff>
    </xdr:to>
    <xdr:cxnSp macro="">
      <xdr:nvCxnSpPr>
        <xdr:cNvPr id="637" name="直線コネクタ 636"/>
        <xdr:cNvCxnSpPr/>
      </xdr:nvCxnSpPr>
      <xdr:spPr>
        <a:xfrm flipV="1">
          <a:off x="13703300" y="13171742"/>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105321</xdr:rowOff>
    </xdr:from>
    <xdr:to>
      <xdr:col>71</xdr:col>
      <xdr:colOff>177800</xdr:colOff>
      <xdr:row>76</xdr:row>
      <xdr:rowOff>155321</xdr:rowOff>
    </xdr:to>
    <xdr:cxnSp macro="">
      <xdr:nvCxnSpPr>
        <xdr:cNvPr id="640" name="直線コネクタ 639"/>
        <xdr:cNvCxnSpPr/>
      </xdr:nvCxnSpPr>
      <xdr:spPr>
        <a:xfrm>
          <a:off x="12814300" y="13135521"/>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71386</xdr:rowOff>
    </xdr:from>
    <xdr:to>
      <xdr:col>85</xdr:col>
      <xdr:colOff>177800</xdr:colOff>
      <xdr:row>77</xdr:row>
      <xdr:rowOff>1536</xdr:rowOff>
    </xdr:to>
    <xdr:sp macro="" textlink="">
      <xdr:nvSpPr>
        <xdr:cNvPr id="650" name="楕円 649"/>
        <xdr:cNvSpPr/>
      </xdr:nvSpPr>
      <xdr:spPr>
        <a:xfrm>
          <a:off x="16268700" y="131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49813</xdr:rowOff>
    </xdr:from>
    <xdr:ext cx="534377" cy="259045"/>
    <xdr:sp macro="" textlink="">
      <xdr:nvSpPr>
        <xdr:cNvPr id="651" name="公債費該当値テキスト"/>
        <xdr:cNvSpPr txBox="1"/>
      </xdr:nvSpPr>
      <xdr:spPr>
        <a:xfrm>
          <a:off x="16370300" y="130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75831</xdr:rowOff>
    </xdr:from>
    <xdr:to>
      <xdr:col>81</xdr:col>
      <xdr:colOff>101600</xdr:colOff>
      <xdr:row>77</xdr:row>
      <xdr:rowOff>5981</xdr:rowOff>
    </xdr:to>
    <xdr:sp macro="" textlink="">
      <xdr:nvSpPr>
        <xdr:cNvPr id="652" name="楕円 651"/>
        <xdr:cNvSpPr/>
      </xdr:nvSpPr>
      <xdr:spPr>
        <a:xfrm>
          <a:off x="15430500" y="13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168558</xdr:rowOff>
    </xdr:from>
    <xdr:ext cx="534377" cy="259045"/>
    <xdr:sp macro="" textlink="">
      <xdr:nvSpPr>
        <xdr:cNvPr id="653" name="テキスト ボックス 652"/>
        <xdr:cNvSpPr txBox="1"/>
      </xdr:nvSpPr>
      <xdr:spPr>
        <a:xfrm>
          <a:off x="15214111" y="131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90742</xdr:rowOff>
    </xdr:from>
    <xdr:to>
      <xdr:col>76</xdr:col>
      <xdr:colOff>165100</xdr:colOff>
      <xdr:row>77</xdr:row>
      <xdr:rowOff>20892</xdr:rowOff>
    </xdr:to>
    <xdr:sp macro="" textlink="">
      <xdr:nvSpPr>
        <xdr:cNvPr id="654" name="楕円 653"/>
        <xdr:cNvSpPr/>
      </xdr:nvSpPr>
      <xdr:spPr>
        <a:xfrm>
          <a:off x="14541500" y="131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12019</xdr:rowOff>
    </xdr:from>
    <xdr:ext cx="534377" cy="259045"/>
    <xdr:sp macro="" textlink="">
      <xdr:nvSpPr>
        <xdr:cNvPr id="655" name="テキスト ボックス 654"/>
        <xdr:cNvSpPr txBox="1"/>
      </xdr:nvSpPr>
      <xdr:spPr>
        <a:xfrm>
          <a:off x="14325111" y="132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104521</xdr:rowOff>
    </xdr:from>
    <xdr:to>
      <xdr:col>72</xdr:col>
      <xdr:colOff>38100</xdr:colOff>
      <xdr:row>77</xdr:row>
      <xdr:rowOff>34671</xdr:rowOff>
    </xdr:to>
    <xdr:sp macro="" textlink="">
      <xdr:nvSpPr>
        <xdr:cNvPr id="656" name="楕円 655"/>
        <xdr:cNvSpPr/>
      </xdr:nvSpPr>
      <xdr:spPr>
        <a:xfrm>
          <a:off x="13652500" y="131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25798</xdr:rowOff>
    </xdr:from>
    <xdr:ext cx="534377" cy="259045"/>
    <xdr:sp macro="" textlink="">
      <xdr:nvSpPr>
        <xdr:cNvPr id="657" name="テキスト ボックス 656"/>
        <xdr:cNvSpPr txBox="1"/>
      </xdr:nvSpPr>
      <xdr:spPr>
        <a:xfrm>
          <a:off x="13436111" y="132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54521</xdr:rowOff>
    </xdr:from>
    <xdr:to>
      <xdr:col>67</xdr:col>
      <xdr:colOff>101600</xdr:colOff>
      <xdr:row>76</xdr:row>
      <xdr:rowOff>156121</xdr:rowOff>
    </xdr:to>
    <xdr:sp macro="" textlink="">
      <xdr:nvSpPr>
        <xdr:cNvPr id="658" name="楕円 657"/>
        <xdr:cNvSpPr/>
      </xdr:nvSpPr>
      <xdr:spPr>
        <a:xfrm>
          <a:off x="12763500" y="130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147248</xdr:rowOff>
    </xdr:from>
    <xdr:ext cx="534377" cy="259045"/>
    <xdr:sp macro="" textlink="">
      <xdr:nvSpPr>
        <xdr:cNvPr id="659" name="テキスト ボックス 658"/>
        <xdr:cNvSpPr txBox="1"/>
      </xdr:nvSpPr>
      <xdr:spPr>
        <a:xfrm>
          <a:off x="12547111" y="131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135243</xdr:rowOff>
    </xdr:from>
    <xdr:to>
      <xdr:col>85</xdr:col>
      <xdr:colOff>127000</xdr:colOff>
      <xdr:row>98</xdr:row>
      <xdr:rowOff>136156</xdr:rowOff>
    </xdr:to>
    <xdr:cxnSp macro="">
      <xdr:nvCxnSpPr>
        <xdr:cNvPr id="686" name="直線コネクタ 685"/>
        <xdr:cNvCxnSpPr/>
      </xdr:nvCxnSpPr>
      <xdr:spPr>
        <a:xfrm flipV="1">
          <a:off x="15481300" y="16937343"/>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152594</xdr:rowOff>
    </xdr:from>
    <xdr:to>
      <xdr:col>81</xdr:col>
      <xdr:colOff>50800</xdr:colOff>
      <xdr:row>98</xdr:row>
      <xdr:rowOff>136156</xdr:rowOff>
    </xdr:to>
    <xdr:cxnSp macro="">
      <xdr:nvCxnSpPr>
        <xdr:cNvPr id="689" name="直線コネクタ 688"/>
        <xdr:cNvCxnSpPr/>
      </xdr:nvCxnSpPr>
      <xdr:spPr>
        <a:xfrm>
          <a:off x="14592300" y="16783244"/>
          <a:ext cx="889000" cy="1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142695</xdr:rowOff>
    </xdr:from>
    <xdr:to>
      <xdr:col>76</xdr:col>
      <xdr:colOff>114300</xdr:colOff>
      <xdr:row>97</xdr:row>
      <xdr:rowOff>152594</xdr:rowOff>
    </xdr:to>
    <xdr:cxnSp macro="">
      <xdr:nvCxnSpPr>
        <xdr:cNvPr id="692" name="直線コネクタ 691"/>
        <xdr:cNvCxnSpPr/>
      </xdr:nvCxnSpPr>
      <xdr:spPr>
        <a:xfrm>
          <a:off x="13703300" y="16773345"/>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142695</xdr:rowOff>
    </xdr:from>
    <xdr:to>
      <xdr:col>71</xdr:col>
      <xdr:colOff>177800</xdr:colOff>
      <xdr:row>98</xdr:row>
      <xdr:rowOff>46546</xdr:rowOff>
    </xdr:to>
    <xdr:cxnSp macro="">
      <xdr:nvCxnSpPr>
        <xdr:cNvPr id="695" name="直線コネクタ 694"/>
        <xdr:cNvCxnSpPr/>
      </xdr:nvCxnSpPr>
      <xdr:spPr>
        <a:xfrm flipV="1">
          <a:off x="12814300" y="16773345"/>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84443</xdr:rowOff>
    </xdr:from>
    <xdr:to>
      <xdr:col>85</xdr:col>
      <xdr:colOff>177800</xdr:colOff>
      <xdr:row>99</xdr:row>
      <xdr:rowOff>14593</xdr:rowOff>
    </xdr:to>
    <xdr:sp macro="" textlink="">
      <xdr:nvSpPr>
        <xdr:cNvPr id="705" name="楕円 704"/>
        <xdr:cNvSpPr/>
      </xdr:nvSpPr>
      <xdr:spPr>
        <a:xfrm>
          <a:off x="16268700" y="168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170820</xdr:rowOff>
    </xdr:from>
    <xdr:ext cx="378565" cy="259045"/>
    <xdr:sp macro="" textlink="">
      <xdr:nvSpPr>
        <xdr:cNvPr id="706" name="積立金該当値テキスト"/>
        <xdr:cNvSpPr txBox="1"/>
      </xdr:nvSpPr>
      <xdr:spPr>
        <a:xfrm>
          <a:off x="16370300" y="1680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85356</xdr:rowOff>
    </xdr:from>
    <xdr:to>
      <xdr:col>81</xdr:col>
      <xdr:colOff>101600</xdr:colOff>
      <xdr:row>99</xdr:row>
      <xdr:rowOff>15506</xdr:rowOff>
    </xdr:to>
    <xdr:sp macro="" textlink="">
      <xdr:nvSpPr>
        <xdr:cNvPr id="707" name="楕円 706"/>
        <xdr:cNvSpPr/>
      </xdr:nvSpPr>
      <xdr:spPr>
        <a:xfrm>
          <a:off x="154305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6633</xdr:rowOff>
    </xdr:from>
    <xdr:ext cx="378565" cy="259045"/>
    <xdr:sp macro="" textlink="">
      <xdr:nvSpPr>
        <xdr:cNvPr id="708" name="テキスト ボックス 707"/>
        <xdr:cNvSpPr txBox="1"/>
      </xdr:nvSpPr>
      <xdr:spPr>
        <a:xfrm>
          <a:off x="15292017" y="1698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101794</xdr:rowOff>
    </xdr:from>
    <xdr:to>
      <xdr:col>76</xdr:col>
      <xdr:colOff>165100</xdr:colOff>
      <xdr:row>98</xdr:row>
      <xdr:rowOff>31944</xdr:rowOff>
    </xdr:to>
    <xdr:sp macro="" textlink="">
      <xdr:nvSpPr>
        <xdr:cNvPr id="709" name="楕円 708"/>
        <xdr:cNvSpPr/>
      </xdr:nvSpPr>
      <xdr:spPr>
        <a:xfrm>
          <a:off x="14541500" y="167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23071</xdr:rowOff>
    </xdr:from>
    <xdr:ext cx="469744" cy="259045"/>
    <xdr:sp macro="" textlink="">
      <xdr:nvSpPr>
        <xdr:cNvPr id="710" name="テキスト ボックス 709"/>
        <xdr:cNvSpPr txBox="1"/>
      </xdr:nvSpPr>
      <xdr:spPr>
        <a:xfrm>
          <a:off x="14357428" y="1682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91895</xdr:rowOff>
    </xdr:from>
    <xdr:to>
      <xdr:col>72</xdr:col>
      <xdr:colOff>38100</xdr:colOff>
      <xdr:row>98</xdr:row>
      <xdr:rowOff>22045</xdr:rowOff>
    </xdr:to>
    <xdr:sp macro="" textlink="">
      <xdr:nvSpPr>
        <xdr:cNvPr id="711" name="楕円 710"/>
        <xdr:cNvSpPr/>
      </xdr:nvSpPr>
      <xdr:spPr>
        <a:xfrm>
          <a:off x="13652500" y="1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13172</xdr:rowOff>
    </xdr:from>
    <xdr:ext cx="469744" cy="259045"/>
    <xdr:sp macro="" textlink="">
      <xdr:nvSpPr>
        <xdr:cNvPr id="712" name="テキスト ボックス 711"/>
        <xdr:cNvSpPr txBox="1"/>
      </xdr:nvSpPr>
      <xdr:spPr>
        <a:xfrm>
          <a:off x="13468428" y="168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167196</xdr:rowOff>
    </xdr:from>
    <xdr:to>
      <xdr:col>67</xdr:col>
      <xdr:colOff>101600</xdr:colOff>
      <xdr:row>98</xdr:row>
      <xdr:rowOff>97346</xdr:rowOff>
    </xdr:to>
    <xdr:sp macro="" textlink="">
      <xdr:nvSpPr>
        <xdr:cNvPr id="713" name="楕円 712"/>
        <xdr:cNvSpPr/>
      </xdr:nvSpPr>
      <xdr:spPr>
        <a:xfrm>
          <a:off x="12763500" y="167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88473</xdr:rowOff>
    </xdr:from>
    <xdr:ext cx="469744" cy="259045"/>
    <xdr:sp macro="" textlink="">
      <xdr:nvSpPr>
        <xdr:cNvPr id="714" name="テキスト ボックス 713"/>
        <xdr:cNvSpPr txBox="1"/>
      </xdr:nvSpPr>
      <xdr:spPr>
        <a:xfrm>
          <a:off x="12579428" y="1689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39751</xdr:rowOff>
    </xdr:from>
    <xdr:to>
      <xdr:col>116</xdr:col>
      <xdr:colOff>63500</xdr:colOff>
      <xdr:row>39</xdr:row>
      <xdr:rowOff>41402</xdr:rowOff>
    </xdr:to>
    <xdr:cxnSp macro="">
      <xdr:nvCxnSpPr>
        <xdr:cNvPr id="743" name="直線コネクタ 742"/>
        <xdr:cNvCxnSpPr/>
      </xdr:nvCxnSpPr>
      <xdr:spPr>
        <a:xfrm>
          <a:off x="21323300" y="6726301"/>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35179</xdr:rowOff>
    </xdr:from>
    <xdr:to>
      <xdr:col>111</xdr:col>
      <xdr:colOff>177800</xdr:colOff>
      <xdr:row>39</xdr:row>
      <xdr:rowOff>39751</xdr:rowOff>
    </xdr:to>
    <xdr:cxnSp macro="">
      <xdr:nvCxnSpPr>
        <xdr:cNvPr id="746" name="直線コネクタ 745"/>
        <xdr:cNvCxnSpPr/>
      </xdr:nvCxnSpPr>
      <xdr:spPr>
        <a:xfrm>
          <a:off x="20434300" y="67217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24892</xdr:rowOff>
    </xdr:from>
    <xdr:to>
      <xdr:col>107</xdr:col>
      <xdr:colOff>50800</xdr:colOff>
      <xdr:row>39</xdr:row>
      <xdr:rowOff>35179</xdr:rowOff>
    </xdr:to>
    <xdr:cxnSp macro="">
      <xdr:nvCxnSpPr>
        <xdr:cNvPr id="749" name="直線コネクタ 748"/>
        <xdr:cNvCxnSpPr/>
      </xdr:nvCxnSpPr>
      <xdr:spPr>
        <a:xfrm>
          <a:off x="19545300" y="6539992"/>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24892</xdr:rowOff>
    </xdr:from>
    <xdr:to>
      <xdr:col>102</xdr:col>
      <xdr:colOff>114300</xdr:colOff>
      <xdr:row>39</xdr:row>
      <xdr:rowOff>30988</xdr:rowOff>
    </xdr:to>
    <xdr:cxnSp macro="">
      <xdr:nvCxnSpPr>
        <xdr:cNvPr id="752" name="直線コネクタ 751"/>
        <xdr:cNvCxnSpPr/>
      </xdr:nvCxnSpPr>
      <xdr:spPr>
        <a:xfrm flipV="1">
          <a:off x="18656300" y="6539992"/>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62" name="楕円 761"/>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76979</xdr:rowOff>
    </xdr:from>
    <xdr:ext cx="313932" cy="259045"/>
    <xdr:sp macro="" textlink="">
      <xdr:nvSpPr>
        <xdr:cNvPr id="763" name="投資及び出資金該当値テキスト"/>
        <xdr:cNvSpPr txBox="1"/>
      </xdr:nvSpPr>
      <xdr:spPr>
        <a:xfrm>
          <a:off x="22212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160401</xdr:rowOff>
    </xdr:from>
    <xdr:to>
      <xdr:col>112</xdr:col>
      <xdr:colOff>38100</xdr:colOff>
      <xdr:row>39</xdr:row>
      <xdr:rowOff>90551</xdr:rowOff>
    </xdr:to>
    <xdr:sp macro="" textlink="">
      <xdr:nvSpPr>
        <xdr:cNvPr id="764" name="楕円 763"/>
        <xdr:cNvSpPr/>
      </xdr:nvSpPr>
      <xdr:spPr>
        <a:xfrm>
          <a:off x="21272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81678</xdr:rowOff>
    </xdr:from>
    <xdr:ext cx="313932" cy="259045"/>
    <xdr:sp macro="" textlink="">
      <xdr:nvSpPr>
        <xdr:cNvPr id="765" name="テキスト ボックス 764"/>
        <xdr:cNvSpPr txBox="1"/>
      </xdr:nvSpPr>
      <xdr:spPr>
        <a:xfrm>
          <a:off x="21166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155829</xdr:rowOff>
    </xdr:from>
    <xdr:to>
      <xdr:col>107</xdr:col>
      <xdr:colOff>101600</xdr:colOff>
      <xdr:row>39</xdr:row>
      <xdr:rowOff>85979</xdr:rowOff>
    </xdr:to>
    <xdr:sp macro="" textlink="">
      <xdr:nvSpPr>
        <xdr:cNvPr id="766" name="楕円 765"/>
        <xdr:cNvSpPr/>
      </xdr:nvSpPr>
      <xdr:spPr>
        <a:xfrm>
          <a:off x="20383500" y="6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77106</xdr:rowOff>
    </xdr:from>
    <xdr:ext cx="313932" cy="259045"/>
    <xdr:sp macro="" textlink="">
      <xdr:nvSpPr>
        <xdr:cNvPr id="767" name="テキスト ボックス 766"/>
        <xdr:cNvSpPr txBox="1"/>
      </xdr:nvSpPr>
      <xdr:spPr>
        <a:xfrm>
          <a:off x="20277333" y="6763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145542</xdr:rowOff>
    </xdr:from>
    <xdr:to>
      <xdr:col>102</xdr:col>
      <xdr:colOff>165100</xdr:colOff>
      <xdr:row>38</xdr:row>
      <xdr:rowOff>75692</xdr:rowOff>
    </xdr:to>
    <xdr:sp macro="" textlink="">
      <xdr:nvSpPr>
        <xdr:cNvPr id="768" name="楕円 767"/>
        <xdr:cNvSpPr/>
      </xdr:nvSpPr>
      <xdr:spPr>
        <a:xfrm>
          <a:off x="19494500" y="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66819</xdr:rowOff>
    </xdr:from>
    <xdr:ext cx="469744" cy="259045"/>
    <xdr:sp macro="" textlink="">
      <xdr:nvSpPr>
        <xdr:cNvPr id="769" name="テキスト ボックス 768"/>
        <xdr:cNvSpPr txBox="1"/>
      </xdr:nvSpPr>
      <xdr:spPr>
        <a:xfrm>
          <a:off x="19310428" y="65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151638</xdr:rowOff>
    </xdr:from>
    <xdr:to>
      <xdr:col>98</xdr:col>
      <xdr:colOff>38100</xdr:colOff>
      <xdr:row>39</xdr:row>
      <xdr:rowOff>81788</xdr:rowOff>
    </xdr:to>
    <xdr:sp macro="" textlink="">
      <xdr:nvSpPr>
        <xdr:cNvPr id="770" name="楕円 769"/>
        <xdr:cNvSpPr/>
      </xdr:nvSpPr>
      <xdr:spPr>
        <a:xfrm>
          <a:off x="18605500" y="66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72915</xdr:rowOff>
    </xdr:from>
    <xdr:ext cx="378565" cy="259045"/>
    <xdr:sp macro="" textlink="">
      <xdr:nvSpPr>
        <xdr:cNvPr id="771" name="テキスト ボックス 770"/>
        <xdr:cNvSpPr txBox="1"/>
      </xdr:nvSpPr>
      <xdr:spPr>
        <a:xfrm>
          <a:off x="18467017" y="675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37020</xdr:rowOff>
    </xdr:from>
    <xdr:to>
      <xdr:col>116</xdr:col>
      <xdr:colOff>63500</xdr:colOff>
      <xdr:row>59</xdr:row>
      <xdr:rowOff>37744</xdr:rowOff>
    </xdr:to>
    <xdr:cxnSp macro="">
      <xdr:nvCxnSpPr>
        <xdr:cNvPr id="800" name="直線コネクタ 799"/>
        <xdr:cNvCxnSpPr/>
      </xdr:nvCxnSpPr>
      <xdr:spPr>
        <a:xfrm>
          <a:off x="21323300" y="1015257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36640</xdr:rowOff>
    </xdr:from>
    <xdr:to>
      <xdr:col>111</xdr:col>
      <xdr:colOff>177800</xdr:colOff>
      <xdr:row>59</xdr:row>
      <xdr:rowOff>37020</xdr:rowOff>
    </xdr:to>
    <xdr:cxnSp macro="">
      <xdr:nvCxnSpPr>
        <xdr:cNvPr id="803" name="直線コネクタ 802"/>
        <xdr:cNvCxnSpPr/>
      </xdr:nvCxnSpPr>
      <xdr:spPr>
        <a:xfrm>
          <a:off x="20434300" y="1015219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36564</xdr:rowOff>
    </xdr:from>
    <xdr:to>
      <xdr:col>107</xdr:col>
      <xdr:colOff>50800</xdr:colOff>
      <xdr:row>59</xdr:row>
      <xdr:rowOff>36640</xdr:rowOff>
    </xdr:to>
    <xdr:cxnSp macro="">
      <xdr:nvCxnSpPr>
        <xdr:cNvPr id="806" name="直線コネクタ 805"/>
        <xdr:cNvCxnSpPr/>
      </xdr:nvCxnSpPr>
      <xdr:spPr>
        <a:xfrm>
          <a:off x="19545300" y="1015211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34582</xdr:rowOff>
    </xdr:from>
    <xdr:to>
      <xdr:col>102</xdr:col>
      <xdr:colOff>114300</xdr:colOff>
      <xdr:row>59</xdr:row>
      <xdr:rowOff>36564</xdr:rowOff>
    </xdr:to>
    <xdr:cxnSp macro="">
      <xdr:nvCxnSpPr>
        <xdr:cNvPr id="809" name="直線コネクタ 808"/>
        <xdr:cNvCxnSpPr/>
      </xdr:nvCxnSpPr>
      <xdr:spPr>
        <a:xfrm>
          <a:off x="18656300" y="10150132"/>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158394</xdr:rowOff>
    </xdr:from>
    <xdr:to>
      <xdr:col>116</xdr:col>
      <xdr:colOff>114300</xdr:colOff>
      <xdr:row>59</xdr:row>
      <xdr:rowOff>88544</xdr:rowOff>
    </xdr:to>
    <xdr:sp macro="" textlink="">
      <xdr:nvSpPr>
        <xdr:cNvPr id="819" name="楕円 818"/>
        <xdr:cNvSpPr/>
      </xdr:nvSpPr>
      <xdr:spPr>
        <a:xfrm>
          <a:off x="221107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73321</xdr:rowOff>
    </xdr:from>
    <xdr:ext cx="378565" cy="259045"/>
    <xdr:sp macro="" textlink="">
      <xdr:nvSpPr>
        <xdr:cNvPr id="820" name="貸付金該当値テキスト"/>
        <xdr:cNvSpPr txBox="1"/>
      </xdr:nvSpPr>
      <xdr:spPr>
        <a:xfrm>
          <a:off x="22212300" y="1001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157670</xdr:rowOff>
    </xdr:from>
    <xdr:to>
      <xdr:col>112</xdr:col>
      <xdr:colOff>38100</xdr:colOff>
      <xdr:row>59</xdr:row>
      <xdr:rowOff>87820</xdr:rowOff>
    </xdr:to>
    <xdr:sp macro="" textlink="">
      <xdr:nvSpPr>
        <xdr:cNvPr id="821" name="楕円 820"/>
        <xdr:cNvSpPr/>
      </xdr:nvSpPr>
      <xdr:spPr>
        <a:xfrm>
          <a:off x="21272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78947</xdr:rowOff>
    </xdr:from>
    <xdr:ext cx="378565" cy="259045"/>
    <xdr:sp macro="" textlink="">
      <xdr:nvSpPr>
        <xdr:cNvPr id="822" name="テキスト ボックス 821"/>
        <xdr:cNvSpPr txBox="1"/>
      </xdr:nvSpPr>
      <xdr:spPr>
        <a:xfrm>
          <a:off x="21134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157290</xdr:rowOff>
    </xdr:from>
    <xdr:to>
      <xdr:col>107</xdr:col>
      <xdr:colOff>101600</xdr:colOff>
      <xdr:row>59</xdr:row>
      <xdr:rowOff>87440</xdr:rowOff>
    </xdr:to>
    <xdr:sp macro="" textlink="">
      <xdr:nvSpPr>
        <xdr:cNvPr id="823" name="楕円 822"/>
        <xdr:cNvSpPr/>
      </xdr:nvSpPr>
      <xdr:spPr>
        <a:xfrm>
          <a:off x="20383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78567</xdr:rowOff>
    </xdr:from>
    <xdr:ext cx="378565" cy="259045"/>
    <xdr:sp macro="" textlink="">
      <xdr:nvSpPr>
        <xdr:cNvPr id="824" name="テキスト ボックス 823"/>
        <xdr:cNvSpPr txBox="1"/>
      </xdr:nvSpPr>
      <xdr:spPr>
        <a:xfrm>
          <a:off x="20245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157214</xdr:rowOff>
    </xdr:from>
    <xdr:to>
      <xdr:col>102</xdr:col>
      <xdr:colOff>165100</xdr:colOff>
      <xdr:row>59</xdr:row>
      <xdr:rowOff>87364</xdr:rowOff>
    </xdr:to>
    <xdr:sp macro="" textlink="">
      <xdr:nvSpPr>
        <xdr:cNvPr id="825" name="楕円 824"/>
        <xdr:cNvSpPr/>
      </xdr:nvSpPr>
      <xdr:spPr>
        <a:xfrm>
          <a:off x="19494500" y="101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78491</xdr:rowOff>
    </xdr:from>
    <xdr:ext cx="378565" cy="259045"/>
    <xdr:sp macro="" textlink="">
      <xdr:nvSpPr>
        <xdr:cNvPr id="826" name="テキスト ボックス 825"/>
        <xdr:cNvSpPr txBox="1"/>
      </xdr:nvSpPr>
      <xdr:spPr>
        <a:xfrm>
          <a:off x="19356017" y="1019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155232</xdr:rowOff>
    </xdr:from>
    <xdr:to>
      <xdr:col>98</xdr:col>
      <xdr:colOff>38100</xdr:colOff>
      <xdr:row>59</xdr:row>
      <xdr:rowOff>85382</xdr:rowOff>
    </xdr:to>
    <xdr:sp macro="" textlink="">
      <xdr:nvSpPr>
        <xdr:cNvPr id="827" name="楕円 826"/>
        <xdr:cNvSpPr/>
      </xdr:nvSpPr>
      <xdr:spPr>
        <a:xfrm>
          <a:off x="18605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76509</xdr:rowOff>
    </xdr:from>
    <xdr:ext cx="378565" cy="259045"/>
    <xdr:sp macro="" textlink="">
      <xdr:nvSpPr>
        <xdr:cNvPr id="828" name="テキスト ボックス 827"/>
        <xdr:cNvSpPr txBox="1"/>
      </xdr:nvSpPr>
      <xdr:spPr>
        <a:xfrm>
          <a:off x="18467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19762</xdr:rowOff>
    </xdr:from>
    <xdr:to>
      <xdr:col>116</xdr:col>
      <xdr:colOff>63500</xdr:colOff>
      <xdr:row>76</xdr:row>
      <xdr:rowOff>37554</xdr:rowOff>
    </xdr:to>
    <xdr:cxnSp macro="">
      <xdr:nvCxnSpPr>
        <xdr:cNvPr id="858" name="直線コネクタ 857"/>
        <xdr:cNvCxnSpPr/>
      </xdr:nvCxnSpPr>
      <xdr:spPr>
        <a:xfrm flipV="1">
          <a:off x="21323300" y="13049962"/>
          <a:ext cx="8382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37554</xdr:rowOff>
    </xdr:from>
    <xdr:to>
      <xdr:col>111</xdr:col>
      <xdr:colOff>177800</xdr:colOff>
      <xdr:row>76</xdr:row>
      <xdr:rowOff>72834</xdr:rowOff>
    </xdr:to>
    <xdr:cxnSp macro="">
      <xdr:nvCxnSpPr>
        <xdr:cNvPr id="861" name="直線コネクタ 860"/>
        <xdr:cNvCxnSpPr/>
      </xdr:nvCxnSpPr>
      <xdr:spPr>
        <a:xfrm flipV="1">
          <a:off x="20434300" y="13067754"/>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122822</xdr:rowOff>
    </xdr:from>
    <xdr:to>
      <xdr:col>107</xdr:col>
      <xdr:colOff>50800</xdr:colOff>
      <xdr:row>76</xdr:row>
      <xdr:rowOff>72834</xdr:rowOff>
    </xdr:to>
    <xdr:cxnSp macro="">
      <xdr:nvCxnSpPr>
        <xdr:cNvPr id="864" name="直線コネクタ 863"/>
        <xdr:cNvCxnSpPr/>
      </xdr:nvCxnSpPr>
      <xdr:spPr>
        <a:xfrm>
          <a:off x="19545300" y="12981572"/>
          <a:ext cx="8890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122822</xdr:rowOff>
    </xdr:from>
    <xdr:to>
      <xdr:col>102</xdr:col>
      <xdr:colOff>114300</xdr:colOff>
      <xdr:row>75</xdr:row>
      <xdr:rowOff>156387</xdr:rowOff>
    </xdr:to>
    <xdr:cxnSp macro="">
      <xdr:nvCxnSpPr>
        <xdr:cNvPr id="867" name="直線コネクタ 866"/>
        <xdr:cNvCxnSpPr/>
      </xdr:nvCxnSpPr>
      <xdr:spPr>
        <a:xfrm flipV="1">
          <a:off x="18656300" y="12981572"/>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140412</xdr:rowOff>
    </xdr:from>
    <xdr:to>
      <xdr:col>116</xdr:col>
      <xdr:colOff>114300</xdr:colOff>
      <xdr:row>76</xdr:row>
      <xdr:rowOff>70562</xdr:rowOff>
    </xdr:to>
    <xdr:sp macro="" textlink="">
      <xdr:nvSpPr>
        <xdr:cNvPr id="877" name="楕円 876"/>
        <xdr:cNvSpPr/>
      </xdr:nvSpPr>
      <xdr:spPr>
        <a:xfrm>
          <a:off x="22110700" y="129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118839</xdr:rowOff>
    </xdr:from>
    <xdr:ext cx="534377" cy="259045"/>
    <xdr:sp macro="" textlink="">
      <xdr:nvSpPr>
        <xdr:cNvPr id="878" name="繰出金該当値テキスト"/>
        <xdr:cNvSpPr txBox="1"/>
      </xdr:nvSpPr>
      <xdr:spPr>
        <a:xfrm>
          <a:off x="22212300" y="129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158204</xdr:rowOff>
    </xdr:from>
    <xdr:to>
      <xdr:col>112</xdr:col>
      <xdr:colOff>38100</xdr:colOff>
      <xdr:row>76</xdr:row>
      <xdr:rowOff>88354</xdr:rowOff>
    </xdr:to>
    <xdr:sp macro="" textlink="">
      <xdr:nvSpPr>
        <xdr:cNvPr id="879" name="楕円 878"/>
        <xdr:cNvSpPr/>
      </xdr:nvSpPr>
      <xdr:spPr>
        <a:xfrm>
          <a:off x="21272500" y="130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79481</xdr:rowOff>
    </xdr:from>
    <xdr:ext cx="534377" cy="259045"/>
    <xdr:sp macro="" textlink="">
      <xdr:nvSpPr>
        <xdr:cNvPr id="880" name="テキスト ボックス 879"/>
        <xdr:cNvSpPr txBox="1"/>
      </xdr:nvSpPr>
      <xdr:spPr>
        <a:xfrm>
          <a:off x="21056111" y="131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22034</xdr:rowOff>
    </xdr:from>
    <xdr:to>
      <xdr:col>107</xdr:col>
      <xdr:colOff>101600</xdr:colOff>
      <xdr:row>76</xdr:row>
      <xdr:rowOff>123634</xdr:rowOff>
    </xdr:to>
    <xdr:sp macro="" textlink="">
      <xdr:nvSpPr>
        <xdr:cNvPr id="881" name="楕円 880"/>
        <xdr:cNvSpPr/>
      </xdr:nvSpPr>
      <xdr:spPr>
        <a:xfrm>
          <a:off x="20383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114761</xdr:rowOff>
    </xdr:from>
    <xdr:ext cx="534377" cy="259045"/>
    <xdr:sp macro="" textlink="">
      <xdr:nvSpPr>
        <xdr:cNvPr id="882" name="テキスト ボックス 881"/>
        <xdr:cNvSpPr txBox="1"/>
      </xdr:nvSpPr>
      <xdr:spPr>
        <a:xfrm>
          <a:off x="20167111"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72022</xdr:rowOff>
    </xdr:from>
    <xdr:to>
      <xdr:col>102</xdr:col>
      <xdr:colOff>165100</xdr:colOff>
      <xdr:row>76</xdr:row>
      <xdr:rowOff>2172</xdr:rowOff>
    </xdr:to>
    <xdr:sp macro="" textlink="">
      <xdr:nvSpPr>
        <xdr:cNvPr id="883" name="楕円 882"/>
        <xdr:cNvSpPr/>
      </xdr:nvSpPr>
      <xdr:spPr>
        <a:xfrm>
          <a:off x="19494500" y="129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18699</xdr:rowOff>
    </xdr:from>
    <xdr:ext cx="534377" cy="259045"/>
    <xdr:sp macro="" textlink="">
      <xdr:nvSpPr>
        <xdr:cNvPr id="884" name="テキスト ボックス 883"/>
        <xdr:cNvSpPr txBox="1"/>
      </xdr:nvSpPr>
      <xdr:spPr>
        <a:xfrm>
          <a:off x="19278111" y="127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105588</xdr:rowOff>
    </xdr:from>
    <xdr:to>
      <xdr:col>98</xdr:col>
      <xdr:colOff>38100</xdr:colOff>
      <xdr:row>76</xdr:row>
      <xdr:rowOff>35737</xdr:rowOff>
    </xdr:to>
    <xdr:sp macro="" textlink="">
      <xdr:nvSpPr>
        <xdr:cNvPr id="885" name="楕円 884"/>
        <xdr:cNvSpPr/>
      </xdr:nvSpPr>
      <xdr:spPr>
        <a:xfrm>
          <a:off x="18605500" y="1296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52265</xdr:rowOff>
    </xdr:from>
    <xdr:ext cx="534377" cy="259045"/>
    <xdr:sp macro="" textlink="">
      <xdr:nvSpPr>
        <xdr:cNvPr id="886" name="テキスト ボックス 885"/>
        <xdr:cNvSpPr txBox="1"/>
      </xdr:nvSpPr>
      <xdr:spPr>
        <a:xfrm>
          <a:off x="18389111" y="127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歳出総額については、民間保育所等整備事業や小中学校の空調設備整備事業等の普通建設事業費や令和元年に実施される国民体育大会準備事業による実行委員会への補助費等の増により前年度比</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％増の大幅増となった。加えて住民基本台帳人口の減（▲</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％）により、住民一人当たりのコストとしては、前年度より</a:t>
          </a:r>
          <a:r>
            <a:rPr kumimoji="1" lang="en-US" altLang="ja-JP" sz="1300">
              <a:latin typeface="ＭＳ Ｐゴシック" panose="020B0600070205080204" pitchFamily="50" charset="-128"/>
              <a:ea typeface="ＭＳ Ｐゴシック" panose="020B0600070205080204" pitchFamily="50" charset="-128"/>
            </a:rPr>
            <a:t>25,736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363,535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維持補修費については、施設の設備の老朽化が顕著であり、対応した結果前年度より</a:t>
          </a:r>
          <a:r>
            <a:rPr kumimoji="1" lang="en-US" altLang="ja-JP" sz="1300">
              <a:latin typeface="ＭＳ Ｐゴシック" panose="020B0600070205080204" pitchFamily="50" charset="-128"/>
              <a:ea typeface="ＭＳ Ｐゴシック" panose="020B0600070205080204" pitchFamily="50" charset="-128"/>
            </a:rPr>
            <a:t>2,043</a:t>
          </a:r>
          <a:r>
            <a:rPr kumimoji="1" lang="ja-JP" altLang="en-US" sz="1300">
              <a:latin typeface="ＭＳ Ｐゴシック" panose="020B0600070205080204" pitchFamily="50" charset="-128"/>
              <a:ea typeface="ＭＳ Ｐゴシック" panose="020B0600070205080204" pitchFamily="50" charset="-128"/>
            </a:rPr>
            <a:t>円増加し、類似団体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平均と</a:t>
          </a:r>
          <a:r>
            <a:rPr kumimoji="1" lang="ja-JP" altLang="en-US" sz="1300">
              <a:latin typeface="ＭＳ Ｐゴシック" panose="020B0600070205080204" pitchFamily="50" charset="-128"/>
              <a:ea typeface="ＭＳ Ｐゴシック" panose="020B0600070205080204" pitchFamily="50" charset="-128"/>
            </a:rPr>
            <a:t>同様の水準となった、補助費等については、国民体育大会準備事業による実行委員会への補助費等及び大宮地方環境整備組合負担金の増により</a:t>
          </a:r>
          <a:r>
            <a:rPr kumimoji="1" lang="en-US" altLang="ja-JP" sz="1300">
              <a:latin typeface="ＭＳ Ｐゴシック" panose="020B0600070205080204" pitchFamily="50" charset="-128"/>
              <a:ea typeface="ＭＳ Ｐゴシック" panose="020B0600070205080204" pitchFamily="50" charset="-128"/>
            </a:rPr>
            <a:t>9,140</a:t>
          </a:r>
          <a:r>
            <a:rPr kumimoji="1" lang="ja-JP" altLang="en-US" sz="1300">
              <a:latin typeface="ＭＳ Ｐゴシック" panose="020B0600070205080204" pitchFamily="50" charset="-128"/>
              <a:ea typeface="ＭＳ Ｐゴシック" panose="020B0600070205080204" pitchFamily="50" charset="-128"/>
            </a:rPr>
            <a:t>円増となったが、類似団体平均からは</a:t>
          </a:r>
          <a:r>
            <a:rPr kumimoji="1" lang="en-US" altLang="ja-JP" sz="1300">
              <a:latin typeface="ＭＳ Ｐゴシック" panose="020B0600070205080204" pitchFamily="50" charset="-128"/>
              <a:ea typeface="ＭＳ Ｐゴシック" panose="020B0600070205080204" pitchFamily="50" charset="-128"/>
            </a:rPr>
            <a:t>18,784</a:t>
          </a:r>
          <a:r>
            <a:rPr kumimoji="1" lang="ja-JP" altLang="en-US" sz="1300">
              <a:latin typeface="ＭＳ Ｐゴシック" panose="020B0600070205080204" pitchFamily="50" charset="-128"/>
              <a:ea typeface="ＭＳ Ｐゴシック" panose="020B0600070205080204" pitchFamily="50" charset="-128"/>
            </a:rPr>
            <a:t>円下回っている状況である。普通建設事業については、公立幼稚園建設事業や小中学校の空調整備等を行ったことから、</a:t>
          </a:r>
          <a:r>
            <a:rPr kumimoji="1" lang="en-US" altLang="ja-JP" sz="1300">
              <a:latin typeface="ＭＳ Ｐゴシック" panose="020B0600070205080204" pitchFamily="50" charset="-128"/>
              <a:ea typeface="ＭＳ Ｐゴシック" panose="020B0600070205080204" pitchFamily="50" charset="-128"/>
            </a:rPr>
            <a:t>10,476</a:t>
          </a:r>
          <a:r>
            <a:rPr kumimoji="1" lang="ja-JP" altLang="en-US" sz="1300">
              <a:latin typeface="ＭＳ Ｐゴシック" panose="020B0600070205080204" pitchFamily="50" charset="-128"/>
              <a:ea typeface="ＭＳ Ｐゴシック" panose="020B0600070205080204" pitchFamily="50" charset="-128"/>
            </a:rPr>
            <a:t>円増となったが、類似団体平均からは、</a:t>
          </a:r>
          <a:r>
            <a:rPr kumimoji="1" lang="en-US" altLang="ja-JP" sz="1300">
              <a:latin typeface="ＭＳ Ｐゴシック" panose="020B0600070205080204" pitchFamily="50" charset="-128"/>
              <a:ea typeface="ＭＳ Ｐゴシック" panose="020B0600070205080204" pitchFamily="50" charset="-128"/>
            </a:rPr>
            <a:t>24,777</a:t>
          </a:r>
          <a:r>
            <a:rPr kumimoji="1" lang="ja-JP" altLang="en-US" sz="1300">
              <a:latin typeface="ＭＳ Ｐゴシック" panose="020B0600070205080204" pitchFamily="50" charset="-128"/>
              <a:ea typeface="ＭＳ Ｐゴシック" panose="020B0600070205080204" pitchFamily="50" charset="-128"/>
            </a:rPr>
            <a:t>円下回っている。内訳として、新規整備については、類似単体平均を</a:t>
          </a:r>
          <a:r>
            <a:rPr kumimoji="1" lang="en-US" altLang="ja-JP" sz="1300">
              <a:latin typeface="ＭＳ Ｐゴシック" panose="020B0600070205080204" pitchFamily="50" charset="-128"/>
              <a:ea typeface="ＭＳ Ｐゴシック" panose="020B0600070205080204" pitchFamily="50" charset="-128"/>
            </a:rPr>
            <a:t>5,789</a:t>
          </a:r>
          <a:r>
            <a:rPr kumimoji="1" lang="ja-JP" altLang="en-US" sz="1300">
              <a:latin typeface="ＭＳ Ｐゴシック" panose="020B0600070205080204" pitchFamily="50" charset="-128"/>
              <a:ea typeface="ＭＳ Ｐゴシック" panose="020B0600070205080204" pitchFamily="50" charset="-128"/>
            </a:rPr>
            <a:t>円上回っているが、更新整備については、</a:t>
          </a:r>
          <a:r>
            <a:rPr kumimoji="1" lang="en-US" altLang="ja-JP" sz="1300">
              <a:latin typeface="ＭＳ Ｐゴシック" panose="020B0600070205080204" pitchFamily="50" charset="-128"/>
              <a:ea typeface="ＭＳ Ｐゴシック" panose="020B0600070205080204" pitchFamily="50" charset="-128"/>
            </a:rPr>
            <a:t>25,475</a:t>
          </a:r>
          <a:r>
            <a:rPr kumimoji="1" lang="ja-JP" altLang="en-US" sz="1300">
              <a:latin typeface="ＭＳ Ｐゴシック" panose="020B0600070205080204" pitchFamily="50" charset="-128"/>
              <a:ea typeface="ＭＳ Ｐゴシック" panose="020B0600070205080204" pitchFamily="50" charset="-128"/>
            </a:rPr>
            <a:t>円下回っている状況である。施設の老朽化等により更新整備についても、前年度から</a:t>
          </a:r>
          <a:r>
            <a:rPr kumimoji="1" lang="en-US" altLang="ja-JP" sz="1300">
              <a:latin typeface="ＭＳ Ｐゴシック" panose="020B0600070205080204" pitchFamily="50" charset="-128"/>
              <a:ea typeface="ＭＳ Ｐゴシック" panose="020B0600070205080204" pitchFamily="50" charset="-128"/>
            </a:rPr>
            <a:t>2,194</a:t>
          </a:r>
          <a:r>
            <a:rPr kumimoji="1" lang="ja-JP" altLang="en-US" sz="1300">
              <a:latin typeface="ＭＳ Ｐゴシック" panose="020B0600070205080204" pitchFamily="50" charset="-128"/>
              <a:ea typeface="ＭＳ Ｐゴシック" panose="020B0600070205080204" pitchFamily="50" charset="-128"/>
            </a:rPr>
            <a:t>円増加しており、維持補修費とあわせて今後増加していくことが見込まれることから、今後も適切な事業に厳選して計画的に実施していくよう努める。積立金については、前年度より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円増加したものの、類似団体内最小値であり、平均からは、</a:t>
          </a:r>
          <a:r>
            <a:rPr kumimoji="1" lang="en-US" altLang="ja-JP" sz="1300">
              <a:latin typeface="ＭＳ Ｐゴシック" panose="020B0600070205080204" pitchFamily="50" charset="-128"/>
              <a:ea typeface="ＭＳ Ｐゴシック" panose="020B0600070205080204" pitchFamily="50" charset="-128"/>
            </a:rPr>
            <a:t>14,664</a:t>
          </a:r>
          <a:r>
            <a:rPr kumimoji="1" lang="ja-JP" altLang="en-US" sz="1300">
              <a:latin typeface="ＭＳ Ｐゴシック" panose="020B0600070205080204" pitchFamily="50" charset="-128"/>
              <a:ea typeface="ＭＳ Ｐゴシック" panose="020B0600070205080204" pitchFamily="50" charset="-128"/>
            </a:rPr>
            <a:t>円下回っている。繰出金については、前年比</a:t>
          </a:r>
          <a:r>
            <a:rPr kumimoji="1" lang="en-US" altLang="ja-JP" sz="1300">
              <a:latin typeface="ＭＳ Ｐゴシック" panose="020B0600070205080204" pitchFamily="50" charset="-128"/>
              <a:ea typeface="ＭＳ Ｐゴシック" panose="020B0600070205080204" pitchFamily="50" charset="-128"/>
            </a:rPr>
            <a:t>934</a:t>
          </a:r>
          <a:r>
            <a:rPr kumimoji="1" lang="ja-JP" altLang="en-US" sz="1300">
              <a:latin typeface="ＭＳ Ｐゴシック" panose="020B0600070205080204" pitchFamily="50" charset="-128"/>
              <a:ea typeface="ＭＳ Ｐゴシック" panose="020B0600070205080204" pitchFamily="50" charset="-128"/>
            </a:rPr>
            <a:t>円増加し、類似団体平均と同程度となっている。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54,925
54,691
97.82
20,965,178
19,967,147
893,729
12,247,048
17,807,625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164389</xdr:rowOff>
    </xdr:from>
    <xdr:to>
      <xdr:col>24</xdr:col>
      <xdr:colOff>63500</xdr:colOff>
      <xdr:row>35</xdr:row>
      <xdr:rowOff>14427</xdr:rowOff>
    </xdr:to>
    <xdr:cxnSp macro="">
      <xdr:nvCxnSpPr>
        <xdr:cNvPr id="59" name="直線コネクタ 58"/>
        <xdr:cNvCxnSpPr/>
      </xdr:nvCxnSpPr>
      <xdr:spPr>
        <a:xfrm>
          <a:off x="3797300" y="5993689"/>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67919</xdr:rowOff>
    </xdr:from>
    <xdr:to>
      <xdr:col>19</xdr:col>
      <xdr:colOff>177800</xdr:colOff>
      <xdr:row>34</xdr:row>
      <xdr:rowOff>164389</xdr:rowOff>
    </xdr:to>
    <xdr:cxnSp macro="">
      <xdr:nvCxnSpPr>
        <xdr:cNvPr id="62" name="直線コネクタ 61"/>
        <xdr:cNvCxnSpPr/>
      </xdr:nvCxnSpPr>
      <xdr:spPr>
        <a:xfrm>
          <a:off x="2908300" y="5897219"/>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24943</xdr:rowOff>
    </xdr:from>
    <xdr:to>
      <xdr:col>15</xdr:col>
      <xdr:colOff>50800</xdr:colOff>
      <xdr:row>34</xdr:row>
      <xdr:rowOff>67919</xdr:rowOff>
    </xdr:to>
    <xdr:cxnSp macro="">
      <xdr:nvCxnSpPr>
        <xdr:cNvPr id="65" name="直線コネクタ 64"/>
        <xdr:cNvCxnSpPr/>
      </xdr:nvCxnSpPr>
      <xdr:spPr>
        <a:xfrm>
          <a:off x="2019300" y="5682793"/>
          <a:ext cx="889000" cy="2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24943</xdr:rowOff>
    </xdr:from>
    <xdr:to>
      <xdr:col>10</xdr:col>
      <xdr:colOff>114300</xdr:colOff>
      <xdr:row>33</xdr:row>
      <xdr:rowOff>105867</xdr:rowOff>
    </xdr:to>
    <xdr:cxnSp macro="">
      <xdr:nvCxnSpPr>
        <xdr:cNvPr id="68" name="直線コネクタ 67"/>
        <xdr:cNvCxnSpPr/>
      </xdr:nvCxnSpPr>
      <xdr:spPr>
        <a:xfrm flipV="1">
          <a:off x="1130300" y="5682793"/>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135077</xdr:rowOff>
    </xdr:from>
    <xdr:to>
      <xdr:col>24</xdr:col>
      <xdr:colOff>114300</xdr:colOff>
      <xdr:row>35</xdr:row>
      <xdr:rowOff>65227</xdr:rowOff>
    </xdr:to>
    <xdr:sp macro="" textlink="">
      <xdr:nvSpPr>
        <xdr:cNvPr id="78" name="楕円 77"/>
        <xdr:cNvSpPr/>
      </xdr:nvSpPr>
      <xdr:spPr>
        <a:xfrm>
          <a:off x="45847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113504</xdr:rowOff>
    </xdr:from>
    <xdr:ext cx="469744" cy="259045"/>
    <xdr:sp macro="" textlink="">
      <xdr:nvSpPr>
        <xdr:cNvPr id="79" name="議会費該当値テキスト"/>
        <xdr:cNvSpPr txBox="1"/>
      </xdr:nvSpPr>
      <xdr:spPr>
        <a:xfrm>
          <a:off x="4686300" y="59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113589</xdr:rowOff>
    </xdr:from>
    <xdr:to>
      <xdr:col>20</xdr:col>
      <xdr:colOff>38100</xdr:colOff>
      <xdr:row>35</xdr:row>
      <xdr:rowOff>43739</xdr:rowOff>
    </xdr:to>
    <xdr:sp macro="" textlink="">
      <xdr:nvSpPr>
        <xdr:cNvPr id="80" name="楕円 79"/>
        <xdr:cNvSpPr/>
      </xdr:nvSpPr>
      <xdr:spPr>
        <a:xfrm>
          <a:off x="3746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34866</xdr:rowOff>
    </xdr:from>
    <xdr:ext cx="469744" cy="259045"/>
    <xdr:sp macro="" textlink="">
      <xdr:nvSpPr>
        <xdr:cNvPr id="81" name="テキスト ボックス 80"/>
        <xdr:cNvSpPr txBox="1"/>
      </xdr:nvSpPr>
      <xdr:spPr>
        <a:xfrm>
          <a:off x="3562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17119</xdr:rowOff>
    </xdr:from>
    <xdr:to>
      <xdr:col>15</xdr:col>
      <xdr:colOff>101600</xdr:colOff>
      <xdr:row>34</xdr:row>
      <xdr:rowOff>118719</xdr:rowOff>
    </xdr:to>
    <xdr:sp macro="" textlink="">
      <xdr:nvSpPr>
        <xdr:cNvPr id="82" name="楕円 81"/>
        <xdr:cNvSpPr/>
      </xdr:nvSpPr>
      <xdr:spPr>
        <a:xfrm>
          <a:off x="2857500" y="58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135246</xdr:rowOff>
    </xdr:from>
    <xdr:ext cx="469744" cy="259045"/>
    <xdr:sp macro="" textlink="">
      <xdr:nvSpPr>
        <xdr:cNvPr id="83" name="テキスト ボックス 82"/>
        <xdr:cNvSpPr txBox="1"/>
      </xdr:nvSpPr>
      <xdr:spPr>
        <a:xfrm>
          <a:off x="2673428" y="56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145593</xdr:rowOff>
    </xdr:from>
    <xdr:to>
      <xdr:col>10</xdr:col>
      <xdr:colOff>165100</xdr:colOff>
      <xdr:row>33</xdr:row>
      <xdr:rowOff>75743</xdr:rowOff>
    </xdr:to>
    <xdr:sp macro="" textlink="">
      <xdr:nvSpPr>
        <xdr:cNvPr id="84" name="楕円 83"/>
        <xdr:cNvSpPr/>
      </xdr:nvSpPr>
      <xdr:spPr>
        <a:xfrm>
          <a:off x="1968500" y="56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92270</xdr:rowOff>
    </xdr:from>
    <xdr:ext cx="469744" cy="259045"/>
    <xdr:sp macro="" textlink="">
      <xdr:nvSpPr>
        <xdr:cNvPr id="85" name="テキスト ボックス 84"/>
        <xdr:cNvSpPr txBox="1"/>
      </xdr:nvSpPr>
      <xdr:spPr>
        <a:xfrm>
          <a:off x="1784428" y="540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55067</xdr:rowOff>
    </xdr:from>
    <xdr:to>
      <xdr:col>6</xdr:col>
      <xdr:colOff>38100</xdr:colOff>
      <xdr:row>33</xdr:row>
      <xdr:rowOff>156667</xdr:rowOff>
    </xdr:to>
    <xdr:sp macro="" textlink="">
      <xdr:nvSpPr>
        <xdr:cNvPr id="86" name="楕円 85"/>
        <xdr:cNvSpPr/>
      </xdr:nvSpPr>
      <xdr:spPr>
        <a:xfrm>
          <a:off x="10795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1744</xdr:rowOff>
    </xdr:from>
    <xdr:ext cx="469744" cy="259045"/>
    <xdr:sp macro="" textlink="">
      <xdr:nvSpPr>
        <xdr:cNvPr id="87" name="テキスト ボックス 86"/>
        <xdr:cNvSpPr txBox="1"/>
      </xdr:nvSpPr>
      <xdr:spPr>
        <a:xfrm>
          <a:off x="895428" y="54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156562</xdr:rowOff>
    </xdr:from>
    <xdr:to>
      <xdr:col>24</xdr:col>
      <xdr:colOff>63500</xdr:colOff>
      <xdr:row>58</xdr:row>
      <xdr:rowOff>168667</xdr:rowOff>
    </xdr:to>
    <xdr:cxnSp macro="">
      <xdr:nvCxnSpPr>
        <xdr:cNvPr id="119" name="直線コネクタ 118"/>
        <xdr:cNvCxnSpPr/>
      </xdr:nvCxnSpPr>
      <xdr:spPr>
        <a:xfrm flipV="1">
          <a:off x="3797300" y="10100662"/>
          <a:ext cx="8382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71665</xdr:rowOff>
    </xdr:from>
    <xdr:to>
      <xdr:col>19</xdr:col>
      <xdr:colOff>177800</xdr:colOff>
      <xdr:row>58</xdr:row>
      <xdr:rowOff>168667</xdr:rowOff>
    </xdr:to>
    <xdr:cxnSp macro="">
      <xdr:nvCxnSpPr>
        <xdr:cNvPr id="122" name="直線コネクタ 121"/>
        <xdr:cNvCxnSpPr/>
      </xdr:nvCxnSpPr>
      <xdr:spPr>
        <a:xfrm>
          <a:off x="2908300" y="10015765"/>
          <a:ext cx="8890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71665</xdr:rowOff>
    </xdr:from>
    <xdr:to>
      <xdr:col>15</xdr:col>
      <xdr:colOff>50800</xdr:colOff>
      <xdr:row>58</xdr:row>
      <xdr:rowOff>85075</xdr:rowOff>
    </xdr:to>
    <xdr:cxnSp macro="">
      <xdr:nvCxnSpPr>
        <xdr:cNvPr id="125" name="直線コネクタ 124"/>
        <xdr:cNvCxnSpPr/>
      </xdr:nvCxnSpPr>
      <xdr:spPr>
        <a:xfrm flipV="1">
          <a:off x="2019300" y="10015765"/>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85075</xdr:rowOff>
    </xdr:from>
    <xdr:to>
      <xdr:col>10</xdr:col>
      <xdr:colOff>114300</xdr:colOff>
      <xdr:row>58</xdr:row>
      <xdr:rowOff>97888</xdr:rowOff>
    </xdr:to>
    <xdr:cxnSp macro="">
      <xdr:nvCxnSpPr>
        <xdr:cNvPr id="128" name="直線コネクタ 127"/>
        <xdr:cNvCxnSpPr/>
      </xdr:nvCxnSpPr>
      <xdr:spPr>
        <a:xfrm flipV="1">
          <a:off x="1130300" y="10029175"/>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105762</xdr:rowOff>
    </xdr:from>
    <xdr:to>
      <xdr:col>24</xdr:col>
      <xdr:colOff>114300</xdr:colOff>
      <xdr:row>59</xdr:row>
      <xdr:rowOff>35912</xdr:rowOff>
    </xdr:to>
    <xdr:sp macro="" textlink="">
      <xdr:nvSpPr>
        <xdr:cNvPr id="138" name="楕円 137"/>
        <xdr:cNvSpPr/>
      </xdr:nvSpPr>
      <xdr:spPr>
        <a:xfrm>
          <a:off x="4584700" y="100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20689</xdr:rowOff>
    </xdr:from>
    <xdr:ext cx="534377" cy="259045"/>
    <xdr:sp macro="" textlink="">
      <xdr:nvSpPr>
        <xdr:cNvPr id="139" name="総務費該当値テキスト"/>
        <xdr:cNvSpPr txBox="1"/>
      </xdr:nvSpPr>
      <xdr:spPr>
        <a:xfrm>
          <a:off x="4686300" y="99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117867</xdr:rowOff>
    </xdr:from>
    <xdr:to>
      <xdr:col>20</xdr:col>
      <xdr:colOff>38100</xdr:colOff>
      <xdr:row>59</xdr:row>
      <xdr:rowOff>48017</xdr:rowOff>
    </xdr:to>
    <xdr:sp macro="" textlink="">
      <xdr:nvSpPr>
        <xdr:cNvPr id="140" name="楕円 139"/>
        <xdr:cNvSpPr/>
      </xdr:nvSpPr>
      <xdr:spPr>
        <a:xfrm>
          <a:off x="3746500" y="100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39144</xdr:rowOff>
    </xdr:from>
    <xdr:ext cx="534377" cy="259045"/>
    <xdr:sp macro="" textlink="">
      <xdr:nvSpPr>
        <xdr:cNvPr id="141" name="テキスト ボックス 140"/>
        <xdr:cNvSpPr txBox="1"/>
      </xdr:nvSpPr>
      <xdr:spPr>
        <a:xfrm>
          <a:off x="3530111" y="101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20865</xdr:rowOff>
    </xdr:from>
    <xdr:to>
      <xdr:col>15</xdr:col>
      <xdr:colOff>101600</xdr:colOff>
      <xdr:row>58</xdr:row>
      <xdr:rowOff>122465</xdr:rowOff>
    </xdr:to>
    <xdr:sp macro="" textlink="">
      <xdr:nvSpPr>
        <xdr:cNvPr id="142" name="楕円 141"/>
        <xdr:cNvSpPr/>
      </xdr:nvSpPr>
      <xdr:spPr>
        <a:xfrm>
          <a:off x="2857500" y="99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113592</xdr:rowOff>
    </xdr:from>
    <xdr:ext cx="534377" cy="259045"/>
    <xdr:sp macro="" textlink="">
      <xdr:nvSpPr>
        <xdr:cNvPr id="143" name="テキスト ボックス 142"/>
        <xdr:cNvSpPr txBox="1"/>
      </xdr:nvSpPr>
      <xdr:spPr>
        <a:xfrm>
          <a:off x="2641111" y="1005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34275</xdr:rowOff>
    </xdr:from>
    <xdr:to>
      <xdr:col>10</xdr:col>
      <xdr:colOff>165100</xdr:colOff>
      <xdr:row>58</xdr:row>
      <xdr:rowOff>135875</xdr:rowOff>
    </xdr:to>
    <xdr:sp macro="" textlink="">
      <xdr:nvSpPr>
        <xdr:cNvPr id="144" name="楕円 143"/>
        <xdr:cNvSpPr/>
      </xdr:nvSpPr>
      <xdr:spPr>
        <a:xfrm>
          <a:off x="1968500" y="99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127002</xdr:rowOff>
    </xdr:from>
    <xdr:ext cx="534377" cy="259045"/>
    <xdr:sp macro="" textlink="">
      <xdr:nvSpPr>
        <xdr:cNvPr id="145" name="テキスト ボックス 144"/>
        <xdr:cNvSpPr txBox="1"/>
      </xdr:nvSpPr>
      <xdr:spPr>
        <a:xfrm>
          <a:off x="1752111" y="1007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47088</xdr:rowOff>
    </xdr:from>
    <xdr:to>
      <xdr:col>6</xdr:col>
      <xdr:colOff>38100</xdr:colOff>
      <xdr:row>58</xdr:row>
      <xdr:rowOff>148688</xdr:rowOff>
    </xdr:to>
    <xdr:sp macro="" textlink="">
      <xdr:nvSpPr>
        <xdr:cNvPr id="146" name="楕円 145"/>
        <xdr:cNvSpPr/>
      </xdr:nvSpPr>
      <xdr:spPr>
        <a:xfrm>
          <a:off x="1079500" y="99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139815</xdr:rowOff>
    </xdr:from>
    <xdr:ext cx="534377" cy="259045"/>
    <xdr:sp macro="" textlink="">
      <xdr:nvSpPr>
        <xdr:cNvPr id="147" name="テキスト ボックス 146"/>
        <xdr:cNvSpPr txBox="1"/>
      </xdr:nvSpPr>
      <xdr:spPr>
        <a:xfrm>
          <a:off x="863111" y="100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108958</xdr:rowOff>
    </xdr:from>
    <xdr:to>
      <xdr:col>24</xdr:col>
      <xdr:colOff>62865</xdr:colOff>
      <xdr:row>77</xdr:row>
      <xdr:rowOff>94841</xdr:rowOff>
    </xdr:to>
    <xdr:cxnSp macro="">
      <xdr:nvCxnSpPr>
        <xdr:cNvPr id="174" name="直線コネクタ 173"/>
        <xdr:cNvCxnSpPr/>
      </xdr:nvCxnSpPr>
      <xdr:spPr>
        <a:xfrm flipV="1">
          <a:off x="4633595" y="12110458"/>
          <a:ext cx="1270" cy="118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98668</xdr:rowOff>
    </xdr:from>
    <xdr:ext cx="599010" cy="259045"/>
    <xdr:sp macro="" textlink="">
      <xdr:nvSpPr>
        <xdr:cNvPr id="175" name="民生費最小値テキスト"/>
        <xdr:cNvSpPr txBox="1"/>
      </xdr:nvSpPr>
      <xdr:spPr>
        <a:xfrm>
          <a:off x="4686300" y="133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94841</xdr:rowOff>
    </xdr:from>
    <xdr:to>
      <xdr:col>24</xdr:col>
      <xdr:colOff>152400</xdr:colOff>
      <xdr:row>77</xdr:row>
      <xdr:rowOff>94841</xdr:rowOff>
    </xdr:to>
    <xdr:cxnSp macro="">
      <xdr:nvCxnSpPr>
        <xdr:cNvPr id="176" name="直線コネクタ 175"/>
        <xdr:cNvCxnSpPr/>
      </xdr:nvCxnSpPr>
      <xdr:spPr>
        <a:xfrm>
          <a:off x="4546600" y="1329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55635</xdr:rowOff>
    </xdr:from>
    <xdr:ext cx="599010" cy="259045"/>
    <xdr:sp macro="" textlink="">
      <xdr:nvSpPr>
        <xdr:cNvPr id="177" name="民生費最大値テキスト"/>
        <xdr:cNvSpPr txBox="1"/>
      </xdr:nvSpPr>
      <xdr:spPr>
        <a:xfrm>
          <a:off x="4686300" y="1188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108958</xdr:rowOff>
    </xdr:from>
    <xdr:to>
      <xdr:col>24</xdr:col>
      <xdr:colOff>152400</xdr:colOff>
      <xdr:row>70</xdr:row>
      <xdr:rowOff>108958</xdr:rowOff>
    </xdr:to>
    <xdr:cxnSp macro="">
      <xdr:nvCxnSpPr>
        <xdr:cNvPr id="178" name="直線コネクタ 177"/>
        <xdr:cNvCxnSpPr/>
      </xdr:nvCxnSpPr>
      <xdr:spPr>
        <a:xfrm>
          <a:off x="4546600" y="1211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64284</xdr:rowOff>
    </xdr:from>
    <xdr:to>
      <xdr:col>24</xdr:col>
      <xdr:colOff>63500</xdr:colOff>
      <xdr:row>77</xdr:row>
      <xdr:rowOff>78065</xdr:rowOff>
    </xdr:to>
    <xdr:cxnSp macro="">
      <xdr:nvCxnSpPr>
        <xdr:cNvPr id="179" name="直線コネクタ 178"/>
        <xdr:cNvCxnSpPr/>
      </xdr:nvCxnSpPr>
      <xdr:spPr>
        <a:xfrm flipV="1">
          <a:off x="3797300" y="13265934"/>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114706</xdr:rowOff>
    </xdr:from>
    <xdr:ext cx="599010" cy="259045"/>
    <xdr:sp macro="" textlink="">
      <xdr:nvSpPr>
        <xdr:cNvPr id="180" name="民生費平均値テキスト"/>
        <xdr:cNvSpPr txBox="1"/>
      </xdr:nvSpPr>
      <xdr:spPr>
        <a:xfrm>
          <a:off x="4686300" y="12630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91829</xdr:rowOff>
    </xdr:from>
    <xdr:to>
      <xdr:col>24</xdr:col>
      <xdr:colOff>114300</xdr:colOff>
      <xdr:row>75</xdr:row>
      <xdr:rowOff>21979</xdr:rowOff>
    </xdr:to>
    <xdr:sp macro="" textlink="">
      <xdr:nvSpPr>
        <xdr:cNvPr id="181" name="フローチャート: 判断 180"/>
        <xdr:cNvSpPr/>
      </xdr:nvSpPr>
      <xdr:spPr>
        <a:xfrm>
          <a:off x="4584700" y="127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78065</xdr:rowOff>
    </xdr:from>
    <xdr:to>
      <xdr:col>19</xdr:col>
      <xdr:colOff>177800</xdr:colOff>
      <xdr:row>77</xdr:row>
      <xdr:rowOff>125603</xdr:rowOff>
    </xdr:to>
    <xdr:cxnSp macro="">
      <xdr:nvCxnSpPr>
        <xdr:cNvPr id="182" name="直線コネクタ 181"/>
        <xdr:cNvCxnSpPr/>
      </xdr:nvCxnSpPr>
      <xdr:spPr>
        <a:xfrm flipV="1">
          <a:off x="2908300" y="13279715"/>
          <a:ext cx="889000" cy="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90849</xdr:rowOff>
    </xdr:from>
    <xdr:to>
      <xdr:col>20</xdr:col>
      <xdr:colOff>38100</xdr:colOff>
      <xdr:row>75</xdr:row>
      <xdr:rowOff>20999</xdr:rowOff>
    </xdr:to>
    <xdr:sp macro="" textlink="">
      <xdr:nvSpPr>
        <xdr:cNvPr id="183" name="フローチャート: 判断 182"/>
        <xdr:cNvSpPr/>
      </xdr:nvSpPr>
      <xdr:spPr>
        <a:xfrm>
          <a:off x="37465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37526</xdr:rowOff>
    </xdr:from>
    <xdr:ext cx="599010" cy="259045"/>
    <xdr:sp macro="" textlink="">
      <xdr:nvSpPr>
        <xdr:cNvPr id="184" name="テキスト ボックス 183"/>
        <xdr:cNvSpPr txBox="1"/>
      </xdr:nvSpPr>
      <xdr:spPr>
        <a:xfrm>
          <a:off x="3497795" y="125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125603</xdr:rowOff>
    </xdr:from>
    <xdr:to>
      <xdr:col>15</xdr:col>
      <xdr:colOff>50800</xdr:colOff>
      <xdr:row>78</xdr:row>
      <xdr:rowOff>39508</xdr:rowOff>
    </xdr:to>
    <xdr:cxnSp macro="">
      <xdr:nvCxnSpPr>
        <xdr:cNvPr id="185" name="直線コネクタ 184"/>
        <xdr:cNvCxnSpPr/>
      </xdr:nvCxnSpPr>
      <xdr:spPr>
        <a:xfrm flipV="1">
          <a:off x="2019300" y="13327253"/>
          <a:ext cx="889000" cy="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129101</xdr:rowOff>
    </xdr:from>
    <xdr:to>
      <xdr:col>15</xdr:col>
      <xdr:colOff>101600</xdr:colOff>
      <xdr:row>75</xdr:row>
      <xdr:rowOff>59251</xdr:rowOff>
    </xdr:to>
    <xdr:sp macro="" textlink="">
      <xdr:nvSpPr>
        <xdr:cNvPr id="186" name="フローチャート: 判断 185"/>
        <xdr:cNvSpPr/>
      </xdr:nvSpPr>
      <xdr:spPr>
        <a:xfrm>
          <a:off x="2857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75778</xdr:rowOff>
    </xdr:from>
    <xdr:ext cx="599010" cy="259045"/>
    <xdr:sp macro="" textlink="">
      <xdr:nvSpPr>
        <xdr:cNvPr id="187" name="テキスト ボックス 186"/>
        <xdr:cNvSpPr txBox="1"/>
      </xdr:nvSpPr>
      <xdr:spPr>
        <a:xfrm>
          <a:off x="2608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39508</xdr:rowOff>
    </xdr:from>
    <xdr:to>
      <xdr:col>10</xdr:col>
      <xdr:colOff>114300</xdr:colOff>
      <xdr:row>78</xdr:row>
      <xdr:rowOff>50491</xdr:rowOff>
    </xdr:to>
    <xdr:cxnSp macro="">
      <xdr:nvCxnSpPr>
        <xdr:cNvPr id="188" name="直線コネクタ 187"/>
        <xdr:cNvCxnSpPr/>
      </xdr:nvCxnSpPr>
      <xdr:spPr>
        <a:xfrm flipV="1">
          <a:off x="1130300" y="13412608"/>
          <a:ext cx="8890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13484</xdr:rowOff>
    </xdr:from>
    <xdr:to>
      <xdr:col>24</xdr:col>
      <xdr:colOff>114300</xdr:colOff>
      <xdr:row>77</xdr:row>
      <xdr:rowOff>115084</xdr:rowOff>
    </xdr:to>
    <xdr:sp macro="" textlink="">
      <xdr:nvSpPr>
        <xdr:cNvPr id="198" name="楕円 197"/>
        <xdr:cNvSpPr/>
      </xdr:nvSpPr>
      <xdr:spPr>
        <a:xfrm>
          <a:off x="4584700" y="132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99861</xdr:rowOff>
    </xdr:from>
    <xdr:ext cx="599010" cy="259045"/>
    <xdr:sp macro="" textlink="">
      <xdr:nvSpPr>
        <xdr:cNvPr id="199" name="民生費該当値テキスト"/>
        <xdr:cNvSpPr txBox="1"/>
      </xdr:nvSpPr>
      <xdr:spPr>
        <a:xfrm>
          <a:off x="4686300" y="1313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27265</xdr:rowOff>
    </xdr:from>
    <xdr:to>
      <xdr:col>20</xdr:col>
      <xdr:colOff>38100</xdr:colOff>
      <xdr:row>77</xdr:row>
      <xdr:rowOff>128865</xdr:rowOff>
    </xdr:to>
    <xdr:sp macro="" textlink="">
      <xdr:nvSpPr>
        <xdr:cNvPr id="200" name="楕円 199"/>
        <xdr:cNvSpPr/>
      </xdr:nvSpPr>
      <xdr:spPr>
        <a:xfrm>
          <a:off x="3746500" y="132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119992</xdr:rowOff>
    </xdr:from>
    <xdr:ext cx="599010" cy="259045"/>
    <xdr:sp macro="" textlink="">
      <xdr:nvSpPr>
        <xdr:cNvPr id="201" name="テキスト ボックス 200"/>
        <xdr:cNvSpPr txBox="1"/>
      </xdr:nvSpPr>
      <xdr:spPr>
        <a:xfrm>
          <a:off x="3497795" y="133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74803</xdr:rowOff>
    </xdr:from>
    <xdr:to>
      <xdr:col>15</xdr:col>
      <xdr:colOff>101600</xdr:colOff>
      <xdr:row>78</xdr:row>
      <xdr:rowOff>4953</xdr:rowOff>
    </xdr:to>
    <xdr:sp macro="" textlink="">
      <xdr:nvSpPr>
        <xdr:cNvPr id="202" name="楕円 201"/>
        <xdr:cNvSpPr/>
      </xdr:nvSpPr>
      <xdr:spPr>
        <a:xfrm>
          <a:off x="2857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167530</xdr:rowOff>
    </xdr:from>
    <xdr:ext cx="599010" cy="259045"/>
    <xdr:sp macro="" textlink="">
      <xdr:nvSpPr>
        <xdr:cNvPr id="203" name="テキスト ボックス 202"/>
        <xdr:cNvSpPr txBox="1"/>
      </xdr:nvSpPr>
      <xdr:spPr>
        <a:xfrm>
          <a:off x="2608795" y="1336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160158</xdr:rowOff>
    </xdr:from>
    <xdr:to>
      <xdr:col>10</xdr:col>
      <xdr:colOff>165100</xdr:colOff>
      <xdr:row>78</xdr:row>
      <xdr:rowOff>90308</xdr:rowOff>
    </xdr:to>
    <xdr:sp macro="" textlink="">
      <xdr:nvSpPr>
        <xdr:cNvPr id="204" name="楕円 203"/>
        <xdr:cNvSpPr/>
      </xdr:nvSpPr>
      <xdr:spPr>
        <a:xfrm>
          <a:off x="1968500" y="133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81435</xdr:rowOff>
    </xdr:from>
    <xdr:ext cx="599010" cy="259045"/>
    <xdr:sp macro="" textlink="">
      <xdr:nvSpPr>
        <xdr:cNvPr id="205" name="テキスト ボックス 204"/>
        <xdr:cNvSpPr txBox="1"/>
      </xdr:nvSpPr>
      <xdr:spPr>
        <a:xfrm>
          <a:off x="1719795" y="134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171141</xdr:rowOff>
    </xdr:from>
    <xdr:to>
      <xdr:col>6</xdr:col>
      <xdr:colOff>38100</xdr:colOff>
      <xdr:row>78</xdr:row>
      <xdr:rowOff>101291</xdr:rowOff>
    </xdr:to>
    <xdr:sp macro="" textlink="">
      <xdr:nvSpPr>
        <xdr:cNvPr id="206" name="楕円 205"/>
        <xdr:cNvSpPr/>
      </xdr:nvSpPr>
      <xdr:spPr>
        <a:xfrm>
          <a:off x="1079500" y="133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92418</xdr:rowOff>
    </xdr:from>
    <xdr:ext cx="599010" cy="259045"/>
    <xdr:sp macro="" textlink="">
      <xdr:nvSpPr>
        <xdr:cNvPr id="207" name="テキスト ボックス 206"/>
        <xdr:cNvSpPr txBox="1"/>
      </xdr:nvSpPr>
      <xdr:spPr>
        <a:xfrm>
          <a:off x="830795" y="134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2" name="直線コネクタ 231"/>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3"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4" name="直線コネクタ 233"/>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5"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6" name="直線コネクタ 235"/>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30601</xdr:rowOff>
    </xdr:from>
    <xdr:to>
      <xdr:col>24</xdr:col>
      <xdr:colOff>63500</xdr:colOff>
      <xdr:row>99</xdr:row>
      <xdr:rowOff>31934</xdr:rowOff>
    </xdr:to>
    <xdr:cxnSp macro="">
      <xdr:nvCxnSpPr>
        <xdr:cNvPr id="237" name="直線コネクタ 236"/>
        <xdr:cNvCxnSpPr/>
      </xdr:nvCxnSpPr>
      <xdr:spPr>
        <a:xfrm flipV="1">
          <a:off x="3797300" y="1700415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8"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9" name="フローチャート: 判断 238"/>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31934</xdr:rowOff>
    </xdr:from>
    <xdr:to>
      <xdr:col>19</xdr:col>
      <xdr:colOff>177800</xdr:colOff>
      <xdr:row>99</xdr:row>
      <xdr:rowOff>43574</xdr:rowOff>
    </xdr:to>
    <xdr:cxnSp macro="">
      <xdr:nvCxnSpPr>
        <xdr:cNvPr id="240" name="直線コネクタ 239"/>
        <xdr:cNvCxnSpPr/>
      </xdr:nvCxnSpPr>
      <xdr:spPr>
        <a:xfrm flipV="1">
          <a:off x="2908300" y="17005484"/>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41" name="フローチャート: 判断 240"/>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2" name="テキスト ボックス 241"/>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5035</xdr:rowOff>
    </xdr:from>
    <xdr:to>
      <xdr:col>15</xdr:col>
      <xdr:colOff>50800</xdr:colOff>
      <xdr:row>99</xdr:row>
      <xdr:rowOff>43574</xdr:rowOff>
    </xdr:to>
    <xdr:cxnSp macro="">
      <xdr:nvCxnSpPr>
        <xdr:cNvPr id="243" name="直線コネクタ 242"/>
        <xdr:cNvCxnSpPr/>
      </xdr:nvCxnSpPr>
      <xdr:spPr>
        <a:xfrm>
          <a:off x="2019300" y="16978585"/>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4" name="フローチャート: 判断 243"/>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5" name="テキスト ボックス 244"/>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5035</xdr:rowOff>
    </xdr:from>
    <xdr:to>
      <xdr:col>10</xdr:col>
      <xdr:colOff>114300</xdr:colOff>
      <xdr:row>99</xdr:row>
      <xdr:rowOff>29344</xdr:rowOff>
    </xdr:to>
    <xdr:cxnSp macro="">
      <xdr:nvCxnSpPr>
        <xdr:cNvPr id="246" name="直線コネクタ 245"/>
        <xdr:cNvCxnSpPr/>
      </xdr:nvCxnSpPr>
      <xdr:spPr>
        <a:xfrm flipV="1">
          <a:off x="1130300" y="16978585"/>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7" name="フローチャート: 判断 246"/>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8" name="テキスト ボックス 247"/>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9" name="フローチャート: 判断 248"/>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50" name="テキスト ボックス 249"/>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151251</xdr:rowOff>
    </xdr:from>
    <xdr:to>
      <xdr:col>24</xdr:col>
      <xdr:colOff>114300</xdr:colOff>
      <xdr:row>99</xdr:row>
      <xdr:rowOff>81401</xdr:rowOff>
    </xdr:to>
    <xdr:sp macro="" textlink="">
      <xdr:nvSpPr>
        <xdr:cNvPr id="256" name="楕円 255"/>
        <xdr:cNvSpPr/>
      </xdr:nvSpPr>
      <xdr:spPr>
        <a:xfrm>
          <a:off x="4584700" y="16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66178</xdr:rowOff>
    </xdr:from>
    <xdr:ext cx="534377" cy="259045"/>
    <xdr:sp macro="" textlink="">
      <xdr:nvSpPr>
        <xdr:cNvPr id="257" name="衛生費該当値テキスト"/>
        <xdr:cNvSpPr txBox="1"/>
      </xdr:nvSpPr>
      <xdr:spPr>
        <a:xfrm>
          <a:off x="4686300" y="168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152584</xdr:rowOff>
    </xdr:from>
    <xdr:to>
      <xdr:col>20</xdr:col>
      <xdr:colOff>38100</xdr:colOff>
      <xdr:row>99</xdr:row>
      <xdr:rowOff>82734</xdr:rowOff>
    </xdr:to>
    <xdr:sp macro="" textlink="">
      <xdr:nvSpPr>
        <xdr:cNvPr id="258" name="楕円 257"/>
        <xdr:cNvSpPr/>
      </xdr:nvSpPr>
      <xdr:spPr>
        <a:xfrm>
          <a:off x="3746500" y="169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73861</xdr:rowOff>
    </xdr:from>
    <xdr:ext cx="534377" cy="259045"/>
    <xdr:sp macro="" textlink="">
      <xdr:nvSpPr>
        <xdr:cNvPr id="259" name="テキスト ボックス 258"/>
        <xdr:cNvSpPr txBox="1"/>
      </xdr:nvSpPr>
      <xdr:spPr>
        <a:xfrm>
          <a:off x="3530111" y="170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164224</xdr:rowOff>
    </xdr:from>
    <xdr:to>
      <xdr:col>15</xdr:col>
      <xdr:colOff>101600</xdr:colOff>
      <xdr:row>99</xdr:row>
      <xdr:rowOff>94374</xdr:rowOff>
    </xdr:to>
    <xdr:sp macro="" textlink="">
      <xdr:nvSpPr>
        <xdr:cNvPr id="260" name="楕円 259"/>
        <xdr:cNvSpPr/>
      </xdr:nvSpPr>
      <xdr:spPr>
        <a:xfrm>
          <a:off x="2857500" y="169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85501</xdr:rowOff>
    </xdr:from>
    <xdr:ext cx="534377" cy="259045"/>
    <xdr:sp macro="" textlink="">
      <xdr:nvSpPr>
        <xdr:cNvPr id="261" name="テキスト ボックス 260"/>
        <xdr:cNvSpPr txBox="1"/>
      </xdr:nvSpPr>
      <xdr:spPr>
        <a:xfrm>
          <a:off x="2641111" y="170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125685</xdr:rowOff>
    </xdr:from>
    <xdr:to>
      <xdr:col>10</xdr:col>
      <xdr:colOff>165100</xdr:colOff>
      <xdr:row>99</xdr:row>
      <xdr:rowOff>55835</xdr:rowOff>
    </xdr:to>
    <xdr:sp macro="" textlink="">
      <xdr:nvSpPr>
        <xdr:cNvPr id="262" name="楕円 261"/>
        <xdr:cNvSpPr/>
      </xdr:nvSpPr>
      <xdr:spPr>
        <a:xfrm>
          <a:off x="1968500" y="169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46962</xdr:rowOff>
    </xdr:from>
    <xdr:ext cx="534377" cy="259045"/>
    <xdr:sp macro="" textlink="">
      <xdr:nvSpPr>
        <xdr:cNvPr id="263" name="テキスト ボックス 262"/>
        <xdr:cNvSpPr txBox="1"/>
      </xdr:nvSpPr>
      <xdr:spPr>
        <a:xfrm>
          <a:off x="1752111" y="170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149994</xdr:rowOff>
    </xdr:from>
    <xdr:to>
      <xdr:col>6</xdr:col>
      <xdr:colOff>38100</xdr:colOff>
      <xdr:row>99</xdr:row>
      <xdr:rowOff>80144</xdr:rowOff>
    </xdr:to>
    <xdr:sp macro="" textlink="">
      <xdr:nvSpPr>
        <xdr:cNvPr id="264" name="楕円 263"/>
        <xdr:cNvSpPr/>
      </xdr:nvSpPr>
      <xdr:spPr>
        <a:xfrm>
          <a:off x="1079500" y="169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71271</xdr:rowOff>
    </xdr:from>
    <xdr:ext cx="534377" cy="259045"/>
    <xdr:sp macro="" textlink="">
      <xdr:nvSpPr>
        <xdr:cNvPr id="265" name="テキスト ボックス 264"/>
        <xdr:cNvSpPr txBox="1"/>
      </xdr:nvSpPr>
      <xdr:spPr>
        <a:xfrm>
          <a:off x="863111" y="170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9" name="直線コネクタ 288"/>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2"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3" name="直線コネクタ 292"/>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159512</xdr:rowOff>
    </xdr:from>
    <xdr:to>
      <xdr:col>55</xdr:col>
      <xdr:colOff>0</xdr:colOff>
      <xdr:row>38</xdr:row>
      <xdr:rowOff>170942</xdr:rowOff>
    </xdr:to>
    <xdr:cxnSp macro="">
      <xdr:nvCxnSpPr>
        <xdr:cNvPr id="294" name="直線コネクタ 293"/>
        <xdr:cNvCxnSpPr/>
      </xdr:nvCxnSpPr>
      <xdr:spPr>
        <a:xfrm>
          <a:off x="9639300" y="667461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5"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6" name="フローチャート: 判断 295"/>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159512</xdr:rowOff>
    </xdr:from>
    <xdr:to>
      <xdr:col>50</xdr:col>
      <xdr:colOff>114300</xdr:colOff>
      <xdr:row>38</xdr:row>
      <xdr:rowOff>161798</xdr:rowOff>
    </xdr:to>
    <xdr:cxnSp macro="">
      <xdr:nvCxnSpPr>
        <xdr:cNvPr id="297" name="直線コネクタ 296"/>
        <xdr:cNvCxnSpPr/>
      </xdr:nvCxnSpPr>
      <xdr:spPr>
        <a:xfrm flipV="1">
          <a:off x="8750300" y="66746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8" name="フローチャート: 判断 297"/>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9" name="テキスト ボックス 298"/>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87122</xdr:rowOff>
    </xdr:from>
    <xdr:to>
      <xdr:col>45</xdr:col>
      <xdr:colOff>177800</xdr:colOff>
      <xdr:row>38</xdr:row>
      <xdr:rowOff>161798</xdr:rowOff>
    </xdr:to>
    <xdr:cxnSp macro="">
      <xdr:nvCxnSpPr>
        <xdr:cNvPr id="300" name="直線コネクタ 299"/>
        <xdr:cNvCxnSpPr/>
      </xdr:nvCxnSpPr>
      <xdr:spPr>
        <a:xfrm>
          <a:off x="7861300" y="660222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301" name="フローチャート: 判断 300"/>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2" name="テキスト ボックス 301"/>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59309</xdr:rowOff>
    </xdr:from>
    <xdr:to>
      <xdr:col>41</xdr:col>
      <xdr:colOff>50800</xdr:colOff>
      <xdr:row>38</xdr:row>
      <xdr:rowOff>87122</xdr:rowOff>
    </xdr:to>
    <xdr:cxnSp macro="">
      <xdr:nvCxnSpPr>
        <xdr:cNvPr id="303" name="直線コネクタ 302"/>
        <xdr:cNvCxnSpPr/>
      </xdr:nvCxnSpPr>
      <xdr:spPr>
        <a:xfrm>
          <a:off x="6972300" y="6231509"/>
          <a:ext cx="889000" cy="3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4" name="フローチャート: 判断 303"/>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5" name="テキスト ボックス 304"/>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7" name="テキスト ボックス 306"/>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120142</xdr:rowOff>
    </xdr:from>
    <xdr:to>
      <xdr:col>55</xdr:col>
      <xdr:colOff>50800</xdr:colOff>
      <xdr:row>39</xdr:row>
      <xdr:rowOff>50292</xdr:rowOff>
    </xdr:to>
    <xdr:sp macro="" textlink="">
      <xdr:nvSpPr>
        <xdr:cNvPr id="313" name="楕円 312"/>
        <xdr:cNvSpPr/>
      </xdr:nvSpPr>
      <xdr:spPr>
        <a:xfrm>
          <a:off x="10426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35069</xdr:rowOff>
    </xdr:from>
    <xdr:ext cx="378565" cy="259045"/>
    <xdr:sp macro="" textlink="">
      <xdr:nvSpPr>
        <xdr:cNvPr id="314" name="労働費該当値テキスト"/>
        <xdr:cNvSpPr txBox="1"/>
      </xdr:nvSpPr>
      <xdr:spPr>
        <a:xfrm>
          <a:off x="10528300" y="65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108712</xdr:rowOff>
    </xdr:from>
    <xdr:to>
      <xdr:col>50</xdr:col>
      <xdr:colOff>165100</xdr:colOff>
      <xdr:row>39</xdr:row>
      <xdr:rowOff>38862</xdr:rowOff>
    </xdr:to>
    <xdr:sp macro="" textlink="">
      <xdr:nvSpPr>
        <xdr:cNvPr id="315" name="楕円 314"/>
        <xdr:cNvSpPr/>
      </xdr:nvSpPr>
      <xdr:spPr>
        <a:xfrm>
          <a:off x="9588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29989</xdr:rowOff>
    </xdr:from>
    <xdr:ext cx="378565" cy="259045"/>
    <xdr:sp macro="" textlink="">
      <xdr:nvSpPr>
        <xdr:cNvPr id="316" name="テキスト ボックス 315"/>
        <xdr:cNvSpPr txBox="1"/>
      </xdr:nvSpPr>
      <xdr:spPr>
        <a:xfrm>
          <a:off x="9450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110998</xdr:rowOff>
    </xdr:from>
    <xdr:to>
      <xdr:col>46</xdr:col>
      <xdr:colOff>38100</xdr:colOff>
      <xdr:row>39</xdr:row>
      <xdr:rowOff>41148</xdr:rowOff>
    </xdr:to>
    <xdr:sp macro="" textlink="">
      <xdr:nvSpPr>
        <xdr:cNvPr id="317" name="楕円 316"/>
        <xdr:cNvSpPr/>
      </xdr:nvSpPr>
      <xdr:spPr>
        <a:xfrm>
          <a:off x="8699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32275</xdr:rowOff>
    </xdr:from>
    <xdr:ext cx="378565" cy="259045"/>
    <xdr:sp macro="" textlink="">
      <xdr:nvSpPr>
        <xdr:cNvPr id="318" name="テキスト ボックス 317"/>
        <xdr:cNvSpPr txBox="1"/>
      </xdr:nvSpPr>
      <xdr:spPr>
        <a:xfrm>
          <a:off x="8561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36322</xdr:rowOff>
    </xdr:from>
    <xdr:to>
      <xdr:col>41</xdr:col>
      <xdr:colOff>101600</xdr:colOff>
      <xdr:row>38</xdr:row>
      <xdr:rowOff>137922</xdr:rowOff>
    </xdr:to>
    <xdr:sp macro="" textlink="">
      <xdr:nvSpPr>
        <xdr:cNvPr id="319" name="楕円 318"/>
        <xdr:cNvSpPr/>
      </xdr:nvSpPr>
      <xdr:spPr>
        <a:xfrm>
          <a:off x="7810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129049</xdr:rowOff>
    </xdr:from>
    <xdr:ext cx="378565" cy="259045"/>
    <xdr:sp macro="" textlink="">
      <xdr:nvSpPr>
        <xdr:cNvPr id="320" name="テキスト ボックス 319"/>
        <xdr:cNvSpPr txBox="1"/>
      </xdr:nvSpPr>
      <xdr:spPr>
        <a:xfrm>
          <a:off x="7672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8509</xdr:rowOff>
    </xdr:from>
    <xdr:to>
      <xdr:col>36</xdr:col>
      <xdr:colOff>165100</xdr:colOff>
      <xdr:row>36</xdr:row>
      <xdr:rowOff>110109</xdr:rowOff>
    </xdr:to>
    <xdr:sp macro="" textlink="">
      <xdr:nvSpPr>
        <xdr:cNvPr id="321" name="楕円 320"/>
        <xdr:cNvSpPr/>
      </xdr:nvSpPr>
      <xdr:spPr>
        <a:xfrm>
          <a:off x="6921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126636</xdr:rowOff>
    </xdr:from>
    <xdr:ext cx="469744" cy="259045"/>
    <xdr:sp macro="" textlink="">
      <xdr:nvSpPr>
        <xdr:cNvPr id="322" name="テキスト ボックス 321"/>
        <xdr:cNvSpPr txBox="1"/>
      </xdr:nvSpPr>
      <xdr:spPr>
        <a:xfrm>
          <a:off x="6737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6" name="直線コネクタ 345"/>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7"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8" name="直線コネクタ 347"/>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9"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50" name="直線コネクタ 349"/>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96933</xdr:rowOff>
    </xdr:from>
    <xdr:to>
      <xdr:col>55</xdr:col>
      <xdr:colOff>0</xdr:colOff>
      <xdr:row>57</xdr:row>
      <xdr:rowOff>105772</xdr:rowOff>
    </xdr:to>
    <xdr:cxnSp macro="">
      <xdr:nvCxnSpPr>
        <xdr:cNvPr id="351" name="直線コネクタ 350"/>
        <xdr:cNvCxnSpPr/>
      </xdr:nvCxnSpPr>
      <xdr:spPr>
        <a:xfrm>
          <a:off x="9639300" y="9869583"/>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2"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3" name="フローチャート: 判断 352"/>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96933</xdr:rowOff>
    </xdr:from>
    <xdr:to>
      <xdr:col>50</xdr:col>
      <xdr:colOff>114300</xdr:colOff>
      <xdr:row>57</xdr:row>
      <xdr:rowOff>118269</xdr:rowOff>
    </xdr:to>
    <xdr:cxnSp macro="">
      <xdr:nvCxnSpPr>
        <xdr:cNvPr id="354" name="直線コネクタ 353"/>
        <xdr:cNvCxnSpPr/>
      </xdr:nvCxnSpPr>
      <xdr:spPr>
        <a:xfrm flipV="1">
          <a:off x="8750300" y="9869583"/>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5" name="フローチャート: 判断 354"/>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6" name="テキスト ボックス 355"/>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118269</xdr:rowOff>
    </xdr:from>
    <xdr:to>
      <xdr:col>45</xdr:col>
      <xdr:colOff>177800</xdr:colOff>
      <xdr:row>57</xdr:row>
      <xdr:rowOff>130308</xdr:rowOff>
    </xdr:to>
    <xdr:cxnSp macro="">
      <xdr:nvCxnSpPr>
        <xdr:cNvPr id="357" name="直線コネクタ 356"/>
        <xdr:cNvCxnSpPr/>
      </xdr:nvCxnSpPr>
      <xdr:spPr>
        <a:xfrm flipV="1">
          <a:off x="7861300" y="9890919"/>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8" name="フローチャート: 判断 357"/>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9" name="テキスト ボックス 358"/>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130308</xdr:rowOff>
    </xdr:from>
    <xdr:to>
      <xdr:col>41</xdr:col>
      <xdr:colOff>50800</xdr:colOff>
      <xdr:row>57</xdr:row>
      <xdr:rowOff>143853</xdr:rowOff>
    </xdr:to>
    <xdr:cxnSp macro="">
      <xdr:nvCxnSpPr>
        <xdr:cNvPr id="360" name="直線コネクタ 359"/>
        <xdr:cNvCxnSpPr/>
      </xdr:nvCxnSpPr>
      <xdr:spPr>
        <a:xfrm flipV="1">
          <a:off x="6972300" y="9902958"/>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1" name="フローチャート: 判断 360"/>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2" name="テキスト ボックス 361"/>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4" name="テキスト ボックス 363"/>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54972</xdr:rowOff>
    </xdr:from>
    <xdr:to>
      <xdr:col>55</xdr:col>
      <xdr:colOff>50800</xdr:colOff>
      <xdr:row>57</xdr:row>
      <xdr:rowOff>156572</xdr:rowOff>
    </xdr:to>
    <xdr:sp macro="" textlink="">
      <xdr:nvSpPr>
        <xdr:cNvPr id="370" name="楕円 369"/>
        <xdr:cNvSpPr/>
      </xdr:nvSpPr>
      <xdr:spPr>
        <a:xfrm>
          <a:off x="10426700" y="9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33399</xdr:rowOff>
    </xdr:from>
    <xdr:ext cx="534377" cy="259045"/>
    <xdr:sp macro="" textlink="">
      <xdr:nvSpPr>
        <xdr:cNvPr id="371" name="農林水産業費該当値テキスト"/>
        <xdr:cNvSpPr txBox="1"/>
      </xdr:nvSpPr>
      <xdr:spPr>
        <a:xfrm>
          <a:off x="10528300" y="98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46133</xdr:rowOff>
    </xdr:from>
    <xdr:to>
      <xdr:col>50</xdr:col>
      <xdr:colOff>165100</xdr:colOff>
      <xdr:row>57</xdr:row>
      <xdr:rowOff>147733</xdr:rowOff>
    </xdr:to>
    <xdr:sp macro="" textlink="">
      <xdr:nvSpPr>
        <xdr:cNvPr id="372" name="楕円 371"/>
        <xdr:cNvSpPr/>
      </xdr:nvSpPr>
      <xdr:spPr>
        <a:xfrm>
          <a:off x="9588500" y="98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138860</xdr:rowOff>
    </xdr:from>
    <xdr:ext cx="534377" cy="259045"/>
    <xdr:sp macro="" textlink="">
      <xdr:nvSpPr>
        <xdr:cNvPr id="373" name="テキスト ボックス 372"/>
        <xdr:cNvSpPr txBox="1"/>
      </xdr:nvSpPr>
      <xdr:spPr>
        <a:xfrm>
          <a:off x="9372111" y="99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67469</xdr:rowOff>
    </xdr:from>
    <xdr:to>
      <xdr:col>46</xdr:col>
      <xdr:colOff>38100</xdr:colOff>
      <xdr:row>57</xdr:row>
      <xdr:rowOff>169069</xdr:rowOff>
    </xdr:to>
    <xdr:sp macro="" textlink="">
      <xdr:nvSpPr>
        <xdr:cNvPr id="374" name="楕円 373"/>
        <xdr:cNvSpPr/>
      </xdr:nvSpPr>
      <xdr:spPr>
        <a:xfrm>
          <a:off x="8699500" y="9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160196</xdr:rowOff>
    </xdr:from>
    <xdr:ext cx="534377" cy="259045"/>
    <xdr:sp macro="" textlink="">
      <xdr:nvSpPr>
        <xdr:cNvPr id="375" name="テキスト ボックス 374"/>
        <xdr:cNvSpPr txBox="1"/>
      </xdr:nvSpPr>
      <xdr:spPr>
        <a:xfrm>
          <a:off x="8483111" y="99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79508</xdr:rowOff>
    </xdr:from>
    <xdr:to>
      <xdr:col>41</xdr:col>
      <xdr:colOff>101600</xdr:colOff>
      <xdr:row>58</xdr:row>
      <xdr:rowOff>9658</xdr:rowOff>
    </xdr:to>
    <xdr:sp macro="" textlink="">
      <xdr:nvSpPr>
        <xdr:cNvPr id="376" name="楕円 375"/>
        <xdr:cNvSpPr/>
      </xdr:nvSpPr>
      <xdr:spPr>
        <a:xfrm>
          <a:off x="7810500" y="9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785</xdr:rowOff>
    </xdr:from>
    <xdr:ext cx="534377" cy="259045"/>
    <xdr:sp macro="" textlink="">
      <xdr:nvSpPr>
        <xdr:cNvPr id="377" name="テキスト ボックス 376"/>
        <xdr:cNvSpPr txBox="1"/>
      </xdr:nvSpPr>
      <xdr:spPr>
        <a:xfrm>
          <a:off x="7594111" y="99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93053</xdr:rowOff>
    </xdr:from>
    <xdr:to>
      <xdr:col>36</xdr:col>
      <xdr:colOff>165100</xdr:colOff>
      <xdr:row>58</xdr:row>
      <xdr:rowOff>23203</xdr:rowOff>
    </xdr:to>
    <xdr:sp macro="" textlink="">
      <xdr:nvSpPr>
        <xdr:cNvPr id="378" name="楕円 377"/>
        <xdr:cNvSpPr/>
      </xdr:nvSpPr>
      <xdr:spPr>
        <a:xfrm>
          <a:off x="6921500" y="98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14330</xdr:rowOff>
    </xdr:from>
    <xdr:ext cx="534377" cy="259045"/>
    <xdr:sp macro="" textlink="">
      <xdr:nvSpPr>
        <xdr:cNvPr id="379" name="テキスト ボックス 378"/>
        <xdr:cNvSpPr txBox="1"/>
      </xdr:nvSpPr>
      <xdr:spPr>
        <a:xfrm>
          <a:off x="6705111" y="99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3" name="直線コネクタ 402"/>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4"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5" name="直線コネクタ 404"/>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6"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7" name="直線コネクタ 406"/>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54375</xdr:rowOff>
    </xdr:from>
    <xdr:to>
      <xdr:col>55</xdr:col>
      <xdr:colOff>0</xdr:colOff>
      <xdr:row>78</xdr:row>
      <xdr:rowOff>128860</xdr:rowOff>
    </xdr:to>
    <xdr:cxnSp macro="">
      <xdr:nvCxnSpPr>
        <xdr:cNvPr id="408" name="直線コネクタ 407"/>
        <xdr:cNvCxnSpPr/>
      </xdr:nvCxnSpPr>
      <xdr:spPr>
        <a:xfrm>
          <a:off x="9639300" y="13427475"/>
          <a:ext cx="8382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9"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10" name="フローチャート: 判断 409"/>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54375</xdr:rowOff>
    </xdr:from>
    <xdr:to>
      <xdr:col>50</xdr:col>
      <xdr:colOff>114300</xdr:colOff>
      <xdr:row>78</xdr:row>
      <xdr:rowOff>152006</xdr:rowOff>
    </xdr:to>
    <xdr:cxnSp macro="">
      <xdr:nvCxnSpPr>
        <xdr:cNvPr id="411" name="直線コネクタ 410"/>
        <xdr:cNvCxnSpPr/>
      </xdr:nvCxnSpPr>
      <xdr:spPr>
        <a:xfrm flipV="1">
          <a:off x="8750300" y="13427475"/>
          <a:ext cx="889000" cy="9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2" name="フローチャート: 判断 411"/>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3" name="テキスト ボックス 412"/>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128803</xdr:rowOff>
    </xdr:from>
    <xdr:to>
      <xdr:col>45</xdr:col>
      <xdr:colOff>177800</xdr:colOff>
      <xdr:row>78</xdr:row>
      <xdr:rowOff>152006</xdr:rowOff>
    </xdr:to>
    <xdr:cxnSp macro="">
      <xdr:nvCxnSpPr>
        <xdr:cNvPr id="414" name="直線コネクタ 413"/>
        <xdr:cNvCxnSpPr/>
      </xdr:nvCxnSpPr>
      <xdr:spPr>
        <a:xfrm>
          <a:off x="7861300" y="13501903"/>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5" name="フローチャート: 判断 414"/>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6" name="テキスト ボックス 415"/>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128803</xdr:rowOff>
    </xdr:from>
    <xdr:to>
      <xdr:col>41</xdr:col>
      <xdr:colOff>50800</xdr:colOff>
      <xdr:row>78</xdr:row>
      <xdr:rowOff>164388</xdr:rowOff>
    </xdr:to>
    <xdr:cxnSp macro="">
      <xdr:nvCxnSpPr>
        <xdr:cNvPr id="417" name="直線コネクタ 416"/>
        <xdr:cNvCxnSpPr/>
      </xdr:nvCxnSpPr>
      <xdr:spPr>
        <a:xfrm flipV="1">
          <a:off x="6972300" y="13501903"/>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8" name="フローチャート: 判断 417"/>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9" name="テキスト ボックス 418"/>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20" name="フローチャート: 判断 419"/>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21" name="テキスト ボックス 420"/>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78060</xdr:rowOff>
    </xdr:from>
    <xdr:to>
      <xdr:col>55</xdr:col>
      <xdr:colOff>50800</xdr:colOff>
      <xdr:row>79</xdr:row>
      <xdr:rowOff>8210</xdr:rowOff>
    </xdr:to>
    <xdr:sp macro="" textlink="">
      <xdr:nvSpPr>
        <xdr:cNvPr id="427" name="楕円 426"/>
        <xdr:cNvSpPr/>
      </xdr:nvSpPr>
      <xdr:spPr>
        <a:xfrm>
          <a:off x="10426700" y="13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164437</xdr:rowOff>
    </xdr:from>
    <xdr:ext cx="469744" cy="259045"/>
    <xdr:sp macro="" textlink="">
      <xdr:nvSpPr>
        <xdr:cNvPr id="428" name="商工費該当値テキスト"/>
        <xdr:cNvSpPr txBox="1"/>
      </xdr:nvSpPr>
      <xdr:spPr>
        <a:xfrm>
          <a:off x="10528300" y="133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3575</xdr:rowOff>
    </xdr:from>
    <xdr:to>
      <xdr:col>50</xdr:col>
      <xdr:colOff>165100</xdr:colOff>
      <xdr:row>78</xdr:row>
      <xdr:rowOff>105175</xdr:rowOff>
    </xdr:to>
    <xdr:sp macro="" textlink="">
      <xdr:nvSpPr>
        <xdr:cNvPr id="429" name="楕円 428"/>
        <xdr:cNvSpPr/>
      </xdr:nvSpPr>
      <xdr:spPr>
        <a:xfrm>
          <a:off x="9588500" y="133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96302</xdr:rowOff>
    </xdr:from>
    <xdr:ext cx="469744" cy="259045"/>
    <xdr:sp macro="" textlink="">
      <xdr:nvSpPr>
        <xdr:cNvPr id="430" name="テキスト ボックス 429"/>
        <xdr:cNvSpPr txBox="1"/>
      </xdr:nvSpPr>
      <xdr:spPr>
        <a:xfrm>
          <a:off x="9404428" y="1346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101206</xdr:rowOff>
    </xdr:from>
    <xdr:to>
      <xdr:col>46</xdr:col>
      <xdr:colOff>38100</xdr:colOff>
      <xdr:row>79</xdr:row>
      <xdr:rowOff>31356</xdr:rowOff>
    </xdr:to>
    <xdr:sp macro="" textlink="">
      <xdr:nvSpPr>
        <xdr:cNvPr id="431" name="楕円 430"/>
        <xdr:cNvSpPr/>
      </xdr:nvSpPr>
      <xdr:spPr>
        <a:xfrm>
          <a:off x="8699500" y="13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22483</xdr:rowOff>
    </xdr:from>
    <xdr:ext cx="469744" cy="259045"/>
    <xdr:sp macro="" textlink="">
      <xdr:nvSpPr>
        <xdr:cNvPr id="432" name="テキスト ボックス 431"/>
        <xdr:cNvSpPr txBox="1"/>
      </xdr:nvSpPr>
      <xdr:spPr>
        <a:xfrm>
          <a:off x="8515428" y="135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78003</xdr:rowOff>
    </xdr:from>
    <xdr:to>
      <xdr:col>41</xdr:col>
      <xdr:colOff>101600</xdr:colOff>
      <xdr:row>79</xdr:row>
      <xdr:rowOff>8153</xdr:rowOff>
    </xdr:to>
    <xdr:sp macro="" textlink="">
      <xdr:nvSpPr>
        <xdr:cNvPr id="433" name="楕円 432"/>
        <xdr:cNvSpPr/>
      </xdr:nvSpPr>
      <xdr:spPr>
        <a:xfrm>
          <a:off x="7810500" y="134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170730</xdr:rowOff>
    </xdr:from>
    <xdr:ext cx="469744" cy="259045"/>
    <xdr:sp macro="" textlink="">
      <xdr:nvSpPr>
        <xdr:cNvPr id="434" name="テキスト ボックス 433"/>
        <xdr:cNvSpPr txBox="1"/>
      </xdr:nvSpPr>
      <xdr:spPr>
        <a:xfrm>
          <a:off x="7626428" y="135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113588</xdr:rowOff>
    </xdr:from>
    <xdr:to>
      <xdr:col>36</xdr:col>
      <xdr:colOff>165100</xdr:colOff>
      <xdr:row>79</xdr:row>
      <xdr:rowOff>43738</xdr:rowOff>
    </xdr:to>
    <xdr:sp macro="" textlink="">
      <xdr:nvSpPr>
        <xdr:cNvPr id="435" name="楕円 434"/>
        <xdr:cNvSpPr/>
      </xdr:nvSpPr>
      <xdr:spPr>
        <a:xfrm>
          <a:off x="6921500" y="134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34865</xdr:rowOff>
    </xdr:from>
    <xdr:ext cx="469744" cy="259045"/>
    <xdr:sp macro="" textlink="">
      <xdr:nvSpPr>
        <xdr:cNvPr id="436" name="テキスト ボックス 435"/>
        <xdr:cNvSpPr txBox="1"/>
      </xdr:nvSpPr>
      <xdr:spPr>
        <a:xfrm>
          <a:off x="6737428" y="135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60" name="直線コネクタ 459"/>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61"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2" name="直線コネクタ 461"/>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3"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4" name="直線コネクタ 463"/>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73710</xdr:rowOff>
    </xdr:from>
    <xdr:to>
      <xdr:col>55</xdr:col>
      <xdr:colOff>0</xdr:colOff>
      <xdr:row>96</xdr:row>
      <xdr:rowOff>124816</xdr:rowOff>
    </xdr:to>
    <xdr:cxnSp macro="">
      <xdr:nvCxnSpPr>
        <xdr:cNvPr id="465" name="直線コネクタ 464"/>
        <xdr:cNvCxnSpPr/>
      </xdr:nvCxnSpPr>
      <xdr:spPr>
        <a:xfrm flipV="1">
          <a:off x="9639300" y="16532910"/>
          <a:ext cx="8382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6"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7" name="フローチャート: 判断 466"/>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75234</xdr:rowOff>
    </xdr:from>
    <xdr:to>
      <xdr:col>50</xdr:col>
      <xdr:colOff>114300</xdr:colOff>
      <xdr:row>96</xdr:row>
      <xdr:rowOff>124816</xdr:rowOff>
    </xdr:to>
    <xdr:cxnSp macro="">
      <xdr:nvCxnSpPr>
        <xdr:cNvPr id="468" name="直線コネクタ 467"/>
        <xdr:cNvCxnSpPr/>
      </xdr:nvCxnSpPr>
      <xdr:spPr>
        <a:xfrm>
          <a:off x="8750300" y="16534434"/>
          <a:ext cx="889000" cy="4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9" name="フローチャート: 判断 468"/>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70" name="テキスト ボックス 469"/>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162674</xdr:rowOff>
    </xdr:from>
    <xdr:to>
      <xdr:col>45</xdr:col>
      <xdr:colOff>177800</xdr:colOff>
      <xdr:row>96</xdr:row>
      <xdr:rowOff>75234</xdr:rowOff>
    </xdr:to>
    <xdr:cxnSp macro="">
      <xdr:nvCxnSpPr>
        <xdr:cNvPr id="471" name="直線コネクタ 470"/>
        <xdr:cNvCxnSpPr/>
      </xdr:nvCxnSpPr>
      <xdr:spPr>
        <a:xfrm>
          <a:off x="7861300" y="16450424"/>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2" name="フローチャート: 判断 471"/>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3" name="テキスト ボックス 472"/>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162674</xdr:rowOff>
    </xdr:from>
    <xdr:to>
      <xdr:col>41</xdr:col>
      <xdr:colOff>50800</xdr:colOff>
      <xdr:row>95</xdr:row>
      <xdr:rowOff>170014</xdr:rowOff>
    </xdr:to>
    <xdr:cxnSp macro="">
      <xdr:nvCxnSpPr>
        <xdr:cNvPr id="474" name="直線コネクタ 473"/>
        <xdr:cNvCxnSpPr/>
      </xdr:nvCxnSpPr>
      <xdr:spPr>
        <a:xfrm flipV="1">
          <a:off x="6972300" y="16450424"/>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5" name="フローチャート: 判断 474"/>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6" name="テキスト ボックス 475"/>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7" name="フローチャート: 判断 476"/>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8" name="テキスト ボックス 477"/>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22910</xdr:rowOff>
    </xdr:from>
    <xdr:to>
      <xdr:col>55</xdr:col>
      <xdr:colOff>50800</xdr:colOff>
      <xdr:row>96</xdr:row>
      <xdr:rowOff>124510</xdr:rowOff>
    </xdr:to>
    <xdr:sp macro="" textlink="">
      <xdr:nvSpPr>
        <xdr:cNvPr id="484" name="楕円 483"/>
        <xdr:cNvSpPr/>
      </xdr:nvSpPr>
      <xdr:spPr>
        <a:xfrm>
          <a:off x="10426700" y="164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1337</xdr:rowOff>
    </xdr:from>
    <xdr:ext cx="534377" cy="259045"/>
    <xdr:sp macro="" textlink="">
      <xdr:nvSpPr>
        <xdr:cNvPr id="485" name="土木費該当値テキスト"/>
        <xdr:cNvSpPr txBox="1"/>
      </xdr:nvSpPr>
      <xdr:spPr>
        <a:xfrm>
          <a:off x="10528300" y="164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74016</xdr:rowOff>
    </xdr:from>
    <xdr:to>
      <xdr:col>50</xdr:col>
      <xdr:colOff>165100</xdr:colOff>
      <xdr:row>97</xdr:row>
      <xdr:rowOff>4166</xdr:rowOff>
    </xdr:to>
    <xdr:sp macro="" textlink="">
      <xdr:nvSpPr>
        <xdr:cNvPr id="486" name="楕円 485"/>
        <xdr:cNvSpPr/>
      </xdr:nvSpPr>
      <xdr:spPr>
        <a:xfrm>
          <a:off x="9588500" y="165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166743</xdr:rowOff>
    </xdr:from>
    <xdr:ext cx="534377" cy="259045"/>
    <xdr:sp macro="" textlink="">
      <xdr:nvSpPr>
        <xdr:cNvPr id="487" name="テキスト ボックス 486"/>
        <xdr:cNvSpPr txBox="1"/>
      </xdr:nvSpPr>
      <xdr:spPr>
        <a:xfrm>
          <a:off x="9372111" y="1662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24434</xdr:rowOff>
    </xdr:from>
    <xdr:to>
      <xdr:col>46</xdr:col>
      <xdr:colOff>38100</xdr:colOff>
      <xdr:row>96</xdr:row>
      <xdr:rowOff>126034</xdr:rowOff>
    </xdr:to>
    <xdr:sp macro="" textlink="">
      <xdr:nvSpPr>
        <xdr:cNvPr id="488" name="楕円 487"/>
        <xdr:cNvSpPr/>
      </xdr:nvSpPr>
      <xdr:spPr>
        <a:xfrm>
          <a:off x="8699500" y="164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117161</xdr:rowOff>
    </xdr:from>
    <xdr:ext cx="534377" cy="259045"/>
    <xdr:sp macro="" textlink="">
      <xdr:nvSpPr>
        <xdr:cNvPr id="489" name="テキスト ボックス 488"/>
        <xdr:cNvSpPr txBox="1"/>
      </xdr:nvSpPr>
      <xdr:spPr>
        <a:xfrm>
          <a:off x="8483111" y="165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111874</xdr:rowOff>
    </xdr:from>
    <xdr:to>
      <xdr:col>41</xdr:col>
      <xdr:colOff>101600</xdr:colOff>
      <xdr:row>96</xdr:row>
      <xdr:rowOff>42024</xdr:rowOff>
    </xdr:to>
    <xdr:sp macro="" textlink="">
      <xdr:nvSpPr>
        <xdr:cNvPr id="490" name="楕円 489"/>
        <xdr:cNvSpPr/>
      </xdr:nvSpPr>
      <xdr:spPr>
        <a:xfrm>
          <a:off x="78105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33151</xdr:rowOff>
    </xdr:from>
    <xdr:ext cx="534377" cy="259045"/>
    <xdr:sp macro="" textlink="">
      <xdr:nvSpPr>
        <xdr:cNvPr id="491" name="テキスト ボックス 490"/>
        <xdr:cNvSpPr txBox="1"/>
      </xdr:nvSpPr>
      <xdr:spPr>
        <a:xfrm>
          <a:off x="7594111" y="164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119214</xdr:rowOff>
    </xdr:from>
    <xdr:to>
      <xdr:col>36</xdr:col>
      <xdr:colOff>165100</xdr:colOff>
      <xdr:row>96</xdr:row>
      <xdr:rowOff>49364</xdr:rowOff>
    </xdr:to>
    <xdr:sp macro="" textlink="">
      <xdr:nvSpPr>
        <xdr:cNvPr id="492" name="楕円 491"/>
        <xdr:cNvSpPr/>
      </xdr:nvSpPr>
      <xdr:spPr>
        <a:xfrm>
          <a:off x="6921500" y="164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40491</xdr:rowOff>
    </xdr:from>
    <xdr:ext cx="534377" cy="259045"/>
    <xdr:sp macro="" textlink="">
      <xdr:nvSpPr>
        <xdr:cNvPr id="493" name="テキスト ボックス 492"/>
        <xdr:cNvSpPr txBox="1"/>
      </xdr:nvSpPr>
      <xdr:spPr>
        <a:xfrm>
          <a:off x="6705111" y="164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6" name="直線コネクタ 515"/>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7"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8" name="直線コネクタ 517"/>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9"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20" name="直線コネクタ 519"/>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70937</xdr:rowOff>
    </xdr:from>
    <xdr:to>
      <xdr:col>85</xdr:col>
      <xdr:colOff>127000</xdr:colOff>
      <xdr:row>36</xdr:row>
      <xdr:rowOff>158171</xdr:rowOff>
    </xdr:to>
    <xdr:cxnSp macro="">
      <xdr:nvCxnSpPr>
        <xdr:cNvPr id="521" name="直線コネクタ 520"/>
        <xdr:cNvCxnSpPr/>
      </xdr:nvCxnSpPr>
      <xdr:spPr>
        <a:xfrm flipV="1">
          <a:off x="15481300" y="6071687"/>
          <a:ext cx="838200" cy="2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2"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3" name="フローチャート: 判断 522"/>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124018</xdr:rowOff>
    </xdr:from>
    <xdr:to>
      <xdr:col>81</xdr:col>
      <xdr:colOff>50800</xdr:colOff>
      <xdr:row>36</xdr:row>
      <xdr:rowOff>158171</xdr:rowOff>
    </xdr:to>
    <xdr:cxnSp macro="">
      <xdr:nvCxnSpPr>
        <xdr:cNvPr id="524" name="直線コネクタ 523"/>
        <xdr:cNvCxnSpPr/>
      </xdr:nvCxnSpPr>
      <xdr:spPr>
        <a:xfrm>
          <a:off x="14592300" y="6296218"/>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5" name="フローチャート: 判断 524"/>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6" name="テキスト ボックス 525"/>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121275</xdr:rowOff>
    </xdr:from>
    <xdr:to>
      <xdr:col>76</xdr:col>
      <xdr:colOff>114300</xdr:colOff>
      <xdr:row>36</xdr:row>
      <xdr:rowOff>124018</xdr:rowOff>
    </xdr:to>
    <xdr:cxnSp macro="">
      <xdr:nvCxnSpPr>
        <xdr:cNvPr id="527" name="直線コネクタ 526"/>
        <xdr:cNvCxnSpPr/>
      </xdr:nvCxnSpPr>
      <xdr:spPr>
        <a:xfrm>
          <a:off x="13703300" y="62934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8" name="フローチャート: 判断 527"/>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9" name="テキスト ボックス 528"/>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121275</xdr:rowOff>
    </xdr:from>
    <xdr:to>
      <xdr:col>71</xdr:col>
      <xdr:colOff>177800</xdr:colOff>
      <xdr:row>37</xdr:row>
      <xdr:rowOff>1900</xdr:rowOff>
    </xdr:to>
    <xdr:cxnSp macro="">
      <xdr:nvCxnSpPr>
        <xdr:cNvPr id="530" name="直線コネクタ 529"/>
        <xdr:cNvCxnSpPr/>
      </xdr:nvCxnSpPr>
      <xdr:spPr>
        <a:xfrm flipV="1">
          <a:off x="12814300" y="6293475"/>
          <a:ext cx="8890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31" name="フローチャート: 判断 530"/>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2" name="テキスト ボックス 531"/>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4" name="テキスト ボックス 533"/>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20137</xdr:rowOff>
    </xdr:from>
    <xdr:to>
      <xdr:col>85</xdr:col>
      <xdr:colOff>177800</xdr:colOff>
      <xdr:row>35</xdr:row>
      <xdr:rowOff>121737</xdr:rowOff>
    </xdr:to>
    <xdr:sp macro="" textlink="">
      <xdr:nvSpPr>
        <xdr:cNvPr id="540" name="楕円 539"/>
        <xdr:cNvSpPr/>
      </xdr:nvSpPr>
      <xdr:spPr>
        <a:xfrm>
          <a:off x="16268700" y="60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43014</xdr:rowOff>
    </xdr:from>
    <xdr:ext cx="534377" cy="259045"/>
    <xdr:sp macro="" textlink="">
      <xdr:nvSpPr>
        <xdr:cNvPr id="541" name="消防費該当値テキスト"/>
        <xdr:cNvSpPr txBox="1"/>
      </xdr:nvSpPr>
      <xdr:spPr>
        <a:xfrm>
          <a:off x="16370300" y="58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107371</xdr:rowOff>
    </xdr:from>
    <xdr:to>
      <xdr:col>81</xdr:col>
      <xdr:colOff>101600</xdr:colOff>
      <xdr:row>37</xdr:row>
      <xdr:rowOff>37521</xdr:rowOff>
    </xdr:to>
    <xdr:sp macro="" textlink="">
      <xdr:nvSpPr>
        <xdr:cNvPr id="542" name="楕円 541"/>
        <xdr:cNvSpPr/>
      </xdr:nvSpPr>
      <xdr:spPr>
        <a:xfrm>
          <a:off x="15430500" y="62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28648</xdr:rowOff>
    </xdr:from>
    <xdr:ext cx="534377" cy="259045"/>
    <xdr:sp macro="" textlink="">
      <xdr:nvSpPr>
        <xdr:cNvPr id="543" name="テキスト ボックス 542"/>
        <xdr:cNvSpPr txBox="1"/>
      </xdr:nvSpPr>
      <xdr:spPr>
        <a:xfrm>
          <a:off x="15214111" y="63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73218</xdr:rowOff>
    </xdr:from>
    <xdr:to>
      <xdr:col>76</xdr:col>
      <xdr:colOff>165100</xdr:colOff>
      <xdr:row>37</xdr:row>
      <xdr:rowOff>3368</xdr:rowOff>
    </xdr:to>
    <xdr:sp macro="" textlink="">
      <xdr:nvSpPr>
        <xdr:cNvPr id="544" name="楕円 543"/>
        <xdr:cNvSpPr/>
      </xdr:nvSpPr>
      <xdr:spPr>
        <a:xfrm>
          <a:off x="14541500" y="62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165945</xdr:rowOff>
    </xdr:from>
    <xdr:ext cx="534377" cy="259045"/>
    <xdr:sp macro="" textlink="">
      <xdr:nvSpPr>
        <xdr:cNvPr id="545" name="テキスト ボックス 544"/>
        <xdr:cNvSpPr txBox="1"/>
      </xdr:nvSpPr>
      <xdr:spPr>
        <a:xfrm>
          <a:off x="14325111" y="63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70475</xdr:rowOff>
    </xdr:from>
    <xdr:to>
      <xdr:col>72</xdr:col>
      <xdr:colOff>38100</xdr:colOff>
      <xdr:row>37</xdr:row>
      <xdr:rowOff>625</xdr:rowOff>
    </xdr:to>
    <xdr:sp macro="" textlink="">
      <xdr:nvSpPr>
        <xdr:cNvPr id="546" name="楕円 545"/>
        <xdr:cNvSpPr/>
      </xdr:nvSpPr>
      <xdr:spPr>
        <a:xfrm>
          <a:off x="13652500" y="6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163202</xdr:rowOff>
    </xdr:from>
    <xdr:ext cx="534377" cy="259045"/>
    <xdr:sp macro="" textlink="">
      <xdr:nvSpPr>
        <xdr:cNvPr id="547" name="テキスト ボックス 546"/>
        <xdr:cNvSpPr txBox="1"/>
      </xdr:nvSpPr>
      <xdr:spPr>
        <a:xfrm>
          <a:off x="13436111" y="63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122550</xdr:rowOff>
    </xdr:from>
    <xdr:to>
      <xdr:col>67</xdr:col>
      <xdr:colOff>101600</xdr:colOff>
      <xdr:row>37</xdr:row>
      <xdr:rowOff>52700</xdr:rowOff>
    </xdr:to>
    <xdr:sp macro="" textlink="">
      <xdr:nvSpPr>
        <xdr:cNvPr id="548" name="楕円 547"/>
        <xdr:cNvSpPr/>
      </xdr:nvSpPr>
      <xdr:spPr>
        <a:xfrm>
          <a:off x="12763500" y="6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43827</xdr:rowOff>
    </xdr:from>
    <xdr:ext cx="534377" cy="259045"/>
    <xdr:sp macro="" textlink="">
      <xdr:nvSpPr>
        <xdr:cNvPr id="549" name="テキスト ボックス 548"/>
        <xdr:cNvSpPr txBox="1"/>
      </xdr:nvSpPr>
      <xdr:spPr>
        <a:xfrm>
          <a:off x="12547111" y="63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149568</xdr:rowOff>
    </xdr:from>
    <xdr:to>
      <xdr:col>85</xdr:col>
      <xdr:colOff>127000</xdr:colOff>
      <xdr:row>56</xdr:row>
      <xdr:rowOff>143948</xdr:rowOff>
    </xdr:to>
    <xdr:cxnSp macro="">
      <xdr:nvCxnSpPr>
        <xdr:cNvPr id="579" name="直線コネクタ 578"/>
        <xdr:cNvCxnSpPr/>
      </xdr:nvCxnSpPr>
      <xdr:spPr>
        <a:xfrm flipV="1">
          <a:off x="15481300" y="9407868"/>
          <a:ext cx="838200" cy="3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80"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143948</xdr:rowOff>
    </xdr:from>
    <xdr:to>
      <xdr:col>81</xdr:col>
      <xdr:colOff>50800</xdr:colOff>
      <xdr:row>57</xdr:row>
      <xdr:rowOff>48108</xdr:rowOff>
    </xdr:to>
    <xdr:cxnSp macro="">
      <xdr:nvCxnSpPr>
        <xdr:cNvPr id="582" name="直線コネクタ 581"/>
        <xdr:cNvCxnSpPr/>
      </xdr:nvCxnSpPr>
      <xdr:spPr>
        <a:xfrm flipV="1">
          <a:off x="14592300" y="9745148"/>
          <a:ext cx="889000" cy="7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4" name="テキスト ボックス 583"/>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48108</xdr:rowOff>
    </xdr:from>
    <xdr:to>
      <xdr:col>76</xdr:col>
      <xdr:colOff>114300</xdr:colOff>
      <xdr:row>57</xdr:row>
      <xdr:rowOff>58014</xdr:rowOff>
    </xdr:to>
    <xdr:cxnSp macro="">
      <xdr:nvCxnSpPr>
        <xdr:cNvPr id="585" name="直線コネクタ 584"/>
        <xdr:cNvCxnSpPr/>
      </xdr:nvCxnSpPr>
      <xdr:spPr>
        <a:xfrm flipV="1">
          <a:off x="13703300" y="982075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7" name="テキスト ボックス 586"/>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18561</xdr:rowOff>
    </xdr:from>
    <xdr:to>
      <xdr:col>71</xdr:col>
      <xdr:colOff>177800</xdr:colOff>
      <xdr:row>57</xdr:row>
      <xdr:rowOff>58014</xdr:rowOff>
    </xdr:to>
    <xdr:cxnSp macro="">
      <xdr:nvCxnSpPr>
        <xdr:cNvPr id="588" name="直線コネクタ 587"/>
        <xdr:cNvCxnSpPr/>
      </xdr:nvCxnSpPr>
      <xdr:spPr>
        <a:xfrm>
          <a:off x="12814300" y="9791211"/>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90" name="テキスト ボックス 589"/>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2" name="テキスト ボックス 591"/>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98768</xdr:rowOff>
    </xdr:from>
    <xdr:to>
      <xdr:col>85</xdr:col>
      <xdr:colOff>177800</xdr:colOff>
      <xdr:row>55</xdr:row>
      <xdr:rowOff>28918</xdr:rowOff>
    </xdr:to>
    <xdr:sp macro="" textlink="">
      <xdr:nvSpPr>
        <xdr:cNvPr id="598" name="楕円 597"/>
        <xdr:cNvSpPr/>
      </xdr:nvSpPr>
      <xdr:spPr>
        <a:xfrm>
          <a:off x="16268700" y="93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121645</xdr:rowOff>
    </xdr:from>
    <xdr:ext cx="534377" cy="259045"/>
    <xdr:sp macro="" textlink="">
      <xdr:nvSpPr>
        <xdr:cNvPr id="599" name="教育費該当値テキスト"/>
        <xdr:cNvSpPr txBox="1"/>
      </xdr:nvSpPr>
      <xdr:spPr>
        <a:xfrm>
          <a:off x="16370300" y="9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93148</xdr:rowOff>
    </xdr:from>
    <xdr:to>
      <xdr:col>81</xdr:col>
      <xdr:colOff>101600</xdr:colOff>
      <xdr:row>57</xdr:row>
      <xdr:rowOff>23298</xdr:rowOff>
    </xdr:to>
    <xdr:sp macro="" textlink="">
      <xdr:nvSpPr>
        <xdr:cNvPr id="600" name="楕円 599"/>
        <xdr:cNvSpPr/>
      </xdr:nvSpPr>
      <xdr:spPr>
        <a:xfrm>
          <a:off x="15430500" y="9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14425</xdr:rowOff>
    </xdr:from>
    <xdr:ext cx="534377" cy="259045"/>
    <xdr:sp macro="" textlink="">
      <xdr:nvSpPr>
        <xdr:cNvPr id="601" name="テキスト ボックス 600"/>
        <xdr:cNvSpPr txBox="1"/>
      </xdr:nvSpPr>
      <xdr:spPr>
        <a:xfrm>
          <a:off x="15214111" y="9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168758</xdr:rowOff>
    </xdr:from>
    <xdr:to>
      <xdr:col>76</xdr:col>
      <xdr:colOff>165100</xdr:colOff>
      <xdr:row>57</xdr:row>
      <xdr:rowOff>98908</xdr:rowOff>
    </xdr:to>
    <xdr:sp macro="" textlink="">
      <xdr:nvSpPr>
        <xdr:cNvPr id="602" name="楕円 601"/>
        <xdr:cNvSpPr/>
      </xdr:nvSpPr>
      <xdr:spPr>
        <a:xfrm>
          <a:off x="14541500" y="97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90035</xdr:rowOff>
    </xdr:from>
    <xdr:ext cx="534377" cy="259045"/>
    <xdr:sp macro="" textlink="">
      <xdr:nvSpPr>
        <xdr:cNvPr id="603" name="テキスト ボックス 602"/>
        <xdr:cNvSpPr txBox="1"/>
      </xdr:nvSpPr>
      <xdr:spPr>
        <a:xfrm>
          <a:off x="14325111" y="98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7214</xdr:rowOff>
    </xdr:from>
    <xdr:to>
      <xdr:col>72</xdr:col>
      <xdr:colOff>38100</xdr:colOff>
      <xdr:row>57</xdr:row>
      <xdr:rowOff>108814</xdr:rowOff>
    </xdr:to>
    <xdr:sp macro="" textlink="">
      <xdr:nvSpPr>
        <xdr:cNvPr id="604" name="楕円 603"/>
        <xdr:cNvSpPr/>
      </xdr:nvSpPr>
      <xdr:spPr>
        <a:xfrm>
          <a:off x="13652500" y="97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99941</xdr:rowOff>
    </xdr:from>
    <xdr:ext cx="534377" cy="259045"/>
    <xdr:sp macro="" textlink="">
      <xdr:nvSpPr>
        <xdr:cNvPr id="605" name="テキスト ボックス 604"/>
        <xdr:cNvSpPr txBox="1"/>
      </xdr:nvSpPr>
      <xdr:spPr>
        <a:xfrm>
          <a:off x="13436111" y="98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139211</xdr:rowOff>
    </xdr:from>
    <xdr:to>
      <xdr:col>67</xdr:col>
      <xdr:colOff>101600</xdr:colOff>
      <xdr:row>57</xdr:row>
      <xdr:rowOff>69361</xdr:rowOff>
    </xdr:to>
    <xdr:sp macro="" textlink="">
      <xdr:nvSpPr>
        <xdr:cNvPr id="606" name="楕円 605"/>
        <xdr:cNvSpPr/>
      </xdr:nvSpPr>
      <xdr:spPr>
        <a:xfrm>
          <a:off x="12763500" y="97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60488</xdr:rowOff>
    </xdr:from>
    <xdr:ext cx="534377" cy="259045"/>
    <xdr:sp macro="" textlink="">
      <xdr:nvSpPr>
        <xdr:cNvPr id="607" name="テキスト ボックス 606"/>
        <xdr:cNvSpPr txBox="1"/>
      </xdr:nvSpPr>
      <xdr:spPr>
        <a:xfrm>
          <a:off x="12547111" y="98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5"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137661</xdr:rowOff>
    </xdr:from>
    <xdr:to>
      <xdr:col>81</xdr:col>
      <xdr:colOff>50800</xdr:colOff>
      <xdr:row>78</xdr:row>
      <xdr:rowOff>139700</xdr:rowOff>
    </xdr:to>
    <xdr:cxnSp macro="">
      <xdr:nvCxnSpPr>
        <xdr:cNvPr id="637" name="直線コネクタ 636"/>
        <xdr:cNvCxnSpPr/>
      </xdr:nvCxnSpPr>
      <xdr:spPr>
        <a:xfrm>
          <a:off x="14592300" y="1351076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137661</xdr:rowOff>
    </xdr:from>
    <xdr:to>
      <xdr:col>76</xdr:col>
      <xdr:colOff>114300</xdr:colOff>
      <xdr:row>78</xdr:row>
      <xdr:rowOff>139463</xdr:rowOff>
    </xdr:to>
    <xdr:cxnSp macro="">
      <xdr:nvCxnSpPr>
        <xdr:cNvPr id="640" name="直線コネクタ 639"/>
        <xdr:cNvCxnSpPr/>
      </xdr:nvCxnSpPr>
      <xdr:spPr>
        <a:xfrm flipV="1">
          <a:off x="13703300" y="13510761"/>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2" name="テキスト ボックス 641"/>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139463</xdr:rowOff>
    </xdr:from>
    <xdr:to>
      <xdr:col>71</xdr:col>
      <xdr:colOff>177800</xdr:colOff>
      <xdr:row>78</xdr:row>
      <xdr:rowOff>139700</xdr:rowOff>
    </xdr:to>
    <xdr:cxnSp macro="">
      <xdr:nvCxnSpPr>
        <xdr:cNvPr id="643" name="直線コネクタ 642"/>
        <xdr:cNvCxnSpPr/>
      </xdr:nvCxnSpPr>
      <xdr:spPr>
        <a:xfrm flipV="1">
          <a:off x="12814300" y="13512563"/>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5" name="テキスト ボックス 644"/>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7" name="テキスト ボックス 646"/>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4"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86861</xdr:rowOff>
    </xdr:from>
    <xdr:to>
      <xdr:col>76</xdr:col>
      <xdr:colOff>165100</xdr:colOff>
      <xdr:row>79</xdr:row>
      <xdr:rowOff>17011</xdr:rowOff>
    </xdr:to>
    <xdr:sp macro="" textlink="">
      <xdr:nvSpPr>
        <xdr:cNvPr id="657" name="楕円 656"/>
        <xdr:cNvSpPr/>
      </xdr:nvSpPr>
      <xdr:spPr>
        <a:xfrm>
          <a:off x="14541500" y="13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8138</xdr:rowOff>
    </xdr:from>
    <xdr:ext cx="378565" cy="259045"/>
    <xdr:sp macro="" textlink="">
      <xdr:nvSpPr>
        <xdr:cNvPr id="658" name="テキスト ボックス 657"/>
        <xdr:cNvSpPr txBox="1"/>
      </xdr:nvSpPr>
      <xdr:spPr>
        <a:xfrm>
          <a:off x="14403017" y="13552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88663</xdr:rowOff>
    </xdr:from>
    <xdr:to>
      <xdr:col>72</xdr:col>
      <xdr:colOff>38100</xdr:colOff>
      <xdr:row>79</xdr:row>
      <xdr:rowOff>18813</xdr:rowOff>
    </xdr:to>
    <xdr:sp macro="" textlink="">
      <xdr:nvSpPr>
        <xdr:cNvPr id="659" name="楕円 658"/>
        <xdr:cNvSpPr/>
      </xdr:nvSpPr>
      <xdr:spPr>
        <a:xfrm>
          <a:off x="13652500" y="134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9940</xdr:rowOff>
    </xdr:from>
    <xdr:ext cx="313932" cy="259045"/>
    <xdr:sp macro="" textlink="">
      <xdr:nvSpPr>
        <xdr:cNvPr id="660" name="テキスト ボックス 659"/>
        <xdr:cNvSpPr txBox="1"/>
      </xdr:nvSpPr>
      <xdr:spPr>
        <a:xfrm>
          <a:off x="13546333" y="13554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6" name="直線コネクタ 685"/>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7"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8" name="直線コネクタ 687"/>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9"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0" name="直線コネクタ 689"/>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122186</xdr:rowOff>
    </xdr:from>
    <xdr:to>
      <xdr:col>85</xdr:col>
      <xdr:colOff>127000</xdr:colOff>
      <xdr:row>96</xdr:row>
      <xdr:rowOff>126631</xdr:rowOff>
    </xdr:to>
    <xdr:cxnSp macro="">
      <xdr:nvCxnSpPr>
        <xdr:cNvPr id="691" name="直線コネクタ 690"/>
        <xdr:cNvCxnSpPr/>
      </xdr:nvCxnSpPr>
      <xdr:spPr>
        <a:xfrm flipV="1">
          <a:off x="15481300" y="16581386"/>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2"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3" name="フローチャート: 判断 692"/>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126631</xdr:rowOff>
    </xdr:from>
    <xdr:to>
      <xdr:col>81</xdr:col>
      <xdr:colOff>50800</xdr:colOff>
      <xdr:row>96</xdr:row>
      <xdr:rowOff>141542</xdr:rowOff>
    </xdr:to>
    <xdr:cxnSp macro="">
      <xdr:nvCxnSpPr>
        <xdr:cNvPr id="694" name="直線コネクタ 693"/>
        <xdr:cNvCxnSpPr/>
      </xdr:nvCxnSpPr>
      <xdr:spPr>
        <a:xfrm flipV="1">
          <a:off x="14592300" y="16585831"/>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5" name="フローチャート: 判断 694"/>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6" name="テキスト ボックス 695"/>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141542</xdr:rowOff>
    </xdr:from>
    <xdr:to>
      <xdr:col>76</xdr:col>
      <xdr:colOff>114300</xdr:colOff>
      <xdr:row>96</xdr:row>
      <xdr:rowOff>155321</xdr:rowOff>
    </xdr:to>
    <xdr:cxnSp macro="">
      <xdr:nvCxnSpPr>
        <xdr:cNvPr id="697" name="直線コネクタ 696"/>
        <xdr:cNvCxnSpPr/>
      </xdr:nvCxnSpPr>
      <xdr:spPr>
        <a:xfrm flipV="1">
          <a:off x="13703300" y="16600742"/>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8" name="フローチャート: 判断 697"/>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9" name="テキスト ボックス 698"/>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105321</xdr:rowOff>
    </xdr:from>
    <xdr:to>
      <xdr:col>71</xdr:col>
      <xdr:colOff>177800</xdr:colOff>
      <xdr:row>96</xdr:row>
      <xdr:rowOff>155321</xdr:rowOff>
    </xdr:to>
    <xdr:cxnSp macro="">
      <xdr:nvCxnSpPr>
        <xdr:cNvPr id="700" name="直線コネクタ 699"/>
        <xdr:cNvCxnSpPr/>
      </xdr:nvCxnSpPr>
      <xdr:spPr>
        <a:xfrm>
          <a:off x="12814300" y="16564521"/>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1" name="フローチャート: 判断 700"/>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2" name="テキスト ボックス 701"/>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3" name="フローチャート: 判断 702"/>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4" name="テキスト ボックス 703"/>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71386</xdr:rowOff>
    </xdr:from>
    <xdr:to>
      <xdr:col>85</xdr:col>
      <xdr:colOff>177800</xdr:colOff>
      <xdr:row>97</xdr:row>
      <xdr:rowOff>1536</xdr:rowOff>
    </xdr:to>
    <xdr:sp macro="" textlink="">
      <xdr:nvSpPr>
        <xdr:cNvPr id="710" name="楕円 709"/>
        <xdr:cNvSpPr/>
      </xdr:nvSpPr>
      <xdr:spPr>
        <a:xfrm>
          <a:off x="162687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49813</xdr:rowOff>
    </xdr:from>
    <xdr:ext cx="534377" cy="259045"/>
    <xdr:sp macro="" textlink="">
      <xdr:nvSpPr>
        <xdr:cNvPr id="711" name="公債費該当値テキスト"/>
        <xdr:cNvSpPr txBox="1"/>
      </xdr:nvSpPr>
      <xdr:spPr>
        <a:xfrm>
          <a:off x="16370300" y="165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75831</xdr:rowOff>
    </xdr:from>
    <xdr:to>
      <xdr:col>81</xdr:col>
      <xdr:colOff>101600</xdr:colOff>
      <xdr:row>97</xdr:row>
      <xdr:rowOff>5981</xdr:rowOff>
    </xdr:to>
    <xdr:sp macro="" textlink="">
      <xdr:nvSpPr>
        <xdr:cNvPr id="712" name="楕円 711"/>
        <xdr:cNvSpPr/>
      </xdr:nvSpPr>
      <xdr:spPr>
        <a:xfrm>
          <a:off x="15430500" y="165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168558</xdr:rowOff>
    </xdr:from>
    <xdr:ext cx="534377" cy="259045"/>
    <xdr:sp macro="" textlink="">
      <xdr:nvSpPr>
        <xdr:cNvPr id="713" name="テキスト ボックス 712"/>
        <xdr:cNvSpPr txBox="1"/>
      </xdr:nvSpPr>
      <xdr:spPr>
        <a:xfrm>
          <a:off x="15214111" y="166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90742</xdr:rowOff>
    </xdr:from>
    <xdr:to>
      <xdr:col>76</xdr:col>
      <xdr:colOff>165100</xdr:colOff>
      <xdr:row>97</xdr:row>
      <xdr:rowOff>20892</xdr:rowOff>
    </xdr:to>
    <xdr:sp macro="" textlink="">
      <xdr:nvSpPr>
        <xdr:cNvPr id="714" name="楕円 713"/>
        <xdr:cNvSpPr/>
      </xdr:nvSpPr>
      <xdr:spPr>
        <a:xfrm>
          <a:off x="14541500" y="165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12019</xdr:rowOff>
    </xdr:from>
    <xdr:ext cx="534377" cy="259045"/>
    <xdr:sp macro="" textlink="">
      <xdr:nvSpPr>
        <xdr:cNvPr id="715" name="テキスト ボックス 714"/>
        <xdr:cNvSpPr txBox="1"/>
      </xdr:nvSpPr>
      <xdr:spPr>
        <a:xfrm>
          <a:off x="14325111" y="166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104521</xdr:rowOff>
    </xdr:from>
    <xdr:to>
      <xdr:col>72</xdr:col>
      <xdr:colOff>38100</xdr:colOff>
      <xdr:row>97</xdr:row>
      <xdr:rowOff>34671</xdr:rowOff>
    </xdr:to>
    <xdr:sp macro="" textlink="">
      <xdr:nvSpPr>
        <xdr:cNvPr id="716" name="楕円 715"/>
        <xdr:cNvSpPr/>
      </xdr:nvSpPr>
      <xdr:spPr>
        <a:xfrm>
          <a:off x="13652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25798</xdr:rowOff>
    </xdr:from>
    <xdr:ext cx="534377" cy="259045"/>
    <xdr:sp macro="" textlink="">
      <xdr:nvSpPr>
        <xdr:cNvPr id="717" name="テキスト ボックス 716"/>
        <xdr:cNvSpPr txBox="1"/>
      </xdr:nvSpPr>
      <xdr:spPr>
        <a:xfrm>
          <a:off x="13436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54521</xdr:rowOff>
    </xdr:from>
    <xdr:to>
      <xdr:col>67</xdr:col>
      <xdr:colOff>101600</xdr:colOff>
      <xdr:row>96</xdr:row>
      <xdr:rowOff>156121</xdr:rowOff>
    </xdr:to>
    <xdr:sp macro="" textlink="">
      <xdr:nvSpPr>
        <xdr:cNvPr id="718" name="楕円 717"/>
        <xdr:cNvSpPr/>
      </xdr:nvSpPr>
      <xdr:spPr>
        <a:xfrm>
          <a:off x="12763500" y="165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147248</xdr:rowOff>
    </xdr:from>
    <xdr:ext cx="534377" cy="259045"/>
    <xdr:sp macro="" textlink="">
      <xdr:nvSpPr>
        <xdr:cNvPr id="719" name="テキスト ボックス 718"/>
        <xdr:cNvSpPr txBox="1"/>
      </xdr:nvSpPr>
      <xdr:spPr>
        <a:xfrm>
          <a:off x="12547111" y="166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1" name="直線コネクタ 74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2"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5" name="直線コネクタ 74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7"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8" name="フローチャート: 判断 747"/>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0" name="フローチャート: 判断 749"/>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51" name="テキスト ボックス 750"/>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3" name="フローチャート: 判断 752"/>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4" name="テキスト ボックス 753"/>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6" name="フローチャート: 判断 755"/>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7" name="テキスト ボックス 756"/>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8" name="フローチャート: 判断 757"/>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9" name="テキスト ボックス 758"/>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6"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1,266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124,678</a:t>
          </a:r>
          <a:r>
            <a:rPr kumimoji="1" lang="ja-JP" altLang="en-US" sz="1300">
              <a:latin typeface="ＭＳ Ｐゴシック" panose="020B0600070205080204" pitchFamily="50" charset="-128"/>
              <a:ea typeface="ＭＳ Ｐゴシック" panose="020B0600070205080204" pitchFamily="50" charset="-128"/>
            </a:rPr>
            <a:t>円となった。類似団体では低い水準であるものの、障害福祉サービス給付事業等経常的経費が依然として増加傾向にあることから、今後も増加していく見込みである。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3,910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4,569</a:t>
          </a:r>
          <a:r>
            <a:rPr kumimoji="1" lang="ja-JP" altLang="en-US" sz="1300">
              <a:latin typeface="ＭＳ Ｐゴシック" panose="020B0600070205080204" pitchFamily="50" charset="-128"/>
              <a:ea typeface="ＭＳ Ｐゴシック" panose="020B0600070205080204" pitchFamily="50" charset="-128"/>
            </a:rPr>
            <a:t>円となった。これは静峰ふるさと公園魅力向上事業の終了による減少が主な要因である。類似団体平均からは、</a:t>
          </a:r>
          <a:r>
            <a:rPr kumimoji="1" lang="en-US" altLang="ja-JP" sz="1300">
              <a:latin typeface="ＭＳ Ｐゴシック" panose="020B0600070205080204" pitchFamily="50" charset="-128"/>
              <a:ea typeface="ＭＳ Ｐゴシック" panose="020B0600070205080204" pitchFamily="50" charset="-128"/>
            </a:rPr>
            <a:t>8,266</a:t>
          </a:r>
          <a:r>
            <a:rPr kumimoji="1" lang="ja-JP" altLang="en-US" sz="1300">
              <a:latin typeface="ＭＳ Ｐゴシック" panose="020B0600070205080204" pitchFamily="50" charset="-128"/>
              <a:ea typeface="ＭＳ Ｐゴシック" panose="020B0600070205080204" pitchFamily="50" charset="-128"/>
            </a:rPr>
            <a:t>円低い状況である。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4,024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38,196</a:t>
          </a:r>
          <a:r>
            <a:rPr kumimoji="1" lang="ja-JP" altLang="en-US" sz="1300">
              <a:latin typeface="ＭＳ Ｐゴシック" panose="020B0600070205080204" pitchFamily="50" charset="-128"/>
              <a:ea typeface="ＭＳ Ｐゴシック" panose="020B0600070205080204" pitchFamily="50" charset="-128"/>
            </a:rPr>
            <a:t>円となった。これは道路改良舗装事業や街路整備事業、まちづくり事業の進展によるものであるが、類似団体平均からは、</a:t>
          </a:r>
          <a:r>
            <a:rPr kumimoji="1" lang="en-US" altLang="ja-JP" sz="1300">
              <a:latin typeface="ＭＳ Ｐゴシック" panose="020B0600070205080204" pitchFamily="50" charset="-128"/>
              <a:ea typeface="ＭＳ Ｐゴシック" panose="020B0600070205080204" pitchFamily="50" charset="-128"/>
            </a:rPr>
            <a:t>10,484</a:t>
          </a:r>
          <a:r>
            <a:rPr kumimoji="1" lang="ja-JP" altLang="en-US" sz="1300">
              <a:latin typeface="ＭＳ Ｐゴシック" panose="020B0600070205080204" pitchFamily="50" charset="-128"/>
              <a:ea typeface="ＭＳ Ｐゴシック" panose="020B0600070205080204" pitchFamily="50" charset="-128"/>
            </a:rPr>
            <a:t>円低い状況である。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rPr>
            <a:t>5,658</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rPr>
            <a:t>22,754</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となった。これは防災行政無線のデジタル化等に伴う防災設備整備事業の増、高規格救急自動車の更新によるものである。類似団体平均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3,742</a:t>
          </a:r>
          <a:r>
            <a:rPr kumimoji="1" lang="ja-JP" altLang="en-US" sz="1300">
              <a:latin typeface="ＭＳ Ｐゴシック" panose="020B0600070205080204" pitchFamily="50" charset="-128"/>
              <a:ea typeface="ＭＳ Ｐゴシック" panose="020B0600070205080204" pitchFamily="50" charset="-128"/>
            </a:rPr>
            <a:t>円</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上回っている</a:t>
          </a:r>
          <a:r>
            <a:rPr kumimoji="1" lang="ja-JP" altLang="en-US" sz="1300">
              <a:latin typeface="ＭＳ Ｐゴシック" panose="020B0600070205080204" pitchFamily="50" charset="-128"/>
              <a:ea typeface="ＭＳ Ｐゴシック" panose="020B0600070205080204" pitchFamily="50" charset="-128"/>
            </a:rPr>
            <a:t>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17,705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59,482</a:t>
          </a:r>
          <a:r>
            <a:rPr kumimoji="1" lang="ja-JP" altLang="en-US" sz="1300">
              <a:latin typeface="ＭＳ Ｐゴシック" panose="020B0600070205080204" pitchFamily="50" charset="-128"/>
              <a:ea typeface="ＭＳ Ｐゴシック" panose="020B0600070205080204" pitchFamily="50" charset="-128"/>
            </a:rPr>
            <a:t>円となり、類似団体平均を</a:t>
          </a:r>
          <a:r>
            <a:rPr kumimoji="1" lang="en-US" altLang="ja-JP" sz="1300">
              <a:latin typeface="ＭＳ Ｐゴシック" panose="020B0600070205080204" pitchFamily="50" charset="-128"/>
              <a:ea typeface="ＭＳ Ｐゴシック" panose="020B0600070205080204" pitchFamily="50" charset="-128"/>
            </a:rPr>
            <a:t>7,910</a:t>
          </a:r>
          <a:r>
            <a:rPr kumimoji="1" lang="ja-JP" altLang="en-US" sz="1300">
              <a:latin typeface="ＭＳ Ｐゴシック" panose="020B0600070205080204" pitchFamily="50" charset="-128"/>
              <a:ea typeface="ＭＳ Ｐゴシック" panose="020B0600070205080204" pitchFamily="50" charset="-128"/>
            </a:rPr>
            <a:t>円上回った。これは、令和元年度開催の国民体育大会に向けた準備事業の増に加え、公立幼稚園建設事業や、小中学校の空調設備整備事業を行った結果である。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財政調整基金残高は、令和元年度開催予定の国民体育大会準備事業等歳出の増に対応するために取り崩し、前年度より</a:t>
          </a:r>
          <a:r>
            <a:rPr kumimoji="1" lang="en-US" altLang="ja-JP" sz="1200">
              <a:latin typeface="ＭＳ ゴシック" pitchFamily="49" charset="-128"/>
              <a:ea typeface="ＭＳ ゴシック" pitchFamily="49" charset="-128"/>
            </a:rPr>
            <a:t>0.95</a:t>
          </a:r>
          <a:r>
            <a:rPr kumimoji="1" lang="ja-JP" altLang="en-US" sz="1200">
              <a:latin typeface="ＭＳ ゴシック" pitchFamily="49" charset="-128"/>
              <a:ea typeface="ＭＳ ゴシック" pitchFamily="49" charset="-128"/>
            </a:rPr>
            <a:t>ポイント低下した。実質収支額については、</a:t>
          </a:r>
          <a:r>
            <a:rPr kumimoji="1" lang="ja-JP" altLang="en-US" sz="1200">
              <a:solidFill>
                <a:sysClr val="windowText" lastClr="000000"/>
              </a:solidFill>
              <a:latin typeface="ＭＳ ゴシック" pitchFamily="49" charset="-128"/>
              <a:ea typeface="ＭＳ ゴシック" pitchFamily="49" charset="-128"/>
            </a:rPr>
            <a:t>市税や地方消費税交付金等の収入の増加により歳入が増加した一方、民間保育所等整備事業や防災設備整備事業等により歳出も増加したため</a:t>
          </a:r>
          <a:r>
            <a:rPr kumimoji="1" lang="ja-JP" altLang="en-US" sz="1200">
              <a:latin typeface="ＭＳ ゴシック" pitchFamily="49" charset="-128"/>
              <a:ea typeface="ＭＳ ゴシック" pitchFamily="49" charset="-128"/>
            </a:rPr>
            <a:t>歳入歳出差引額が減となった</a:t>
          </a:r>
          <a:r>
            <a:rPr kumimoji="1" lang="ja-JP" altLang="en-US" sz="1200">
              <a:solidFill>
                <a:sysClr val="windowText" lastClr="000000"/>
              </a:solidFill>
              <a:latin typeface="ＭＳ ゴシック" pitchFamily="49" charset="-128"/>
              <a:ea typeface="ＭＳ ゴシック" pitchFamily="49" charset="-128"/>
            </a:rPr>
            <a:t>が</a:t>
          </a:r>
          <a:r>
            <a:rPr kumimoji="1" lang="ja-JP" altLang="en-US" sz="1200">
              <a:latin typeface="ＭＳ ゴシック" pitchFamily="49" charset="-128"/>
              <a:ea typeface="ＭＳ ゴシック" pitchFamily="49" charset="-128"/>
            </a:rPr>
            <a:t>、大規模な継続事業が終了したことにより翌年度に繰り越すべき財源が大幅に減少した</a:t>
          </a:r>
          <a:r>
            <a:rPr kumimoji="1" lang="ja-JP" altLang="en-US" sz="1200" strike="noStrike" baseline="0">
              <a:solidFill>
                <a:schemeClr val="tx1"/>
              </a:solidFill>
              <a:latin typeface="ＭＳ ゴシック" pitchFamily="49" charset="-128"/>
              <a:ea typeface="ＭＳ ゴシック" pitchFamily="49" charset="-128"/>
            </a:rPr>
            <a:t>こと</a:t>
          </a:r>
          <a:r>
            <a:rPr kumimoji="1" lang="ja-JP" altLang="en-US" sz="1200">
              <a:latin typeface="ＭＳ ゴシック" pitchFamily="49" charset="-128"/>
              <a:ea typeface="ＭＳ ゴシック" pitchFamily="49" charset="-128"/>
            </a:rPr>
            <a:t>から、前年度に比べて</a:t>
          </a:r>
          <a:r>
            <a:rPr kumimoji="1" lang="en-US" altLang="ja-JP" sz="1200">
              <a:latin typeface="ＭＳ ゴシック" pitchFamily="49" charset="-128"/>
              <a:ea typeface="ＭＳ ゴシック" pitchFamily="49" charset="-128"/>
            </a:rPr>
            <a:t>0.37</a:t>
          </a:r>
          <a:r>
            <a:rPr kumimoji="1" lang="ja-JP" altLang="en-US" sz="1200">
              <a:latin typeface="ＭＳ ゴシック" pitchFamily="49" charset="-128"/>
              <a:ea typeface="ＭＳ ゴシック" pitchFamily="49" charset="-128"/>
            </a:rPr>
            <a:t>ポイント上昇した。実質単年度収支は普通建設事業費の増等歳出の増により前年度から、</a:t>
          </a:r>
          <a:r>
            <a:rPr kumimoji="1" lang="en-US" altLang="ja-JP" sz="1200">
              <a:latin typeface="ＭＳ ゴシック" pitchFamily="49" charset="-128"/>
              <a:ea typeface="ＭＳ ゴシック" pitchFamily="49" charset="-128"/>
            </a:rPr>
            <a:t>1.42</a:t>
          </a:r>
          <a:r>
            <a:rPr kumimoji="1" lang="ja-JP" altLang="en-US" sz="1200">
              <a:latin typeface="ＭＳ ゴシック" pitchFamily="49" charset="-128"/>
              <a:ea typeface="ＭＳ ゴシック" pitchFamily="49" charset="-128"/>
            </a:rPr>
            <a:t>ポイント低下した。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実質赤字比率及び連結実質赤字比率の状況については、いずれの年度も黒字となっている。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一般会計以外の各会計における標準財政規模に対する割合については、水道事業会計が職員数の減等により総費用が減少したことに加え、総収益が増加したことにより純利益が増加したことから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ポイント上昇し、国民健康保険特別会計において、被保険者数の減少傾向による保険給付費の減少、県との共同事業化による各種交付金の減により黒字額が圧縮されたことから</a:t>
          </a:r>
          <a:r>
            <a:rPr kumimoji="1" lang="en-US" altLang="ja-JP" sz="1400">
              <a:latin typeface="ＭＳ ゴシック" pitchFamily="49" charset="-128"/>
              <a:ea typeface="ＭＳ ゴシック" pitchFamily="49" charset="-128"/>
            </a:rPr>
            <a:t>2.63</a:t>
          </a:r>
          <a:r>
            <a:rPr kumimoji="1" lang="ja-JP" altLang="en-US" sz="1400">
              <a:latin typeface="ＭＳ ゴシック" pitchFamily="49" charset="-128"/>
              <a:ea typeface="ＭＳ ゴシック" pitchFamily="49" charset="-128"/>
            </a:rPr>
            <a:t>ポイント低下した。他の会計については、大きな変化は見られない。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次那珂市行財政改革大綱に基づき、健全で効率的な行財政運営の推進に努める。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20965178</v>
      </c>
      <c r="BO4" s="461"/>
      <c r="BP4" s="461"/>
      <c r="BQ4" s="461"/>
      <c r="BR4" s="461"/>
      <c r="BS4" s="461"/>
      <c r="BT4" s="461"/>
      <c r="BU4" s="462"/>
      <c r="BV4" s="460">
        <v>19696641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7.3</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19967147</v>
      </c>
      <c r="BO5" s="466"/>
      <c r="BP5" s="466"/>
      <c r="BQ5" s="466"/>
      <c r="BR5" s="466"/>
      <c r="BS5" s="466"/>
      <c r="BT5" s="466"/>
      <c r="BU5" s="467"/>
      <c r="BV5" s="465">
        <v>18656659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90.9</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998031</v>
      </c>
      <c r="BO6" s="466"/>
      <c r="BP6" s="466"/>
      <c r="BQ6" s="466"/>
      <c r="BR6" s="466"/>
      <c r="BS6" s="466"/>
      <c r="BT6" s="466"/>
      <c r="BU6" s="467"/>
      <c r="BV6" s="465">
        <v>1039982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96.7</v>
      </c>
      <c r="CU6" s="616"/>
      <c r="CV6" s="616"/>
      <c r="CW6" s="616"/>
      <c r="CX6" s="616"/>
      <c r="CY6" s="616"/>
      <c r="CZ6" s="616"/>
      <c r="DA6" s="617"/>
      <c r="DB6" s="615">
        <v>96.9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104302</v>
      </c>
      <c r="BO7" s="466"/>
      <c r="BP7" s="466"/>
      <c r="BQ7" s="466"/>
      <c r="BR7" s="466"/>
      <c r="BS7" s="466"/>
      <c r="BT7" s="466"/>
      <c r="BU7" s="467"/>
      <c r="BV7" s="465">
        <v>198464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12247048</v>
      </c>
      <c r="CU7" s="466"/>
      <c r="CV7" s="466"/>
      <c r="CW7" s="466"/>
      <c r="CX7" s="466"/>
      <c r="CY7" s="466"/>
      <c r="CZ7" s="466"/>
      <c r="DA7" s="467"/>
      <c r="DB7" s="465">
        <v>12150272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893729</v>
      </c>
      <c r="BO8" s="466"/>
      <c r="BP8" s="466"/>
      <c r="BQ8" s="466"/>
      <c r="BR8" s="466"/>
      <c r="BS8" s="466"/>
      <c r="BT8" s="466"/>
      <c r="BU8" s="467"/>
      <c r="BV8" s="465">
        <v>841518</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0.65</v>
      </c>
      <c r="CU8" s="579"/>
      <c r="CV8" s="579"/>
      <c r="CW8" s="579"/>
      <c r="CX8" s="579"/>
      <c r="CY8" s="579"/>
      <c r="CZ8" s="579"/>
      <c r="DA8" s="580"/>
      <c r="DB8" s="578">
        <v>0.65</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54276</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52211</v>
      </c>
      <c r="BO9" s="466"/>
      <c r="BP9" s="466"/>
      <c r="BQ9" s="466"/>
      <c r="BR9" s="466"/>
      <c r="BS9" s="466"/>
      <c r="BT9" s="466"/>
      <c r="BU9" s="467"/>
      <c r="BV9" s="465">
        <v>193028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12.5</v>
      </c>
      <c r="CU9" s="436"/>
      <c r="CV9" s="436"/>
      <c r="CW9" s="436"/>
      <c r="CX9" s="436"/>
      <c r="CY9" s="436"/>
      <c r="CZ9" s="436"/>
      <c r="DA9" s="437"/>
      <c r="DB9" s="435">
        <v>12.8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54240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102</v>
      </c>
      <c r="AV10" s="523"/>
      <c r="AW10" s="523"/>
      <c r="AX10" s="523"/>
      <c r="AY10" s="445" t="s">
        <v>121</v>
      </c>
      <c r="AZ10" s="446"/>
      <c r="BA10" s="446"/>
      <c r="BB10" s="446"/>
      <c r="BC10" s="446"/>
      <c r="BD10" s="446"/>
      <c r="BE10" s="446"/>
      <c r="BF10" s="446"/>
      <c r="BG10" s="446"/>
      <c r="BH10" s="446"/>
      <c r="BI10" s="446"/>
      <c r="BJ10" s="446"/>
      <c r="BK10" s="446"/>
      <c r="BL10" s="446"/>
      <c r="BM10" s="447"/>
      <c r="BN10" s="465">
        <v>153</v>
      </c>
      <c r="BO10" s="466"/>
      <c r="BP10" s="466"/>
      <c r="BQ10" s="466"/>
      <c r="BR10" s="466"/>
      <c r="BS10" s="466"/>
      <c r="BT10" s="466"/>
      <c r="BU10" s="467"/>
      <c r="BV10" s="465">
        <v>116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110</v>
      </c>
      <c r="AV11" s="523"/>
      <c r="AW11" s="523"/>
      <c r="AX11" s="523"/>
      <c r="AY11" s="445" t="s">
        <v>126</v>
      </c>
      <c r="AZ11" s="446"/>
      <c r="BA11" s="446"/>
      <c r="BB11" s="446"/>
      <c r="BC11" s="446"/>
      <c r="BD11" s="446"/>
      <c r="BE11" s="446"/>
      <c r="BF11" s="446"/>
      <c r="BG11" s="446"/>
      <c r="BH11" s="446"/>
      <c r="BI11" s="446"/>
      <c r="BJ11" s="446"/>
      <c r="BK11" s="446"/>
      <c r="BL11" s="446"/>
      <c r="BM11" s="447"/>
      <c r="BN11" s="465">
        <v>98800</v>
      </c>
      <c r="BO11" s="466"/>
      <c r="BP11" s="466"/>
      <c r="BQ11" s="466"/>
      <c r="BR11" s="466"/>
      <c r="BS11" s="466"/>
      <c r="BT11" s="466"/>
      <c r="BU11" s="467"/>
      <c r="BV11" s="465">
        <v>108034</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54925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77654</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54691</v>
      </c>
      <c r="S13" s="569"/>
      <c r="T13" s="569"/>
      <c r="U13" s="569"/>
      <c r="V13" s="570"/>
      <c r="W13" s="556" t="s">
        <v>138</v>
      </c>
      <c r="X13" s="478"/>
      <c r="Y13" s="478"/>
      <c r="Z13" s="478"/>
      <c r="AA13" s="478"/>
      <c r="AB13" s="479"/>
      <c r="AC13" s="441">
        <v>1450</v>
      </c>
      <c r="AD13" s="442"/>
      <c r="AE13" s="442"/>
      <c r="AF13" s="442"/>
      <c r="AG13" s="443"/>
      <c r="AH13" s="441">
        <v>1606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51164</v>
      </c>
      <c r="BO13" s="466"/>
      <c r="BP13" s="466"/>
      <c r="BQ13" s="466"/>
      <c r="BR13" s="466"/>
      <c r="BS13" s="466"/>
      <c r="BT13" s="466"/>
      <c r="BU13" s="467"/>
      <c r="BV13" s="465">
        <v>223524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3.8</v>
      </c>
      <c r="CU13" s="436"/>
      <c r="CV13" s="436"/>
      <c r="CW13" s="436"/>
      <c r="CX13" s="436"/>
      <c r="CY13" s="436"/>
      <c r="CZ13" s="436"/>
      <c r="DA13" s="437"/>
      <c r="DB13" s="435">
        <v>4.7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55230</v>
      </c>
      <c r="S14" s="569"/>
      <c r="T14" s="569"/>
      <c r="U14" s="569"/>
      <c r="V14" s="570"/>
      <c r="W14" s="571"/>
      <c r="X14" s="481"/>
      <c r="Y14" s="481"/>
      <c r="Z14" s="481"/>
      <c r="AA14" s="481"/>
      <c r="AB14" s="482"/>
      <c r="AC14" s="561">
        <v>5.9</v>
      </c>
      <c r="AD14" s="562"/>
      <c r="AE14" s="562"/>
      <c r="AF14" s="562"/>
      <c r="AG14" s="563"/>
      <c r="AH14" s="561">
        <v>6.5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2.7</v>
      </c>
      <c r="CU14" s="573"/>
      <c r="CV14" s="573"/>
      <c r="CW14" s="573"/>
      <c r="CX14" s="573"/>
      <c r="CY14" s="573"/>
      <c r="CZ14" s="573"/>
      <c r="DA14" s="574"/>
      <c r="DB14" s="572">
        <v>7.2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55004</v>
      </c>
      <c r="S15" s="569"/>
      <c r="T15" s="569"/>
      <c r="U15" s="569"/>
      <c r="V15" s="570"/>
      <c r="W15" s="556" t="s">
        <v>145</v>
      </c>
      <c r="X15" s="478"/>
      <c r="Y15" s="478"/>
      <c r="Z15" s="478"/>
      <c r="AA15" s="478"/>
      <c r="AB15" s="479"/>
      <c r="AC15" s="441">
        <v>6252</v>
      </c>
      <c r="AD15" s="442"/>
      <c r="AE15" s="442"/>
      <c r="AF15" s="442"/>
      <c r="AG15" s="443"/>
      <c r="AH15" s="441">
        <v>6291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6346470</v>
      </c>
      <c r="BO15" s="461"/>
      <c r="BP15" s="461"/>
      <c r="BQ15" s="461"/>
      <c r="BR15" s="461"/>
      <c r="BS15" s="461"/>
      <c r="BT15" s="461"/>
      <c r="BU15" s="462"/>
      <c r="BV15" s="460">
        <v>6165570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25.5</v>
      </c>
      <c r="AD16" s="562"/>
      <c r="AE16" s="562"/>
      <c r="AF16" s="562"/>
      <c r="AG16" s="563"/>
      <c r="AH16" s="561">
        <v>25.5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9667077</v>
      </c>
      <c r="BO16" s="466"/>
      <c r="BP16" s="466"/>
      <c r="BQ16" s="466"/>
      <c r="BR16" s="466"/>
      <c r="BS16" s="466"/>
      <c r="BT16" s="466"/>
      <c r="BU16" s="467"/>
      <c r="BV16" s="465">
        <v>9533986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16849</v>
      </c>
      <c r="AD17" s="442"/>
      <c r="AE17" s="442"/>
      <c r="AF17" s="442"/>
      <c r="AG17" s="443"/>
      <c r="AH17" s="441">
        <v>16757</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8037350</v>
      </c>
      <c r="BO17" s="466"/>
      <c r="BP17" s="466"/>
      <c r="BQ17" s="466"/>
      <c r="BR17" s="466"/>
      <c r="BS17" s="466"/>
      <c r="BT17" s="466"/>
      <c r="BU17" s="467"/>
      <c r="BV17" s="465">
        <v>7806486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97.82</v>
      </c>
      <c r="M18" s="530"/>
      <c r="N18" s="530"/>
      <c r="O18" s="530"/>
      <c r="P18" s="530"/>
      <c r="Q18" s="530"/>
      <c r="R18" s="531"/>
      <c r="S18" s="531"/>
      <c r="T18" s="531"/>
      <c r="U18" s="531"/>
      <c r="V18" s="532"/>
      <c r="W18" s="546"/>
      <c r="X18" s="547"/>
      <c r="Y18" s="547"/>
      <c r="Z18" s="547"/>
      <c r="AA18" s="547"/>
      <c r="AB18" s="557"/>
      <c r="AC18" s="429">
        <v>68.599999999999994</v>
      </c>
      <c r="AD18" s="430"/>
      <c r="AE18" s="430"/>
      <c r="AF18" s="430"/>
      <c r="AG18" s="533"/>
      <c r="AH18" s="429">
        <v>68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11297171</v>
      </c>
      <c r="BO18" s="466"/>
      <c r="BP18" s="466"/>
      <c r="BQ18" s="466"/>
      <c r="BR18" s="466"/>
      <c r="BS18" s="466"/>
      <c r="BT18" s="466"/>
      <c r="BU18" s="467"/>
      <c r="BV18" s="465">
        <v>11246487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555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14508017</v>
      </c>
      <c r="BO19" s="466"/>
      <c r="BP19" s="466"/>
      <c r="BQ19" s="466"/>
      <c r="BR19" s="466"/>
      <c r="BS19" s="466"/>
      <c r="BT19" s="466"/>
      <c r="BU19" s="467"/>
      <c r="BV19" s="465">
        <v>14065821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20025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17807625</v>
      </c>
      <c r="BO23" s="466"/>
      <c r="BP23" s="466"/>
      <c r="BQ23" s="466"/>
      <c r="BR23" s="466"/>
      <c r="BS23" s="466"/>
      <c r="BT23" s="466"/>
      <c r="BU23" s="467"/>
      <c r="BV23" s="465">
        <v>17409645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8410</v>
      </c>
      <c r="R24" s="442"/>
      <c r="S24" s="442"/>
      <c r="T24" s="442"/>
      <c r="U24" s="442"/>
      <c r="V24" s="443"/>
      <c r="W24" s="507"/>
      <c r="X24" s="498"/>
      <c r="Y24" s="499"/>
      <c r="Z24" s="438" t="s">
        <v>169</v>
      </c>
      <c r="AA24" s="439"/>
      <c r="AB24" s="439"/>
      <c r="AC24" s="439"/>
      <c r="AD24" s="439"/>
      <c r="AE24" s="439"/>
      <c r="AF24" s="439"/>
      <c r="AG24" s="440"/>
      <c r="AH24" s="441">
        <v>435</v>
      </c>
      <c r="AI24" s="442"/>
      <c r="AJ24" s="442"/>
      <c r="AK24" s="442"/>
      <c r="AL24" s="443"/>
      <c r="AM24" s="441">
        <v>1349370</v>
      </c>
      <c r="AN24" s="442"/>
      <c r="AO24" s="442"/>
      <c r="AP24" s="442"/>
      <c r="AQ24" s="442"/>
      <c r="AR24" s="443"/>
      <c r="AS24" s="441">
        <v>3102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15531220</v>
      </c>
      <c r="BO24" s="466"/>
      <c r="BP24" s="466"/>
      <c r="BQ24" s="466"/>
      <c r="BR24" s="466"/>
      <c r="BS24" s="466"/>
      <c r="BT24" s="466"/>
      <c r="BU24" s="467"/>
      <c r="BV24" s="465">
        <v>14987017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6500</v>
      </c>
      <c r="R25" s="442"/>
      <c r="S25" s="442"/>
      <c r="T25" s="442"/>
      <c r="U25" s="442"/>
      <c r="V25" s="443"/>
      <c r="W25" s="507"/>
      <c r="X25" s="498"/>
      <c r="Y25" s="499"/>
      <c r="Z25" s="438" t="s">
        <v>172</v>
      </c>
      <c r="AA25" s="439"/>
      <c r="AB25" s="439"/>
      <c r="AC25" s="439"/>
      <c r="AD25" s="439"/>
      <c r="AE25" s="439"/>
      <c r="AF25" s="439"/>
      <c r="AG25" s="440"/>
      <c r="AH25" s="441">
        <v>97</v>
      </c>
      <c r="AI25" s="442"/>
      <c r="AJ25" s="442"/>
      <c r="AK25" s="442"/>
      <c r="AL25" s="443"/>
      <c r="AM25" s="441">
        <v>318063</v>
      </c>
      <c r="AN25" s="442"/>
      <c r="AO25" s="442"/>
      <c r="AP25" s="442"/>
      <c r="AQ25" s="442"/>
      <c r="AR25" s="443"/>
      <c r="AS25" s="441">
        <v>3279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2133700</v>
      </c>
      <c r="BO25" s="461"/>
      <c r="BP25" s="461"/>
      <c r="BQ25" s="461"/>
      <c r="BR25" s="461"/>
      <c r="BS25" s="461"/>
      <c r="BT25" s="461"/>
      <c r="BU25" s="462"/>
      <c r="BV25" s="460">
        <v>2414747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6040</v>
      </c>
      <c r="R26" s="442"/>
      <c r="S26" s="442"/>
      <c r="T26" s="442"/>
      <c r="U26" s="442"/>
      <c r="V26" s="443"/>
      <c r="W26" s="507"/>
      <c r="X26" s="498"/>
      <c r="Y26" s="499"/>
      <c r="Z26" s="438" t="s">
        <v>175</v>
      </c>
      <c r="AA26" s="520"/>
      <c r="AB26" s="520"/>
      <c r="AC26" s="520"/>
      <c r="AD26" s="520"/>
      <c r="AE26" s="520"/>
      <c r="AF26" s="520"/>
      <c r="AG26" s="521"/>
      <c r="AH26" s="441">
        <v>12</v>
      </c>
      <c r="AI26" s="442"/>
      <c r="AJ26" s="442"/>
      <c r="AK26" s="442"/>
      <c r="AL26" s="443"/>
      <c r="AM26" s="441">
        <v>31644</v>
      </c>
      <c r="AN26" s="442"/>
      <c r="AO26" s="442"/>
      <c r="AP26" s="442"/>
      <c r="AQ26" s="442"/>
      <c r="AR26" s="443"/>
      <c r="AS26" s="441">
        <v>2637</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4640</v>
      </c>
      <c r="R27" s="442"/>
      <c r="S27" s="442"/>
      <c r="T27" s="442"/>
      <c r="U27" s="442"/>
      <c r="V27" s="443"/>
      <c r="W27" s="507"/>
      <c r="X27" s="498"/>
      <c r="Y27" s="499"/>
      <c r="Z27" s="438" t="s">
        <v>179</v>
      </c>
      <c r="AA27" s="439"/>
      <c r="AB27" s="439"/>
      <c r="AC27" s="439"/>
      <c r="AD27" s="439"/>
      <c r="AE27" s="439"/>
      <c r="AF27" s="439"/>
      <c r="AG27" s="440"/>
      <c r="AH27" s="441">
        <v>9</v>
      </c>
      <c r="AI27" s="442"/>
      <c r="AJ27" s="442"/>
      <c r="AK27" s="442"/>
      <c r="AL27" s="443"/>
      <c r="AM27" s="441">
        <v>26343</v>
      </c>
      <c r="AN27" s="442"/>
      <c r="AO27" s="442"/>
      <c r="AP27" s="442"/>
      <c r="AQ27" s="442"/>
      <c r="AR27" s="443"/>
      <c r="AS27" s="441">
        <v>2927</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564645</v>
      </c>
      <c r="BO27" s="469"/>
      <c r="BP27" s="469"/>
      <c r="BQ27" s="469"/>
      <c r="BR27" s="469"/>
      <c r="BS27" s="469"/>
      <c r="BT27" s="469"/>
      <c r="BU27" s="470"/>
      <c r="BV27" s="468">
        <v>564645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4130</v>
      </c>
      <c r="R28" s="442"/>
      <c r="S28" s="442"/>
      <c r="T28" s="442"/>
      <c r="U28" s="442"/>
      <c r="V28" s="443"/>
      <c r="W28" s="507"/>
      <c r="X28" s="498"/>
      <c r="Y28" s="499"/>
      <c r="Z28" s="438" t="s">
        <v>182</v>
      </c>
      <c r="AA28" s="439"/>
      <c r="AB28" s="439"/>
      <c r="AC28" s="439"/>
      <c r="AD28" s="439"/>
      <c r="AE28" s="439"/>
      <c r="AF28" s="439"/>
      <c r="AG28" s="440"/>
      <c r="AH28" s="441" t="s">
        <v>177</v>
      </c>
      <c r="AI28" s="442"/>
      <c r="AJ28" s="442"/>
      <c r="AK28" s="442"/>
      <c r="AL28" s="443"/>
      <c r="AM28" s="441" t="s">
        <v>177</v>
      </c>
      <c r="AN28" s="442"/>
      <c r="AO28" s="442"/>
      <c r="AP28" s="442"/>
      <c r="AQ28" s="442"/>
      <c r="AR28" s="443"/>
      <c r="AS28" s="441" t="s">
        <v>177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1926704</v>
      </c>
      <c r="BO28" s="461"/>
      <c r="BP28" s="461"/>
      <c r="BQ28" s="461"/>
      <c r="BR28" s="461"/>
      <c r="BS28" s="461"/>
      <c r="BT28" s="461"/>
      <c r="BU28" s="462"/>
      <c r="BV28" s="460">
        <v>2026551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16</v>
      </c>
      <c r="M29" s="442"/>
      <c r="N29" s="442"/>
      <c r="O29" s="442"/>
      <c r="P29" s="443"/>
      <c r="Q29" s="441">
        <v>3950</v>
      </c>
      <c r="R29" s="442"/>
      <c r="S29" s="442"/>
      <c r="T29" s="442"/>
      <c r="U29" s="442"/>
      <c r="V29" s="443"/>
      <c r="W29" s="508"/>
      <c r="X29" s="509"/>
      <c r="Y29" s="510"/>
      <c r="Z29" s="438" t="s">
        <v>185</v>
      </c>
      <c r="AA29" s="439"/>
      <c r="AB29" s="439"/>
      <c r="AC29" s="439"/>
      <c r="AD29" s="439"/>
      <c r="AE29" s="439"/>
      <c r="AF29" s="439"/>
      <c r="AG29" s="440"/>
      <c r="AH29" s="441">
        <v>444</v>
      </c>
      <c r="AI29" s="442"/>
      <c r="AJ29" s="442"/>
      <c r="AK29" s="442"/>
      <c r="AL29" s="443"/>
      <c r="AM29" s="441">
        <v>1375713</v>
      </c>
      <c r="AN29" s="442"/>
      <c r="AO29" s="442"/>
      <c r="AP29" s="442"/>
      <c r="AQ29" s="442"/>
      <c r="AR29" s="443"/>
      <c r="AS29" s="441">
        <v>3098</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1225140</v>
      </c>
      <c r="BO29" s="466"/>
      <c r="BP29" s="466"/>
      <c r="BQ29" s="466"/>
      <c r="BR29" s="466"/>
      <c r="BS29" s="466"/>
      <c r="BT29" s="466"/>
      <c r="BU29" s="467"/>
      <c r="BV29" s="465">
        <v>1424149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2411209</v>
      </c>
      <c r="BO30" s="469"/>
      <c r="BP30" s="469"/>
      <c r="BQ30" s="469"/>
      <c r="BR30" s="469"/>
      <c r="BS30" s="469"/>
      <c r="BT30" s="469"/>
      <c r="BU30" s="470"/>
      <c r="BV30" s="468">
        <v>2671656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那珂市土地開発公社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公園墓地事業特別会計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農業集落排水整備事業特別会計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茨城県市町村総合事務組合（交通災害共済事業特別会計）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上菅谷駅前地区土地区画整理事業特別会計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茨城租税債権管理機構（一般会計）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茨城県後期高齢者医療広域連合（後期高齢者医療特別会計）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茨城北農業共済組合（農業共済事業会計）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大宮地方環境整備組合（一般会計）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e+XtNofhzzQjtAKLVvAv7gA6kLTpVUDo0INR20dNK6/UKvRz8oXm7kgF4mhnvcuT3Jm30+tGM3uDvHrhgCRUw==" saltValue="gfQgxbs6pZYdI+jDMWZI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550</v>
      </c>
      <c r="D34" s="1244"/>
      <c r="E34" s="1245"/>
      <c r="F34" s="32">
        <v>8.3800000000000008</v>
      </c>
      <c r="G34" s="33">
        <v>9.85</v>
      </c>
      <c r="H34" s="33">
        <v>10.199999999999999</v>
      </c>
      <c r="I34" s="33">
        <v>10.79</v>
      </c>
      <c r="J34" s="34">
        <v>11.69</v>
      </c>
      <c r="K34" s="22"/>
      <c r="L34" s="22"/>
      <c r="M34" s="22"/>
      <c r="N34" s="22"/>
      <c r="O34" s="22"/>
      <c r="P34" s="22"/>
    </row>
    <row r="35" spans="1:16" ht="39" customHeight="1" x14ac:dyDescent="0.15">
      <c r="A35" s="22"/>
      <c r="B35" s="35"/>
      <c r="C35" s="1238" t="s">
        <v>551</v>
      </c>
      <c r="D35" s="1239"/>
      <c r="E35" s="1240"/>
      <c r="F35" s="36">
        <v>5.22</v>
      </c>
      <c r="G35" s="37">
        <v>7.83</v>
      </c>
      <c r="H35" s="37">
        <v>5.28</v>
      </c>
      <c r="I35" s="37">
        <v>6.83</v>
      </c>
      <c r="J35" s="38">
        <v>7.23</v>
      </c>
      <c r="K35" s="22"/>
      <c r="L35" s="22"/>
      <c r="M35" s="22"/>
      <c r="N35" s="22"/>
      <c r="O35" s="22"/>
      <c r="P35" s="22"/>
    </row>
    <row r="36" spans="1:16" ht="39" customHeight="1" x14ac:dyDescent="0.15">
      <c r="A36" s="22"/>
      <c r="B36" s="35"/>
      <c r="C36" s="1238" t="s">
        <v>552</v>
      </c>
      <c r="D36" s="1239"/>
      <c r="E36" s="1240"/>
      <c r="F36" s="36">
        <v>0.66</v>
      </c>
      <c r="G36" s="37">
        <v>1.06</v>
      </c>
      <c r="H36" s="37">
        <v>1.27</v>
      </c>
      <c r="I36" s="37">
        <v>1.18</v>
      </c>
      <c r="J36" s="38">
        <v>1.86</v>
      </c>
      <c r="K36" s="22"/>
      <c r="L36" s="22"/>
      <c r="M36" s="22"/>
      <c r="N36" s="22"/>
      <c r="O36" s="22"/>
      <c r="P36" s="22"/>
    </row>
    <row r="37" spans="1:16" ht="39" customHeight="1" x14ac:dyDescent="0.15">
      <c r="A37" s="22"/>
      <c r="B37" s="35"/>
      <c r="C37" s="1238" t="s">
        <v>553</v>
      </c>
      <c r="D37" s="1239"/>
      <c r="E37" s="1240"/>
      <c r="F37" s="36">
        <v>0.8</v>
      </c>
      <c r="G37" s="37">
        <v>0.56999999999999995</v>
      </c>
      <c r="H37" s="37">
        <v>0.55000000000000004</v>
      </c>
      <c r="I37" s="37">
        <v>0.68</v>
      </c>
      <c r="J37" s="38">
        <v>0.7</v>
      </c>
      <c r="K37" s="22"/>
      <c r="L37" s="22"/>
      <c r="M37" s="22"/>
      <c r="N37" s="22"/>
      <c r="O37" s="22"/>
      <c r="P37" s="22"/>
    </row>
    <row r="38" spans="1:16" ht="39" customHeight="1" x14ac:dyDescent="0.15">
      <c r="A38" s="22"/>
      <c r="B38" s="35"/>
      <c r="C38" s="1238" t="s">
        <v>554</v>
      </c>
      <c r="D38" s="1239"/>
      <c r="E38" s="1240"/>
      <c r="F38" s="36">
        <v>2.42</v>
      </c>
      <c r="G38" s="37">
        <v>1.07</v>
      </c>
      <c r="H38" s="37">
        <v>2.46</v>
      </c>
      <c r="I38" s="37">
        <v>2.98</v>
      </c>
      <c r="J38" s="38">
        <v>0.35</v>
      </c>
      <c r="K38" s="22"/>
      <c r="L38" s="22"/>
      <c r="M38" s="22"/>
      <c r="N38" s="22"/>
      <c r="O38" s="22"/>
      <c r="P38" s="22"/>
    </row>
    <row r="39" spans="1:16" ht="39" customHeight="1" x14ac:dyDescent="0.15">
      <c r="A39" s="22"/>
      <c r="B39" s="35"/>
      <c r="C39" s="1238" t="s">
        <v>555</v>
      </c>
      <c r="D39" s="1239"/>
      <c r="E39" s="1240"/>
      <c r="F39" s="36">
        <v>0.42</v>
      </c>
      <c r="G39" s="37">
        <v>0.49</v>
      </c>
      <c r="H39" s="37">
        <v>0.37</v>
      </c>
      <c r="I39" s="37">
        <v>0.39</v>
      </c>
      <c r="J39" s="38">
        <v>0.3</v>
      </c>
      <c r="K39" s="22"/>
      <c r="L39" s="22"/>
      <c r="M39" s="22"/>
      <c r="N39" s="22"/>
      <c r="O39" s="22"/>
      <c r="P39" s="22"/>
    </row>
    <row r="40" spans="1:16" ht="39" customHeight="1" x14ac:dyDescent="0.15">
      <c r="A40" s="22"/>
      <c r="B40" s="35"/>
      <c r="C40" s="1238" t="s">
        <v>556</v>
      </c>
      <c r="D40" s="1239"/>
      <c r="E40" s="1240"/>
      <c r="F40" s="36">
        <v>0.03</v>
      </c>
      <c r="G40" s="37">
        <v>0.02</v>
      </c>
      <c r="H40" s="37">
        <v>0.01</v>
      </c>
      <c r="I40" s="37">
        <v>0.02</v>
      </c>
      <c r="J40" s="38">
        <v>0.05</v>
      </c>
      <c r="K40" s="22"/>
      <c r="L40" s="22"/>
      <c r="M40" s="22"/>
      <c r="N40" s="22"/>
      <c r="O40" s="22"/>
      <c r="P40" s="22"/>
    </row>
    <row r="41" spans="1:16" ht="39" customHeight="1" x14ac:dyDescent="0.15">
      <c r="A41" s="22"/>
      <c r="B41" s="35"/>
      <c r="C41" s="1238" t="s">
        <v>557</v>
      </c>
      <c r="D41" s="1239"/>
      <c r="E41" s="1240"/>
      <c r="F41" s="36">
        <v>0.01</v>
      </c>
      <c r="G41" s="37">
        <v>0</v>
      </c>
      <c r="H41" s="37">
        <v>0.01</v>
      </c>
      <c r="I41" s="37">
        <v>0.01</v>
      </c>
      <c r="J41" s="38">
        <v>0.01</v>
      </c>
      <c r="K41" s="22"/>
      <c r="L41" s="22"/>
      <c r="M41" s="22"/>
      <c r="N41" s="22"/>
      <c r="O41" s="22"/>
      <c r="P41" s="22"/>
    </row>
    <row r="42" spans="1:16" ht="39" customHeight="1" x14ac:dyDescent="0.15">
      <c r="A42" s="22"/>
      <c r="B42" s="39"/>
      <c r="C42" s="1238" t="s">
        <v>558</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559</v>
      </c>
      <c r="D43" s="1242"/>
      <c r="E43" s="1243"/>
      <c r="F43" s="41">
        <v>0.02</v>
      </c>
      <c r="G43" s="42">
        <v>0.02</v>
      </c>
      <c r="H43" s="42">
        <v>0.02</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fHdCq4BQJp8hmACFEp9XAdyPzmPiAXelzNeB3pADda+ACKnoSsWNsbPFDm6ul0DCgyE9m1JnJhHAaP9tijlg==" saltValue="1x7v6h/Uv+SwiMRL2L4r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1992</v>
      </c>
      <c r="L45" s="60">
        <v>1768</v>
      </c>
      <c r="M45" s="60">
        <v>1821</v>
      </c>
      <c r="N45" s="60">
        <v>1771</v>
      </c>
      <c r="O45" s="61">
        <v>1789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48" t="s">
        <v>15</v>
      </c>
      <c r="F48" s="1248"/>
      <c r="G48" s="1248"/>
      <c r="H48" s="1248"/>
      <c r="I48" s="1248"/>
      <c r="J48" s="1249"/>
      <c r="K48" s="63">
        <v>840</v>
      </c>
      <c r="L48" s="64">
        <v>928</v>
      </c>
      <c r="M48" s="64">
        <v>685</v>
      </c>
      <c r="N48" s="64">
        <v>739</v>
      </c>
      <c r="O48" s="65">
        <v>794</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502</v>
      </c>
      <c r="L49" s="64" t="s">
        <v>502</v>
      </c>
      <c r="M49" s="64" t="s">
        <v>502</v>
      </c>
      <c r="N49" s="64" t="s">
        <v>502</v>
      </c>
      <c r="O49" s="65" t="s">
        <v>502</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502</v>
      </c>
      <c r="L50" s="64" t="s">
        <v>502</v>
      </c>
      <c r="M50" s="64" t="s">
        <v>502</v>
      </c>
      <c r="N50" s="64" t="s">
        <v>502</v>
      </c>
      <c r="O50" s="65" t="s">
        <v>502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502</v>
      </c>
      <c r="L51" s="64" t="s">
        <v>502</v>
      </c>
      <c r="M51" s="64" t="s">
        <v>502</v>
      </c>
      <c r="N51" s="64" t="s">
        <v>502</v>
      </c>
      <c r="O51" s="65" t="s">
        <v>502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2043</v>
      </c>
      <c r="L52" s="64">
        <v>1944</v>
      </c>
      <c r="M52" s="64">
        <v>2015</v>
      </c>
      <c r="N52" s="64">
        <v>2097</v>
      </c>
      <c r="O52" s="65">
        <v>2185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789</v>
      </c>
      <c r="L53" s="69">
        <v>752</v>
      </c>
      <c r="M53" s="69">
        <v>491</v>
      </c>
      <c r="N53" s="69">
        <v>413</v>
      </c>
      <c r="O53" s="70">
        <v>398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592</v>
      </c>
      <c r="L57" s="83" t="s">
        <v>593</v>
      </c>
      <c r="M57" s="83" t="s">
        <v>593</v>
      </c>
      <c r="N57" s="83" t="s">
        <v>594</v>
      </c>
      <c r="O57" s="84" t="s">
        <v>593</v>
      </c>
    </row>
    <row r="58" spans="1:21" ht="31.5" customHeight="1" thickBot="1" x14ac:dyDescent="0.2">
      <c r="B58" s="1256"/>
      <c r="C58" s="1257"/>
      <c r="D58" s="1261" t="s">
        <v>27</v>
      </c>
      <c r="E58" s="1262"/>
      <c r="F58" s="1262"/>
      <c r="G58" s="1262"/>
      <c r="H58" s="1262"/>
      <c r="I58" s="1262"/>
      <c r="J58" s="1263"/>
      <c r="K58" s="85" t="s">
        <v>593</v>
      </c>
      <c r="L58" s="86" t="s">
        <v>593</v>
      </c>
      <c r="M58" s="86" t="s">
        <v>593</v>
      </c>
      <c r="N58" s="86" t="s">
        <v>593</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2y8Y5schwn80XVSnz+WsatTboTZykIO1hb/y5pFjEz0PyyLqdqlsd5oxujz6QxdWMBEQUdVaxr9yu8duKdA==" saltValue="W5kuGPsW6Aks6U/hKaX4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84" t="s">
        <v>30</v>
      </c>
      <c r="C41" s="1285"/>
      <c r="D41" s="101"/>
      <c r="E41" s="1286" t="s">
        <v>31</v>
      </c>
      <c r="F41" s="1286"/>
      <c r="G41" s="1286"/>
      <c r="H41" s="1287"/>
      <c r="I41" s="102">
        <v>17510</v>
      </c>
      <c r="J41" s="103">
        <v>17620</v>
      </c>
      <c r="K41" s="103">
        <v>17576</v>
      </c>
      <c r="L41" s="103">
        <v>17410</v>
      </c>
      <c r="M41" s="104">
        <v>17808</v>
      </c>
    </row>
    <row r="42" spans="2:13" ht="27.75" customHeight="1" x14ac:dyDescent="0.15">
      <c r="B42" s="1274"/>
      <c r="C42" s="1275"/>
      <c r="D42" s="105"/>
      <c r="E42" s="1278" t="s">
        <v>32</v>
      </c>
      <c r="F42" s="1278"/>
      <c r="G42" s="1278"/>
      <c r="H42" s="1279"/>
      <c r="I42" s="106">
        <v>369</v>
      </c>
      <c r="J42" s="107">
        <v>286</v>
      </c>
      <c r="K42" s="107">
        <v>254</v>
      </c>
      <c r="L42" s="107">
        <v>83</v>
      </c>
      <c r="M42" s="108">
        <v>101</v>
      </c>
    </row>
    <row r="43" spans="2:13" ht="27.75" customHeight="1" x14ac:dyDescent="0.15">
      <c r="B43" s="1274"/>
      <c r="C43" s="1275"/>
      <c r="D43" s="105"/>
      <c r="E43" s="1278" t="s">
        <v>33</v>
      </c>
      <c r="F43" s="1278"/>
      <c r="G43" s="1278"/>
      <c r="H43" s="1279"/>
      <c r="I43" s="106">
        <v>13120</v>
      </c>
      <c r="J43" s="107">
        <v>14111</v>
      </c>
      <c r="K43" s="107">
        <v>13907</v>
      </c>
      <c r="L43" s="107">
        <v>13183</v>
      </c>
      <c r="M43" s="108">
        <v>12496</v>
      </c>
    </row>
    <row r="44" spans="2:13" ht="27.75" customHeight="1" x14ac:dyDescent="0.15">
      <c r="B44" s="1274"/>
      <c r="C44" s="1275"/>
      <c r="D44" s="105"/>
      <c r="E44" s="1278" t="s">
        <v>34</v>
      </c>
      <c r="F44" s="1278"/>
      <c r="G44" s="1278"/>
      <c r="H44" s="1279"/>
      <c r="I44" s="106" t="s">
        <v>502</v>
      </c>
      <c r="J44" s="107" t="s">
        <v>502</v>
      </c>
      <c r="K44" s="107" t="s">
        <v>502</v>
      </c>
      <c r="L44" s="107" t="s">
        <v>502</v>
      </c>
      <c r="M44" s="108" t="s">
        <v>502</v>
      </c>
    </row>
    <row r="45" spans="2:13" ht="27.75" customHeight="1" x14ac:dyDescent="0.15">
      <c r="B45" s="1274"/>
      <c r="C45" s="1275"/>
      <c r="D45" s="105"/>
      <c r="E45" s="1278" t="s">
        <v>35</v>
      </c>
      <c r="F45" s="1278"/>
      <c r="G45" s="1278"/>
      <c r="H45" s="1279"/>
      <c r="I45" s="106">
        <v>3198</v>
      </c>
      <c r="J45" s="107">
        <v>2938</v>
      </c>
      <c r="K45" s="107">
        <v>3006</v>
      </c>
      <c r="L45" s="107">
        <v>3074</v>
      </c>
      <c r="M45" s="108">
        <v>2915</v>
      </c>
    </row>
    <row r="46" spans="2:13" ht="27.75" customHeight="1" x14ac:dyDescent="0.15">
      <c r="B46" s="1274"/>
      <c r="C46" s="1275"/>
      <c r="D46" s="109"/>
      <c r="E46" s="1278" t="s">
        <v>36</v>
      </c>
      <c r="F46" s="1278"/>
      <c r="G46" s="1278"/>
      <c r="H46" s="1279"/>
      <c r="I46" s="106" t="s">
        <v>502</v>
      </c>
      <c r="J46" s="107">
        <v>1</v>
      </c>
      <c r="K46" s="107">
        <v>2</v>
      </c>
      <c r="L46" s="107" t="s">
        <v>502</v>
      </c>
      <c r="M46" s="108" t="s">
        <v>502</v>
      </c>
    </row>
    <row r="47" spans="2:13" ht="27.75" customHeight="1" x14ac:dyDescent="0.15">
      <c r="B47" s="1274"/>
      <c r="C47" s="1275"/>
      <c r="D47" s="110"/>
      <c r="E47" s="1288" t="s">
        <v>37</v>
      </c>
      <c r="F47" s="1289"/>
      <c r="G47" s="1289"/>
      <c r="H47" s="1290"/>
      <c r="I47" s="106" t="s">
        <v>502</v>
      </c>
      <c r="J47" s="107" t="s">
        <v>502</v>
      </c>
      <c r="K47" s="107" t="s">
        <v>502</v>
      </c>
      <c r="L47" s="107" t="s">
        <v>502</v>
      </c>
      <c r="M47" s="108" t="s">
        <v>502</v>
      </c>
    </row>
    <row r="48" spans="2:13" ht="27.75" customHeight="1" x14ac:dyDescent="0.15">
      <c r="B48" s="1274"/>
      <c r="C48" s="1275"/>
      <c r="D48" s="105"/>
      <c r="E48" s="1278" t="s">
        <v>38</v>
      </c>
      <c r="F48" s="1278"/>
      <c r="G48" s="1278"/>
      <c r="H48" s="1279"/>
      <c r="I48" s="106" t="s">
        <v>502</v>
      </c>
      <c r="J48" s="107" t="s">
        <v>502</v>
      </c>
      <c r="K48" s="107" t="s">
        <v>502</v>
      </c>
      <c r="L48" s="107" t="s">
        <v>502</v>
      </c>
      <c r="M48" s="108" t="s">
        <v>502</v>
      </c>
    </row>
    <row r="49" spans="2:13" ht="27.75" customHeight="1" x14ac:dyDescent="0.15">
      <c r="B49" s="1276"/>
      <c r="C49" s="1277"/>
      <c r="D49" s="105"/>
      <c r="E49" s="1278" t="s">
        <v>39</v>
      </c>
      <c r="F49" s="1278"/>
      <c r="G49" s="1278"/>
      <c r="H49" s="1279"/>
      <c r="I49" s="106" t="s">
        <v>502</v>
      </c>
      <c r="J49" s="107" t="s">
        <v>502</v>
      </c>
      <c r="K49" s="107" t="s">
        <v>502</v>
      </c>
      <c r="L49" s="107" t="s">
        <v>502</v>
      </c>
      <c r="M49" s="108" t="s">
        <v>502</v>
      </c>
    </row>
    <row r="50" spans="2:13" ht="27.75" customHeight="1" x14ac:dyDescent="0.15">
      <c r="B50" s="1272" t="s">
        <v>40</v>
      </c>
      <c r="C50" s="1273"/>
      <c r="D50" s="111"/>
      <c r="E50" s="1278" t="s">
        <v>41</v>
      </c>
      <c r="F50" s="1278"/>
      <c r="G50" s="1278"/>
      <c r="H50" s="1279"/>
      <c r="I50" s="106">
        <v>6241</v>
      </c>
      <c r="J50" s="107">
        <v>6694</v>
      </c>
      <c r="K50" s="107">
        <v>7221</v>
      </c>
      <c r="L50" s="107">
        <v>7176</v>
      </c>
      <c r="M50" s="108">
        <v>6888</v>
      </c>
    </row>
    <row r="51" spans="2:13" ht="27.75" customHeight="1" x14ac:dyDescent="0.15">
      <c r="B51" s="1274"/>
      <c r="C51" s="1275"/>
      <c r="D51" s="105"/>
      <c r="E51" s="1278" t="s">
        <v>42</v>
      </c>
      <c r="F51" s="1278"/>
      <c r="G51" s="1278"/>
      <c r="H51" s="1279"/>
      <c r="I51" s="106">
        <v>5027</v>
      </c>
      <c r="J51" s="107">
        <v>4936</v>
      </c>
      <c r="K51" s="107">
        <v>4257</v>
      </c>
      <c r="L51" s="107">
        <v>4240</v>
      </c>
      <c r="M51" s="108">
        <v>3928</v>
      </c>
    </row>
    <row r="52" spans="2:13" ht="27.75" customHeight="1" x14ac:dyDescent="0.15">
      <c r="B52" s="1276"/>
      <c r="C52" s="1277"/>
      <c r="D52" s="105"/>
      <c r="E52" s="1278" t="s">
        <v>43</v>
      </c>
      <c r="F52" s="1278"/>
      <c r="G52" s="1278"/>
      <c r="H52" s="1279"/>
      <c r="I52" s="106">
        <v>20923</v>
      </c>
      <c r="J52" s="107">
        <v>21393</v>
      </c>
      <c r="K52" s="107">
        <v>21565</v>
      </c>
      <c r="L52" s="107">
        <v>21581</v>
      </c>
      <c r="M52" s="108">
        <v>22212</v>
      </c>
    </row>
    <row r="53" spans="2:13" ht="27.75" customHeight="1" thickBot="1" x14ac:dyDescent="0.2">
      <c r="B53" s="1280" t="s">
        <v>44</v>
      </c>
      <c r="C53" s="1281"/>
      <c r="D53" s="112"/>
      <c r="E53" s="1282" t="s">
        <v>45</v>
      </c>
      <c r="F53" s="1282"/>
      <c r="G53" s="1282"/>
      <c r="H53" s="1283"/>
      <c r="I53" s="113">
        <v>2007</v>
      </c>
      <c r="J53" s="114">
        <v>1933</v>
      </c>
      <c r="K53" s="114">
        <v>1703</v>
      </c>
      <c r="L53" s="114">
        <v>752</v>
      </c>
      <c r="M53" s="115">
        <v>292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HXskwHT+scYNhL4KEo7r1/zAZOhqTYfN8yEFz7LSH/RX/txAIbus4HQlOK1xjL/6DCYOSap9mjybHWraFKXAA==" saltValue="R5Omwi8wkzHE3vWspVQX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2104</v>
      </c>
      <c r="G55" s="127">
        <v>2027</v>
      </c>
      <c r="H55" s="128">
        <v>1927</v>
      </c>
    </row>
    <row r="56" spans="2:8" ht="52.5" customHeight="1" x14ac:dyDescent="0.15">
      <c r="B56" s="129"/>
      <c r="C56" s="1301" t="s">
        <v>49</v>
      </c>
      <c r="D56" s="1301"/>
      <c r="E56" s="1302"/>
      <c r="F56" s="130">
        <v>1424</v>
      </c>
      <c r="G56" s="130">
        <v>1424</v>
      </c>
      <c r="H56" s="131">
        <v>1225</v>
      </c>
    </row>
    <row r="57" spans="2:8" ht="53.25" customHeight="1" x14ac:dyDescent="0.15">
      <c r="B57" s="129"/>
      <c r="C57" s="1303" t="s">
        <v>50</v>
      </c>
      <c r="D57" s="1303"/>
      <c r="E57" s="1304"/>
      <c r="F57" s="132">
        <v>2844</v>
      </c>
      <c r="G57" s="132">
        <v>2672</v>
      </c>
      <c r="H57" s="133">
        <v>2411</v>
      </c>
    </row>
    <row r="58" spans="2:8" ht="45.75" customHeight="1" x14ac:dyDescent="0.15">
      <c r="B58" s="134"/>
      <c r="C58" s="1291" t="s">
        <v>565</v>
      </c>
      <c r="D58" s="1292"/>
      <c r="E58" s="1293"/>
      <c r="F58" s="135">
        <v>1173</v>
      </c>
      <c r="G58" s="135">
        <v>993</v>
      </c>
      <c r="H58" s="136">
        <v>723</v>
      </c>
    </row>
    <row r="59" spans="2:8" ht="45.75" customHeight="1" x14ac:dyDescent="0.15">
      <c r="B59" s="134"/>
      <c r="C59" s="1291" t="s">
        <v>566</v>
      </c>
      <c r="D59" s="1292"/>
      <c r="E59" s="1293"/>
      <c r="F59" s="135">
        <v>550</v>
      </c>
      <c r="G59" s="135">
        <v>551</v>
      </c>
      <c r="H59" s="136">
        <v>551</v>
      </c>
    </row>
    <row r="60" spans="2:8" ht="45.75" customHeight="1" x14ac:dyDescent="0.15">
      <c r="B60" s="134"/>
      <c r="C60" s="1291" t="s">
        <v>567</v>
      </c>
      <c r="D60" s="1292"/>
      <c r="E60" s="1293"/>
      <c r="F60" s="135">
        <v>280</v>
      </c>
      <c r="G60" s="135">
        <v>280</v>
      </c>
      <c r="H60" s="136">
        <v>280</v>
      </c>
    </row>
    <row r="61" spans="2:8" ht="45.75" customHeight="1" x14ac:dyDescent="0.15">
      <c r="B61" s="134"/>
      <c r="C61" s="1291" t="s">
        <v>568</v>
      </c>
      <c r="D61" s="1292"/>
      <c r="E61" s="1293"/>
      <c r="F61" s="135">
        <v>190</v>
      </c>
      <c r="G61" s="135">
        <v>191</v>
      </c>
      <c r="H61" s="136">
        <v>191</v>
      </c>
    </row>
    <row r="62" spans="2:8" ht="45.75" customHeight="1" thickBot="1" x14ac:dyDescent="0.2">
      <c r="B62" s="137"/>
      <c r="C62" s="1294" t="s">
        <v>569</v>
      </c>
      <c r="D62" s="1295"/>
      <c r="E62" s="1296"/>
      <c r="F62" s="138">
        <v>172</v>
      </c>
      <c r="G62" s="138">
        <v>172</v>
      </c>
      <c r="H62" s="139">
        <v>172</v>
      </c>
    </row>
    <row r="63" spans="2:8" ht="52.5" customHeight="1" thickBot="1" x14ac:dyDescent="0.2">
      <c r="B63" s="140"/>
      <c r="C63" s="1297" t="s">
        <v>51</v>
      </c>
      <c r="D63" s="1297"/>
      <c r="E63" s="1298"/>
      <c r="F63" s="141">
        <v>6372</v>
      </c>
      <c r="G63" s="141">
        <v>6122</v>
      </c>
      <c r="H63" s="142">
        <v>5563</v>
      </c>
    </row>
    <row r="64" spans="2:8" ht="15" customHeight="1" x14ac:dyDescent="0.15"/>
    <row r="65" ht="0" hidden="1" customHeight="1" x14ac:dyDescent="0.15"/>
    <row r="66" ht="0" hidden="1" customHeight="1" x14ac:dyDescent="0.15"/>
  </sheetData>
  <sheetProtection algorithmName="SHA-512" hashValue="WBcE2dGBcVW+caK1z8JuEbZoEoAIgVK7kPuzE/YrDqOV2BkM41SLbfBLO3DCG3LUH1rX3m5WY4Ufd8QSLT4AYg==" saltValue="4OEFfe42lApCEr4fEgBd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543</v>
      </c>
      <c r="BQ50" s="1319"/>
      <c r="BR50" s="1319"/>
      <c r="BS50" s="1319"/>
      <c r="BT50" s="1319"/>
      <c r="BU50" s="1319"/>
      <c r="BV50" s="1319"/>
      <c r="BW50" s="1319"/>
      <c r="BX50" s="1319" t="s">
        <v>544</v>
      </c>
      <c r="BY50" s="1319"/>
      <c r="BZ50" s="1319"/>
      <c r="CA50" s="1319"/>
      <c r="CB50" s="1319"/>
      <c r="CC50" s="1319"/>
      <c r="CD50" s="1319"/>
      <c r="CE50" s="1319"/>
      <c r="CF50" s="1319" t="s">
        <v>545</v>
      </c>
      <c r="CG50" s="1319"/>
      <c r="CH50" s="1319"/>
      <c r="CI50" s="1319"/>
      <c r="CJ50" s="1319"/>
      <c r="CK50" s="1319"/>
      <c r="CL50" s="1319"/>
      <c r="CM50" s="1319"/>
      <c r="CN50" s="1319" t="s">
        <v>546</v>
      </c>
      <c r="CO50" s="1319"/>
      <c r="CP50" s="1319"/>
      <c r="CQ50" s="1319"/>
      <c r="CR50" s="1319"/>
      <c r="CS50" s="1319"/>
      <c r="CT50" s="1319"/>
      <c r="CU50" s="1319"/>
      <c r="CV50" s="1319" t="s">
        <v>547</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599</v>
      </c>
      <c r="AO51" s="1322"/>
      <c r="AP51" s="1322"/>
      <c r="AQ51" s="1322"/>
      <c r="AR51" s="1322"/>
      <c r="AS51" s="1322"/>
      <c r="AT51" s="1322"/>
      <c r="AU51" s="1322"/>
      <c r="AV51" s="1322"/>
      <c r="AW51" s="1322"/>
      <c r="AX51" s="1322"/>
      <c r="AY51" s="1322"/>
      <c r="AZ51" s="1322"/>
      <c r="BA51" s="1322"/>
      <c r="BB51" s="1322" t="s">
        <v>600</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18.3</v>
      </c>
      <c r="BY51" s="1305"/>
      <c r="BZ51" s="1305"/>
      <c r="CA51" s="1305"/>
      <c r="CB51" s="1305"/>
      <c r="CC51" s="1305"/>
      <c r="CD51" s="1305"/>
      <c r="CE51" s="1305"/>
      <c r="CF51" s="1305">
        <v>16.2</v>
      </c>
      <c r="CG51" s="1305"/>
      <c r="CH51" s="1305"/>
      <c r="CI51" s="1305"/>
      <c r="CJ51" s="1305"/>
      <c r="CK51" s="1305"/>
      <c r="CL51" s="1305"/>
      <c r="CM51" s="1305"/>
      <c r="CN51" s="1305">
        <v>7.2</v>
      </c>
      <c r="CO51" s="1305"/>
      <c r="CP51" s="1305"/>
      <c r="CQ51" s="1305"/>
      <c r="CR51" s="1305"/>
      <c r="CS51" s="1305"/>
      <c r="CT51" s="1305"/>
      <c r="CU51" s="1305"/>
      <c r="CV51" s="1305">
        <v>2.7</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601</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54.6</v>
      </c>
      <c r="BY53" s="1305"/>
      <c r="BZ53" s="1305"/>
      <c r="CA53" s="1305"/>
      <c r="CB53" s="1305"/>
      <c r="CC53" s="1305"/>
      <c r="CD53" s="1305"/>
      <c r="CE53" s="1305"/>
      <c r="CF53" s="1305">
        <v>56.2</v>
      </c>
      <c r="CG53" s="1305"/>
      <c r="CH53" s="1305"/>
      <c r="CI53" s="1305"/>
      <c r="CJ53" s="1305"/>
      <c r="CK53" s="1305"/>
      <c r="CL53" s="1305"/>
      <c r="CM53" s="1305"/>
      <c r="CN53" s="1305">
        <v>57.6</v>
      </c>
      <c r="CO53" s="1305"/>
      <c r="CP53" s="1305"/>
      <c r="CQ53" s="1305"/>
      <c r="CR53" s="1305"/>
      <c r="CS53" s="1305"/>
      <c r="CT53" s="1305"/>
      <c r="CU53" s="1305"/>
      <c r="CV53" s="1305">
        <v>58.7</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602</v>
      </c>
      <c r="AO55" s="1319"/>
      <c r="AP55" s="1319"/>
      <c r="AQ55" s="1319"/>
      <c r="AR55" s="1319"/>
      <c r="AS55" s="1319"/>
      <c r="AT55" s="1319"/>
      <c r="AU55" s="1319"/>
      <c r="AV55" s="1319"/>
      <c r="AW55" s="1319"/>
      <c r="AX55" s="1319"/>
      <c r="AY55" s="1319"/>
      <c r="AZ55" s="1319"/>
      <c r="BA55" s="1319"/>
      <c r="BB55" s="1322" t="s">
        <v>600</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39</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601</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55.4</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604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543</v>
      </c>
      <c r="BQ72" s="1319"/>
      <c r="BR72" s="1319"/>
      <c r="BS72" s="1319"/>
      <c r="BT72" s="1319"/>
      <c r="BU72" s="1319"/>
      <c r="BV72" s="1319"/>
      <c r="BW72" s="1319"/>
      <c r="BX72" s="1319" t="s">
        <v>544</v>
      </c>
      <c r="BY72" s="1319"/>
      <c r="BZ72" s="1319"/>
      <c r="CA72" s="1319"/>
      <c r="CB72" s="1319"/>
      <c r="CC72" s="1319"/>
      <c r="CD72" s="1319"/>
      <c r="CE72" s="1319"/>
      <c r="CF72" s="1319" t="s">
        <v>545</v>
      </c>
      <c r="CG72" s="1319"/>
      <c r="CH72" s="1319"/>
      <c r="CI72" s="1319"/>
      <c r="CJ72" s="1319"/>
      <c r="CK72" s="1319"/>
      <c r="CL72" s="1319"/>
      <c r="CM72" s="1319"/>
      <c r="CN72" s="1319" t="s">
        <v>546</v>
      </c>
      <c r="CO72" s="1319"/>
      <c r="CP72" s="1319"/>
      <c r="CQ72" s="1319"/>
      <c r="CR72" s="1319"/>
      <c r="CS72" s="1319"/>
      <c r="CT72" s="1319"/>
      <c r="CU72" s="1319"/>
      <c r="CV72" s="1319" t="s">
        <v>547</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599</v>
      </c>
      <c r="AO73" s="1322"/>
      <c r="AP73" s="1322"/>
      <c r="AQ73" s="1322"/>
      <c r="AR73" s="1322"/>
      <c r="AS73" s="1322"/>
      <c r="AT73" s="1322"/>
      <c r="AU73" s="1322"/>
      <c r="AV73" s="1322"/>
      <c r="AW73" s="1322"/>
      <c r="AX73" s="1322"/>
      <c r="AY73" s="1322"/>
      <c r="AZ73" s="1322"/>
      <c r="BA73" s="1322"/>
      <c r="BB73" s="1322" t="s">
        <v>600</v>
      </c>
      <c r="BC73" s="1322"/>
      <c r="BD73" s="1322"/>
      <c r="BE73" s="1322"/>
      <c r="BF73" s="1322"/>
      <c r="BG73" s="1322"/>
      <c r="BH73" s="1322"/>
      <c r="BI73" s="1322"/>
      <c r="BJ73" s="1322"/>
      <c r="BK73" s="1322"/>
      <c r="BL73" s="1322"/>
      <c r="BM73" s="1322"/>
      <c r="BN73" s="1322"/>
      <c r="BO73" s="1322"/>
      <c r="BP73" s="1305">
        <v>19.3</v>
      </c>
      <c r="BQ73" s="1305"/>
      <c r="BR73" s="1305"/>
      <c r="BS73" s="1305"/>
      <c r="BT73" s="1305"/>
      <c r="BU73" s="1305"/>
      <c r="BV73" s="1305"/>
      <c r="BW73" s="1305"/>
      <c r="BX73" s="1305">
        <v>18.3</v>
      </c>
      <c r="BY73" s="1305"/>
      <c r="BZ73" s="1305"/>
      <c r="CA73" s="1305"/>
      <c r="CB73" s="1305"/>
      <c r="CC73" s="1305"/>
      <c r="CD73" s="1305"/>
      <c r="CE73" s="1305"/>
      <c r="CF73" s="1305">
        <v>16.2</v>
      </c>
      <c r="CG73" s="1305"/>
      <c r="CH73" s="1305"/>
      <c r="CI73" s="1305"/>
      <c r="CJ73" s="1305"/>
      <c r="CK73" s="1305"/>
      <c r="CL73" s="1305"/>
      <c r="CM73" s="1305"/>
      <c r="CN73" s="1305">
        <v>7.2</v>
      </c>
      <c r="CO73" s="1305"/>
      <c r="CP73" s="1305"/>
      <c r="CQ73" s="1305"/>
      <c r="CR73" s="1305"/>
      <c r="CS73" s="1305"/>
      <c r="CT73" s="1305"/>
      <c r="CU73" s="1305"/>
      <c r="CV73" s="1305">
        <v>2.7</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605</v>
      </c>
      <c r="BC75" s="1322"/>
      <c r="BD75" s="1322"/>
      <c r="BE75" s="1322"/>
      <c r="BF75" s="1322"/>
      <c r="BG75" s="1322"/>
      <c r="BH75" s="1322"/>
      <c r="BI75" s="1322"/>
      <c r="BJ75" s="1322"/>
      <c r="BK75" s="1322"/>
      <c r="BL75" s="1322"/>
      <c r="BM75" s="1322"/>
      <c r="BN75" s="1322"/>
      <c r="BO75" s="1322"/>
      <c r="BP75" s="1305">
        <v>7.8</v>
      </c>
      <c r="BQ75" s="1305"/>
      <c r="BR75" s="1305"/>
      <c r="BS75" s="1305"/>
      <c r="BT75" s="1305"/>
      <c r="BU75" s="1305"/>
      <c r="BV75" s="1305"/>
      <c r="BW75" s="1305"/>
      <c r="BX75" s="1305">
        <v>7.2</v>
      </c>
      <c r="BY75" s="1305"/>
      <c r="BZ75" s="1305"/>
      <c r="CA75" s="1305"/>
      <c r="CB75" s="1305"/>
      <c r="CC75" s="1305"/>
      <c r="CD75" s="1305"/>
      <c r="CE75" s="1305"/>
      <c r="CF75" s="1305">
        <v>6.5</v>
      </c>
      <c r="CG75" s="1305"/>
      <c r="CH75" s="1305"/>
      <c r="CI75" s="1305"/>
      <c r="CJ75" s="1305"/>
      <c r="CK75" s="1305"/>
      <c r="CL75" s="1305"/>
      <c r="CM75" s="1305"/>
      <c r="CN75" s="1305">
        <v>4.7</v>
      </c>
      <c r="CO75" s="1305"/>
      <c r="CP75" s="1305"/>
      <c r="CQ75" s="1305"/>
      <c r="CR75" s="1305"/>
      <c r="CS75" s="1305"/>
      <c r="CT75" s="1305"/>
      <c r="CU75" s="1305"/>
      <c r="CV75" s="1305">
        <v>3.8</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602</v>
      </c>
      <c r="AO77" s="1319"/>
      <c r="AP77" s="1319"/>
      <c r="AQ77" s="1319"/>
      <c r="AR77" s="1319"/>
      <c r="AS77" s="1319"/>
      <c r="AT77" s="1319"/>
      <c r="AU77" s="1319"/>
      <c r="AV77" s="1319"/>
      <c r="AW77" s="1319"/>
      <c r="AX77" s="1319"/>
      <c r="AY77" s="1319"/>
      <c r="AZ77" s="1319"/>
      <c r="BA77" s="1319"/>
      <c r="BB77" s="1322" t="s">
        <v>600</v>
      </c>
      <c r="BC77" s="1322"/>
      <c r="BD77" s="1322"/>
      <c r="BE77" s="1322"/>
      <c r="BF77" s="1322"/>
      <c r="BG77" s="1322"/>
      <c r="BH77" s="1322"/>
      <c r="BI77" s="1322"/>
      <c r="BJ77" s="1322"/>
      <c r="BK77" s="1322"/>
      <c r="BL77" s="1322"/>
      <c r="BM77" s="1322"/>
      <c r="BN77" s="1322"/>
      <c r="BO77" s="1322"/>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605</v>
      </c>
      <c r="BC79" s="1322"/>
      <c r="BD79" s="1322"/>
      <c r="BE79" s="1322"/>
      <c r="BF79" s="1322"/>
      <c r="BG79" s="1322"/>
      <c r="BH79" s="1322"/>
      <c r="BI79" s="1322"/>
      <c r="BJ79" s="1322"/>
      <c r="BK79" s="1322"/>
      <c r="BL79" s="1322"/>
      <c r="BM79" s="1322"/>
      <c r="BN79" s="1322"/>
      <c r="BO79" s="1322"/>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jvC9kXiu0tR3yELHvpAj79qvsOrkdXn50DDwuhdjdoshtBmzgeb1SOEMV6EhJYwSrFdLCBlWbKu300Wbc1HwQ==" saltValue="LXWrL4HHJ/AXwK1lCHtP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Se+cGAKZVmVoB71/k5CoWwZBAOJOom6urum8naO8OhghGjnaGFdFbt7DQ5pi/BCADZVEulpZw1S672Ds4eL9w==" saltValue="KLMU/vN/ePHpx4B27zvV7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Xd9w/miwDq8ihxAfA+nLFfRbOot94Ln2l+rQT5KyseJWJhsBMEw1cIulrhboqfUOhD+RKHzXzTFmvOfpb4wOw==" saltValue="qJLY8q1bJwMQtouTshcbz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35687</v>
      </c>
      <c r="E3" s="161"/>
      <c r="F3" s="162">
        <v>66255</v>
      </c>
      <c r="G3" s="163"/>
      <c r="H3" s="164"/>
    </row>
    <row r="4" spans="1:8" x14ac:dyDescent="0.15">
      <c r="A4" s="165"/>
      <c r="B4" s="166"/>
      <c r="C4" s="167"/>
      <c r="D4" s="168">
        <v>23347</v>
      </c>
      <c r="E4" s="169"/>
      <c r="F4" s="170">
        <v>31822</v>
      </c>
      <c r="G4" s="171"/>
      <c r="H4" s="172"/>
    </row>
    <row r="5" spans="1:8" x14ac:dyDescent="0.15">
      <c r="A5" s="153" t="s">
        <v>535</v>
      </c>
      <c r="B5" s="158"/>
      <c r="C5" s="159"/>
      <c r="D5" s="160">
        <v>24621</v>
      </c>
      <c r="E5" s="161"/>
      <c r="F5" s="162">
        <v>92247</v>
      </c>
      <c r="G5" s="163"/>
      <c r="H5" s="164"/>
    </row>
    <row r="6" spans="1:8" x14ac:dyDescent="0.15">
      <c r="A6" s="165"/>
      <c r="B6" s="166"/>
      <c r="C6" s="167"/>
      <c r="D6" s="168">
        <v>16253</v>
      </c>
      <c r="E6" s="169"/>
      <c r="F6" s="170">
        <v>37204</v>
      </c>
      <c r="G6" s="171"/>
      <c r="H6" s="172"/>
    </row>
    <row r="7" spans="1:8" x14ac:dyDescent="0.15">
      <c r="A7" s="153" t="s">
        <v>536</v>
      </c>
      <c r="B7" s="158"/>
      <c r="C7" s="159"/>
      <c r="D7" s="160">
        <v>28679</v>
      </c>
      <c r="E7" s="161"/>
      <c r="F7" s="162">
        <v>67319</v>
      </c>
      <c r="G7" s="163"/>
      <c r="H7" s="164"/>
    </row>
    <row r="8" spans="1:8" x14ac:dyDescent="0.15">
      <c r="A8" s="165"/>
      <c r="B8" s="166"/>
      <c r="C8" s="167"/>
      <c r="D8" s="168">
        <v>20999</v>
      </c>
      <c r="E8" s="169"/>
      <c r="F8" s="170">
        <v>38101</v>
      </c>
      <c r="G8" s="171"/>
      <c r="H8" s="172"/>
    </row>
    <row r="9" spans="1:8" x14ac:dyDescent="0.15">
      <c r="A9" s="153" t="s">
        <v>537</v>
      </c>
      <c r="B9" s="158"/>
      <c r="C9" s="159"/>
      <c r="D9" s="160">
        <v>33932</v>
      </c>
      <c r="E9" s="161"/>
      <c r="F9" s="162">
        <v>70615</v>
      </c>
      <c r="G9" s="163"/>
      <c r="H9" s="164"/>
    </row>
    <row r="10" spans="1:8" x14ac:dyDescent="0.15">
      <c r="A10" s="165"/>
      <c r="B10" s="166"/>
      <c r="C10" s="167"/>
      <c r="D10" s="168">
        <v>22276</v>
      </c>
      <c r="E10" s="169"/>
      <c r="F10" s="170">
        <v>37382</v>
      </c>
      <c r="G10" s="171"/>
      <c r="H10" s="172"/>
    </row>
    <row r="11" spans="1:8" x14ac:dyDescent="0.15">
      <c r="A11" s="153" t="s">
        <v>538</v>
      </c>
      <c r="B11" s="158"/>
      <c r="C11" s="159"/>
      <c r="D11" s="160">
        <v>44408</v>
      </c>
      <c r="E11" s="161"/>
      <c r="F11" s="162">
        <v>69185</v>
      </c>
      <c r="G11" s="163"/>
      <c r="H11" s="164"/>
    </row>
    <row r="12" spans="1:8" x14ac:dyDescent="0.15">
      <c r="A12" s="165"/>
      <c r="B12" s="166"/>
      <c r="C12" s="173"/>
      <c r="D12" s="168">
        <v>30524</v>
      </c>
      <c r="E12" s="169"/>
      <c r="F12" s="170">
        <v>38519</v>
      </c>
      <c r="G12" s="171"/>
      <c r="H12" s="172"/>
    </row>
    <row r="13" spans="1:8" x14ac:dyDescent="0.15">
      <c r="A13" s="153"/>
      <c r="B13" s="158"/>
      <c r="C13" s="174"/>
      <c r="D13" s="175">
        <v>33465</v>
      </c>
      <c r="E13" s="176"/>
      <c r="F13" s="177">
        <v>73124</v>
      </c>
      <c r="G13" s="178"/>
      <c r="H13" s="164"/>
    </row>
    <row r="14" spans="1:8" x14ac:dyDescent="0.15">
      <c r="A14" s="165"/>
      <c r="B14" s="166"/>
      <c r="C14" s="167"/>
      <c r="D14" s="168">
        <v>22680</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v>
      </c>
      <c r="C19" s="179">
        <f>ROUND(VALUE(SUBSTITUTE(実質収支比率等に係る経年分析!G$48,"▲","-")),2)</f>
        <v>7.89</v>
      </c>
      <c r="D19" s="179">
        <f>ROUND(VALUE(SUBSTITUTE(実質収支比率等に係る経年分析!H$48,"▲","-")),2)</f>
        <v>5.36</v>
      </c>
      <c r="E19" s="179">
        <f>ROUND(VALUE(SUBSTITUTE(実質収支比率等に係る経年分析!I$48,"▲","-")),2)</f>
        <v>6.93</v>
      </c>
      <c r="F19" s="179">
        <f>ROUND(VALUE(SUBSTITUTE(実質収支比率等に係る経年分析!J$48,"▲","-")),2)</f>
        <v>7.3</v>
      </c>
    </row>
    <row r="20" spans="1:11" x14ac:dyDescent="0.15">
      <c r="A20" s="179" t="s">
        <v>55</v>
      </c>
      <c r="B20" s="179">
        <f>ROUND(VALUE(SUBSTITUTE(実質収支比率等に係る経年分析!F$47,"▲","-")),2)</f>
        <v>16.62</v>
      </c>
      <c r="C20" s="179">
        <f>ROUND(VALUE(SUBSTITUTE(実質収支比率等に係る経年分析!G$47,"▲","-")),2)</f>
        <v>17.39</v>
      </c>
      <c r="D20" s="179">
        <f>ROUND(VALUE(SUBSTITUTE(実質収支比率等に係る経年分析!H$47,"▲","-")),2)</f>
        <v>17.399999999999999</v>
      </c>
      <c r="E20" s="179">
        <f>ROUND(VALUE(SUBSTITUTE(実質収支比率等に係る経年分析!I$47,"▲","-")),2)</f>
        <v>16.68</v>
      </c>
      <c r="F20" s="179">
        <f>ROUND(VALUE(SUBSTITUTE(実質収支比率等に係る経年分析!J$47,"▲","-")),2)</f>
        <v>15.73</v>
      </c>
    </row>
    <row r="21" spans="1:11" x14ac:dyDescent="0.15">
      <c r="A21" s="179" t="s">
        <v>56</v>
      </c>
      <c r="B21" s="179">
        <f>IF(ISNUMBER(VALUE(SUBSTITUTE(実質収支比率等に係る経年分析!F$49,"▲","-"))),ROUND(VALUE(SUBSTITUTE(実質収支比率等に係る経年分析!F$49,"▲","-")),2),NA())</f>
        <v>-1.98</v>
      </c>
      <c r="C21" s="179">
        <f>IF(ISNUMBER(VALUE(SUBSTITUTE(実質収支比率等に係る経年分析!G$49,"▲","-"))),ROUND(VALUE(SUBSTITUTE(実質収支比率等に係る経年分析!G$49,"▲","-")),2),NA())</f>
        <v>3.42</v>
      </c>
      <c r="D21" s="179">
        <f>IF(ISNUMBER(VALUE(SUBSTITUTE(実質収支比率等に係る経年分析!H$49,"▲","-"))),ROUND(VALUE(SUBSTITUTE(実質収支比率等に係る経年分析!H$49,"▲","-")),2),NA())</f>
        <v>-1.85</v>
      </c>
      <c r="E21" s="179">
        <f>IF(ISNUMBER(VALUE(SUBSTITUTE(実質収支比率等に係る経年分析!I$49,"▲","-"))),ROUND(VALUE(SUBSTITUTE(実質収支比率等に係る経年分析!I$49,"▲","-")),2),NA())</f>
        <v>1.84</v>
      </c>
      <c r="F21" s="179">
        <f>IF(ISNUMBER(VALUE(SUBSTITUTE(実質収支比率等に係る経年分析!J$49,"▲","-"))),ROUND(VALUE(SUBSTITUTE(実質収支比率等に係る経年分析!J$49,"▲","-")),2),NA())</f>
        <v>0.42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公園墓地事業特別会計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農業集落排水整備事業特別会計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0.56999999999999995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0.55000000000000004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8.3800000000000008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10.199999999999999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2043</v>
      </c>
      <c r="E42" s="181"/>
      <c r="F42" s="181"/>
      <c r="G42" s="181">
        <f>'実質公債費比率（分子）の構造'!L$52</f>
        <v>1944</v>
      </c>
      <c r="H42" s="181"/>
      <c r="I42" s="181"/>
      <c r="J42" s="181">
        <f>'実質公債費比率（分子）の構造'!M$52</f>
        <v>2015</v>
      </c>
      <c r="K42" s="181"/>
      <c r="L42" s="181"/>
      <c r="M42" s="181">
        <f>'実質公債費比率（分子）の構造'!N$52</f>
        <v>2097</v>
      </c>
      <c r="N42" s="181"/>
      <c r="O42" s="181"/>
      <c r="P42" s="181">
        <f>'実質公債費比率（分子）の構造'!O$52</f>
        <v>2185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840</v>
      </c>
      <c r="C46" s="181"/>
      <c r="D46" s="181"/>
      <c r="E46" s="181">
        <f>'実質公債費比率（分子）の構造'!L$48</f>
        <v>928</v>
      </c>
      <c r="F46" s="181"/>
      <c r="G46" s="181"/>
      <c r="H46" s="181">
        <f>'実質公債費比率（分子）の構造'!M$48</f>
        <v>685</v>
      </c>
      <c r="I46" s="181"/>
      <c r="J46" s="181"/>
      <c r="K46" s="181">
        <f>'実質公債費比率（分子）の構造'!N$48</f>
        <v>739</v>
      </c>
      <c r="L46" s="181"/>
      <c r="M46" s="181"/>
      <c r="N46" s="181">
        <f>'実質公債費比率（分子）の構造'!O$48</f>
        <v>794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1992</v>
      </c>
      <c r="C49" s="181"/>
      <c r="D49" s="181"/>
      <c r="E49" s="181">
        <f>'実質公債費比率（分子）の構造'!L$45</f>
        <v>1768</v>
      </c>
      <c r="F49" s="181"/>
      <c r="G49" s="181"/>
      <c r="H49" s="181">
        <f>'実質公債費比率（分子）の構造'!M$45</f>
        <v>1821</v>
      </c>
      <c r="I49" s="181"/>
      <c r="J49" s="181"/>
      <c r="K49" s="181">
        <f>'実質公債費比率（分子）の構造'!N$45</f>
        <v>1771</v>
      </c>
      <c r="L49" s="181"/>
      <c r="M49" s="181"/>
      <c r="N49" s="181">
        <f>'実質公債費比率（分子）の構造'!O$45</f>
        <v>1789</v>
      </c>
      <c r="O49" s="181"/>
      <c r="P49" s="181"/>
    </row>
    <row r="50" spans="1:16" x14ac:dyDescent="0.15">
      <c r="A50" s="181" t="s">
        <v>71</v>
      </c>
      <c r="B50" s="181" t="e">
        <f>NA()</f>
        <v>#N/A</v>
      </c>
      <c r="C50" s="181">
        <f>IF(ISNUMBER('実質公債費比率（分子）の構造'!K$53),'実質公債費比率（分子）の構造'!K$53,NA())</f>
        <v>789</v>
      </c>
      <c r="D50" s="181" t="e">
        <f>NA()</f>
        <v>#N/A</v>
      </c>
      <c r="E50" s="181" t="e">
        <f>NA()</f>
        <v>#N/A</v>
      </c>
      <c r="F50" s="181">
        <f>IF(ISNUMBER('実質公債費比率（分子）の構造'!L$53),'実質公債費比率（分子）の構造'!L$53,NA())</f>
        <v>752</v>
      </c>
      <c r="G50" s="181" t="e">
        <f>NA()</f>
        <v>#N/A</v>
      </c>
      <c r="H50" s="181" t="e">
        <f>NA()</f>
        <v>#N/A</v>
      </c>
      <c r="I50" s="181">
        <f>IF(ISNUMBER('実質公債費比率（分子）の構造'!M$53),'実質公債費比率（分子）の構造'!M$53,NA())</f>
        <v>491</v>
      </c>
      <c r="J50" s="181" t="e">
        <f>NA()</f>
        <v>#N/A</v>
      </c>
      <c r="K50" s="181" t="e">
        <f>NA()</f>
        <v>#N/A</v>
      </c>
      <c r="L50" s="181">
        <f>IF(ISNUMBER('実質公債費比率（分子）の構造'!N$53),'実質公債費比率（分子）の構造'!N$53,NA())</f>
        <v>413</v>
      </c>
      <c r="M50" s="181" t="e">
        <f>NA()</f>
        <v>#N/A</v>
      </c>
      <c r="N50" s="181" t="e">
        <f>NA()</f>
        <v>#N/A</v>
      </c>
      <c r="O50" s="181">
        <f>IF(ISNUMBER('実質公債費比率（分子）の構造'!O$53),'実質公債費比率（分子）の構造'!O$53,NA())</f>
        <v>398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20923</v>
      </c>
      <c r="E56" s="180"/>
      <c r="F56" s="180"/>
      <c r="G56" s="180">
        <f>'将来負担比率（分子）の構造'!J$52</f>
        <v>21393</v>
      </c>
      <c r="H56" s="180"/>
      <c r="I56" s="180"/>
      <c r="J56" s="180">
        <f>'将来負担比率（分子）の構造'!K$52</f>
        <v>21565</v>
      </c>
      <c r="K56" s="180"/>
      <c r="L56" s="180"/>
      <c r="M56" s="180">
        <f>'将来負担比率（分子）の構造'!L$52</f>
        <v>21581</v>
      </c>
      <c r="N56" s="180"/>
      <c r="O56" s="180"/>
      <c r="P56" s="180">
        <f>'将来負担比率（分子）の構造'!M$52</f>
        <v>22212</v>
      </c>
    </row>
    <row r="57" spans="1:16" x14ac:dyDescent="0.15">
      <c r="A57" s="180" t="s">
        <v>42</v>
      </c>
      <c r="B57" s="180"/>
      <c r="C57" s="180"/>
      <c r="D57" s="180">
        <f>'将来負担比率（分子）の構造'!I$51</f>
        <v>5027</v>
      </c>
      <c r="E57" s="180"/>
      <c r="F57" s="180"/>
      <c r="G57" s="180">
        <f>'将来負担比率（分子）の構造'!J$51</f>
        <v>4936</v>
      </c>
      <c r="H57" s="180"/>
      <c r="I57" s="180"/>
      <c r="J57" s="180">
        <f>'将来負担比率（分子）の構造'!K$51</f>
        <v>4257</v>
      </c>
      <c r="K57" s="180"/>
      <c r="L57" s="180"/>
      <c r="M57" s="180">
        <f>'将来負担比率（分子）の構造'!L$51</f>
        <v>4240</v>
      </c>
      <c r="N57" s="180"/>
      <c r="O57" s="180"/>
      <c r="P57" s="180">
        <f>'将来負担比率（分子）の構造'!M$51</f>
        <v>3928</v>
      </c>
    </row>
    <row r="58" spans="1:16" x14ac:dyDescent="0.15">
      <c r="A58" s="180" t="s">
        <v>41</v>
      </c>
      <c r="B58" s="180"/>
      <c r="C58" s="180"/>
      <c r="D58" s="180">
        <f>'将来負担比率（分子）の構造'!I$50</f>
        <v>6241</v>
      </c>
      <c r="E58" s="180"/>
      <c r="F58" s="180"/>
      <c r="G58" s="180">
        <f>'将来負担比率（分子）の構造'!J$50</f>
        <v>6694</v>
      </c>
      <c r="H58" s="180"/>
      <c r="I58" s="180"/>
      <c r="J58" s="180">
        <f>'将来負担比率（分子）の構造'!K$50</f>
        <v>7221</v>
      </c>
      <c r="K58" s="180"/>
      <c r="L58" s="180"/>
      <c r="M58" s="180">
        <f>'将来負担比率（分子）の構造'!L$50</f>
        <v>7176</v>
      </c>
      <c r="N58" s="180"/>
      <c r="O58" s="180"/>
      <c r="P58" s="180">
        <f>'将来負担比率（分子）の構造'!M$50</f>
        <v>6888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1</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3198</v>
      </c>
      <c r="C62" s="180"/>
      <c r="D62" s="180"/>
      <c r="E62" s="180">
        <f>'将来負担比率（分子）の構造'!J$45</f>
        <v>2938</v>
      </c>
      <c r="F62" s="180"/>
      <c r="G62" s="180"/>
      <c r="H62" s="180">
        <f>'将来負担比率（分子）の構造'!K$45</f>
        <v>3006</v>
      </c>
      <c r="I62" s="180"/>
      <c r="J62" s="180"/>
      <c r="K62" s="180">
        <f>'将来負担比率（分子）の構造'!L$45</f>
        <v>3074</v>
      </c>
      <c r="L62" s="180"/>
      <c r="M62" s="180"/>
      <c r="N62" s="180">
        <f>'将来負担比率（分子）の構造'!M$45</f>
        <v>2915</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13120</v>
      </c>
      <c r="C64" s="180"/>
      <c r="D64" s="180"/>
      <c r="E64" s="180">
        <f>'将来負担比率（分子）の構造'!J$43</f>
        <v>14111</v>
      </c>
      <c r="F64" s="180"/>
      <c r="G64" s="180"/>
      <c r="H64" s="180">
        <f>'将来負担比率（分子）の構造'!K$43</f>
        <v>13907</v>
      </c>
      <c r="I64" s="180"/>
      <c r="J64" s="180"/>
      <c r="K64" s="180">
        <f>'将来負担比率（分子）の構造'!L$43</f>
        <v>13183</v>
      </c>
      <c r="L64" s="180"/>
      <c r="M64" s="180"/>
      <c r="N64" s="180">
        <f>'将来負担比率（分子）の構造'!M$43</f>
        <v>12496</v>
      </c>
      <c r="O64" s="180"/>
      <c r="P64" s="180"/>
    </row>
    <row r="65" spans="1:16" x14ac:dyDescent="0.15">
      <c r="A65" s="180" t="s">
        <v>32</v>
      </c>
      <c r="B65" s="180">
        <f>'将来負担比率（分子）の構造'!I$42</f>
        <v>369</v>
      </c>
      <c r="C65" s="180"/>
      <c r="D65" s="180"/>
      <c r="E65" s="180">
        <f>'将来負担比率（分子）の構造'!J$42</f>
        <v>286</v>
      </c>
      <c r="F65" s="180"/>
      <c r="G65" s="180"/>
      <c r="H65" s="180">
        <f>'将来負担比率（分子）の構造'!K$42</f>
        <v>254</v>
      </c>
      <c r="I65" s="180"/>
      <c r="J65" s="180"/>
      <c r="K65" s="180">
        <f>'将来負担比率（分子）の構造'!L$42</f>
        <v>83</v>
      </c>
      <c r="L65" s="180"/>
      <c r="M65" s="180"/>
      <c r="N65" s="180">
        <f>'将来負担比率（分子）の構造'!M$42</f>
        <v>101</v>
      </c>
      <c r="O65" s="180"/>
      <c r="P65" s="180"/>
    </row>
    <row r="66" spans="1:16" x14ac:dyDescent="0.15">
      <c r="A66" s="180" t="s">
        <v>31</v>
      </c>
      <c r="B66" s="180">
        <f>'将来負担比率（分子）の構造'!I$41</f>
        <v>17510</v>
      </c>
      <c r="C66" s="180"/>
      <c r="D66" s="180"/>
      <c r="E66" s="180">
        <f>'将来負担比率（分子）の構造'!J$41</f>
        <v>17620</v>
      </c>
      <c r="F66" s="180"/>
      <c r="G66" s="180"/>
      <c r="H66" s="180">
        <f>'将来負担比率（分子）の構造'!K$41</f>
        <v>17576</v>
      </c>
      <c r="I66" s="180"/>
      <c r="J66" s="180"/>
      <c r="K66" s="180">
        <f>'将来負担比率（分子）の構造'!L$41</f>
        <v>17410</v>
      </c>
      <c r="L66" s="180"/>
      <c r="M66" s="180"/>
      <c r="N66" s="180">
        <f>'将来負担比率（分子）の構造'!M$41</f>
        <v>17808</v>
      </c>
      <c r="O66" s="180"/>
      <c r="P66" s="180"/>
    </row>
    <row r="67" spans="1:16" x14ac:dyDescent="0.15">
      <c r="A67" s="180" t="s">
        <v>75</v>
      </c>
      <c r="B67" s="180" t="e">
        <f>NA()</f>
        <v>#N/A</v>
      </c>
      <c r="C67" s="180">
        <f>IF(ISNUMBER('将来負担比率（分子）の構造'!I$53), IF('将来負担比率（分子）の構造'!I$53 &lt; 0, 0, '将来負担比率（分子）の構造'!I$53), NA())</f>
        <v>2007</v>
      </c>
      <c r="D67" s="180" t="e">
        <f>NA()</f>
        <v>#N/A</v>
      </c>
      <c r="E67" s="180" t="e">
        <f>NA()</f>
        <v>#N/A</v>
      </c>
      <c r="F67" s="180">
        <f>IF(ISNUMBER('将来負担比率（分子）の構造'!J$53), IF('将来負担比率（分子）の構造'!J$53 &lt; 0, 0, '将来負担比率（分子）の構造'!J$53), NA())</f>
        <v>1933</v>
      </c>
      <c r="G67" s="180" t="e">
        <f>NA()</f>
        <v>#N/A</v>
      </c>
      <c r="H67" s="180" t="e">
        <f>NA()</f>
        <v>#N/A</v>
      </c>
      <c r="I67" s="180">
        <f>IF(ISNUMBER('将来負担比率（分子）の構造'!K$53), IF('将来負担比率（分子）の構造'!K$53 &lt; 0, 0, '将来負担比率（分子）の構造'!K$53), NA())</f>
        <v>1703</v>
      </c>
      <c r="J67" s="180" t="e">
        <f>NA()</f>
        <v>#N/A</v>
      </c>
      <c r="K67" s="180" t="e">
        <f>NA()</f>
        <v>#N/A</v>
      </c>
      <c r="L67" s="180">
        <f>IF(ISNUMBER('将来負担比率（分子）の構造'!L$53), IF('将来負担比率（分子）の構造'!L$53 &lt; 0, 0, '将来負担比率（分子）の構造'!L$53), NA())</f>
        <v>752</v>
      </c>
      <c r="M67" s="180" t="e">
        <f>NA()</f>
        <v>#N/A</v>
      </c>
      <c r="N67" s="180" t="e">
        <f>NA()</f>
        <v>#N/A</v>
      </c>
      <c r="O67" s="180">
        <f>IF(ISNUMBER('将来負担比率（分子）の構造'!M$53), IF('将来負担比率（分子）の構造'!M$53 &lt; 0, 0, '将来負担比率（分子）の構造'!M$53), NA())</f>
        <v>292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2104</v>
      </c>
      <c r="C72" s="184">
        <f>基金残高に係る経年分析!G55</f>
        <v>2027</v>
      </c>
      <c r="D72" s="184">
        <f>基金残高に係る経年分析!H55</f>
        <v>1927</v>
      </c>
    </row>
    <row r="73" spans="1:16" x14ac:dyDescent="0.15">
      <c r="A73" s="183" t="s">
        <v>78</v>
      </c>
      <c r="B73" s="184">
        <f>基金残高に係る経年分析!F56</f>
        <v>1424</v>
      </c>
      <c r="C73" s="184">
        <f>基金残高に係る経年分析!G56</f>
        <v>1424</v>
      </c>
      <c r="D73" s="184">
        <f>基金残高に係る経年分析!H56</f>
        <v>1225</v>
      </c>
    </row>
    <row r="74" spans="1:16" x14ac:dyDescent="0.15">
      <c r="A74" s="183" t="s">
        <v>79</v>
      </c>
      <c r="B74" s="184">
        <f>基金残高に係る経年分析!F57</f>
        <v>2844</v>
      </c>
      <c r="C74" s="184">
        <f>基金残高に係る経年分析!G57</f>
        <v>2672</v>
      </c>
      <c r="D74" s="184">
        <f>基金残高に係る経年分析!H57</f>
        <v>2411</v>
      </c>
    </row>
  </sheetData>
  <sheetProtection algorithmName="SHA-512" hashValue="bbj7Lex95VG0l2AEuc4wp+qxiELKsQhde/m1lrk/kCFghHBizJkgw22odrqe6nSQQvf4BZBqG/vNzmdYj3OA8w==" saltValue="Pa2Wyvb4deDDO3fA0lgpw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7128830</v>
      </c>
      <c r="S5" s="727"/>
      <c r="T5" s="727"/>
      <c r="U5" s="727"/>
      <c r="V5" s="727"/>
      <c r="W5" s="727"/>
      <c r="X5" s="727"/>
      <c r="Y5" s="773"/>
      <c r="Z5" s="791">
        <v>34</v>
      </c>
      <c r="AA5" s="791"/>
      <c r="AB5" s="791"/>
      <c r="AC5" s="791"/>
      <c r="AD5" s="792">
        <v>6819280</v>
      </c>
      <c r="AE5" s="792"/>
      <c r="AF5" s="792"/>
      <c r="AG5" s="792"/>
      <c r="AH5" s="792"/>
      <c r="AI5" s="792"/>
      <c r="AJ5" s="792"/>
      <c r="AK5" s="792"/>
      <c r="AL5" s="774">
        <v>58.4</v>
      </c>
      <c r="AM5" s="743"/>
      <c r="AN5" s="743"/>
      <c r="AO5" s="775"/>
      <c r="AP5" s="760" t="s">
        <v>223</v>
      </c>
      <c r="AQ5" s="761"/>
      <c r="AR5" s="761"/>
      <c r="AS5" s="761"/>
      <c r="AT5" s="761"/>
      <c r="AU5" s="761"/>
      <c r="AV5" s="761"/>
      <c r="AW5" s="761"/>
      <c r="AX5" s="761"/>
      <c r="AY5" s="761"/>
      <c r="AZ5" s="761"/>
      <c r="BA5" s="761"/>
      <c r="BB5" s="761"/>
      <c r="BC5" s="761"/>
      <c r="BD5" s="761"/>
      <c r="BE5" s="761"/>
      <c r="BF5" s="762"/>
      <c r="BG5" s="661">
        <v>6819280</v>
      </c>
      <c r="BH5" s="664"/>
      <c r="BI5" s="664"/>
      <c r="BJ5" s="664"/>
      <c r="BK5" s="664"/>
      <c r="BL5" s="664"/>
      <c r="BM5" s="664"/>
      <c r="BN5" s="665"/>
      <c r="BO5" s="723">
        <v>95.7</v>
      </c>
      <c r="BP5" s="723"/>
      <c r="BQ5" s="723"/>
      <c r="BR5" s="723"/>
      <c r="BS5" s="724">
        <v>68399</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270005</v>
      </c>
      <c r="S6" s="664"/>
      <c r="T6" s="664"/>
      <c r="U6" s="664"/>
      <c r="V6" s="664"/>
      <c r="W6" s="664"/>
      <c r="X6" s="664"/>
      <c r="Y6" s="665"/>
      <c r="Z6" s="723">
        <v>1.3</v>
      </c>
      <c r="AA6" s="723"/>
      <c r="AB6" s="723"/>
      <c r="AC6" s="723"/>
      <c r="AD6" s="724">
        <v>270005</v>
      </c>
      <c r="AE6" s="724"/>
      <c r="AF6" s="724"/>
      <c r="AG6" s="724"/>
      <c r="AH6" s="724"/>
      <c r="AI6" s="724"/>
      <c r="AJ6" s="724"/>
      <c r="AK6" s="724"/>
      <c r="AL6" s="666">
        <v>2.2999999999999998</v>
      </c>
      <c r="AM6" s="667"/>
      <c r="AN6" s="667"/>
      <c r="AO6" s="725"/>
      <c r="AP6" s="658" t="s">
        <v>228</v>
      </c>
      <c r="AQ6" s="659"/>
      <c r="AR6" s="659"/>
      <c r="AS6" s="659"/>
      <c r="AT6" s="659"/>
      <c r="AU6" s="659"/>
      <c r="AV6" s="659"/>
      <c r="AW6" s="659"/>
      <c r="AX6" s="659"/>
      <c r="AY6" s="659"/>
      <c r="AZ6" s="659"/>
      <c r="BA6" s="659"/>
      <c r="BB6" s="659"/>
      <c r="BC6" s="659"/>
      <c r="BD6" s="659"/>
      <c r="BE6" s="659"/>
      <c r="BF6" s="660"/>
      <c r="BG6" s="661">
        <v>6819280</v>
      </c>
      <c r="BH6" s="664"/>
      <c r="BI6" s="664"/>
      <c r="BJ6" s="664"/>
      <c r="BK6" s="664"/>
      <c r="BL6" s="664"/>
      <c r="BM6" s="664"/>
      <c r="BN6" s="665"/>
      <c r="BO6" s="723">
        <v>95.7</v>
      </c>
      <c r="BP6" s="723"/>
      <c r="BQ6" s="723"/>
      <c r="BR6" s="723"/>
      <c r="BS6" s="724">
        <v>68399</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186676</v>
      </c>
      <c r="CS6" s="664"/>
      <c r="CT6" s="664"/>
      <c r="CU6" s="664"/>
      <c r="CV6" s="664"/>
      <c r="CW6" s="664"/>
      <c r="CX6" s="664"/>
      <c r="CY6" s="665"/>
      <c r="CZ6" s="774">
        <v>0.9</v>
      </c>
      <c r="DA6" s="743"/>
      <c r="DB6" s="743"/>
      <c r="DC6" s="777"/>
      <c r="DD6" s="669" t="s">
        <v>129</v>
      </c>
      <c r="DE6" s="664"/>
      <c r="DF6" s="664"/>
      <c r="DG6" s="664"/>
      <c r="DH6" s="664"/>
      <c r="DI6" s="664"/>
      <c r="DJ6" s="664"/>
      <c r="DK6" s="664"/>
      <c r="DL6" s="664"/>
      <c r="DM6" s="664"/>
      <c r="DN6" s="664"/>
      <c r="DO6" s="664"/>
      <c r="DP6" s="665"/>
      <c r="DQ6" s="669">
        <v>186676</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10243</v>
      </c>
      <c r="S7" s="664"/>
      <c r="T7" s="664"/>
      <c r="U7" s="664"/>
      <c r="V7" s="664"/>
      <c r="W7" s="664"/>
      <c r="X7" s="664"/>
      <c r="Y7" s="665"/>
      <c r="Z7" s="723">
        <v>0</v>
      </c>
      <c r="AA7" s="723"/>
      <c r="AB7" s="723"/>
      <c r="AC7" s="723"/>
      <c r="AD7" s="724">
        <v>10243</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3007455</v>
      </c>
      <c r="BH7" s="664"/>
      <c r="BI7" s="664"/>
      <c r="BJ7" s="664"/>
      <c r="BK7" s="664"/>
      <c r="BL7" s="664"/>
      <c r="BM7" s="664"/>
      <c r="BN7" s="665"/>
      <c r="BO7" s="723">
        <v>42.2</v>
      </c>
      <c r="BP7" s="723"/>
      <c r="BQ7" s="723"/>
      <c r="BR7" s="723"/>
      <c r="BS7" s="724">
        <v>68399</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2221771</v>
      </c>
      <c r="CS7" s="664"/>
      <c r="CT7" s="664"/>
      <c r="CU7" s="664"/>
      <c r="CV7" s="664"/>
      <c r="CW7" s="664"/>
      <c r="CX7" s="664"/>
      <c r="CY7" s="665"/>
      <c r="CZ7" s="723">
        <v>11.1</v>
      </c>
      <c r="DA7" s="723"/>
      <c r="DB7" s="723"/>
      <c r="DC7" s="723"/>
      <c r="DD7" s="669">
        <v>55529</v>
      </c>
      <c r="DE7" s="664"/>
      <c r="DF7" s="664"/>
      <c r="DG7" s="664"/>
      <c r="DH7" s="664"/>
      <c r="DI7" s="664"/>
      <c r="DJ7" s="664"/>
      <c r="DK7" s="664"/>
      <c r="DL7" s="664"/>
      <c r="DM7" s="664"/>
      <c r="DN7" s="664"/>
      <c r="DO7" s="664"/>
      <c r="DP7" s="665"/>
      <c r="DQ7" s="669">
        <v>1986787</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23399</v>
      </c>
      <c r="S8" s="664"/>
      <c r="T8" s="664"/>
      <c r="U8" s="664"/>
      <c r="V8" s="664"/>
      <c r="W8" s="664"/>
      <c r="X8" s="664"/>
      <c r="Y8" s="665"/>
      <c r="Z8" s="723">
        <v>0.1</v>
      </c>
      <c r="AA8" s="723"/>
      <c r="AB8" s="723"/>
      <c r="AC8" s="723"/>
      <c r="AD8" s="724">
        <v>23399</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96503</v>
      </c>
      <c r="BH8" s="664"/>
      <c r="BI8" s="664"/>
      <c r="BJ8" s="664"/>
      <c r="BK8" s="664"/>
      <c r="BL8" s="664"/>
      <c r="BM8" s="664"/>
      <c r="BN8" s="665"/>
      <c r="BO8" s="723">
        <v>1.4</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6847921</v>
      </c>
      <c r="CS8" s="664"/>
      <c r="CT8" s="664"/>
      <c r="CU8" s="664"/>
      <c r="CV8" s="664"/>
      <c r="CW8" s="664"/>
      <c r="CX8" s="664"/>
      <c r="CY8" s="665"/>
      <c r="CZ8" s="723">
        <v>34.299999999999997</v>
      </c>
      <c r="DA8" s="723"/>
      <c r="DB8" s="723"/>
      <c r="DC8" s="723"/>
      <c r="DD8" s="669">
        <v>237748</v>
      </c>
      <c r="DE8" s="664"/>
      <c r="DF8" s="664"/>
      <c r="DG8" s="664"/>
      <c r="DH8" s="664"/>
      <c r="DI8" s="664"/>
      <c r="DJ8" s="664"/>
      <c r="DK8" s="664"/>
      <c r="DL8" s="664"/>
      <c r="DM8" s="664"/>
      <c r="DN8" s="664"/>
      <c r="DO8" s="664"/>
      <c r="DP8" s="665"/>
      <c r="DQ8" s="669">
        <v>3355359</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20188</v>
      </c>
      <c r="S9" s="664"/>
      <c r="T9" s="664"/>
      <c r="U9" s="664"/>
      <c r="V9" s="664"/>
      <c r="W9" s="664"/>
      <c r="X9" s="664"/>
      <c r="Y9" s="665"/>
      <c r="Z9" s="723">
        <v>0.1</v>
      </c>
      <c r="AA9" s="723"/>
      <c r="AB9" s="723"/>
      <c r="AC9" s="723"/>
      <c r="AD9" s="724">
        <v>20188</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2540067</v>
      </c>
      <c r="BH9" s="664"/>
      <c r="BI9" s="664"/>
      <c r="BJ9" s="664"/>
      <c r="BK9" s="664"/>
      <c r="BL9" s="664"/>
      <c r="BM9" s="664"/>
      <c r="BN9" s="665"/>
      <c r="BO9" s="723">
        <v>35.6</v>
      </c>
      <c r="BP9" s="723"/>
      <c r="BQ9" s="723"/>
      <c r="BR9" s="723"/>
      <c r="BS9" s="669" t="s">
        <v>235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1138436</v>
      </c>
      <c r="CS9" s="664"/>
      <c r="CT9" s="664"/>
      <c r="CU9" s="664"/>
      <c r="CV9" s="664"/>
      <c r="CW9" s="664"/>
      <c r="CX9" s="664"/>
      <c r="CY9" s="665"/>
      <c r="CZ9" s="723">
        <v>5.7</v>
      </c>
      <c r="DA9" s="723"/>
      <c r="DB9" s="723"/>
      <c r="DC9" s="723"/>
      <c r="DD9" s="669">
        <v>22641</v>
      </c>
      <c r="DE9" s="664"/>
      <c r="DF9" s="664"/>
      <c r="DG9" s="664"/>
      <c r="DH9" s="664"/>
      <c r="DI9" s="664"/>
      <c r="DJ9" s="664"/>
      <c r="DK9" s="664"/>
      <c r="DL9" s="664"/>
      <c r="DM9" s="664"/>
      <c r="DN9" s="664"/>
      <c r="DO9" s="664"/>
      <c r="DP9" s="665"/>
      <c r="DQ9" s="669">
        <v>1051093</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235</v>
      </c>
      <c r="AA10" s="723"/>
      <c r="AB10" s="723"/>
      <c r="AC10" s="723"/>
      <c r="AD10" s="724" t="s">
        <v>235</v>
      </c>
      <c r="AE10" s="724"/>
      <c r="AF10" s="724"/>
      <c r="AG10" s="724"/>
      <c r="AH10" s="724"/>
      <c r="AI10" s="724"/>
      <c r="AJ10" s="724"/>
      <c r="AK10" s="724"/>
      <c r="AL10" s="666" t="s">
        <v>129</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157184</v>
      </c>
      <c r="BH10" s="664"/>
      <c r="BI10" s="664"/>
      <c r="BJ10" s="664"/>
      <c r="BK10" s="664"/>
      <c r="BL10" s="664"/>
      <c r="BM10" s="664"/>
      <c r="BN10" s="665"/>
      <c r="BO10" s="723">
        <v>2.2000000000000002</v>
      </c>
      <c r="BP10" s="723"/>
      <c r="BQ10" s="723"/>
      <c r="BR10" s="723"/>
      <c r="BS10" s="669">
        <v>26136</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6500</v>
      </c>
      <c r="CS10" s="664"/>
      <c r="CT10" s="664"/>
      <c r="CU10" s="664"/>
      <c r="CV10" s="664"/>
      <c r="CW10" s="664"/>
      <c r="CX10" s="664"/>
      <c r="CY10" s="665"/>
      <c r="CZ10" s="723">
        <v>0</v>
      </c>
      <c r="DA10" s="723"/>
      <c r="DB10" s="723"/>
      <c r="DC10" s="723"/>
      <c r="DD10" s="669" t="s">
        <v>129</v>
      </c>
      <c r="DE10" s="664"/>
      <c r="DF10" s="664"/>
      <c r="DG10" s="664"/>
      <c r="DH10" s="664"/>
      <c r="DI10" s="664"/>
      <c r="DJ10" s="664"/>
      <c r="DK10" s="664"/>
      <c r="DL10" s="664"/>
      <c r="DM10" s="664"/>
      <c r="DN10" s="664"/>
      <c r="DO10" s="664"/>
      <c r="DP10" s="665"/>
      <c r="DQ10" s="669">
        <v>6500</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235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213701</v>
      </c>
      <c r="BH11" s="664"/>
      <c r="BI11" s="664"/>
      <c r="BJ11" s="664"/>
      <c r="BK11" s="664"/>
      <c r="BL11" s="664"/>
      <c r="BM11" s="664"/>
      <c r="BN11" s="665"/>
      <c r="BO11" s="723">
        <v>3</v>
      </c>
      <c r="BP11" s="723"/>
      <c r="BQ11" s="723"/>
      <c r="BR11" s="723"/>
      <c r="BS11" s="669">
        <v>42263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811856</v>
      </c>
      <c r="CS11" s="664"/>
      <c r="CT11" s="664"/>
      <c r="CU11" s="664"/>
      <c r="CV11" s="664"/>
      <c r="CW11" s="664"/>
      <c r="CX11" s="664"/>
      <c r="CY11" s="665"/>
      <c r="CZ11" s="723">
        <v>4.0999999999999996</v>
      </c>
      <c r="DA11" s="723"/>
      <c r="DB11" s="723"/>
      <c r="DC11" s="723"/>
      <c r="DD11" s="669">
        <v>149853</v>
      </c>
      <c r="DE11" s="664"/>
      <c r="DF11" s="664"/>
      <c r="DG11" s="664"/>
      <c r="DH11" s="664"/>
      <c r="DI11" s="664"/>
      <c r="DJ11" s="664"/>
      <c r="DK11" s="664"/>
      <c r="DL11" s="664"/>
      <c r="DM11" s="664"/>
      <c r="DN11" s="664"/>
      <c r="DO11" s="664"/>
      <c r="DP11" s="665"/>
      <c r="DQ11" s="669">
        <v>704506</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908328</v>
      </c>
      <c r="S12" s="664"/>
      <c r="T12" s="664"/>
      <c r="U12" s="664"/>
      <c r="V12" s="664"/>
      <c r="W12" s="664"/>
      <c r="X12" s="664"/>
      <c r="Y12" s="665"/>
      <c r="Z12" s="723">
        <v>4.3</v>
      </c>
      <c r="AA12" s="723"/>
      <c r="AB12" s="723"/>
      <c r="AC12" s="723"/>
      <c r="AD12" s="724">
        <v>908328</v>
      </c>
      <c r="AE12" s="724"/>
      <c r="AF12" s="724"/>
      <c r="AG12" s="724"/>
      <c r="AH12" s="724"/>
      <c r="AI12" s="724"/>
      <c r="AJ12" s="724"/>
      <c r="AK12" s="724"/>
      <c r="AL12" s="666">
        <v>7.8</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3267903</v>
      </c>
      <c r="BH12" s="664"/>
      <c r="BI12" s="664"/>
      <c r="BJ12" s="664"/>
      <c r="BK12" s="664"/>
      <c r="BL12" s="664"/>
      <c r="BM12" s="664"/>
      <c r="BN12" s="665"/>
      <c r="BO12" s="723">
        <v>45.8</v>
      </c>
      <c r="BP12" s="723"/>
      <c r="BQ12" s="723"/>
      <c r="BR12" s="723"/>
      <c r="BS12" s="669" t="s">
        <v>129</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250959</v>
      </c>
      <c r="CS12" s="664"/>
      <c r="CT12" s="664"/>
      <c r="CU12" s="664"/>
      <c r="CV12" s="664"/>
      <c r="CW12" s="664"/>
      <c r="CX12" s="664"/>
      <c r="CY12" s="665"/>
      <c r="CZ12" s="723">
        <v>1.3</v>
      </c>
      <c r="DA12" s="723"/>
      <c r="DB12" s="723"/>
      <c r="DC12" s="723"/>
      <c r="DD12" s="669">
        <v>34640</v>
      </c>
      <c r="DE12" s="664"/>
      <c r="DF12" s="664"/>
      <c r="DG12" s="664"/>
      <c r="DH12" s="664"/>
      <c r="DI12" s="664"/>
      <c r="DJ12" s="664"/>
      <c r="DK12" s="664"/>
      <c r="DL12" s="664"/>
      <c r="DM12" s="664"/>
      <c r="DN12" s="664"/>
      <c r="DO12" s="664"/>
      <c r="DP12" s="665"/>
      <c r="DQ12" s="669">
        <v>185063</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1539</v>
      </c>
      <c r="S13" s="664"/>
      <c r="T13" s="664"/>
      <c r="U13" s="664"/>
      <c r="V13" s="664"/>
      <c r="W13" s="664"/>
      <c r="X13" s="664"/>
      <c r="Y13" s="665"/>
      <c r="Z13" s="723">
        <v>0</v>
      </c>
      <c r="AA13" s="723"/>
      <c r="AB13" s="723"/>
      <c r="AC13" s="723"/>
      <c r="AD13" s="724">
        <v>1539</v>
      </c>
      <c r="AE13" s="724"/>
      <c r="AF13" s="724"/>
      <c r="AG13" s="724"/>
      <c r="AH13" s="724"/>
      <c r="AI13" s="724"/>
      <c r="AJ13" s="724"/>
      <c r="AK13" s="724"/>
      <c r="AL13" s="666">
        <v>0</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3261078</v>
      </c>
      <c r="BH13" s="664"/>
      <c r="BI13" s="664"/>
      <c r="BJ13" s="664"/>
      <c r="BK13" s="664"/>
      <c r="BL13" s="664"/>
      <c r="BM13" s="664"/>
      <c r="BN13" s="665"/>
      <c r="BO13" s="723">
        <v>45.7</v>
      </c>
      <c r="BP13" s="723"/>
      <c r="BQ13" s="723"/>
      <c r="BR13" s="723"/>
      <c r="BS13" s="669" t="s">
        <v>129</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2097923</v>
      </c>
      <c r="CS13" s="664"/>
      <c r="CT13" s="664"/>
      <c r="CU13" s="664"/>
      <c r="CV13" s="664"/>
      <c r="CW13" s="664"/>
      <c r="CX13" s="664"/>
      <c r="CY13" s="665"/>
      <c r="CZ13" s="723">
        <v>10.5</v>
      </c>
      <c r="DA13" s="723"/>
      <c r="DB13" s="723"/>
      <c r="DC13" s="723"/>
      <c r="DD13" s="669">
        <v>901942</v>
      </c>
      <c r="DE13" s="664"/>
      <c r="DF13" s="664"/>
      <c r="DG13" s="664"/>
      <c r="DH13" s="664"/>
      <c r="DI13" s="664"/>
      <c r="DJ13" s="664"/>
      <c r="DK13" s="664"/>
      <c r="DL13" s="664"/>
      <c r="DM13" s="664"/>
      <c r="DN13" s="664"/>
      <c r="DO13" s="664"/>
      <c r="DP13" s="665"/>
      <c r="DQ13" s="669">
        <v>1199766</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235</v>
      </c>
      <c r="AA14" s="723"/>
      <c r="AB14" s="723"/>
      <c r="AC14" s="723"/>
      <c r="AD14" s="724" t="s">
        <v>129</v>
      </c>
      <c r="AE14" s="724"/>
      <c r="AF14" s="724"/>
      <c r="AG14" s="724"/>
      <c r="AH14" s="724"/>
      <c r="AI14" s="724"/>
      <c r="AJ14" s="724"/>
      <c r="AK14" s="724"/>
      <c r="AL14" s="666" t="s">
        <v>235</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169397</v>
      </c>
      <c r="BH14" s="664"/>
      <c r="BI14" s="664"/>
      <c r="BJ14" s="664"/>
      <c r="BK14" s="664"/>
      <c r="BL14" s="664"/>
      <c r="BM14" s="664"/>
      <c r="BN14" s="665"/>
      <c r="BO14" s="723">
        <v>2.4</v>
      </c>
      <c r="BP14" s="723"/>
      <c r="BQ14" s="723"/>
      <c r="BR14" s="723"/>
      <c r="BS14" s="669" t="s">
        <v>129</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1249757</v>
      </c>
      <c r="CS14" s="664"/>
      <c r="CT14" s="664"/>
      <c r="CU14" s="664"/>
      <c r="CV14" s="664"/>
      <c r="CW14" s="664"/>
      <c r="CX14" s="664"/>
      <c r="CY14" s="665"/>
      <c r="CZ14" s="723">
        <v>6.3</v>
      </c>
      <c r="DA14" s="723"/>
      <c r="DB14" s="723"/>
      <c r="DC14" s="723"/>
      <c r="DD14" s="669">
        <v>197303</v>
      </c>
      <c r="DE14" s="664"/>
      <c r="DF14" s="664"/>
      <c r="DG14" s="664"/>
      <c r="DH14" s="664"/>
      <c r="DI14" s="664"/>
      <c r="DJ14" s="664"/>
      <c r="DK14" s="664"/>
      <c r="DL14" s="664"/>
      <c r="DM14" s="664"/>
      <c r="DN14" s="664"/>
      <c r="DO14" s="664"/>
      <c r="DP14" s="665"/>
      <c r="DQ14" s="669">
        <v>914552</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74212</v>
      </c>
      <c r="S15" s="664"/>
      <c r="T15" s="664"/>
      <c r="U15" s="664"/>
      <c r="V15" s="664"/>
      <c r="W15" s="664"/>
      <c r="X15" s="664"/>
      <c r="Y15" s="665"/>
      <c r="Z15" s="723">
        <v>0.4</v>
      </c>
      <c r="AA15" s="723"/>
      <c r="AB15" s="723"/>
      <c r="AC15" s="723"/>
      <c r="AD15" s="724">
        <v>74212</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374525</v>
      </c>
      <c r="BH15" s="664"/>
      <c r="BI15" s="664"/>
      <c r="BJ15" s="664"/>
      <c r="BK15" s="664"/>
      <c r="BL15" s="664"/>
      <c r="BM15" s="664"/>
      <c r="BN15" s="665"/>
      <c r="BO15" s="723">
        <v>5.3</v>
      </c>
      <c r="BP15" s="723"/>
      <c r="BQ15" s="723"/>
      <c r="BR15" s="723"/>
      <c r="BS15" s="669" t="s">
        <v>129</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3267054</v>
      </c>
      <c r="CS15" s="664"/>
      <c r="CT15" s="664"/>
      <c r="CU15" s="664"/>
      <c r="CV15" s="664"/>
      <c r="CW15" s="664"/>
      <c r="CX15" s="664"/>
      <c r="CY15" s="665"/>
      <c r="CZ15" s="723">
        <v>16.399999999999999</v>
      </c>
      <c r="DA15" s="723"/>
      <c r="DB15" s="723"/>
      <c r="DC15" s="723"/>
      <c r="DD15" s="669">
        <v>839444</v>
      </c>
      <c r="DE15" s="664"/>
      <c r="DF15" s="664"/>
      <c r="DG15" s="664"/>
      <c r="DH15" s="664"/>
      <c r="DI15" s="664"/>
      <c r="DJ15" s="664"/>
      <c r="DK15" s="664"/>
      <c r="DL15" s="664"/>
      <c r="DM15" s="664"/>
      <c r="DN15" s="664"/>
      <c r="DO15" s="664"/>
      <c r="DP15" s="665"/>
      <c r="DQ15" s="669">
        <v>2113377</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235</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235</v>
      </c>
      <c r="CS16" s="664"/>
      <c r="CT16" s="664"/>
      <c r="CU16" s="664"/>
      <c r="CV16" s="664"/>
      <c r="CW16" s="664"/>
      <c r="CX16" s="664"/>
      <c r="CY16" s="665"/>
      <c r="CZ16" s="723" t="s">
        <v>129</v>
      </c>
      <c r="DA16" s="723"/>
      <c r="DB16" s="723"/>
      <c r="DC16" s="723"/>
      <c r="DD16" s="669" t="s">
        <v>129</v>
      </c>
      <c r="DE16" s="664"/>
      <c r="DF16" s="664"/>
      <c r="DG16" s="664"/>
      <c r="DH16" s="664"/>
      <c r="DI16" s="664"/>
      <c r="DJ16" s="664"/>
      <c r="DK16" s="664"/>
      <c r="DL16" s="664"/>
      <c r="DM16" s="664"/>
      <c r="DN16" s="664"/>
      <c r="DO16" s="664"/>
      <c r="DP16" s="665"/>
      <c r="DQ16" s="669" t="s">
        <v>235</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42983</v>
      </c>
      <c r="S17" s="664"/>
      <c r="T17" s="664"/>
      <c r="U17" s="664"/>
      <c r="V17" s="664"/>
      <c r="W17" s="664"/>
      <c r="X17" s="664"/>
      <c r="Y17" s="665"/>
      <c r="Z17" s="723">
        <v>0.2</v>
      </c>
      <c r="AA17" s="723"/>
      <c r="AB17" s="723"/>
      <c r="AC17" s="723"/>
      <c r="AD17" s="724">
        <v>42983</v>
      </c>
      <c r="AE17" s="724"/>
      <c r="AF17" s="724"/>
      <c r="AG17" s="724"/>
      <c r="AH17" s="724"/>
      <c r="AI17" s="724"/>
      <c r="AJ17" s="724"/>
      <c r="AK17" s="724"/>
      <c r="AL17" s="666">
        <v>0.4</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235</v>
      </c>
      <c r="BP17" s="723"/>
      <c r="BQ17" s="723"/>
      <c r="BR17" s="723"/>
      <c r="BS17" s="669" t="s">
        <v>129</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1888294</v>
      </c>
      <c r="CS17" s="664"/>
      <c r="CT17" s="664"/>
      <c r="CU17" s="664"/>
      <c r="CV17" s="664"/>
      <c r="CW17" s="664"/>
      <c r="CX17" s="664"/>
      <c r="CY17" s="665"/>
      <c r="CZ17" s="723">
        <v>9.5</v>
      </c>
      <c r="DA17" s="723"/>
      <c r="DB17" s="723"/>
      <c r="DC17" s="723"/>
      <c r="DD17" s="669" t="s">
        <v>129</v>
      </c>
      <c r="DE17" s="664"/>
      <c r="DF17" s="664"/>
      <c r="DG17" s="664"/>
      <c r="DH17" s="664"/>
      <c r="DI17" s="664"/>
      <c r="DJ17" s="664"/>
      <c r="DK17" s="664"/>
      <c r="DL17" s="664"/>
      <c r="DM17" s="664"/>
      <c r="DN17" s="664"/>
      <c r="DO17" s="664"/>
      <c r="DP17" s="665"/>
      <c r="DQ17" s="669">
        <v>1807368</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3823492</v>
      </c>
      <c r="S18" s="664"/>
      <c r="T18" s="664"/>
      <c r="U18" s="664"/>
      <c r="V18" s="664"/>
      <c r="W18" s="664"/>
      <c r="X18" s="664"/>
      <c r="Y18" s="665"/>
      <c r="Z18" s="723">
        <v>18.2</v>
      </c>
      <c r="AA18" s="723"/>
      <c r="AB18" s="723"/>
      <c r="AC18" s="723"/>
      <c r="AD18" s="724">
        <v>3465089</v>
      </c>
      <c r="AE18" s="724"/>
      <c r="AF18" s="724"/>
      <c r="AG18" s="724"/>
      <c r="AH18" s="724"/>
      <c r="AI18" s="724"/>
      <c r="AJ18" s="724"/>
      <c r="AK18" s="724"/>
      <c r="AL18" s="666">
        <v>29.7</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235</v>
      </c>
      <c r="BP18" s="723"/>
      <c r="BQ18" s="723"/>
      <c r="BR18" s="723"/>
      <c r="BS18" s="669" t="s">
        <v>235</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3465089</v>
      </c>
      <c r="S19" s="664"/>
      <c r="T19" s="664"/>
      <c r="U19" s="664"/>
      <c r="V19" s="664"/>
      <c r="W19" s="664"/>
      <c r="X19" s="664"/>
      <c r="Y19" s="665"/>
      <c r="Z19" s="723">
        <v>16.5</v>
      </c>
      <c r="AA19" s="723"/>
      <c r="AB19" s="723"/>
      <c r="AC19" s="723"/>
      <c r="AD19" s="724">
        <v>3465089</v>
      </c>
      <c r="AE19" s="724"/>
      <c r="AF19" s="724"/>
      <c r="AG19" s="724"/>
      <c r="AH19" s="724"/>
      <c r="AI19" s="724"/>
      <c r="AJ19" s="724"/>
      <c r="AK19" s="724"/>
      <c r="AL19" s="666">
        <v>29.7</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309550</v>
      </c>
      <c r="BH19" s="664"/>
      <c r="BI19" s="664"/>
      <c r="BJ19" s="664"/>
      <c r="BK19" s="664"/>
      <c r="BL19" s="664"/>
      <c r="BM19" s="664"/>
      <c r="BN19" s="665"/>
      <c r="BO19" s="723">
        <v>4.3</v>
      </c>
      <c r="BP19" s="723"/>
      <c r="BQ19" s="723"/>
      <c r="BR19" s="723"/>
      <c r="BS19" s="669" t="s">
        <v>129</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129</v>
      </c>
      <c r="DA19" s="723"/>
      <c r="DB19" s="723"/>
      <c r="DC19" s="723"/>
      <c r="DD19" s="669" t="s">
        <v>235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345322</v>
      </c>
      <c r="S20" s="664"/>
      <c r="T20" s="664"/>
      <c r="U20" s="664"/>
      <c r="V20" s="664"/>
      <c r="W20" s="664"/>
      <c r="X20" s="664"/>
      <c r="Y20" s="665"/>
      <c r="Z20" s="723">
        <v>1.6</v>
      </c>
      <c r="AA20" s="723"/>
      <c r="AB20" s="723"/>
      <c r="AC20" s="723"/>
      <c r="AD20" s="724" t="s">
        <v>129</v>
      </c>
      <c r="AE20" s="724"/>
      <c r="AF20" s="724"/>
      <c r="AG20" s="724"/>
      <c r="AH20" s="724"/>
      <c r="AI20" s="724"/>
      <c r="AJ20" s="724"/>
      <c r="AK20" s="724"/>
      <c r="AL20" s="666" t="s">
        <v>129</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309550</v>
      </c>
      <c r="BH20" s="664"/>
      <c r="BI20" s="664"/>
      <c r="BJ20" s="664"/>
      <c r="BK20" s="664"/>
      <c r="BL20" s="664"/>
      <c r="BM20" s="664"/>
      <c r="BN20" s="665"/>
      <c r="BO20" s="723">
        <v>4.3</v>
      </c>
      <c r="BP20" s="723"/>
      <c r="BQ20" s="723"/>
      <c r="BR20" s="723"/>
      <c r="BS20" s="669" t="s">
        <v>129</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19967147</v>
      </c>
      <c r="CS20" s="664"/>
      <c r="CT20" s="664"/>
      <c r="CU20" s="664"/>
      <c r="CV20" s="664"/>
      <c r="CW20" s="664"/>
      <c r="CX20" s="664"/>
      <c r="CY20" s="665"/>
      <c r="CZ20" s="723">
        <v>100</v>
      </c>
      <c r="DA20" s="723"/>
      <c r="DB20" s="723"/>
      <c r="DC20" s="723"/>
      <c r="DD20" s="669">
        <v>2439100</v>
      </c>
      <c r="DE20" s="664"/>
      <c r="DF20" s="664"/>
      <c r="DG20" s="664"/>
      <c r="DH20" s="664"/>
      <c r="DI20" s="664"/>
      <c r="DJ20" s="664"/>
      <c r="DK20" s="664"/>
      <c r="DL20" s="664"/>
      <c r="DM20" s="664"/>
      <c r="DN20" s="664"/>
      <c r="DO20" s="664"/>
      <c r="DP20" s="665"/>
      <c r="DQ20" s="669">
        <v>13511047</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v>13081</v>
      </c>
      <c r="S21" s="664"/>
      <c r="T21" s="664"/>
      <c r="U21" s="664"/>
      <c r="V21" s="664"/>
      <c r="W21" s="664"/>
      <c r="X21" s="664"/>
      <c r="Y21" s="665"/>
      <c r="Z21" s="723">
        <v>0.1</v>
      </c>
      <c r="AA21" s="723"/>
      <c r="AB21" s="723"/>
      <c r="AC21" s="723"/>
      <c r="AD21" s="724" t="s">
        <v>129</v>
      </c>
      <c r="AE21" s="724"/>
      <c r="AF21" s="724"/>
      <c r="AG21" s="724"/>
      <c r="AH21" s="724"/>
      <c r="AI21" s="724"/>
      <c r="AJ21" s="724"/>
      <c r="AK21" s="724"/>
      <c r="AL21" s="666" t="s">
        <v>235</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12303219</v>
      </c>
      <c r="S22" s="664"/>
      <c r="T22" s="664"/>
      <c r="U22" s="664"/>
      <c r="V22" s="664"/>
      <c r="W22" s="664"/>
      <c r="X22" s="664"/>
      <c r="Y22" s="665"/>
      <c r="Z22" s="723">
        <v>58.7</v>
      </c>
      <c r="AA22" s="723"/>
      <c r="AB22" s="723"/>
      <c r="AC22" s="723"/>
      <c r="AD22" s="724">
        <v>11635266</v>
      </c>
      <c r="AE22" s="724"/>
      <c r="AF22" s="724"/>
      <c r="AG22" s="724"/>
      <c r="AH22" s="724"/>
      <c r="AI22" s="724"/>
      <c r="AJ22" s="724"/>
      <c r="AK22" s="724"/>
      <c r="AL22" s="666">
        <v>99.6</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6765</v>
      </c>
      <c r="S23" s="664"/>
      <c r="T23" s="664"/>
      <c r="U23" s="664"/>
      <c r="V23" s="664"/>
      <c r="W23" s="664"/>
      <c r="X23" s="664"/>
      <c r="Y23" s="665"/>
      <c r="Z23" s="723">
        <v>0</v>
      </c>
      <c r="AA23" s="723"/>
      <c r="AB23" s="723"/>
      <c r="AC23" s="723"/>
      <c r="AD23" s="724">
        <v>6765</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309550</v>
      </c>
      <c r="BH23" s="664"/>
      <c r="BI23" s="664"/>
      <c r="BJ23" s="664"/>
      <c r="BK23" s="664"/>
      <c r="BL23" s="664"/>
      <c r="BM23" s="664"/>
      <c r="BN23" s="665"/>
      <c r="BO23" s="723">
        <v>4.3</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221153</v>
      </c>
      <c r="S24" s="664"/>
      <c r="T24" s="664"/>
      <c r="U24" s="664"/>
      <c r="V24" s="664"/>
      <c r="W24" s="664"/>
      <c r="X24" s="664"/>
      <c r="Y24" s="665"/>
      <c r="Z24" s="723">
        <v>1.1000000000000001</v>
      </c>
      <c r="AA24" s="723"/>
      <c r="AB24" s="723"/>
      <c r="AC24" s="723"/>
      <c r="AD24" s="724" t="s">
        <v>235</v>
      </c>
      <c r="AE24" s="724"/>
      <c r="AF24" s="724"/>
      <c r="AG24" s="724"/>
      <c r="AH24" s="724"/>
      <c r="AI24" s="724"/>
      <c r="AJ24" s="724"/>
      <c r="AK24" s="724"/>
      <c r="AL24" s="666" t="s">
        <v>129</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235</v>
      </c>
      <c r="BP24" s="723"/>
      <c r="BQ24" s="723"/>
      <c r="BR24" s="723"/>
      <c r="BS24" s="669" t="s">
        <v>129</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9752845</v>
      </c>
      <c r="CS24" s="727"/>
      <c r="CT24" s="727"/>
      <c r="CU24" s="727"/>
      <c r="CV24" s="727"/>
      <c r="CW24" s="727"/>
      <c r="CX24" s="727"/>
      <c r="CY24" s="773"/>
      <c r="CZ24" s="774">
        <v>48.8</v>
      </c>
      <c r="DA24" s="743"/>
      <c r="DB24" s="743"/>
      <c r="DC24" s="777"/>
      <c r="DD24" s="772">
        <v>6817558</v>
      </c>
      <c r="DE24" s="727"/>
      <c r="DF24" s="727"/>
      <c r="DG24" s="727"/>
      <c r="DH24" s="727"/>
      <c r="DI24" s="727"/>
      <c r="DJ24" s="727"/>
      <c r="DK24" s="773"/>
      <c r="DL24" s="772">
        <v>6624921</v>
      </c>
      <c r="DM24" s="727"/>
      <c r="DN24" s="727"/>
      <c r="DO24" s="727"/>
      <c r="DP24" s="727"/>
      <c r="DQ24" s="727"/>
      <c r="DR24" s="727"/>
      <c r="DS24" s="727"/>
      <c r="DT24" s="727"/>
      <c r="DU24" s="727"/>
      <c r="DV24" s="773"/>
      <c r="DW24" s="774">
        <v>53.3</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207456</v>
      </c>
      <c r="S25" s="664"/>
      <c r="T25" s="664"/>
      <c r="U25" s="664"/>
      <c r="V25" s="664"/>
      <c r="W25" s="664"/>
      <c r="X25" s="664"/>
      <c r="Y25" s="665"/>
      <c r="Z25" s="723">
        <v>1</v>
      </c>
      <c r="AA25" s="723"/>
      <c r="AB25" s="723"/>
      <c r="AC25" s="723"/>
      <c r="AD25" s="724">
        <v>16868</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3829304</v>
      </c>
      <c r="CS25" s="662"/>
      <c r="CT25" s="662"/>
      <c r="CU25" s="662"/>
      <c r="CV25" s="662"/>
      <c r="CW25" s="662"/>
      <c r="CX25" s="662"/>
      <c r="CY25" s="663"/>
      <c r="CZ25" s="666">
        <v>19.2</v>
      </c>
      <c r="DA25" s="695"/>
      <c r="DB25" s="695"/>
      <c r="DC25" s="696"/>
      <c r="DD25" s="669">
        <v>3765625</v>
      </c>
      <c r="DE25" s="662"/>
      <c r="DF25" s="662"/>
      <c r="DG25" s="662"/>
      <c r="DH25" s="662"/>
      <c r="DI25" s="662"/>
      <c r="DJ25" s="662"/>
      <c r="DK25" s="663"/>
      <c r="DL25" s="669">
        <v>3672123</v>
      </c>
      <c r="DM25" s="662"/>
      <c r="DN25" s="662"/>
      <c r="DO25" s="662"/>
      <c r="DP25" s="662"/>
      <c r="DQ25" s="662"/>
      <c r="DR25" s="662"/>
      <c r="DS25" s="662"/>
      <c r="DT25" s="662"/>
      <c r="DU25" s="662"/>
      <c r="DV25" s="663"/>
      <c r="DW25" s="666">
        <v>29.6</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33971</v>
      </c>
      <c r="S26" s="664"/>
      <c r="T26" s="664"/>
      <c r="U26" s="664"/>
      <c r="V26" s="664"/>
      <c r="W26" s="664"/>
      <c r="X26" s="664"/>
      <c r="Y26" s="665"/>
      <c r="Z26" s="723">
        <v>0.2</v>
      </c>
      <c r="AA26" s="723"/>
      <c r="AB26" s="723"/>
      <c r="AC26" s="723"/>
      <c r="AD26" s="724">
        <v>2051</v>
      </c>
      <c r="AE26" s="724"/>
      <c r="AF26" s="724"/>
      <c r="AG26" s="724"/>
      <c r="AH26" s="724"/>
      <c r="AI26" s="724"/>
      <c r="AJ26" s="724"/>
      <c r="AK26" s="724"/>
      <c r="AL26" s="666">
        <v>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2609514</v>
      </c>
      <c r="CS26" s="664"/>
      <c r="CT26" s="664"/>
      <c r="CU26" s="664"/>
      <c r="CV26" s="664"/>
      <c r="CW26" s="664"/>
      <c r="CX26" s="664"/>
      <c r="CY26" s="665"/>
      <c r="CZ26" s="666">
        <v>13.1</v>
      </c>
      <c r="DA26" s="695"/>
      <c r="DB26" s="695"/>
      <c r="DC26" s="696"/>
      <c r="DD26" s="669">
        <v>2561993</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2388924</v>
      </c>
      <c r="S27" s="664"/>
      <c r="T27" s="664"/>
      <c r="U27" s="664"/>
      <c r="V27" s="664"/>
      <c r="W27" s="664"/>
      <c r="X27" s="664"/>
      <c r="Y27" s="665"/>
      <c r="Z27" s="723">
        <v>11.4</v>
      </c>
      <c r="AA27" s="723"/>
      <c r="AB27" s="723"/>
      <c r="AC27" s="723"/>
      <c r="AD27" s="724" t="s">
        <v>129</v>
      </c>
      <c r="AE27" s="724"/>
      <c r="AF27" s="724"/>
      <c r="AG27" s="724"/>
      <c r="AH27" s="724"/>
      <c r="AI27" s="724"/>
      <c r="AJ27" s="724"/>
      <c r="AK27" s="724"/>
      <c r="AL27" s="666" t="s">
        <v>129</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7128830</v>
      </c>
      <c r="BH27" s="664"/>
      <c r="BI27" s="664"/>
      <c r="BJ27" s="664"/>
      <c r="BK27" s="664"/>
      <c r="BL27" s="664"/>
      <c r="BM27" s="664"/>
      <c r="BN27" s="665"/>
      <c r="BO27" s="723">
        <v>100</v>
      </c>
      <c r="BP27" s="723"/>
      <c r="BQ27" s="723"/>
      <c r="BR27" s="723"/>
      <c r="BS27" s="669">
        <v>68399</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4035247</v>
      </c>
      <c r="CS27" s="662"/>
      <c r="CT27" s="662"/>
      <c r="CU27" s="662"/>
      <c r="CV27" s="662"/>
      <c r="CW27" s="662"/>
      <c r="CX27" s="662"/>
      <c r="CY27" s="663"/>
      <c r="CZ27" s="666">
        <v>20.2</v>
      </c>
      <c r="DA27" s="695"/>
      <c r="DB27" s="695"/>
      <c r="DC27" s="696"/>
      <c r="DD27" s="669">
        <v>1244565</v>
      </c>
      <c r="DE27" s="662"/>
      <c r="DF27" s="662"/>
      <c r="DG27" s="662"/>
      <c r="DH27" s="662"/>
      <c r="DI27" s="662"/>
      <c r="DJ27" s="662"/>
      <c r="DK27" s="663"/>
      <c r="DL27" s="669">
        <v>1244230</v>
      </c>
      <c r="DM27" s="662"/>
      <c r="DN27" s="662"/>
      <c r="DO27" s="662"/>
      <c r="DP27" s="662"/>
      <c r="DQ27" s="662"/>
      <c r="DR27" s="662"/>
      <c r="DS27" s="662"/>
      <c r="DT27" s="662"/>
      <c r="DU27" s="662"/>
      <c r="DV27" s="663"/>
      <c r="DW27" s="666">
        <v>10</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129</v>
      </c>
      <c r="AA28" s="723"/>
      <c r="AB28" s="723"/>
      <c r="AC28" s="723"/>
      <c r="AD28" s="724" t="s">
        <v>235</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1888294</v>
      </c>
      <c r="CS28" s="664"/>
      <c r="CT28" s="664"/>
      <c r="CU28" s="664"/>
      <c r="CV28" s="664"/>
      <c r="CW28" s="664"/>
      <c r="CX28" s="664"/>
      <c r="CY28" s="665"/>
      <c r="CZ28" s="666">
        <v>9.5</v>
      </c>
      <c r="DA28" s="695"/>
      <c r="DB28" s="695"/>
      <c r="DC28" s="696"/>
      <c r="DD28" s="669">
        <v>1807368</v>
      </c>
      <c r="DE28" s="664"/>
      <c r="DF28" s="664"/>
      <c r="DG28" s="664"/>
      <c r="DH28" s="664"/>
      <c r="DI28" s="664"/>
      <c r="DJ28" s="664"/>
      <c r="DK28" s="665"/>
      <c r="DL28" s="669">
        <v>1708568</v>
      </c>
      <c r="DM28" s="664"/>
      <c r="DN28" s="664"/>
      <c r="DO28" s="664"/>
      <c r="DP28" s="664"/>
      <c r="DQ28" s="664"/>
      <c r="DR28" s="664"/>
      <c r="DS28" s="664"/>
      <c r="DT28" s="664"/>
      <c r="DU28" s="664"/>
      <c r="DV28" s="665"/>
      <c r="DW28" s="666">
        <v>13.8</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1443992</v>
      </c>
      <c r="S29" s="664"/>
      <c r="T29" s="664"/>
      <c r="U29" s="664"/>
      <c r="V29" s="664"/>
      <c r="W29" s="664"/>
      <c r="X29" s="664"/>
      <c r="Y29" s="665"/>
      <c r="Z29" s="723">
        <v>6.9</v>
      </c>
      <c r="AA29" s="723"/>
      <c r="AB29" s="723"/>
      <c r="AC29" s="723"/>
      <c r="AD29" s="724" t="s">
        <v>129</v>
      </c>
      <c r="AE29" s="724"/>
      <c r="AF29" s="724"/>
      <c r="AG29" s="724"/>
      <c r="AH29" s="724"/>
      <c r="AI29" s="724"/>
      <c r="AJ29" s="724"/>
      <c r="AK29" s="724"/>
      <c r="AL29" s="666" t="s">
        <v>235</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70</v>
      </c>
      <c r="CG29" s="702"/>
      <c r="CH29" s="702"/>
      <c r="CI29" s="702"/>
      <c r="CJ29" s="702"/>
      <c r="CK29" s="702"/>
      <c r="CL29" s="702"/>
      <c r="CM29" s="702"/>
      <c r="CN29" s="702"/>
      <c r="CO29" s="702"/>
      <c r="CP29" s="702"/>
      <c r="CQ29" s="703"/>
      <c r="CR29" s="661">
        <v>1888294</v>
      </c>
      <c r="CS29" s="662"/>
      <c r="CT29" s="662"/>
      <c r="CU29" s="662"/>
      <c r="CV29" s="662"/>
      <c r="CW29" s="662"/>
      <c r="CX29" s="662"/>
      <c r="CY29" s="663"/>
      <c r="CZ29" s="666">
        <v>9.5</v>
      </c>
      <c r="DA29" s="695"/>
      <c r="DB29" s="695"/>
      <c r="DC29" s="696"/>
      <c r="DD29" s="669">
        <v>1807368</v>
      </c>
      <c r="DE29" s="662"/>
      <c r="DF29" s="662"/>
      <c r="DG29" s="662"/>
      <c r="DH29" s="662"/>
      <c r="DI29" s="662"/>
      <c r="DJ29" s="662"/>
      <c r="DK29" s="663"/>
      <c r="DL29" s="669">
        <v>1708568</v>
      </c>
      <c r="DM29" s="662"/>
      <c r="DN29" s="662"/>
      <c r="DO29" s="662"/>
      <c r="DP29" s="662"/>
      <c r="DQ29" s="662"/>
      <c r="DR29" s="662"/>
      <c r="DS29" s="662"/>
      <c r="DT29" s="662"/>
      <c r="DU29" s="662"/>
      <c r="DV29" s="663"/>
      <c r="DW29" s="666">
        <v>13.8</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57905</v>
      </c>
      <c r="S30" s="664"/>
      <c r="T30" s="664"/>
      <c r="U30" s="664"/>
      <c r="V30" s="664"/>
      <c r="W30" s="664"/>
      <c r="X30" s="664"/>
      <c r="Y30" s="665"/>
      <c r="Z30" s="723">
        <v>0.3</v>
      </c>
      <c r="AA30" s="723"/>
      <c r="AB30" s="723"/>
      <c r="AC30" s="723"/>
      <c r="AD30" s="724">
        <v>10020</v>
      </c>
      <c r="AE30" s="724"/>
      <c r="AF30" s="724"/>
      <c r="AG30" s="724"/>
      <c r="AH30" s="724"/>
      <c r="AI30" s="724"/>
      <c r="AJ30" s="724"/>
      <c r="AK30" s="724"/>
      <c r="AL30" s="666">
        <v>0.1</v>
      </c>
      <c r="AM30" s="667"/>
      <c r="AN30" s="667"/>
      <c r="AO30" s="725"/>
      <c r="AP30" s="751" t="s">
        <v>304</v>
      </c>
      <c r="AQ30" s="752"/>
      <c r="AR30" s="752"/>
      <c r="AS30" s="752"/>
      <c r="AT30" s="757" t="s">
        <v>305</v>
      </c>
      <c r="AU30" s="230"/>
      <c r="AV30" s="230"/>
      <c r="AW30" s="230"/>
      <c r="AX30" s="760" t="s">
        <v>185</v>
      </c>
      <c r="AY30" s="761"/>
      <c r="AZ30" s="761"/>
      <c r="BA30" s="761"/>
      <c r="BB30" s="761"/>
      <c r="BC30" s="761"/>
      <c r="BD30" s="761"/>
      <c r="BE30" s="761"/>
      <c r="BF30" s="762"/>
      <c r="BG30" s="741">
        <v>98.9</v>
      </c>
      <c r="BH30" s="742"/>
      <c r="BI30" s="742"/>
      <c r="BJ30" s="742"/>
      <c r="BK30" s="742"/>
      <c r="BL30" s="742"/>
      <c r="BM30" s="743">
        <v>96.7</v>
      </c>
      <c r="BN30" s="742"/>
      <c r="BO30" s="742"/>
      <c r="BP30" s="742"/>
      <c r="BQ30" s="744"/>
      <c r="BR30" s="741">
        <v>98.9</v>
      </c>
      <c r="BS30" s="742"/>
      <c r="BT30" s="742"/>
      <c r="BU30" s="742"/>
      <c r="BV30" s="742"/>
      <c r="BW30" s="742"/>
      <c r="BX30" s="743">
        <v>96.3</v>
      </c>
      <c r="BY30" s="742"/>
      <c r="BZ30" s="742"/>
      <c r="CA30" s="742"/>
      <c r="CB30" s="744"/>
      <c r="CD30" s="747"/>
      <c r="CE30" s="748"/>
      <c r="CF30" s="705" t="s">
        <v>306</v>
      </c>
      <c r="CG30" s="702"/>
      <c r="CH30" s="702"/>
      <c r="CI30" s="702"/>
      <c r="CJ30" s="702"/>
      <c r="CK30" s="702"/>
      <c r="CL30" s="702"/>
      <c r="CM30" s="702"/>
      <c r="CN30" s="702"/>
      <c r="CO30" s="702"/>
      <c r="CP30" s="702"/>
      <c r="CQ30" s="703"/>
      <c r="CR30" s="661">
        <v>1773729</v>
      </c>
      <c r="CS30" s="664"/>
      <c r="CT30" s="664"/>
      <c r="CU30" s="664"/>
      <c r="CV30" s="664"/>
      <c r="CW30" s="664"/>
      <c r="CX30" s="664"/>
      <c r="CY30" s="665"/>
      <c r="CZ30" s="666">
        <v>8.9</v>
      </c>
      <c r="DA30" s="695"/>
      <c r="DB30" s="695"/>
      <c r="DC30" s="696"/>
      <c r="DD30" s="669">
        <v>1697692</v>
      </c>
      <c r="DE30" s="664"/>
      <c r="DF30" s="664"/>
      <c r="DG30" s="664"/>
      <c r="DH30" s="664"/>
      <c r="DI30" s="664"/>
      <c r="DJ30" s="664"/>
      <c r="DK30" s="665"/>
      <c r="DL30" s="669">
        <v>1598892</v>
      </c>
      <c r="DM30" s="664"/>
      <c r="DN30" s="664"/>
      <c r="DO30" s="664"/>
      <c r="DP30" s="664"/>
      <c r="DQ30" s="664"/>
      <c r="DR30" s="664"/>
      <c r="DS30" s="664"/>
      <c r="DT30" s="664"/>
      <c r="DU30" s="664"/>
      <c r="DV30" s="665"/>
      <c r="DW30" s="666">
        <v>12.9</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20223</v>
      </c>
      <c r="S31" s="664"/>
      <c r="T31" s="664"/>
      <c r="U31" s="664"/>
      <c r="V31" s="664"/>
      <c r="W31" s="664"/>
      <c r="X31" s="664"/>
      <c r="Y31" s="665"/>
      <c r="Z31" s="723">
        <v>0.1</v>
      </c>
      <c r="AA31" s="723"/>
      <c r="AB31" s="723"/>
      <c r="AC31" s="723"/>
      <c r="AD31" s="724" t="s">
        <v>235</v>
      </c>
      <c r="AE31" s="724"/>
      <c r="AF31" s="724"/>
      <c r="AG31" s="724"/>
      <c r="AH31" s="724"/>
      <c r="AI31" s="724"/>
      <c r="AJ31" s="724"/>
      <c r="AK31" s="724"/>
      <c r="AL31" s="666" t="s">
        <v>129</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99.1</v>
      </c>
      <c r="BH31" s="662"/>
      <c r="BI31" s="662"/>
      <c r="BJ31" s="662"/>
      <c r="BK31" s="662"/>
      <c r="BL31" s="662"/>
      <c r="BM31" s="667">
        <v>97.2</v>
      </c>
      <c r="BN31" s="740"/>
      <c r="BO31" s="740"/>
      <c r="BP31" s="740"/>
      <c r="BQ31" s="701"/>
      <c r="BR31" s="739">
        <v>99</v>
      </c>
      <c r="BS31" s="662"/>
      <c r="BT31" s="662"/>
      <c r="BU31" s="662"/>
      <c r="BV31" s="662"/>
      <c r="BW31" s="662"/>
      <c r="BX31" s="667">
        <v>96.8</v>
      </c>
      <c r="BY31" s="740"/>
      <c r="BZ31" s="740"/>
      <c r="CA31" s="740"/>
      <c r="CB31" s="701"/>
      <c r="CD31" s="747"/>
      <c r="CE31" s="748"/>
      <c r="CF31" s="705" t="s">
        <v>310</v>
      </c>
      <c r="CG31" s="702"/>
      <c r="CH31" s="702"/>
      <c r="CI31" s="702"/>
      <c r="CJ31" s="702"/>
      <c r="CK31" s="702"/>
      <c r="CL31" s="702"/>
      <c r="CM31" s="702"/>
      <c r="CN31" s="702"/>
      <c r="CO31" s="702"/>
      <c r="CP31" s="702"/>
      <c r="CQ31" s="703"/>
      <c r="CR31" s="661">
        <v>114565</v>
      </c>
      <c r="CS31" s="662"/>
      <c r="CT31" s="662"/>
      <c r="CU31" s="662"/>
      <c r="CV31" s="662"/>
      <c r="CW31" s="662"/>
      <c r="CX31" s="662"/>
      <c r="CY31" s="663"/>
      <c r="CZ31" s="666">
        <v>0.6</v>
      </c>
      <c r="DA31" s="695"/>
      <c r="DB31" s="695"/>
      <c r="DC31" s="696"/>
      <c r="DD31" s="669">
        <v>109676</v>
      </c>
      <c r="DE31" s="662"/>
      <c r="DF31" s="662"/>
      <c r="DG31" s="662"/>
      <c r="DH31" s="662"/>
      <c r="DI31" s="662"/>
      <c r="DJ31" s="662"/>
      <c r="DK31" s="663"/>
      <c r="DL31" s="669">
        <v>109676</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571971</v>
      </c>
      <c r="S32" s="664"/>
      <c r="T32" s="664"/>
      <c r="U32" s="664"/>
      <c r="V32" s="664"/>
      <c r="W32" s="664"/>
      <c r="X32" s="664"/>
      <c r="Y32" s="665"/>
      <c r="Z32" s="723">
        <v>2.7</v>
      </c>
      <c r="AA32" s="723"/>
      <c r="AB32" s="723"/>
      <c r="AC32" s="723"/>
      <c r="AD32" s="724" t="s">
        <v>235</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98.7</v>
      </c>
      <c r="BH32" s="677"/>
      <c r="BI32" s="677"/>
      <c r="BJ32" s="677"/>
      <c r="BK32" s="677"/>
      <c r="BL32" s="677"/>
      <c r="BM32" s="721">
        <v>96.2</v>
      </c>
      <c r="BN32" s="677"/>
      <c r="BO32" s="677"/>
      <c r="BP32" s="677"/>
      <c r="BQ32" s="714"/>
      <c r="BR32" s="738">
        <v>98.8</v>
      </c>
      <c r="BS32" s="677"/>
      <c r="BT32" s="677"/>
      <c r="BU32" s="677"/>
      <c r="BV32" s="677"/>
      <c r="BW32" s="677"/>
      <c r="BX32" s="721">
        <v>95.8</v>
      </c>
      <c r="BY32" s="677"/>
      <c r="BZ32" s="677"/>
      <c r="CA32" s="677"/>
      <c r="CB32" s="714"/>
      <c r="CD32" s="749"/>
      <c r="CE32" s="750"/>
      <c r="CF32" s="705" t="s">
        <v>313</v>
      </c>
      <c r="CG32" s="702"/>
      <c r="CH32" s="702"/>
      <c r="CI32" s="702"/>
      <c r="CJ32" s="702"/>
      <c r="CK32" s="702"/>
      <c r="CL32" s="702"/>
      <c r="CM32" s="702"/>
      <c r="CN32" s="702"/>
      <c r="CO32" s="702"/>
      <c r="CP32" s="702"/>
      <c r="CQ32" s="703"/>
      <c r="CR32" s="661" t="s">
        <v>235</v>
      </c>
      <c r="CS32" s="664"/>
      <c r="CT32" s="664"/>
      <c r="CU32" s="664"/>
      <c r="CV32" s="664"/>
      <c r="CW32" s="664"/>
      <c r="CX32" s="664"/>
      <c r="CY32" s="665"/>
      <c r="CZ32" s="666" t="s">
        <v>235</v>
      </c>
      <c r="DA32" s="695"/>
      <c r="DB32" s="695"/>
      <c r="DC32" s="696"/>
      <c r="DD32" s="669" t="s">
        <v>129</v>
      </c>
      <c r="DE32" s="664"/>
      <c r="DF32" s="664"/>
      <c r="DG32" s="664"/>
      <c r="DH32" s="664"/>
      <c r="DI32" s="664"/>
      <c r="DJ32" s="664"/>
      <c r="DK32" s="665"/>
      <c r="DL32" s="669" t="s">
        <v>235</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1039982</v>
      </c>
      <c r="S33" s="664"/>
      <c r="T33" s="664"/>
      <c r="U33" s="664"/>
      <c r="V33" s="664"/>
      <c r="W33" s="664"/>
      <c r="X33" s="664"/>
      <c r="Y33" s="665"/>
      <c r="Z33" s="723">
        <v>5</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7775202</v>
      </c>
      <c r="CS33" s="662"/>
      <c r="CT33" s="662"/>
      <c r="CU33" s="662"/>
      <c r="CV33" s="662"/>
      <c r="CW33" s="662"/>
      <c r="CX33" s="662"/>
      <c r="CY33" s="663"/>
      <c r="CZ33" s="666">
        <v>38.9</v>
      </c>
      <c r="DA33" s="695"/>
      <c r="DB33" s="695"/>
      <c r="DC33" s="696"/>
      <c r="DD33" s="669">
        <v>6230419</v>
      </c>
      <c r="DE33" s="662"/>
      <c r="DF33" s="662"/>
      <c r="DG33" s="662"/>
      <c r="DH33" s="662"/>
      <c r="DI33" s="662"/>
      <c r="DJ33" s="662"/>
      <c r="DK33" s="663"/>
      <c r="DL33" s="669">
        <v>4672250</v>
      </c>
      <c r="DM33" s="662"/>
      <c r="DN33" s="662"/>
      <c r="DO33" s="662"/>
      <c r="DP33" s="662"/>
      <c r="DQ33" s="662"/>
      <c r="DR33" s="662"/>
      <c r="DS33" s="662"/>
      <c r="DT33" s="662"/>
      <c r="DU33" s="662"/>
      <c r="DV33" s="663"/>
      <c r="DW33" s="666">
        <v>37.6</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497908</v>
      </c>
      <c r="S34" s="664"/>
      <c r="T34" s="664"/>
      <c r="U34" s="664"/>
      <c r="V34" s="664"/>
      <c r="W34" s="664"/>
      <c r="X34" s="664"/>
      <c r="Y34" s="665"/>
      <c r="Z34" s="723">
        <v>2.4</v>
      </c>
      <c r="AA34" s="723"/>
      <c r="AB34" s="723"/>
      <c r="AC34" s="723"/>
      <c r="AD34" s="724">
        <v>8382</v>
      </c>
      <c r="AE34" s="724"/>
      <c r="AF34" s="724"/>
      <c r="AG34" s="724"/>
      <c r="AH34" s="724"/>
      <c r="AI34" s="724"/>
      <c r="AJ34" s="724"/>
      <c r="AK34" s="724"/>
      <c r="AL34" s="666">
        <v>0.1</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2961554</v>
      </c>
      <c r="CS34" s="664"/>
      <c r="CT34" s="664"/>
      <c r="CU34" s="664"/>
      <c r="CV34" s="664"/>
      <c r="CW34" s="664"/>
      <c r="CX34" s="664"/>
      <c r="CY34" s="665"/>
      <c r="CZ34" s="666">
        <v>14.8</v>
      </c>
      <c r="DA34" s="695"/>
      <c r="DB34" s="695"/>
      <c r="DC34" s="696"/>
      <c r="DD34" s="669">
        <v>2135690</v>
      </c>
      <c r="DE34" s="664"/>
      <c r="DF34" s="664"/>
      <c r="DG34" s="664"/>
      <c r="DH34" s="664"/>
      <c r="DI34" s="664"/>
      <c r="DJ34" s="664"/>
      <c r="DK34" s="665"/>
      <c r="DL34" s="669">
        <v>1653434</v>
      </c>
      <c r="DM34" s="664"/>
      <c r="DN34" s="664"/>
      <c r="DO34" s="664"/>
      <c r="DP34" s="664"/>
      <c r="DQ34" s="664"/>
      <c r="DR34" s="664"/>
      <c r="DS34" s="664"/>
      <c r="DT34" s="664"/>
      <c r="DU34" s="664"/>
      <c r="DV34" s="665"/>
      <c r="DW34" s="666">
        <v>13.3</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2171709</v>
      </c>
      <c r="S35" s="664"/>
      <c r="T35" s="664"/>
      <c r="U35" s="664"/>
      <c r="V35" s="664"/>
      <c r="W35" s="664"/>
      <c r="X35" s="664"/>
      <c r="Y35" s="665"/>
      <c r="Z35" s="723">
        <v>10.4</v>
      </c>
      <c r="AA35" s="723"/>
      <c r="AB35" s="723"/>
      <c r="AC35" s="723"/>
      <c r="AD35" s="724" t="s">
        <v>235</v>
      </c>
      <c r="AE35" s="724"/>
      <c r="AF35" s="724"/>
      <c r="AG35" s="724"/>
      <c r="AH35" s="724"/>
      <c r="AI35" s="724"/>
      <c r="AJ35" s="724"/>
      <c r="AK35" s="724"/>
      <c r="AL35" s="666" t="s">
        <v>129</v>
      </c>
      <c r="AM35" s="667"/>
      <c r="AN35" s="667"/>
      <c r="AO35" s="725"/>
      <c r="AP35" s="234"/>
      <c r="AQ35" s="729" t="s">
        <v>321</v>
      </c>
      <c r="AR35" s="730"/>
      <c r="AS35" s="730"/>
      <c r="AT35" s="730"/>
      <c r="AU35" s="730"/>
      <c r="AV35" s="730"/>
      <c r="AW35" s="730"/>
      <c r="AX35" s="730"/>
      <c r="AY35" s="731"/>
      <c r="AZ35" s="726">
        <v>2682839</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43322</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380844</v>
      </c>
      <c r="CS35" s="662"/>
      <c r="CT35" s="662"/>
      <c r="CU35" s="662"/>
      <c r="CV35" s="662"/>
      <c r="CW35" s="662"/>
      <c r="CX35" s="662"/>
      <c r="CY35" s="663"/>
      <c r="CZ35" s="666">
        <v>1.9</v>
      </c>
      <c r="DA35" s="695"/>
      <c r="DB35" s="695"/>
      <c r="DC35" s="696"/>
      <c r="DD35" s="669">
        <v>219210</v>
      </c>
      <c r="DE35" s="662"/>
      <c r="DF35" s="662"/>
      <c r="DG35" s="662"/>
      <c r="DH35" s="662"/>
      <c r="DI35" s="662"/>
      <c r="DJ35" s="662"/>
      <c r="DK35" s="663"/>
      <c r="DL35" s="669">
        <v>142001</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325</v>
      </c>
      <c r="AR36" s="699"/>
      <c r="AS36" s="699"/>
      <c r="AT36" s="699"/>
      <c r="AU36" s="699"/>
      <c r="AV36" s="699"/>
      <c r="AW36" s="699"/>
      <c r="AX36" s="699"/>
      <c r="AY36" s="700"/>
      <c r="AZ36" s="661">
        <v>854899</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-68943</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1758464</v>
      </c>
      <c r="CS36" s="664"/>
      <c r="CT36" s="664"/>
      <c r="CU36" s="664"/>
      <c r="CV36" s="664"/>
      <c r="CW36" s="664"/>
      <c r="CX36" s="664"/>
      <c r="CY36" s="665"/>
      <c r="CZ36" s="666">
        <v>8.8000000000000007</v>
      </c>
      <c r="DA36" s="695"/>
      <c r="DB36" s="695"/>
      <c r="DC36" s="696"/>
      <c r="DD36" s="669">
        <v>1533329</v>
      </c>
      <c r="DE36" s="664"/>
      <c r="DF36" s="664"/>
      <c r="DG36" s="664"/>
      <c r="DH36" s="664"/>
      <c r="DI36" s="664"/>
      <c r="DJ36" s="664"/>
      <c r="DK36" s="665"/>
      <c r="DL36" s="669">
        <v>748709</v>
      </c>
      <c r="DM36" s="664"/>
      <c r="DN36" s="664"/>
      <c r="DO36" s="664"/>
      <c r="DP36" s="664"/>
      <c r="DQ36" s="664"/>
      <c r="DR36" s="664"/>
      <c r="DS36" s="664"/>
      <c r="DT36" s="664"/>
      <c r="DU36" s="664"/>
      <c r="DV36" s="665"/>
      <c r="DW36" s="666">
        <v>6</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744609</v>
      </c>
      <c r="S37" s="664"/>
      <c r="T37" s="664"/>
      <c r="U37" s="664"/>
      <c r="V37" s="664"/>
      <c r="W37" s="664"/>
      <c r="X37" s="664"/>
      <c r="Y37" s="665"/>
      <c r="Z37" s="723">
        <v>3.6</v>
      </c>
      <c r="AA37" s="723"/>
      <c r="AB37" s="723"/>
      <c r="AC37" s="723"/>
      <c r="AD37" s="724" t="s">
        <v>129</v>
      </c>
      <c r="AE37" s="724"/>
      <c r="AF37" s="724"/>
      <c r="AG37" s="724"/>
      <c r="AH37" s="724"/>
      <c r="AI37" s="724"/>
      <c r="AJ37" s="724"/>
      <c r="AK37" s="724"/>
      <c r="AL37" s="666" t="s">
        <v>235</v>
      </c>
      <c r="AM37" s="667"/>
      <c r="AN37" s="667"/>
      <c r="AO37" s="725"/>
      <c r="AQ37" s="698" t="s">
        <v>329</v>
      </c>
      <c r="AR37" s="699"/>
      <c r="AS37" s="699"/>
      <c r="AT37" s="699"/>
      <c r="AU37" s="699"/>
      <c r="AV37" s="699"/>
      <c r="AW37" s="699"/>
      <c r="AX37" s="699"/>
      <c r="AY37" s="700"/>
      <c r="AZ37" s="661">
        <v>8284</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7878</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470646</v>
      </c>
      <c r="CS37" s="662"/>
      <c r="CT37" s="662"/>
      <c r="CU37" s="662"/>
      <c r="CV37" s="662"/>
      <c r="CW37" s="662"/>
      <c r="CX37" s="662"/>
      <c r="CY37" s="663"/>
      <c r="CZ37" s="666">
        <v>2.4</v>
      </c>
      <c r="DA37" s="695"/>
      <c r="DB37" s="695"/>
      <c r="DC37" s="696"/>
      <c r="DD37" s="669">
        <v>462914</v>
      </c>
      <c r="DE37" s="662"/>
      <c r="DF37" s="662"/>
      <c r="DG37" s="662"/>
      <c r="DH37" s="662"/>
      <c r="DI37" s="662"/>
      <c r="DJ37" s="662"/>
      <c r="DK37" s="663"/>
      <c r="DL37" s="669">
        <v>377699</v>
      </c>
      <c r="DM37" s="662"/>
      <c r="DN37" s="662"/>
      <c r="DO37" s="662"/>
      <c r="DP37" s="662"/>
      <c r="DQ37" s="662"/>
      <c r="DR37" s="662"/>
      <c r="DS37" s="662"/>
      <c r="DT37" s="662"/>
      <c r="DU37" s="662"/>
      <c r="DV37" s="663"/>
      <c r="DW37" s="666">
        <v>3</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20965178</v>
      </c>
      <c r="S38" s="713"/>
      <c r="T38" s="713"/>
      <c r="U38" s="713"/>
      <c r="V38" s="713"/>
      <c r="W38" s="713"/>
      <c r="X38" s="713"/>
      <c r="Y38" s="718"/>
      <c r="Z38" s="719">
        <v>100</v>
      </c>
      <c r="AA38" s="719"/>
      <c r="AB38" s="719"/>
      <c r="AC38" s="719"/>
      <c r="AD38" s="720">
        <v>11679352</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129</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12870</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2652635</v>
      </c>
      <c r="CS38" s="664"/>
      <c r="CT38" s="664"/>
      <c r="CU38" s="664"/>
      <c r="CV38" s="664"/>
      <c r="CW38" s="664"/>
      <c r="CX38" s="664"/>
      <c r="CY38" s="665"/>
      <c r="CZ38" s="666">
        <v>13.3</v>
      </c>
      <c r="DA38" s="695"/>
      <c r="DB38" s="695"/>
      <c r="DC38" s="696"/>
      <c r="DD38" s="669">
        <v>2331933</v>
      </c>
      <c r="DE38" s="664"/>
      <c r="DF38" s="664"/>
      <c r="DG38" s="664"/>
      <c r="DH38" s="664"/>
      <c r="DI38" s="664"/>
      <c r="DJ38" s="664"/>
      <c r="DK38" s="665"/>
      <c r="DL38" s="669">
        <v>2128106</v>
      </c>
      <c r="DM38" s="664"/>
      <c r="DN38" s="664"/>
      <c r="DO38" s="664"/>
      <c r="DP38" s="664"/>
      <c r="DQ38" s="664"/>
      <c r="DR38" s="664"/>
      <c r="DS38" s="664"/>
      <c r="DT38" s="664"/>
      <c r="DU38" s="664"/>
      <c r="DV38" s="665"/>
      <c r="DW38" s="666">
        <v>17.100000000000001</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t="s">
        <v>235</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93</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10697</v>
      </c>
      <c r="CS39" s="662"/>
      <c r="CT39" s="662"/>
      <c r="CU39" s="662"/>
      <c r="CV39" s="662"/>
      <c r="CW39" s="662"/>
      <c r="CX39" s="662"/>
      <c r="CY39" s="663"/>
      <c r="CZ39" s="666">
        <v>0.1</v>
      </c>
      <c r="DA39" s="695"/>
      <c r="DB39" s="695"/>
      <c r="DC39" s="696"/>
      <c r="DD39" s="669">
        <v>8709</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456885</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129</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11008</v>
      </c>
      <c r="CS40" s="664"/>
      <c r="CT40" s="664"/>
      <c r="CU40" s="664"/>
      <c r="CV40" s="664"/>
      <c r="CW40" s="664"/>
      <c r="CX40" s="664"/>
      <c r="CY40" s="665"/>
      <c r="CZ40" s="666">
        <v>0.1</v>
      </c>
      <c r="DA40" s="695"/>
      <c r="DB40" s="695"/>
      <c r="DC40" s="696"/>
      <c r="DD40" s="669">
        <v>1548</v>
      </c>
      <c r="DE40" s="664"/>
      <c r="DF40" s="664"/>
      <c r="DG40" s="664"/>
      <c r="DH40" s="664"/>
      <c r="DI40" s="664"/>
      <c r="DJ40" s="664"/>
      <c r="DK40" s="665"/>
      <c r="DL40" s="669" t="s">
        <v>235</v>
      </c>
      <c r="DM40" s="664"/>
      <c r="DN40" s="664"/>
      <c r="DO40" s="664"/>
      <c r="DP40" s="664"/>
      <c r="DQ40" s="664"/>
      <c r="DR40" s="664"/>
      <c r="DS40" s="664"/>
      <c r="DT40" s="664"/>
      <c r="DU40" s="664"/>
      <c r="DV40" s="665"/>
      <c r="DW40" s="666" t="s">
        <v>235</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1362771</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291</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2439100</v>
      </c>
      <c r="CS42" s="664"/>
      <c r="CT42" s="664"/>
      <c r="CU42" s="664"/>
      <c r="CV42" s="664"/>
      <c r="CW42" s="664"/>
      <c r="CX42" s="664"/>
      <c r="CY42" s="665"/>
      <c r="CZ42" s="666">
        <v>12.2</v>
      </c>
      <c r="DA42" s="667"/>
      <c r="DB42" s="667"/>
      <c r="DC42" s="668"/>
      <c r="DD42" s="669">
        <v>463070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94374</v>
      </c>
      <c r="CS43" s="662"/>
      <c r="CT43" s="662"/>
      <c r="CU43" s="662"/>
      <c r="CV43" s="662"/>
      <c r="CW43" s="662"/>
      <c r="CX43" s="662"/>
      <c r="CY43" s="663"/>
      <c r="CZ43" s="666">
        <v>0.5</v>
      </c>
      <c r="DA43" s="695"/>
      <c r="DB43" s="695"/>
      <c r="DC43" s="696"/>
      <c r="DD43" s="669">
        <v>94374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350</v>
      </c>
      <c r="CD44" s="689" t="s">
        <v>302</v>
      </c>
      <c r="CE44" s="690"/>
      <c r="CF44" s="658" t="s">
        <v>351</v>
      </c>
      <c r="CG44" s="659"/>
      <c r="CH44" s="659"/>
      <c r="CI44" s="659"/>
      <c r="CJ44" s="659"/>
      <c r="CK44" s="659"/>
      <c r="CL44" s="659"/>
      <c r="CM44" s="659"/>
      <c r="CN44" s="659"/>
      <c r="CO44" s="659"/>
      <c r="CP44" s="659"/>
      <c r="CQ44" s="660"/>
      <c r="CR44" s="661">
        <v>2439100</v>
      </c>
      <c r="CS44" s="664"/>
      <c r="CT44" s="664"/>
      <c r="CU44" s="664"/>
      <c r="CV44" s="664"/>
      <c r="CW44" s="664"/>
      <c r="CX44" s="664"/>
      <c r="CY44" s="665"/>
      <c r="CZ44" s="666">
        <v>12.2</v>
      </c>
      <c r="DA44" s="667"/>
      <c r="DB44" s="667"/>
      <c r="DC44" s="668"/>
      <c r="DD44" s="669">
        <v>463070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723640</v>
      </c>
      <c r="CS45" s="662"/>
      <c r="CT45" s="662"/>
      <c r="CU45" s="662"/>
      <c r="CV45" s="662"/>
      <c r="CW45" s="662"/>
      <c r="CX45" s="662"/>
      <c r="CY45" s="663"/>
      <c r="CZ45" s="666">
        <v>3.6</v>
      </c>
      <c r="DA45" s="695"/>
      <c r="DB45" s="695"/>
      <c r="DC45" s="696"/>
      <c r="DD45" s="669">
        <v>46201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1676534</v>
      </c>
      <c r="CS46" s="664"/>
      <c r="CT46" s="664"/>
      <c r="CU46" s="664"/>
      <c r="CV46" s="664"/>
      <c r="CW46" s="664"/>
      <c r="CX46" s="664"/>
      <c r="CY46" s="665"/>
      <c r="CZ46" s="666">
        <v>8.4</v>
      </c>
      <c r="DA46" s="667"/>
      <c r="DB46" s="667"/>
      <c r="DC46" s="668"/>
      <c r="DD46" s="669">
        <v>391743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t="s">
        <v>129</v>
      </c>
      <c r="CS47" s="662"/>
      <c r="CT47" s="662"/>
      <c r="CU47" s="662"/>
      <c r="CV47" s="662"/>
      <c r="CW47" s="662"/>
      <c r="CX47" s="662"/>
      <c r="CY47" s="663"/>
      <c r="CZ47" s="666" t="s">
        <v>235</v>
      </c>
      <c r="DA47" s="695"/>
      <c r="DB47" s="695"/>
      <c r="DC47" s="696"/>
      <c r="DD47" s="669" t="s">
        <v>235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235</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19967147</v>
      </c>
      <c r="CS49" s="677"/>
      <c r="CT49" s="677"/>
      <c r="CU49" s="677"/>
      <c r="CV49" s="677"/>
      <c r="CW49" s="677"/>
      <c r="CX49" s="677"/>
      <c r="CY49" s="678"/>
      <c r="CZ49" s="679">
        <v>100</v>
      </c>
      <c r="DA49" s="680"/>
      <c r="DB49" s="680"/>
      <c r="DC49" s="681"/>
      <c r="DD49" s="682">
        <v>13511047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5hfLCwie1qcSC+OXGoKrdIDuaoTt5fAK4q91WlQYIzX06vhElgWx5n1FzDwouM+iXD0yUn9WQy12GbjfdnoWQ==" saltValue="gChGjNATCzv4iB5t0sd9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358</v>
      </c>
      <c r="DK2" s="1200"/>
      <c r="DL2" s="1200"/>
      <c r="DM2" s="1200"/>
      <c r="DN2" s="1200"/>
      <c r="DO2" s="1201"/>
      <c r="DP2" s="249"/>
      <c r="DQ2" s="1199" t="s">
        <v>359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7" t="s">
        <v>376</v>
      </c>
      <c r="DH5" s="1188"/>
      <c r="DI5" s="1188"/>
      <c r="DJ5" s="1188"/>
      <c r="DK5" s="1189"/>
      <c r="DL5" s="1187" t="s">
        <v>377</v>
      </c>
      <c r="DM5" s="1188"/>
      <c r="DN5" s="1188"/>
      <c r="DO5" s="1188"/>
      <c r="DP5" s="1189"/>
      <c r="DQ5" s="1090" t="s">
        <v>378</v>
      </c>
      <c r="DR5" s="1091"/>
      <c r="DS5" s="1091"/>
      <c r="DT5" s="1091"/>
      <c r="DU5" s="1092"/>
      <c r="DV5" s="1090" t="s">
        <v>369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379</v>
      </c>
      <c r="C7" s="1140"/>
      <c r="D7" s="1140"/>
      <c r="E7" s="1140"/>
      <c r="F7" s="1140"/>
      <c r="G7" s="1140"/>
      <c r="H7" s="1140"/>
      <c r="I7" s="1140"/>
      <c r="J7" s="1140"/>
      <c r="K7" s="1140"/>
      <c r="L7" s="1140"/>
      <c r="M7" s="1140"/>
      <c r="N7" s="1140"/>
      <c r="O7" s="1140"/>
      <c r="P7" s="1141"/>
      <c r="Q7" s="1193">
        <v>20969</v>
      </c>
      <c r="R7" s="1194"/>
      <c r="S7" s="1194"/>
      <c r="T7" s="1194"/>
      <c r="U7" s="1194"/>
      <c r="V7" s="1194">
        <v>19978</v>
      </c>
      <c r="W7" s="1194"/>
      <c r="X7" s="1194"/>
      <c r="Y7" s="1194"/>
      <c r="Z7" s="1194"/>
      <c r="AA7" s="1194">
        <v>991</v>
      </c>
      <c r="AB7" s="1194"/>
      <c r="AC7" s="1194"/>
      <c r="AD7" s="1194"/>
      <c r="AE7" s="1195"/>
      <c r="AF7" s="1196">
        <v>886</v>
      </c>
      <c r="AG7" s="1197"/>
      <c r="AH7" s="1197"/>
      <c r="AI7" s="1197"/>
      <c r="AJ7" s="1198"/>
      <c r="AK7" s="1180">
        <v>577</v>
      </c>
      <c r="AL7" s="1181"/>
      <c r="AM7" s="1181"/>
      <c r="AN7" s="1181"/>
      <c r="AO7" s="1181"/>
      <c r="AP7" s="1181">
        <v>17442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571</v>
      </c>
      <c r="BS7" s="1184" t="s">
        <v>570</v>
      </c>
      <c r="BT7" s="1185"/>
      <c r="BU7" s="1185"/>
      <c r="BV7" s="1185"/>
      <c r="BW7" s="1185"/>
      <c r="BX7" s="1185"/>
      <c r="BY7" s="1185"/>
      <c r="BZ7" s="1185"/>
      <c r="CA7" s="1185"/>
      <c r="CB7" s="1185"/>
      <c r="CC7" s="1185"/>
      <c r="CD7" s="1185"/>
      <c r="CE7" s="1185"/>
      <c r="CF7" s="1185"/>
      <c r="CG7" s="1186"/>
      <c r="CH7" s="1177">
        <v>0</v>
      </c>
      <c r="CI7" s="1178"/>
      <c r="CJ7" s="1178"/>
      <c r="CK7" s="1178"/>
      <c r="CL7" s="1179"/>
      <c r="CM7" s="1177">
        <v>166</v>
      </c>
      <c r="CN7" s="1178"/>
      <c r="CO7" s="1178"/>
      <c r="CP7" s="1178"/>
      <c r="CQ7" s="1179"/>
      <c r="CR7" s="1177">
        <v>5</v>
      </c>
      <c r="CS7" s="1178"/>
      <c r="CT7" s="1178"/>
      <c r="CU7" s="1178"/>
      <c r="CV7" s="1179"/>
      <c r="CW7" s="1177" t="s">
        <v>579</v>
      </c>
      <c r="CX7" s="1178"/>
      <c r="CY7" s="1178"/>
      <c r="CZ7" s="1178"/>
      <c r="DA7" s="1179"/>
      <c r="DB7" s="1177">
        <v>28</v>
      </c>
      <c r="DC7" s="1178"/>
      <c r="DD7" s="1178"/>
      <c r="DE7" s="1178"/>
      <c r="DF7" s="1179"/>
      <c r="DG7" s="1177" t="s">
        <v>579</v>
      </c>
      <c r="DH7" s="1178"/>
      <c r="DI7" s="1178"/>
      <c r="DJ7" s="1178"/>
      <c r="DK7" s="1179"/>
      <c r="DL7" s="1177" t="s">
        <v>580</v>
      </c>
      <c r="DM7" s="1178"/>
      <c r="DN7" s="1178"/>
      <c r="DO7" s="1178"/>
      <c r="DP7" s="1179"/>
      <c r="DQ7" s="1177" t="s">
        <v>581</v>
      </c>
      <c r="DR7" s="1178"/>
      <c r="DS7" s="1178"/>
      <c r="DT7" s="1178"/>
      <c r="DU7" s="1179"/>
      <c r="DV7" s="1204"/>
      <c r="DW7" s="1205"/>
      <c r="DX7" s="1205"/>
      <c r="DY7" s="1205"/>
      <c r="DZ7" s="1206"/>
      <c r="EA7" s="254"/>
    </row>
    <row r="8" spans="1:131" s="255" customFormat="1" ht="26.25" customHeight="1" x14ac:dyDescent="0.15">
      <c r="A8" s="261">
        <v>2</v>
      </c>
      <c r="B8" s="1126" t="s">
        <v>380</v>
      </c>
      <c r="C8" s="1127"/>
      <c r="D8" s="1127"/>
      <c r="E8" s="1127"/>
      <c r="F8" s="1127"/>
      <c r="G8" s="1127"/>
      <c r="H8" s="1127"/>
      <c r="I8" s="1127"/>
      <c r="J8" s="1127"/>
      <c r="K8" s="1127"/>
      <c r="L8" s="1127"/>
      <c r="M8" s="1127"/>
      <c r="N8" s="1127"/>
      <c r="O8" s="1127"/>
      <c r="P8" s="1128"/>
      <c r="Q8" s="1132">
        <v>16</v>
      </c>
      <c r="R8" s="1133"/>
      <c r="S8" s="1133"/>
      <c r="T8" s="1133"/>
      <c r="U8" s="1133"/>
      <c r="V8" s="1133">
        <v>9</v>
      </c>
      <c r="W8" s="1133"/>
      <c r="X8" s="1133"/>
      <c r="Y8" s="1133"/>
      <c r="Z8" s="1133"/>
      <c r="AA8" s="1133">
        <v>7</v>
      </c>
      <c r="AB8" s="1133"/>
      <c r="AC8" s="1133"/>
      <c r="AD8" s="1133"/>
      <c r="AE8" s="1134"/>
      <c r="AF8" s="1108">
        <v>7</v>
      </c>
      <c r="AG8" s="1109"/>
      <c r="AH8" s="1109"/>
      <c r="AI8" s="1109"/>
      <c r="AJ8" s="1110"/>
      <c r="AK8" s="1175">
        <v>0</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381</v>
      </c>
      <c r="C9" s="1127"/>
      <c r="D9" s="1127"/>
      <c r="E9" s="1127"/>
      <c r="F9" s="1127"/>
      <c r="G9" s="1127"/>
      <c r="H9" s="1127"/>
      <c r="I9" s="1127"/>
      <c r="J9" s="1127"/>
      <c r="K9" s="1127"/>
      <c r="L9" s="1127"/>
      <c r="M9" s="1127"/>
      <c r="N9" s="1127"/>
      <c r="O9" s="1127"/>
      <c r="P9" s="1128"/>
      <c r="Q9" s="1132">
        <v>104</v>
      </c>
      <c r="R9" s="1133"/>
      <c r="S9" s="1133"/>
      <c r="T9" s="1133"/>
      <c r="U9" s="1133"/>
      <c r="V9" s="1133">
        <v>104</v>
      </c>
      <c r="W9" s="1133"/>
      <c r="X9" s="1133"/>
      <c r="Y9" s="1133"/>
      <c r="Z9" s="1133"/>
      <c r="AA9" s="1133">
        <v>0</v>
      </c>
      <c r="AB9" s="1133"/>
      <c r="AC9" s="1133"/>
      <c r="AD9" s="1133"/>
      <c r="AE9" s="1134"/>
      <c r="AF9" s="1108">
        <v>0</v>
      </c>
      <c r="AG9" s="1109"/>
      <c r="AH9" s="1109"/>
      <c r="AI9" s="1109"/>
      <c r="AJ9" s="1110"/>
      <c r="AK9" s="1175">
        <v>96</v>
      </c>
      <c r="AL9" s="1176"/>
      <c r="AM9" s="1176"/>
      <c r="AN9" s="1176"/>
      <c r="AO9" s="1176"/>
      <c r="AP9" s="1176">
        <v>365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20965</v>
      </c>
      <c r="R23" s="1158"/>
      <c r="S23" s="1158"/>
      <c r="T23" s="1158"/>
      <c r="U23" s="1158"/>
      <c r="V23" s="1158">
        <v>19967</v>
      </c>
      <c r="W23" s="1158"/>
      <c r="X23" s="1158"/>
      <c r="Y23" s="1158"/>
      <c r="Z23" s="1158"/>
      <c r="AA23" s="1158">
        <v>998</v>
      </c>
      <c r="AB23" s="1158"/>
      <c r="AC23" s="1158"/>
      <c r="AD23" s="1158"/>
      <c r="AE23" s="1159"/>
      <c r="AF23" s="1160">
        <v>894</v>
      </c>
      <c r="AG23" s="1158"/>
      <c r="AH23" s="1158"/>
      <c r="AI23" s="1158"/>
      <c r="AJ23" s="1161"/>
      <c r="AK23" s="1162"/>
      <c r="AL23" s="1163"/>
      <c r="AM23" s="1163"/>
      <c r="AN23" s="1163"/>
      <c r="AO23" s="1163"/>
      <c r="AP23" s="1158">
        <v>17808</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362</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5868</v>
      </c>
      <c r="R28" s="1143"/>
      <c r="S28" s="1143"/>
      <c r="T28" s="1143"/>
      <c r="U28" s="1143"/>
      <c r="V28" s="1143">
        <v>5825</v>
      </c>
      <c r="W28" s="1143"/>
      <c r="X28" s="1143"/>
      <c r="Y28" s="1143"/>
      <c r="Z28" s="1143"/>
      <c r="AA28" s="1143">
        <v>43</v>
      </c>
      <c r="AB28" s="1143"/>
      <c r="AC28" s="1143"/>
      <c r="AD28" s="1143"/>
      <c r="AE28" s="1144"/>
      <c r="AF28" s="1145">
        <v>43</v>
      </c>
      <c r="AG28" s="1143"/>
      <c r="AH28" s="1143"/>
      <c r="AI28" s="1143"/>
      <c r="AJ28" s="1146"/>
      <c r="AK28" s="1147">
        <v>457</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4588</v>
      </c>
      <c r="R29" s="1133"/>
      <c r="S29" s="1133"/>
      <c r="T29" s="1133"/>
      <c r="U29" s="1133"/>
      <c r="V29" s="1133">
        <v>4360</v>
      </c>
      <c r="W29" s="1133"/>
      <c r="X29" s="1133"/>
      <c r="Y29" s="1133"/>
      <c r="Z29" s="1133"/>
      <c r="AA29" s="1133">
        <v>228</v>
      </c>
      <c r="AB29" s="1133"/>
      <c r="AC29" s="1133"/>
      <c r="AD29" s="1133"/>
      <c r="AE29" s="1134"/>
      <c r="AF29" s="1108">
        <v>228</v>
      </c>
      <c r="AG29" s="1109"/>
      <c r="AH29" s="1109"/>
      <c r="AI29" s="1109"/>
      <c r="AJ29" s="1110"/>
      <c r="AK29" s="1069">
        <v>651</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614</v>
      </c>
      <c r="R30" s="1133"/>
      <c r="S30" s="1133"/>
      <c r="T30" s="1133"/>
      <c r="U30" s="1133"/>
      <c r="V30" s="1133">
        <v>613</v>
      </c>
      <c r="W30" s="1133"/>
      <c r="X30" s="1133"/>
      <c r="Y30" s="1133"/>
      <c r="Z30" s="1133"/>
      <c r="AA30" s="1133">
        <v>2</v>
      </c>
      <c r="AB30" s="1133"/>
      <c r="AC30" s="1133"/>
      <c r="AD30" s="1133"/>
      <c r="AE30" s="1134"/>
      <c r="AF30" s="1108">
        <v>2</v>
      </c>
      <c r="AG30" s="1109"/>
      <c r="AH30" s="1109"/>
      <c r="AI30" s="1109"/>
      <c r="AJ30" s="1110"/>
      <c r="AK30" s="1069">
        <v>124</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1145</v>
      </c>
      <c r="R31" s="1133"/>
      <c r="S31" s="1133"/>
      <c r="T31" s="1133"/>
      <c r="U31" s="1133"/>
      <c r="V31" s="1133">
        <v>945</v>
      </c>
      <c r="W31" s="1133"/>
      <c r="X31" s="1133"/>
      <c r="Y31" s="1133"/>
      <c r="Z31" s="1133"/>
      <c r="AA31" s="1133">
        <v>200</v>
      </c>
      <c r="AB31" s="1133"/>
      <c r="AC31" s="1133"/>
      <c r="AD31" s="1133"/>
      <c r="AE31" s="1134"/>
      <c r="AF31" s="1108">
        <v>1432</v>
      </c>
      <c r="AG31" s="1109"/>
      <c r="AH31" s="1109"/>
      <c r="AI31" s="1109"/>
      <c r="AJ31" s="1110"/>
      <c r="AK31" s="1069">
        <v>0</v>
      </c>
      <c r="AL31" s="1060"/>
      <c r="AM31" s="1060"/>
      <c r="AN31" s="1060"/>
      <c r="AO31" s="1060"/>
      <c r="AP31" s="1060">
        <v>1837</v>
      </c>
      <c r="AQ31" s="1060"/>
      <c r="AR31" s="1060"/>
      <c r="AS31" s="1060"/>
      <c r="AT31" s="1060"/>
      <c r="AU31" s="1060">
        <v>46</v>
      </c>
      <c r="AV31" s="1060"/>
      <c r="AW31" s="1060"/>
      <c r="AX31" s="1060"/>
      <c r="AY31" s="1060"/>
      <c r="AZ31" s="1131"/>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2222</v>
      </c>
      <c r="R32" s="1133"/>
      <c r="S32" s="1133"/>
      <c r="T32" s="1133"/>
      <c r="U32" s="1133"/>
      <c r="V32" s="1133">
        <v>2136</v>
      </c>
      <c r="W32" s="1133"/>
      <c r="X32" s="1133"/>
      <c r="Y32" s="1133"/>
      <c r="Z32" s="1133"/>
      <c r="AA32" s="1133">
        <v>86</v>
      </c>
      <c r="AB32" s="1133"/>
      <c r="AC32" s="1133"/>
      <c r="AD32" s="1133"/>
      <c r="AE32" s="1134"/>
      <c r="AF32" s="1108">
        <v>86</v>
      </c>
      <c r="AG32" s="1109"/>
      <c r="AH32" s="1109"/>
      <c r="AI32" s="1109"/>
      <c r="AJ32" s="1110"/>
      <c r="AK32" s="1069">
        <v>596</v>
      </c>
      <c r="AL32" s="1060"/>
      <c r="AM32" s="1060"/>
      <c r="AN32" s="1060"/>
      <c r="AO32" s="1060"/>
      <c r="AP32" s="1060">
        <v>10405</v>
      </c>
      <c r="AQ32" s="1060"/>
      <c r="AR32" s="1060"/>
      <c r="AS32" s="1060"/>
      <c r="AT32" s="1060"/>
      <c r="AU32" s="1060">
        <v>7783</v>
      </c>
      <c r="AV32" s="1060"/>
      <c r="AW32" s="1060"/>
      <c r="AX32" s="1060"/>
      <c r="AY32" s="1060"/>
      <c r="AZ32" s="1131"/>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1121</v>
      </c>
      <c r="R33" s="1133"/>
      <c r="S33" s="1133"/>
      <c r="T33" s="1133"/>
      <c r="U33" s="1133"/>
      <c r="V33" s="1133">
        <v>1083</v>
      </c>
      <c r="W33" s="1133"/>
      <c r="X33" s="1133"/>
      <c r="Y33" s="1133"/>
      <c r="Z33" s="1133"/>
      <c r="AA33" s="1133">
        <v>38</v>
      </c>
      <c r="AB33" s="1133"/>
      <c r="AC33" s="1133"/>
      <c r="AD33" s="1133"/>
      <c r="AE33" s="1134"/>
      <c r="AF33" s="1108">
        <v>38</v>
      </c>
      <c r="AG33" s="1109"/>
      <c r="AH33" s="1109"/>
      <c r="AI33" s="1109"/>
      <c r="AJ33" s="1110"/>
      <c r="AK33" s="1069">
        <v>336</v>
      </c>
      <c r="AL33" s="1060"/>
      <c r="AM33" s="1060"/>
      <c r="AN33" s="1060"/>
      <c r="AO33" s="1060"/>
      <c r="AP33" s="1060">
        <v>4667</v>
      </c>
      <c r="AQ33" s="1060"/>
      <c r="AR33" s="1060"/>
      <c r="AS33" s="1060"/>
      <c r="AT33" s="1060"/>
      <c r="AU33" s="1060">
        <v>4667</v>
      </c>
      <c r="AV33" s="1060"/>
      <c r="AW33" s="1060"/>
      <c r="AX33" s="1060"/>
      <c r="AY33" s="1060"/>
      <c r="AZ33" s="1131"/>
      <c r="BA33" s="1131"/>
      <c r="BB33" s="1131"/>
      <c r="BC33" s="1131"/>
      <c r="BD33" s="1131"/>
      <c r="BE33" s="1121" t="s">
        <v>401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1829</v>
      </c>
      <c r="AG63" s="1048"/>
      <c r="AH63" s="1048"/>
      <c r="AI63" s="1048"/>
      <c r="AJ63" s="1119"/>
      <c r="AK63" s="1120"/>
      <c r="AL63" s="1052"/>
      <c r="AM63" s="1052"/>
      <c r="AN63" s="1052"/>
      <c r="AO63" s="1052"/>
      <c r="AP63" s="1048">
        <v>16909</v>
      </c>
      <c r="AQ63" s="1048"/>
      <c r="AR63" s="1048"/>
      <c r="AS63" s="1048"/>
      <c r="AT63" s="1048"/>
      <c r="AU63" s="1048">
        <v>12496</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583</v>
      </c>
      <c r="AQ68" s="1071"/>
      <c r="AR68" s="1071"/>
      <c r="AS68" s="1071"/>
      <c r="AT68" s="1071"/>
      <c r="AU68" s="1071" t="s">
        <v>579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584</v>
      </c>
      <c r="AQ69" s="1060"/>
      <c r="AR69" s="1060"/>
      <c r="AS69" s="1060"/>
      <c r="AT69" s="1060"/>
      <c r="AU69" s="1060" t="s">
        <v>582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589</v>
      </c>
      <c r="AL70" s="1060"/>
      <c r="AM70" s="1060"/>
      <c r="AN70" s="1060"/>
      <c r="AO70" s="1060"/>
      <c r="AP70" s="1060" t="s">
        <v>584</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590</v>
      </c>
      <c r="AL71" s="1060"/>
      <c r="AM71" s="1060"/>
      <c r="AN71" s="1060"/>
      <c r="AO71" s="1060"/>
      <c r="AP71" s="1060" t="s">
        <v>586</v>
      </c>
      <c r="AQ71" s="1060"/>
      <c r="AR71" s="1060"/>
      <c r="AS71" s="1060"/>
      <c r="AT71" s="1060"/>
      <c r="AU71" s="1060" t="s">
        <v>582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591</v>
      </c>
      <c r="AQ72" s="1060"/>
      <c r="AR72" s="1060"/>
      <c r="AS72" s="1060"/>
      <c r="AT72" s="1060"/>
      <c r="AU72" s="1060" t="s">
        <v>582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v>923</v>
      </c>
      <c r="R73" s="1060"/>
      <c r="S73" s="1060"/>
      <c r="T73" s="1060"/>
      <c r="U73" s="1060"/>
      <c r="V73" s="1060">
        <v>919</v>
      </c>
      <c r="W73" s="1060"/>
      <c r="X73" s="1060"/>
      <c r="Y73" s="1060"/>
      <c r="Z73" s="1060"/>
      <c r="AA73" s="1060">
        <v>4</v>
      </c>
      <c r="AB73" s="1060"/>
      <c r="AC73" s="1060"/>
      <c r="AD73" s="1060"/>
      <c r="AE73" s="1060"/>
      <c r="AF73" s="1060">
        <v>1519</v>
      </c>
      <c r="AG73" s="1060"/>
      <c r="AH73" s="1060"/>
      <c r="AI73" s="1060"/>
      <c r="AJ73" s="1060"/>
      <c r="AK73" s="1060" t="s">
        <v>587</v>
      </c>
      <c r="AL73" s="1060"/>
      <c r="AM73" s="1060"/>
      <c r="AN73" s="1060"/>
      <c r="AO73" s="1060"/>
      <c r="AP73" s="1060" t="s">
        <v>584</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578</v>
      </c>
      <c r="C74" s="1064"/>
      <c r="D74" s="1064"/>
      <c r="E74" s="1064"/>
      <c r="F74" s="1064"/>
      <c r="G74" s="1064"/>
      <c r="H74" s="1064"/>
      <c r="I74" s="1064"/>
      <c r="J74" s="1064"/>
      <c r="K74" s="1064"/>
      <c r="L74" s="1064"/>
      <c r="M74" s="1064"/>
      <c r="N74" s="1064"/>
      <c r="O74" s="1064"/>
      <c r="P74" s="1065"/>
      <c r="Q74" s="1066">
        <v>1456</v>
      </c>
      <c r="R74" s="1060"/>
      <c r="S74" s="1060"/>
      <c r="T74" s="1060"/>
      <c r="U74" s="1060"/>
      <c r="V74" s="1060">
        <v>1346</v>
      </c>
      <c r="W74" s="1060"/>
      <c r="X74" s="1060"/>
      <c r="Y74" s="1060"/>
      <c r="Z74" s="1060"/>
      <c r="AA74" s="1060">
        <v>110</v>
      </c>
      <c r="AB74" s="1060"/>
      <c r="AC74" s="1060"/>
      <c r="AD74" s="1060"/>
      <c r="AE74" s="1060"/>
      <c r="AF74" s="1060">
        <v>110</v>
      </c>
      <c r="AG74" s="1060"/>
      <c r="AH74" s="1060"/>
      <c r="AI74" s="1060"/>
      <c r="AJ74" s="1060"/>
      <c r="AK74" s="1060" t="s">
        <v>585</v>
      </c>
      <c r="AL74" s="1060"/>
      <c r="AM74" s="1060"/>
      <c r="AN74" s="1060"/>
      <c r="AO74" s="1060"/>
      <c r="AP74" s="1060">
        <v>75</v>
      </c>
      <c r="AQ74" s="1060"/>
      <c r="AR74" s="1060"/>
      <c r="AS74" s="1060"/>
      <c r="AT74" s="1060"/>
      <c r="AU74" s="1060" t="s">
        <v>582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9101</v>
      </c>
      <c r="AG88" s="1048"/>
      <c r="AH88" s="1048"/>
      <c r="AI88" s="1048"/>
      <c r="AJ88" s="1048"/>
      <c r="AK88" s="1052"/>
      <c r="AL88" s="1052"/>
      <c r="AM88" s="1052"/>
      <c r="AN88" s="1052"/>
      <c r="AO88" s="1052"/>
      <c r="AP88" s="1048">
        <v>75</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588</v>
      </c>
      <c r="CX102" s="1040"/>
      <c r="CY102" s="1040"/>
      <c r="CZ102" s="1040"/>
      <c r="DA102" s="1041"/>
      <c r="DB102" s="1039">
        <v>28</v>
      </c>
      <c r="DC102" s="1040"/>
      <c r="DD102" s="1040"/>
      <c r="DE102" s="1040"/>
      <c r="DF102" s="1041"/>
      <c r="DG102" s="1039" t="s">
        <v>584</v>
      </c>
      <c r="DH102" s="1040"/>
      <c r="DI102" s="1040"/>
      <c r="DJ102" s="1040"/>
      <c r="DK102" s="1041"/>
      <c r="DL102" s="1039" t="s">
        <v>584</v>
      </c>
      <c r="DM102" s="1040"/>
      <c r="DN102" s="1040"/>
      <c r="DO102" s="1040"/>
      <c r="DP102" s="1041"/>
      <c r="DQ102" s="1039" t="s">
        <v>584</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301</v>
      </c>
      <c r="AG109" s="983"/>
      <c r="AH109" s="983"/>
      <c r="AI109" s="983"/>
      <c r="AJ109" s="984"/>
      <c r="AK109" s="985" t="s">
        <v>300</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301</v>
      </c>
      <c r="BW109" s="983"/>
      <c r="BX109" s="983"/>
      <c r="BY109" s="983"/>
      <c r="BZ109" s="984"/>
      <c r="CA109" s="985" t="s">
        <v>300</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301</v>
      </c>
      <c r="DM109" s="983"/>
      <c r="DN109" s="983"/>
      <c r="DO109" s="983"/>
      <c r="DP109" s="984"/>
      <c r="DQ109" s="985" t="s">
        <v>300</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1739548</v>
      </c>
      <c r="AB110" s="976"/>
      <c r="AC110" s="976"/>
      <c r="AD110" s="976"/>
      <c r="AE110" s="977"/>
      <c r="AF110" s="978">
        <v>1771386</v>
      </c>
      <c r="AG110" s="976"/>
      <c r="AH110" s="976"/>
      <c r="AI110" s="976"/>
      <c r="AJ110" s="977"/>
      <c r="AK110" s="978">
        <v>1789494</v>
      </c>
      <c r="AL110" s="976"/>
      <c r="AM110" s="976"/>
      <c r="AN110" s="976"/>
      <c r="AO110" s="977"/>
      <c r="AP110" s="979">
        <v>17.100000000000001</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17576289</v>
      </c>
      <c r="BR110" s="923"/>
      <c r="BS110" s="923"/>
      <c r="BT110" s="923"/>
      <c r="BU110" s="923"/>
      <c r="BV110" s="923">
        <v>17409645</v>
      </c>
      <c r="BW110" s="923"/>
      <c r="BX110" s="923"/>
      <c r="BY110" s="923"/>
      <c r="BZ110" s="923"/>
      <c r="CA110" s="923">
        <v>17807626</v>
      </c>
      <c r="CB110" s="923"/>
      <c r="CC110" s="923"/>
      <c r="CD110" s="923"/>
      <c r="CE110" s="923"/>
      <c r="CF110" s="947">
        <v>170.5</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129</v>
      </c>
      <c r="DM110" s="923"/>
      <c r="DN110" s="923"/>
      <c r="DO110" s="923"/>
      <c r="DP110" s="923"/>
      <c r="DQ110" s="923" t="s">
        <v>129</v>
      </c>
      <c r="DR110" s="923"/>
      <c r="DS110" s="923"/>
      <c r="DT110" s="923"/>
      <c r="DU110" s="923"/>
      <c r="DV110" s="924" t="s">
        <v>405</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254490</v>
      </c>
      <c r="BR111" s="895"/>
      <c r="BS111" s="895"/>
      <c r="BT111" s="895"/>
      <c r="BU111" s="895"/>
      <c r="BV111" s="895">
        <v>82876</v>
      </c>
      <c r="BW111" s="895"/>
      <c r="BX111" s="895"/>
      <c r="BY111" s="895"/>
      <c r="BZ111" s="895"/>
      <c r="CA111" s="895">
        <v>101118</v>
      </c>
      <c r="CB111" s="895"/>
      <c r="CC111" s="895"/>
      <c r="CD111" s="895"/>
      <c r="CE111" s="895"/>
      <c r="CF111" s="956">
        <v>1</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405</v>
      </c>
      <c r="AL112" s="858"/>
      <c r="AM112" s="858"/>
      <c r="AN112" s="858"/>
      <c r="AO112" s="859"/>
      <c r="AP112" s="905" t="s">
        <v>129</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13907357</v>
      </c>
      <c r="BR112" s="895"/>
      <c r="BS112" s="895"/>
      <c r="BT112" s="895"/>
      <c r="BU112" s="895"/>
      <c r="BV112" s="895">
        <v>13183387</v>
      </c>
      <c r="BW112" s="895"/>
      <c r="BX112" s="895"/>
      <c r="BY112" s="895"/>
      <c r="BZ112" s="895"/>
      <c r="CA112" s="895">
        <v>12495628</v>
      </c>
      <c r="CB112" s="895"/>
      <c r="CC112" s="895"/>
      <c r="CD112" s="895"/>
      <c r="CE112" s="895"/>
      <c r="CF112" s="956">
        <v>119.6</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685042</v>
      </c>
      <c r="AB113" s="1004"/>
      <c r="AC113" s="1004"/>
      <c r="AD113" s="1004"/>
      <c r="AE113" s="1005"/>
      <c r="AF113" s="1006">
        <v>739067</v>
      </c>
      <c r="AG113" s="1004"/>
      <c r="AH113" s="1004"/>
      <c r="AI113" s="1004"/>
      <c r="AJ113" s="1005"/>
      <c r="AK113" s="1006">
        <v>793549</v>
      </c>
      <c r="AL113" s="1004"/>
      <c r="AM113" s="1004"/>
      <c r="AN113" s="1004"/>
      <c r="AO113" s="1005"/>
      <c r="AP113" s="1007">
        <v>7.6</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t="s">
        <v>129</v>
      </c>
      <c r="BR113" s="895"/>
      <c r="BS113" s="895"/>
      <c r="BT113" s="895"/>
      <c r="BU113" s="895"/>
      <c r="BV113" s="895" t="s">
        <v>129</v>
      </c>
      <c r="BW113" s="895"/>
      <c r="BX113" s="895"/>
      <c r="BY113" s="895"/>
      <c r="BZ113" s="895"/>
      <c r="CA113" s="895" t="s">
        <v>129</v>
      </c>
      <c r="CB113" s="895"/>
      <c r="CC113" s="895"/>
      <c r="CD113" s="895"/>
      <c r="CE113" s="895"/>
      <c r="CF113" s="956" t="s">
        <v>129</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129</v>
      </c>
      <c r="DR113" s="858"/>
      <c r="DS113" s="858"/>
      <c r="DT113" s="858"/>
      <c r="DU113" s="859"/>
      <c r="DV113" s="905" t="s">
        <v>405</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129</v>
      </c>
      <c r="AB114" s="858"/>
      <c r="AC114" s="858"/>
      <c r="AD114" s="858"/>
      <c r="AE114" s="859"/>
      <c r="AF114" s="860" t="s">
        <v>129</v>
      </c>
      <c r="AG114" s="858"/>
      <c r="AH114" s="858"/>
      <c r="AI114" s="858"/>
      <c r="AJ114" s="859"/>
      <c r="AK114" s="860" t="s">
        <v>129</v>
      </c>
      <c r="AL114" s="858"/>
      <c r="AM114" s="858"/>
      <c r="AN114" s="858"/>
      <c r="AO114" s="859"/>
      <c r="AP114" s="905" t="s">
        <v>405</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3006139</v>
      </c>
      <c r="BR114" s="895"/>
      <c r="BS114" s="895"/>
      <c r="BT114" s="895"/>
      <c r="BU114" s="895"/>
      <c r="BV114" s="895">
        <v>3073512</v>
      </c>
      <c r="BW114" s="895"/>
      <c r="BX114" s="895"/>
      <c r="BY114" s="895"/>
      <c r="BZ114" s="895"/>
      <c r="CA114" s="895">
        <v>2915466</v>
      </c>
      <c r="CB114" s="895"/>
      <c r="CC114" s="895"/>
      <c r="CD114" s="895"/>
      <c r="CE114" s="895"/>
      <c r="CF114" s="956">
        <v>27.9</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405</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129</v>
      </c>
      <c r="AB115" s="1004"/>
      <c r="AC115" s="1004"/>
      <c r="AD115" s="1004"/>
      <c r="AE115" s="1005"/>
      <c r="AF115" s="1006" t="s">
        <v>129</v>
      </c>
      <c r="AG115" s="1004"/>
      <c r="AH115" s="1004"/>
      <c r="AI115" s="1004"/>
      <c r="AJ115" s="1005"/>
      <c r="AK115" s="1006" t="s">
        <v>129</v>
      </c>
      <c r="AL115" s="1004"/>
      <c r="AM115" s="1004"/>
      <c r="AN115" s="1004"/>
      <c r="AO115" s="1005"/>
      <c r="AP115" s="1007" t="s">
        <v>129</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v>2236</v>
      </c>
      <c r="BR115" s="895"/>
      <c r="BS115" s="895"/>
      <c r="BT115" s="895"/>
      <c r="BU115" s="895"/>
      <c r="BV115" s="895" t="s">
        <v>129</v>
      </c>
      <c r="BW115" s="895"/>
      <c r="BX115" s="895"/>
      <c r="BY115" s="895"/>
      <c r="BZ115" s="895"/>
      <c r="CA115" s="895" t="s">
        <v>129</v>
      </c>
      <c r="CB115" s="895"/>
      <c r="CC115" s="895"/>
      <c r="CD115" s="895"/>
      <c r="CE115" s="895"/>
      <c r="CF115" s="956" t="s">
        <v>129</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254490</v>
      </c>
      <c r="DH115" s="858"/>
      <c r="DI115" s="858"/>
      <c r="DJ115" s="858"/>
      <c r="DK115" s="859"/>
      <c r="DL115" s="860">
        <v>82876</v>
      </c>
      <c r="DM115" s="858"/>
      <c r="DN115" s="858"/>
      <c r="DO115" s="858"/>
      <c r="DP115" s="859"/>
      <c r="DQ115" s="860">
        <v>101118</v>
      </c>
      <c r="DR115" s="858"/>
      <c r="DS115" s="858"/>
      <c r="DT115" s="858"/>
      <c r="DU115" s="859"/>
      <c r="DV115" s="905">
        <v>1</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129</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2424590</v>
      </c>
      <c r="AB117" s="990"/>
      <c r="AC117" s="990"/>
      <c r="AD117" s="990"/>
      <c r="AE117" s="991"/>
      <c r="AF117" s="992">
        <v>2510453</v>
      </c>
      <c r="AG117" s="990"/>
      <c r="AH117" s="990"/>
      <c r="AI117" s="990"/>
      <c r="AJ117" s="991"/>
      <c r="AK117" s="992">
        <v>2583043</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301</v>
      </c>
      <c r="AG118" s="983"/>
      <c r="AH118" s="983"/>
      <c r="AI118" s="983"/>
      <c r="AJ118" s="984"/>
      <c r="AK118" s="985" t="s">
        <v>300</v>
      </c>
      <c r="AL118" s="983"/>
      <c r="AM118" s="983"/>
      <c r="AN118" s="983"/>
      <c r="AO118" s="984"/>
      <c r="AP118" s="986" t="s">
        <v>425</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455</v>
      </c>
      <c r="BP119" s="959"/>
      <c r="BQ119" s="963">
        <v>34746511</v>
      </c>
      <c r="BR119" s="926"/>
      <c r="BS119" s="926"/>
      <c r="BT119" s="926"/>
      <c r="BU119" s="926"/>
      <c r="BV119" s="926">
        <v>33749420</v>
      </c>
      <c r="BW119" s="926"/>
      <c r="BX119" s="926"/>
      <c r="BY119" s="926"/>
      <c r="BZ119" s="926"/>
      <c r="CA119" s="926">
        <v>33319838</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7221284</v>
      </c>
      <c r="BR120" s="923"/>
      <c r="BS120" s="923"/>
      <c r="BT120" s="923"/>
      <c r="BU120" s="923"/>
      <c r="BV120" s="923">
        <v>7175901</v>
      </c>
      <c r="BW120" s="923"/>
      <c r="BX120" s="923"/>
      <c r="BY120" s="923"/>
      <c r="BZ120" s="923"/>
      <c r="CA120" s="923">
        <v>6888061</v>
      </c>
      <c r="CB120" s="923"/>
      <c r="CC120" s="923"/>
      <c r="CD120" s="923"/>
      <c r="CE120" s="923"/>
      <c r="CF120" s="947">
        <v>65.900000000000006</v>
      </c>
      <c r="CG120" s="948"/>
      <c r="CH120" s="948"/>
      <c r="CI120" s="948"/>
      <c r="CJ120" s="948"/>
      <c r="CK120" s="949" t="s">
        <v>459</v>
      </c>
      <c r="CL120" s="933"/>
      <c r="CM120" s="933"/>
      <c r="CN120" s="933"/>
      <c r="CO120" s="934"/>
      <c r="CP120" s="953" t="s">
        <v>400</v>
      </c>
      <c r="CQ120" s="954"/>
      <c r="CR120" s="954"/>
      <c r="CS120" s="954"/>
      <c r="CT120" s="954"/>
      <c r="CU120" s="954"/>
      <c r="CV120" s="954"/>
      <c r="CW120" s="954"/>
      <c r="CX120" s="954"/>
      <c r="CY120" s="954"/>
      <c r="CZ120" s="954"/>
      <c r="DA120" s="954"/>
      <c r="DB120" s="954"/>
      <c r="DC120" s="954"/>
      <c r="DD120" s="954"/>
      <c r="DE120" s="954"/>
      <c r="DF120" s="955"/>
      <c r="DG120" s="942">
        <v>9552545</v>
      </c>
      <c r="DH120" s="923"/>
      <c r="DI120" s="923"/>
      <c r="DJ120" s="923"/>
      <c r="DK120" s="923"/>
      <c r="DL120" s="923">
        <v>8585280</v>
      </c>
      <c r="DM120" s="923"/>
      <c r="DN120" s="923"/>
      <c r="DO120" s="923"/>
      <c r="DP120" s="923"/>
      <c r="DQ120" s="923">
        <v>7783121</v>
      </c>
      <c r="DR120" s="923"/>
      <c r="DS120" s="923"/>
      <c r="DT120" s="923"/>
      <c r="DU120" s="923"/>
      <c r="DV120" s="924">
        <v>74.5</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4256501</v>
      </c>
      <c r="BR121" s="895"/>
      <c r="BS121" s="895"/>
      <c r="BT121" s="895"/>
      <c r="BU121" s="895"/>
      <c r="BV121" s="895">
        <v>4240242</v>
      </c>
      <c r="BW121" s="895"/>
      <c r="BX121" s="895"/>
      <c r="BY121" s="895"/>
      <c r="BZ121" s="895"/>
      <c r="CA121" s="895">
        <v>3927841</v>
      </c>
      <c r="CB121" s="895"/>
      <c r="CC121" s="895"/>
      <c r="CD121" s="895"/>
      <c r="CE121" s="895"/>
      <c r="CF121" s="956">
        <v>37.6</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4308442</v>
      </c>
      <c r="DH121" s="895"/>
      <c r="DI121" s="895"/>
      <c r="DJ121" s="895"/>
      <c r="DK121" s="895"/>
      <c r="DL121" s="895">
        <v>4549092</v>
      </c>
      <c r="DM121" s="895"/>
      <c r="DN121" s="895"/>
      <c r="DO121" s="895"/>
      <c r="DP121" s="895"/>
      <c r="DQ121" s="895">
        <v>4666577</v>
      </c>
      <c r="DR121" s="895"/>
      <c r="DS121" s="895"/>
      <c r="DT121" s="895"/>
      <c r="DU121" s="895"/>
      <c r="DV121" s="872">
        <v>44.7</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21565402</v>
      </c>
      <c r="BR122" s="926"/>
      <c r="BS122" s="926"/>
      <c r="BT122" s="926"/>
      <c r="BU122" s="926"/>
      <c r="BV122" s="926">
        <v>21580817</v>
      </c>
      <c r="BW122" s="926"/>
      <c r="BX122" s="926"/>
      <c r="BY122" s="926"/>
      <c r="BZ122" s="926"/>
      <c r="CA122" s="926">
        <v>22211572</v>
      </c>
      <c r="CB122" s="926"/>
      <c r="CC122" s="926"/>
      <c r="CD122" s="926"/>
      <c r="CE122" s="926"/>
      <c r="CF122" s="927">
        <v>212.6</v>
      </c>
      <c r="CG122" s="928"/>
      <c r="CH122" s="928"/>
      <c r="CI122" s="928"/>
      <c r="CJ122" s="928"/>
      <c r="CK122" s="950"/>
      <c r="CL122" s="936"/>
      <c r="CM122" s="936"/>
      <c r="CN122" s="936"/>
      <c r="CO122" s="937"/>
      <c r="CP122" s="916" t="s">
        <v>398</v>
      </c>
      <c r="CQ122" s="917"/>
      <c r="CR122" s="917"/>
      <c r="CS122" s="917"/>
      <c r="CT122" s="917"/>
      <c r="CU122" s="917"/>
      <c r="CV122" s="917"/>
      <c r="CW122" s="917"/>
      <c r="CX122" s="917"/>
      <c r="CY122" s="917"/>
      <c r="CZ122" s="917"/>
      <c r="DA122" s="917"/>
      <c r="DB122" s="917"/>
      <c r="DC122" s="917"/>
      <c r="DD122" s="917"/>
      <c r="DE122" s="917"/>
      <c r="DF122" s="918"/>
      <c r="DG122" s="894">
        <v>46370</v>
      </c>
      <c r="DH122" s="895"/>
      <c r="DI122" s="895"/>
      <c r="DJ122" s="895"/>
      <c r="DK122" s="895"/>
      <c r="DL122" s="895">
        <v>49015</v>
      </c>
      <c r="DM122" s="895"/>
      <c r="DN122" s="895"/>
      <c r="DO122" s="895"/>
      <c r="DP122" s="895"/>
      <c r="DQ122" s="895">
        <v>45930</v>
      </c>
      <c r="DR122" s="895"/>
      <c r="DS122" s="895"/>
      <c r="DT122" s="895"/>
      <c r="DU122" s="895"/>
      <c r="DV122" s="872">
        <v>0.4</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463</v>
      </c>
      <c r="BP123" s="959"/>
      <c r="BQ123" s="913">
        <v>33043187</v>
      </c>
      <c r="BR123" s="914"/>
      <c r="BS123" s="914"/>
      <c r="BT123" s="914"/>
      <c r="BU123" s="914"/>
      <c r="BV123" s="914">
        <v>32996960</v>
      </c>
      <c r="BW123" s="914"/>
      <c r="BX123" s="914"/>
      <c r="BY123" s="914"/>
      <c r="BZ123" s="914"/>
      <c r="CA123" s="914">
        <v>33027474</v>
      </c>
      <c r="CB123" s="914"/>
      <c r="CC123" s="914"/>
      <c r="CD123" s="914"/>
      <c r="CE123" s="914"/>
      <c r="CF123" s="824"/>
      <c r="CG123" s="825"/>
      <c r="CH123" s="825"/>
      <c r="CI123" s="825"/>
      <c r="CJ123" s="915"/>
      <c r="CK123" s="950"/>
      <c r="CL123" s="936"/>
      <c r="CM123" s="936"/>
      <c r="CN123" s="936"/>
      <c r="CO123" s="937"/>
      <c r="CP123" s="916" t="s">
        <v>396</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405</v>
      </c>
      <c r="DR123" s="858"/>
      <c r="DS123" s="858"/>
      <c r="DT123" s="858"/>
      <c r="DU123" s="859"/>
      <c r="DV123" s="905" t="s">
        <v>129</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16.2</v>
      </c>
      <c r="BR124" s="912"/>
      <c r="BS124" s="912"/>
      <c r="BT124" s="912"/>
      <c r="BU124" s="912"/>
      <c r="BV124" s="912">
        <v>7.2</v>
      </c>
      <c r="BW124" s="912"/>
      <c r="BX124" s="912"/>
      <c r="BY124" s="912"/>
      <c r="BZ124" s="912"/>
      <c r="CA124" s="912">
        <v>2.7</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405</v>
      </c>
      <c r="DR124" s="841"/>
      <c r="DS124" s="841"/>
      <c r="DT124" s="841"/>
      <c r="DU124" s="842"/>
      <c r="DV124" s="929" t="s">
        <v>405</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405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405</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405</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378527</v>
      </c>
      <c r="AB128" s="879"/>
      <c r="AC128" s="879"/>
      <c r="AD128" s="879"/>
      <c r="AE128" s="880"/>
      <c r="AF128" s="881">
        <v>372195</v>
      </c>
      <c r="AG128" s="879"/>
      <c r="AH128" s="879"/>
      <c r="AI128" s="879"/>
      <c r="AJ128" s="880"/>
      <c r="AK128" s="881">
        <v>385015</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129</v>
      </c>
      <c r="BG128" s="865"/>
      <c r="BH128" s="865"/>
      <c r="BI128" s="865"/>
      <c r="BJ128" s="865"/>
      <c r="BK128" s="865"/>
      <c r="BL128" s="888"/>
      <c r="BM128" s="864">
        <v>13.03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v>2236</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12094316</v>
      </c>
      <c r="AB129" s="858"/>
      <c r="AC129" s="858"/>
      <c r="AD129" s="858"/>
      <c r="AE129" s="859"/>
      <c r="AF129" s="860">
        <v>12150272</v>
      </c>
      <c r="AG129" s="858"/>
      <c r="AH129" s="858"/>
      <c r="AI129" s="858"/>
      <c r="AJ129" s="859"/>
      <c r="AK129" s="860">
        <v>12247048</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129</v>
      </c>
      <c r="BG129" s="848"/>
      <c r="BH129" s="848"/>
      <c r="BI129" s="848"/>
      <c r="BJ129" s="848"/>
      <c r="BK129" s="848"/>
      <c r="BL129" s="849"/>
      <c r="BM129" s="847">
        <v>18.03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1636816</v>
      </c>
      <c r="AB130" s="858"/>
      <c r="AC130" s="858"/>
      <c r="AD130" s="858"/>
      <c r="AE130" s="859"/>
      <c r="AF130" s="860">
        <v>1725176</v>
      </c>
      <c r="AG130" s="858"/>
      <c r="AH130" s="858"/>
      <c r="AI130" s="858"/>
      <c r="AJ130" s="859"/>
      <c r="AK130" s="860">
        <v>1799839</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3.8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10457500</v>
      </c>
      <c r="AB131" s="841"/>
      <c r="AC131" s="841"/>
      <c r="AD131" s="841"/>
      <c r="AE131" s="842"/>
      <c r="AF131" s="843">
        <v>10425096</v>
      </c>
      <c r="AG131" s="841"/>
      <c r="AH131" s="841"/>
      <c r="AI131" s="841"/>
      <c r="AJ131" s="842"/>
      <c r="AK131" s="843">
        <v>10447209</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v>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3.9134305519999999</v>
      </c>
      <c r="AB132" s="821"/>
      <c r="AC132" s="821"/>
      <c r="AD132" s="821"/>
      <c r="AE132" s="822"/>
      <c r="AF132" s="823">
        <v>3.962380778</v>
      </c>
      <c r="AG132" s="821"/>
      <c r="AH132" s="821"/>
      <c r="AI132" s="821"/>
      <c r="AJ132" s="822"/>
      <c r="AK132" s="823">
        <v>3.8114390170000001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6.5</v>
      </c>
      <c r="AB133" s="800"/>
      <c r="AC133" s="800"/>
      <c r="AD133" s="800"/>
      <c r="AE133" s="801"/>
      <c r="AF133" s="799">
        <v>4.7</v>
      </c>
      <c r="AG133" s="800"/>
      <c r="AH133" s="800"/>
      <c r="AI133" s="800"/>
      <c r="AJ133" s="801"/>
      <c r="AK133" s="799">
        <v>3.8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cPm22SKByn7hjuErhZ2YJxMA5sZkMY9C/zzHQZBQMR1ifiaysQRRDJHNtpyJDgyMuoyygU2XN5k7cVUs/aHQ==" saltValue="bAdsEM4IgiAppS/JTmxM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3NMf6ceXEu6aHuA7mZV0bYRd37IPlZuqgdik8Rn8/LPtu+cQz98e0dYw0zybH4Ht8EGe+9+gjtXbQQgVLh2XQ==" saltValue="sfuRT0uyTCkKhU9esd0/lw==" spinCount="100000" sheet="1" objects="1" scenarios="1"/>
  <dataConsolidate/>
  <phoneticPr fontId="2"/>
  <printOptions horizontalCentered="1"/>
  <pageMargins left="0" right="0" top="0.39370078740157483" bottom="0.39370078740157483" header="0.19685039370078741" footer="0.19685039370078741"/>
  <pageSetup paperSize="9" scale="32"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6P/Vy2oi/shfcriMW6qJfsf1/U35R4uakKXvPoeqk8CZLGWgnuBctUc/lWIxdoMpU5sTb+/AslM244Enm0VYQ==" saltValue="cih1/rkxPco1R6zjG5q/8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497</v>
      </c>
      <c r="AL9" s="1227"/>
      <c r="AM9" s="1227"/>
      <c r="AN9" s="1228"/>
      <c r="AO9" s="312">
        <v>3829304</v>
      </c>
      <c r="AP9" s="312">
        <v>69719</v>
      </c>
      <c r="AQ9" s="313">
        <v>72852</v>
      </c>
      <c r="AR9" s="314">
        <v>-4.3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498</v>
      </c>
      <c r="AL10" s="1227"/>
      <c r="AM10" s="1227"/>
      <c r="AN10" s="1228"/>
      <c r="AO10" s="315">
        <v>374207</v>
      </c>
      <c r="AP10" s="315">
        <v>6813</v>
      </c>
      <c r="AQ10" s="316">
        <v>5779</v>
      </c>
      <c r="AR10" s="317">
        <v>17.899999999999999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499</v>
      </c>
      <c r="AL11" s="1227"/>
      <c r="AM11" s="1227"/>
      <c r="AN11" s="1228"/>
      <c r="AO11" s="315">
        <v>65996</v>
      </c>
      <c r="AP11" s="315">
        <v>1202</v>
      </c>
      <c r="AQ11" s="316">
        <v>5205</v>
      </c>
      <c r="AR11" s="317">
        <v>-76.900000000000006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500</v>
      </c>
      <c r="AL12" s="1227"/>
      <c r="AM12" s="1227"/>
      <c r="AN12" s="1228"/>
      <c r="AO12" s="315">
        <v>11223</v>
      </c>
      <c r="AP12" s="315">
        <v>204</v>
      </c>
      <c r="AQ12" s="316">
        <v>1186</v>
      </c>
      <c r="AR12" s="317">
        <v>-82.8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501</v>
      </c>
      <c r="AL13" s="1227"/>
      <c r="AM13" s="1227"/>
      <c r="AN13" s="1228"/>
      <c r="AO13" s="315" t="s">
        <v>502</v>
      </c>
      <c r="AP13" s="315" t="s">
        <v>502</v>
      </c>
      <c r="AQ13" s="316">
        <v>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503</v>
      </c>
      <c r="AL14" s="1227"/>
      <c r="AM14" s="1227"/>
      <c r="AN14" s="1228"/>
      <c r="AO14" s="315">
        <v>82534</v>
      </c>
      <c r="AP14" s="315">
        <v>1503</v>
      </c>
      <c r="AQ14" s="316">
        <v>3005</v>
      </c>
      <c r="AR14" s="317">
        <v>-50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504</v>
      </c>
      <c r="AL15" s="1227"/>
      <c r="AM15" s="1227"/>
      <c r="AN15" s="1228"/>
      <c r="AO15" s="315">
        <v>94374</v>
      </c>
      <c r="AP15" s="315">
        <v>1718</v>
      </c>
      <c r="AQ15" s="316">
        <v>1720</v>
      </c>
      <c r="AR15" s="317">
        <v>-0.1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505</v>
      </c>
      <c r="AL16" s="1230"/>
      <c r="AM16" s="1230"/>
      <c r="AN16" s="1231"/>
      <c r="AO16" s="315">
        <v>-283004</v>
      </c>
      <c r="AP16" s="315">
        <v>-5153</v>
      </c>
      <c r="AQ16" s="316">
        <v>-6900</v>
      </c>
      <c r="AR16" s="317">
        <v>-25.3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4174634</v>
      </c>
      <c r="AP17" s="315">
        <v>76006</v>
      </c>
      <c r="AQ17" s="316">
        <v>82850</v>
      </c>
      <c r="AR17" s="317">
        <v>-8.3000000000000007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510</v>
      </c>
      <c r="AL21" s="1224"/>
      <c r="AM21" s="1224"/>
      <c r="AN21" s="1225"/>
      <c r="AO21" s="327">
        <v>8.08</v>
      </c>
      <c r="AP21" s="328">
        <v>8.1999999999999993</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511</v>
      </c>
      <c r="AL22" s="1224"/>
      <c r="AM22" s="1224"/>
      <c r="AN22" s="1225"/>
      <c r="AO22" s="332">
        <v>98.7</v>
      </c>
      <c r="AP22" s="333">
        <v>97.9</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515</v>
      </c>
      <c r="AL32" s="1215"/>
      <c r="AM32" s="1215"/>
      <c r="AN32" s="1216"/>
      <c r="AO32" s="342">
        <v>1789494</v>
      </c>
      <c r="AP32" s="342">
        <v>32581</v>
      </c>
      <c r="AQ32" s="343">
        <v>53769</v>
      </c>
      <c r="AR32" s="344">
        <v>-39.4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516</v>
      </c>
      <c r="AL33" s="1215"/>
      <c r="AM33" s="1215"/>
      <c r="AN33" s="1216"/>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517</v>
      </c>
      <c r="AL34" s="1215"/>
      <c r="AM34" s="1215"/>
      <c r="AN34" s="1216"/>
      <c r="AO34" s="342" t="s">
        <v>502</v>
      </c>
      <c r="AP34" s="342" t="s">
        <v>502</v>
      </c>
      <c r="AQ34" s="343">
        <v>30</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518</v>
      </c>
      <c r="AL35" s="1215"/>
      <c r="AM35" s="1215"/>
      <c r="AN35" s="1216"/>
      <c r="AO35" s="342">
        <v>793549</v>
      </c>
      <c r="AP35" s="342">
        <v>14448</v>
      </c>
      <c r="AQ35" s="343">
        <v>13935</v>
      </c>
      <c r="AR35" s="344">
        <v>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519</v>
      </c>
      <c r="AL36" s="1215"/>
      <c r="AM36" s="1215"/>
      <c r="AN36" s="1216"/>
      <c r="AO36" s="342" t="s">
        <v>502</v>
      </c>
      <c r="AP36" s="342" t="s">
        <v>502</v>
      </c>
      <c r="AQ36" s="343">
        <v>1254</v>
      </c>
      <c r="AR36" s="344" t="s">
        <v>502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520</v>
      </c>
      <c r="AL37" s="1215"/>
      <c r="AM37" s="1215"/>
      <c r="AN37" s="1216"/>
      <c r="AO37" s="342" t="s">
        <v>502</v>
      </c>
      <c r="AP37" s="342" t="s">
        <v>502</v>
      </c>
      <c r="AQ37" s="343">
        <v>601</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521</v>
      </c>
      <c r="AL38" s="1218"/>
      <c r="AM38" s="1218"/>
      <c r="AN38" s="1219"/>
      <c r="AO38" s="345" t="s">
        <v>502</v>
      </c>
      <c r="AP38" s="345" t="s">
        <v>502</v>
      </c>
      <c r="AQ38" s="346">
        <v>1</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522</v>
      </c>
      <c r="AL39" s="1218"/>
      <c r="AM39" s="1218"/>
      <c r="AN39" s="1219"/>
      <c r="AO39" s="342">
        <v>-385015</v>
      </c>
      <c r="AP39" s="342">
        <v>-7010</v>
      </c>
      <c r="AQ39" s="343">
        <v>-4013</v>
      </c>
      <c r="AR39" s="344">
        <v>74.7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523</v>
      </c>
      <c r="AL40" s="1215"/>
      <c r="AM40" s="1215"/>
      <c r="AN40" s="1216"/>
      <c r="AO40" s="342">
        <v>-1799839</v>
      </c>
      <c r="AP40" s="342">
        <v>-32769</v>
      </c>
      <c r="AQ40" s="343">
        <v>-48341</v>
      </c>
      <c r="AR40" s="344">
        <v>-32.200000000000003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398189</v>
      </c>
      <c r="AP41" s="342">
        <v>7250</v>
      </c>
      <c r="AQ41" s="343">
        <v>17235</v>
      </c>
      <c r="AR41" s="344">
        <v>-57.9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492</v>
      </c>
      <c r="AN49" s="1209" t="s">
        <v>527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1990609</v>
      </c>
      <c r="AN51" s="364">
        <v>35687</v>
      </c>
      <c r="AO51" s="365">
        <v>-22.3</v>
      </c>
      <c r="AP51" s="366">
        <v>66255</v>
      </c>
      <c r="AQ51" s="367">
        <v>3.6</v>
      </c>
      <c r="AR51" s="368">
        <v>-25.9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1302259</v>
      </c>
      <c r="AN52" s="372">
        <v>23347</v>
      </c>
      <c r="AO52" s="373">
        <v>1.7</v>
      </c>
      <c r="AP52" s="374">
        <v>31822</v>
      </c>
      <c r="AQ52" s="375">
        <v>8.8000000000000007</v>
      </c>
      <c r="AR52" s="376">
        <v>-7.1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1370177</v>
      </c>
      <c r="AN53" s="364">
        <v>24621</v>
      </c>
      <c r="AO53" s="365">
        <v>-31</v>
      </c>
      <c r="AP53" s="366">
        <v>92247</v>
      </c>
      <c r="AQ53" s="367">
        <v>39.200000000000003</v>
      </c>
      <c r="AR53" s="368">
        <v>-70.2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904496</v>
      </c>
      <c r="AN54" s="372">
        <v>16253</v>
      </c>
      <c r="AO54" s="373">
        <v>-30.4</v>
      </c>
      <c r="AP54" s="374">
        <v>37204</v>
      </c>
      <c r="AQ54" s="375">
        <v>16.899999999999999</v>
      </c>
      <c r="AR54" s="376">
        <v>-47.3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1589697</v>
      </c>
      <c r="AN55" s="364">
        <v>28679</v>
      </c>
      <c r="AO55" s="365">
        <v>16.5</v>
      </c>
      <c r="AP55" s="366">
        <v>67319</v>
      </c>
      <c r="AQ55" s="367">
        <v>-27</v>
      </c>
      <c r="AR55" s="368">
        <v>43.5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1164003</v>
      </c>
      <c r="AN56" s="372">
        <v>20999</v>
      </c>
      <c r="AO56" s="373">
        <v>29.2</v>
      </c>
      <c r="AP56" s="374">
        <v>38101</v>
      </c>
      <c r="AQ56" s="375">
        <v>2.4</v>
      </c>
      <c r="AR56" s="376">
        <v>26.8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1874055</v>
      </c>
      <c r="AN57" s="364">
        <v>33932</v>
      </c>
      <c r="AO57" s="365">
        <v>18.3</v>
      </c>
      <c r="AP57" s="366">
        <v>70615</v>
      </c>
      <c r="AQ57" s="367">
        <v>4.9000000000000004</v>
      </c>
      <c r="AR57" s="368">
        <v>13.4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1230319</v>
      </c>
      <c r="AN58" s="372">
        <v>22276</v>
      </c>
      <c r="AO58" s="373">
        <v>6.1</v>
      </c>
      <c r="AP58" s="374">
        <v>37382</v>
      </c>
      <c r="AQ58" s="375">
        <v>-1.9</v>
      </c>
      <c r="AR58" s="376">
        <v>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2439100</v>
      </c>
      <c r="AN59" s="364">
        <v>44408</v>
      </c>
      <c r="AO59" s="365">
        <v>30.9</v>
      </c>
      <c r="AP59" s="366">
        <v>69185</v>
      </c>
      <c r="AQ59" s="367">
        <v>-2</v>
      </c>
      <c r="AR59" s="368">
        <v>32.9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1676534</v>
      </c>
      <c r="AN60" s="372">
        <v>30524</v>
      </c>
      <c r="AO60" s="373">
        <v>37</v>
      </c>
      <c r="AP60" s="374">
        <v>38519</v>
      </c>
      <c r="AQ60" s="375">
        <v>3</v>
      </c>
      <c r="AR60" s="376">
        <v>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1852728</v>
      </c>
      <c r="AN61" s="379">
        <v>33465</v>
      </c>
      <c r="AO61" s="380">
        <v>2.5</v>
      </c>
      <c r="AP61" s="381">
        <v>73124</v>
      </c>
      <c r="AQ61" s="382">
        <v>3.7</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1255522</v>
      </c>
      <c r="AN62" s="372">
        <v>22680</v>
      </c>
      <c r="AO62" s="373">
        <v>8.6999999999999993</v>
      </c>
      <c r="AP62" s="374">
        <v>36606</v>
      </c>
      <c r="AQ62" s="375">
        <v>5.8</v>
      </c>
      <c r="AR62" s="376">
        <v>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VGsbqIYBV+uRF/6GxBp3/lPgIfWhFW/xgLAjl1DasEohWK6HI+5TjfgT6erq5gEILJ45JQ4rkYdR95NaaS+Mg==" saltValue="mvMrZ/gS7zv7KgN/5Pmf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M7V6RXudon/vEiC6g/TFnC73xOMX+qVsr/SamtguPFjl7hCuOduhapxz8xIjxOzlpc5+zmZM9rNIJLgjGu3EQ==" saltValue="iMv6wxTrFgdsGWeV8Y8CE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dCZW3fesebLbOJuqJ4NYu2SzzrCZn5OA6h8p21uiGUoGTN3CnM8z5xi6fVy2+VtDS20Tm4CSCVTCOWSFzDqXg==" saltValue="eehudkftsWd/LLxn2opTX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16.62</v>
      </c>
      <c r="G47" s="12">
        <v>17.39</v>
      </c>
      <c r="H47" s="12">
        <v>17.399999999999999</v>
      </c>
      <c r="I47" s="12">
        <v>16.68</v>
      </c>
      <c r="J47" s="13">
        <v>15.73</v>
      </c>
    </row>
    <row r="48" spans="2:10" ht="57.75" customHeight="1" x14ac:dyDescent="0.15">
      <c r="B48" s="14"/>
      <c r="C48" s="1234" t="s">
        <v>4</v>
      </c>
      <c r="D48" s="1234"/>
      <c r="E48" s="1235"/>
      <c r="F48" s="15">
        <v>5.3</v>
      </c>
      <c r="G48" s="16">
        <v>7.89</v>
      </c>
      <c r="H48" s="16">
        <v>5.36</v>
      </c>
      <c r="I48" s="16">
        <v>6.93</v>
      </c>
      <c r="J48" s="17">
        <v>7.3</v>
      </c>
    </row>
    <row r="49" spans="2:10" ht="57.75" customHeight="1" thickBot="1" x14ac:dyDescent="0.2">
      <c r="B49" s="18"/>
      <c r="C49" s="1236" t="s">
        <v>5</v>
      </c>
      <c r="D49" s="1236"/>
      <c r="E49" s="1237"/>
      <c r="F49" s="19" t="s">
        <v>548</v>
      </c>
      <c r="G49" s="20">
        <v>3.42</v>
      </c>
      <c r="H49" s="20" t="s">
        <v>549</v>
      </c>
      <c r="I49" s="20">
        <v>1.84</v>
      </c>
      <c r="J49" s="21">
        <v>0.42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TswQg/pMyhzj56Wni4+XTzmw1x5g+JGyN/n5La5bK0UYIJlB5EHU8MR2EycaLOwO907dqJIX2K/XbhIxUa/ZA==" saltValue="npUzo9JM0R/6WTqeZrXtl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2020-09-18T02:51:05Z</cp:lastPrinted>
  <dcterms:created xsi:type="dcterms:W3CDTF">2020-02-10T02:48:13Z</dcterms:created>
  <dcterms:modified xsi:type="dcterms:W3CDTF">2020-09-25T06:58:45Z</dcterms:modified>
</cp:coreProperties>
</file>