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HP用最終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BE39" i="10"/>
  <c r="AM39" i="10"/>
  <c r="U39" i="10"/>
  <c r="C39" i="10"/>
  <c r="BE38" i="10"/>
  <c r="AM38" i="10"/>
  <c r="U38" i="10"/>
  <c r="C38" i="10"/>
  <c r="BE37" i="10"/>
  <c r="AM37" i="10"/>
  <c r="C37" i="10"/>
  <c r="BE36" i="10"/>
  <c r="AM36" i="10"/>
  <c r="C36" i="10"/>
  <c r="BE35" i="10"/>
  <c r="C35" i="10"/>
  <c r="U34" i="10"/>
  <c r="C34" i="10"/>
  <c r="AM34" i="10" l="1"/>
  <c r="AM35" i="10" s="1"/>
  <c r="BE34" i="10"/>
  <c r="BW34" i="10" s="1"/>
  <c r="BW35" i="10" s="1"/>
  <c r="BW36" i="10" s="1"/>
  <c r="BW37" i="10" s="1"/>
  <c r="BW38" i="10" s="1"/>
  <c r="BW39" i="10" s="1"/>
  <c r="BW40" i="10" s="1"/>
  <c r="U35" i="10"/>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alcChain>
</file>

<file path=xl/sharedStrings.xml><?xml version="1.0" encoding="utf-8"?>
<sst xmlns="http://schemas.openxmlformats.org/spreadsheetml/2006/main" count="1144" uniqueCount="604">
  <si>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</si>
  <si>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</si>
  <si>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</si>
  <si>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</si>
  <si>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</si>
  <si>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</si>
  <si>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</si>
  <si>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</si>
  <si>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</si>
  <si>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</si>
  <si>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</si>
  <si>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</si>
  <si>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</si>
  <si>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</si>
  <si>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</si>
  <si>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</si>
  <si>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</si>
  <si>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</si>
  <si>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</si>
  <si>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</si>
  <si>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</si>
  <si>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</si>
  <si>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</si>
  <si>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</si>
  <si>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</si>
  <si>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</si>
  <si>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</si>
  <si>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</si>
  <si>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</si>
  <si>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</si>
  <si>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</si>
  <si>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</si>
  <si>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</si>
  <si>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</si>
  <si>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</si>
  <si>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</si>
  <si>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</si>
  <si>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</si>
  <si>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</si>
  <si>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</si>
  <si>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</si>
  <si>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</si>
  <si>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</si>
  <si>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</si>
  <si>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</si>
  <si>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</si>
  <si>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</si>
  <si>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</si>
  <si>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</si>
  <si>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</si>
  <si>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</si>
  <si>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(当該欄に積立額が多い上位５基金の基金名を入力して下さい(R02年度末現在))</t>
    <phoneticPr fontId="5"/>
  </si>
  <si>
    <t>(当該欄に積立額が多い上位５基金の基金名を入力して下さい(R02年度末現在))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</si>
  <si>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</si>
  <si>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</si>
  <si>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</si>
  <si>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</si>
  <si>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</si>
  <si>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</si>
  <si>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</si>
  <si>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</si>
  <si>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</si>
  <si>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</si>
  <si>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</si>
  <si>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</si>
  <si>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</si>
  <si>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</si>
  <si>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</si>
  <si>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</si>
  <si>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</si>
  <si>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</si>
  <si>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</si>
  <si>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</si>
  <si>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</si>
  <si>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</si>
  <si>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</si>
  <si>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</si>
  <si>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</si>
  <si>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</si>
  <si>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</si>
  <si>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</si>
  <si>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</si>
  <si>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</si>
  <si>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</si>
  <si>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</si>
  <si>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</si>
  <si>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</si>
  <si>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</si>
  <si>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</si>
  <si>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</si>
  <si>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</si>
  <si>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</si>
  <si>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</si>
  <si>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</si>
  <si>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</si>
  <si>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</si>
  <si>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</si>
  <si>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</si>
  <si>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</si>
  <si>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</si>
  <si>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日立市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</si>
  <si>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</si>
  <si>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</si>
  <si>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</si>
  <si>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</si>
  <si>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</si>
  <si>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</si>
  <si>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</si>
  <si>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</si>
  <si>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</si>
  <si>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</si>
  <si>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</si>
  <si>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</si>
  <si>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</si>
  <si>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</si>
  <si>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</si>
  <si>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</si>
  <si>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</si>
  <si>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</si>
  <si>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</si>
  <si>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</si>
  <si>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</si>
  <si>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</si>
  <si>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</si>
  <si>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</si>
  <si>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</si>
  <si>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</si>
  <si>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</si>
  <si>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</si>
  <si>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</si>
  <si>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</si>
  <si>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</si>
  <si>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</si>
  <si>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</si>
  <si>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</si>
  <si>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</si>
  <si>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</si>
  <si>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</si>
  <si>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</si>
  <si>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</si>
  <si>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</si>
  <si>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</si>
  <si>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</si>
  <si>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</si>
  <si>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</si>
  <si>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</si>
  <si>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</si>
  <si>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</si>
  <si>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</si>
  <si>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</si>
  <si>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</si>
  <si>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</si>
  <si>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</si>
  <si>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</si>
  <si>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</si>
  <si>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</si>
  <si>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</si>
  <si>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</si>
  <si>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</si>
  <si>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</si>
  <si>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</si>
  <si>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</si>
  <si>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</si>
  <si>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</si>
  <si>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</si>
  <si>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</si>
  <si>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</si>
  <si>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</si>
  <si>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</si>
  <si>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</si>
  <si>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</si>
  <si>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</si>
  <si>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</si>
  <si>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</si>
  <si>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</si>
  <si>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</si>
  <si>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</si>
  <si>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</si>
  <si>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</si>
  <si>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</si>
  <si>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</si>
  <si>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</si>
  <si>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</si>
  <si>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</si>
  <si>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</si>
  <si>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</si>
  <si>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</si>
  <si>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</si>
  <si>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</si>
  <si>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</si>
  <si>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</si>
  <si>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</si>
  <si>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</si>
  <si>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</si>
  <si>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</si>
  <si>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</si>
  <si>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</si>
  <si>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</si>
  <si>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</si>
  <si>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</si>
  <si>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</si>
  <si>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</si>
  <si>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</si>
  <si>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</si>
  <si>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</si>
  <si>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</si>
  <si>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</si>
  <si>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</si>
  <si>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</si>
  <si>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</si>
  <si>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</si>
  <si>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</si>
  <si>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</si>
  <si>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</si>
  <si>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</si>
  <si>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</si>
  <si>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</si>
  <si>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茨城県日立市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</si>
  <si>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</si>
  <si>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</si>
  <si>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</si>
  <si>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</si>
  <si>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</si>
  <si>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</si>
  <si>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</si>
  <si>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</si>
  <si>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</si>
  <si>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</si>
  <si>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</si>
  <si>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</si>
  <si>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</si>
  <si>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</si>
  <si>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</si>
  <si>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</si>
  <si>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</si>
  <si>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</si>
  <si>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</si>
  <si>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</si>
  <si>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</si>
  <si>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</si>
  <si>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</si>
  <si>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</si>
  <si>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</si>
  <si>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</si>
  <si>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</si>
  <si>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</si>
  <si>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</si>
  <si>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</si>
  <si>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</si>
  <si>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</si>
  <si>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</si>
  <si>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</si>
  <si>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</si>
  <si>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</si>
  <si>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</si>
  <si>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</si>
  <si>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</si>
  <si>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</si>
  <si>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</si>
  <si>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</si>
  <si>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</si>
  <si>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</si>
  <si>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</si>
  <si>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</si>
  <si>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</si>
  <si>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</si>
  <si>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</si>
  <si>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</si>
  <si>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</si>
  <si>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</si>
  <si>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</si>
  <si>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</si>
  <si>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</si>
  <si>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</si>
  <si>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</si>
  <si>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</si>
  <si>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</si>
  <si>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</si>
  <si>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</si>
  <si>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</si>
  <si>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</si>
  <si>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</si>
  <si>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</si>
  <si>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</si>
  <si>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</si>
  <si>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</si>
  <si>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</si>
  <si>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</si>
  <si>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</si>
  <si>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</si>
  <si>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</si>
  <si>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</si>
  <si>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</si>
  <si>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</si>
  <si>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</si>
  <si>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</si>
  <si>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</si>
  <si>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</si>
  <si>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</si>
  <si>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</si>
  <si>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</si>
  <si>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</si>
  <si>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</si>
  <si>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</si>
  <si>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</si>
  <si>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</si>
  <si>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</si>
  <si>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</si>
  <si>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</si>
  <si>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</si>
  <si>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</si>
  <si>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</si>
  <si>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</si>
  <si>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</si>
  <si>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</si>
  <si>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</si>
  <si>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</si>
  <si>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</si>
  <si>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</si>
  <si>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</si>
  <si>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</si>
  <si>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</si>
  <si>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</si>
  <si>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</si>
  <si>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</si>
  <si>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</si>
  <si>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</si>
  <si>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</si>
  <si>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</si>
  <si>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</si>
  <si>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</si>
  <si>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</si>
  <si>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</si>
  <si>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</si>
  <si>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</si>
  <si>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</si>
  <si>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</si>
  <si>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</si>
  <si>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</si>
  <si>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</si>
  <si>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</si>
  <si>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</si>
  <si>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</si>
  <si>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</si>
  <si>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</si>
  <si>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</si>
  <si>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</si>
  <si>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</si>
  <si>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</si>
  <si>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</si>
  <si>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</si>
  <si>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</si>
  <si>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</si>
  <si>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</si>
  <si>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</si>
  <si>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</si>
  <si>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</si>
  <si>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</si>
  <si>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</si>
  <si>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</si>
  <si>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</si>
  <si>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</si>
  <si>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</si>
  <si>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</si>
  <si>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</si>
  <si>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</si>
  <si>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</si>
  <si>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</si>
  <si>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</si>
  <si>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</si>
  <si>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</si>
  <si>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</si>
  <si>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茨城県日立市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</si>
  <si>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</si>
  <si>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</si>
  <si>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</si>
  <si>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</si>
  <si>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</si>
  <si>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</si>
  <si>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</si>
  <si>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</si>
  <si>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</si>
  <si>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</si>
  <si>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</si>
  <si>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</si>
  <si>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</si>
  <si>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</si>
  <si>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</si>
  <si>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</si>
  <si>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</si>
  <si>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</si>
  <si>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</si>
  <si>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</si>
  <si>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</si>
  <si>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</si>
  <si>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</si>
  <si>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</si>
  <si>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</si>
  <si>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</si>
  <si>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</si>
  <si>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</si>
  <si>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</si>
  <si>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</si>
  <si>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</si>
  <si>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</si>
  <si>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</si>
  <si>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</si>
  <si>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</si>
  <si>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</si>
  <si>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介護サービス事業特別会計</t>
    <phoneticPr fontId="5"/>
  </si>
  <si>
    <t>水道事業会計</t>
    <phoneticPr fontId="5"/>
  </si>
  <si>
    <t>法適用企業</t>
    <phoneticPr fontId="5"/>
  </si>
  <si>
    <t>下水道事業会計</t>
    <phoneticPr fontId="5"/>
  </si>
  <si>
    <t>戸別合併処理浄化槽事業特別会計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</si>
  <si>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</si>
  <si>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</si>
  <si>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</si>
  <si>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</si>
  <si>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</si>
  <si>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</si>
  <si>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</si>
  <si>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</si>
  <si>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</si>
  <si>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</si>
  <si>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</si>
  <si>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</si>
  <si>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</si>
  <si>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</si>
  <si>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</si>
  <si>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</si>
  <si>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</si>
  <si>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</si>
  <si>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</si>
  <si>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</si>
  <si>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</si>
  <si>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</si>
  <si>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</si>
  <si>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</si>
  <si>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</si>
  <si>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</si>
  <si>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</si>
  <si>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</si>
  <si>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</si>
  <si>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</si>
  <si>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</si>
  <si>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</si>
  <si>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</si>
  <si>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</si>
  <si>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</si>
  <si>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</si>
  <si>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</si>
  <si>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</si>
  <si>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</si>
  <si>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</si>
  <si>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</si>
  <si>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</si>
  <si>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</si>
  <si>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</si>
  <si>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</si>
  <si>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</si>
  <si>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</si>
  <si>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</si>
  <si>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</si>
  <si>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</si>
  <si>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</si>
  <si>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</si>
  <si>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</si>
  <si>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</si>
  <si>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</si>
  <si>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</si>
  <si>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</si>
  <si>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</si>
  <si>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</si>
  <si>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</si>
  <si>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</si>
  <si>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</si>
  <si>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</si>
  <si>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</si>
  <si>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</si>
  <si>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</si>
  <si>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</si>
  <si>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</si>
  <si>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</si>
  <si>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</si>
  <si>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</si>
  <si>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</si>
  <si>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</si>
  <si>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</si>
  <si>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</si>
  <si>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</si>
  <si>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</si>
  <si>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</si>
  <si>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</si>
  <si>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</si>
  <si>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</si>
  <si>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</si>
  <si>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</si>
  <si>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</si>
  <si>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</si>
  <si>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</si>
  <si>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</si>
  <si>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</si>
  <si>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</si>
  <si>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</si>
  <si>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</si>
  <si>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</si>
  <si>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</si>
  <si>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</si>
  <si>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</si>
  <si>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</si>
  <si>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</si>
  <si>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</si>
  <si>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</si>
  <si>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</si>
  <si>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</si>
  <si>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</si>
  <si>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</si>
  <si>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</si>
  <si>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</si>
  <si>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</si>
  <si>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</si>
  <si>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</si>
  <si>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</si>
  <si>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</si>
  <si>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</si>
  <si>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</si>
  <si>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</si>
  <si>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</si>
  <si>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</si>
  <si>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</si>
  <si>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</si>
  <si>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</si>
  <si>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</si>
  <si>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</si>
  <si>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</si>
  <si>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</si>
  <si>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</si>
  <si>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</si>
  <si>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</si>
  <si>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</si>
  <si>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</si>
  <si>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</si>
  <si>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</si>
  <si>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</si>
  <si>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</si>
  <si>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</si>
  <si>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</si>
  <si>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</si>
  <si>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</si>
  <si>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</si>
  <si>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</si>
  <si>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</si>
  <si>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</si>
  <si>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</si>
  <si>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</si>
  <si>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</si>
  <si>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</si>
  <si>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</si>
  <si>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5.29</t>
  </si>
  <si>
    <t>▲ 2.43</t>
  </si>
  <si>
    <t>▲ 1.72</t>
  </si>
  <si>
    <t>一般会計</t>
  </si>
  <si>
    <t>水道事業会計</t>
  </si>
  <si>
    <t>国民健康保険事業特別会計</t>
  </si>
  <si>
    <t>介護保険事業特別会計</t>
  </si>
  <si>
    <t>下水道事業会計</t>
  </si>
  <si>
    <t>後期高齢者医療事業特別会計</t>
  </si>
  <si>
    <t>介護サービス事業特別会計</t>
  </si>
  <si>
    <t>戸別合併処理浄化槽事業特別会計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</si>
  <si>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</si>
  <si>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</si>
  <si>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</si>
  <si>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</si>
  <si>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</si>
  <si>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</si>
  <si>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</si>
  <si>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</si>
  <si>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工業用水道事業会計</t>
    <rPh sb="0" eb="3">
      <t>コウギョウヨウ</t>
    </rPh>
    <rPh sb="3" eb="9">
      <t>スイドウジギョウカイケイ</t>
    </rPh>
    <phoneticPr fontId="2"/>
  </si>
  <si>
    <t>茨城県市町村総合事務組合（一般会計）</t>
    <rPh sb="0" eb="3">
      <t>イバラキケン</t>
    </rPh>
    <rPh sb="3" eb="6">
      <t>シチョウソン</t>
    </rPh>
    <rPh sb="6" eb="10">
      <t>ソウゴウジム</t>
    </rPh>
    <rPh sb="10" eb="12">
      <t>クミアイ</t>
    </rPh>
    <rPh sb="13" eb="17">
      <t>イッパンカイケイ</t>
    </rPh>
    <phoneticPr fontId="2"/>
  </si>
  <si>
    <t>茨城県市町村総合事務組合（県民交通災害共済事業特別会計）</t>
    <rPh sb="0" eb="3">
      <t>イバラキケン</t>
    </rPh>
    <rPh sb="3" eb="6">
      <t>シチョウソン</t>
    </rPh>
    <rPh sb="6" eb="10">
      <t>ソウゴウジム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</si>
  <si>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茨城県租税債権管理機構</t>
    <rPh sb="0" eb="3">
      <t>イバラキケン</t>
    </rPh>
    <rPh sb="3" eb="11">
      <t>ソゼイサイケンカンリキコウ</t>
    </rPh>
    <phoneticPr fontId="2"/>
  </si>
  <si>
    <t>茨城県後期高齢者医療広域連合（一般会計）</t>
    <rPh sb="0" eb="3">
      <t>イバラキケン</t>
    </rPh>
    <rPh sb="3" eb="10">
      <t>コウキコウレイシャイリョウ</t>
    </rPh>
    <rPh sb="10" eb="14">
      <t>コウイキレンゴウ</t>
    </rPh>
    <rPh sb="15" eb="19">
      <t>イッパンカイケイ</t>
    </rPh>
    <phoneticPr fontId="2"/>
  </si>
  <si>
    <t>茨城県後期高齢者医療広域連合（後期高齢者医療事業特別会計）</t>
    <rPh sb="0" eb="3">
      <t>イバラキケン</t>
    </rPh>
    <rPh sb="3" eb="10">
      <t>コウキコウレイシャイリョウ</t>
    </rPh>
    <rPh sb="10" eb="14">
      <t>コウイキレンゴウ</t>
    </rPh>
    <rPh sb="15" eb="17">
      <t>コウキ</t>
    </rPh>
    <rPh sb="17" eb="20">
      <t>コウレイシャ</t>
    </rPh>
    <rPh sb="20" eb="22">
      <t>イリョウ</t>
    </rPh>
    <rPh sb="22" eb="24">
      <t>ジギョウ</t>
    </rPh>
    <rPh sb="24" eb="26">
      <t>トクベツ</t>
    </rPh>
    <rPh sb="26" eb="28">
      <t>カイケイ</t>
    </rPh>
    <phoneticPr fontId="2"/>
  </si>
  <si>
    <t>日立・高萩広域下水道組合</t>
    <rPh sb="0" eb="2">
      <t>ヒタチ</t>
    </rPh>
    <rPh sb="3" eb="5">
      <t>タカハギ</t>
    </rPh>
    <rPh sb="5" eb="10">
      <t>コウイキゲスイドウ</t>
    </rPh>
    <rPh sb="10" eb="12">
      <t>クミアイ</t>
    </rPh>
    <phoneticPr fontId="2"/>
  </si>
  <si>
    <t>茨城北農業共済事務組合</t>
    <rPh sb="0" eb="3">
      <t>イバラキキタ</t>
    </rPh>
    <rPh sb="3" eb="11">
      <t>ノウギョウキョウサイジムクミアイ</t>
    </rPh>
    <phoneticPr fontId="2"/>
  </si>
  <si>
    <t>日立市公園協会</t>
    <rPh sb="0" eb="3">
      <t>ヒタチシ</t>
    </rPh>
    <rPh sb="3" eb="7">
      <t>コウエンキョウカイ</t>
    </rPh>
    <phoneticPr fontId="2"/>
  </si>
  <si>
    <t>日立市民科学文化財団</t>
    <rPh sb="0" eb="10">
      <t>ヒタチシミンカガクブンカザイダン</t>
    </rPh>
    <phoneticPr fontId="2"/>
  </si>
  <si>
    <t>日立市体育協会</t>
    <rPh sb="0" eb="3">
      <t>ヒタチシ</t>
    </rPh>
    <rPh sb="3" eb="7">
      <t>タイイクキョウカイ</t>
    </rPh>
    <phoneticPr fontId="2"/>
  </si>
  <si>
    <t>日立地区産業支援センター</t>
    <rPh sb="0" eb="4">
      <t>ヒタチチク</t>
    </rPh>
    <rPh sb="4" eb="8">
      <t>サンギョウシエン</t>
    </rPh>
    <phoneticPr fontId="2"/>
  </si>
  <si>
    <t>日立市場データプロセス</t>
    <rPh sb="0" eb="3">
      <t>ヒタチシ</t>
    </rPh>
    <rPh sb="3" eb="4">
      <t>ジョウ</t>
    </rPh>
    <phoneticPr fontId="2"/>
  </si>
  <si>
    <t>日立市土地開発公社</t>
    <rPh sb="0" eb="3">
      <t>ヒタチシ</t>
    </rPh>
    <rPh sb="3" eb="9">
      <t>トチカイハツコウシャ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</si>
  <si>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</si>
  <si>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</si>
  <si>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</si>
  <si>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</si>
  <si>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</si>
  <si>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</si>
  <si>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</si>
  <si>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</si>
  <si>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</si>
  <si>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</si>
  <si>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</si>
  <si>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将来負担比率については、数値が算出されていない状況が続いており、有形固定資産減価償却率は47.4％という結果になった。
　有形固定資産減価償却率は、類似団体内平均値と比較しても、良好な状態を継続して維持しており、これは一定規模の設備投資（施設の老朽化対策）を計画的に進めてきたためである。また、将来負担比率については、数値化されてはいないが、東日本大震災からの復興に資する大型事業などに伴う市債の発行により市債残高は増加したものの、交付税措置のある有利な市債の発行に努めてきたことなどにより、水準を維持することができた。今後も引き続き、「市債発行の抑制」や「交付税措置のある有利な市債の発行」に取り組みながら、健全な財政運営に努めていく。</t>
    <phoneticPr fontId="5"/>
  </si>
  <si>
    <t>　将来負担比率については、数値が算出されていない状況が続いており、実質公債費比率は▲0.6％という結果になった。
　実質公債費比率は、類似団体内平均値と比較しても、良好な状態を継続して維持している。また、将来負担比率については、数値化されてはいないが、東日本大震災からの復興に資する大型事業などに伴う市債の発行により市債残高は増加したものの、交付税措置のある有利な市債の発行に努めてきたことなどにより、水準を維持することができた。今後も引き続き、「市債発行の抑制」や「交付税措置のある有利な市債の発行」に取り組みながら、健全な財政運営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</si>
</sst>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8" fillId="0" borderId="41"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52619</c:v>
                </c:pt>
                <c:pt idx="1">
                  <c:v>51875</c:v>
                </c:pt>
                <c:pt idx="2">
                  <c:v>48064</c:v>
                </c:pt>
                <c:pt idx="3">
                  <c:v>56662</c:v>
                </c:pt>
                <c:pt idx="4">
                  <c:v>60285</c:v>
                </c:pt>
              </c:numCache>
            </c:numRef>
          </c:val>
          <c:smooth val="0"/>
          <c:extLst>
            <c:ext xmlns:c16="http://schemas.microsoft.com/office/drawing/2014/chart" uri="{C3380CC4-5D6E-409C-BE32-E72D297353CC}">
              <c16:uniqueId val="{00000000-404A-415A-BE0D-08587F5B93C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111459</c:v>
                </c:pt>
                <c:pt idx="1">
                  <c:v>71723</c:v>
                </c:pt>
                <c:pt idx="2">
                  <c:v>95230</c:v>
                </c:pt>
                <c:pt idx="3">
                  <c:v>73800</c:v>
                </c:pt>
                <c:pt idx="4">
                  <c:v>86065</c:v>
                </c:pt>
              </c:numCache>
            </c:numRef>
          </c:val>
          <c:smooth val="0"/>
          <c:extLst>
            <c:ext xmlns:c16="http://schemas.microsoft.com/office/drawing/2014/chart" uri="{C3380CC4-5D6E-409C-BE32-E72D297353CC}">
              <c16:uniqueId val="{00000001-404A-415A-BE0D-08587F5B93C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7.1</c:v>
                </c:pt>
                <c:pt idx="1">
                  <c:v>10.54</c:v>
                </c:pt>
                <c:pt idx="2">
                  <c:v>8.51</c:v>
                </c:pt>
                <c:pt idx="3">
                  <c:v>9.2899999999999991</c:v>
                </c:pt>
                <c:pt idx="4">
                  <c:v>6.15</c:v>
                </c:pt>
              </c:numCache>
            </c:numRef>
          </c:val>
          <c:extLst>
            <c:ext xmlns:c16="http://schemas.microsoft.com/office/drawing/2014/chart" uri="{C3380CC4-5D6E-409C-BE32-E72D297353CC}">
              <c16:uniqueId val="{00000000-067E-4D93-9832-B23EDC02F3C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14.47</c:v>
                </c:pt>
                <c:pt idx="1">
                  <c:v>13.6</c:v>
                </c:pt>
                <c:pt idx="2">
                  <c:v>13.41</c:v>
                </c:pt>
                <c:pt idx="3">
                  <c:v>16.489999999999998</c:v>
                </c:pt>
                <c:pt idx="4">
                  <c:v>17.12</c:v>
                </c:pt>
              </c:numCache>
            </c:numRef>
          </c:val>
          <c:extLst>
            <c:ext xmlns:c16="http://schemas.microsoft.com/office/drawing/2014/chart" uri="{C3380CC4-5D6E-409C-BE32-E72D297353CC}">
              <c16:uniqueId val="{00000001-067E-4D93-9832-B23EDC02F3C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-5.29</c:v>
                </c:pt>
                <c:pt idx="1">
                  <c:v>2.72</c:v>
                </c:pt>
                <c:pt idx="2">
                  <c:v>-2.4300000000000002</c:v>
                </c:pt>
                <c:pt idx="3">
                  <c:v>3.86</c:v>
                </c:pt>
                <c:pt idx="4">
                  <c:v>-1.72</c:v>
                </c:pt>
              </c:numCache>
            </c:numRef>
          </c:val>
          <c:smooth val="0"/>
          <c:extLst>
            <c:ext xmlns:c16="http://schemas.microsoft.com/office/drawing/2014/chart" uri="{C3380CC4-5D6E-409C-BE32-E72D297353CC}">
              <c16:uniqueId val="{00000002-067E-4D93-9832-B23EDC02F3C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8CA-4CA8-8457-ECD9ED8062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8CA-4CA8-8457-ECD9ED8062DD}"/>
            </c:ext>
          </c:extLst>
        </c:ser>
        <c:ser>
          <c:idx val="2"/>
          <c:order val="2"/>
          <c:tx>
            <c:strRef>
              <c:f>データシート!$A$29</c:f>
              <c:strCache>
                <c:ptCount val="1"/>
                <c:pt idx="0">
                  <c:v>戸別合併処理浄化槽事業特別会計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8CA-4CA8-8457-ECD9ED8062DD}"/>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8CA-4CA8-8457-ECD9ED8062DD}"/>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4-08CA-4CA8-8457-ECD9ED8062DD}"/>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0.32</c:v>
                </c:pt>
                <c:pt idx="2">
                  <c:v>#N/A</c:v>
                </c:pt>
                <c:pt idx="3">
                  <c:v>0.25</c:v>
                </c:pt>
                <c:pt idx="4">
                  <c:v>#N/A</c:v>
                </c:pt>
                <c:pt idx="5">
                  <c:v>0.28000000000000003</c:v>
                </c:pt>
                <c:pt idx="6">
                  <c:v>#N/A</c:v>
                </c:pt>
                <c:pt idx="7">
                  <c:v>0.43</c:v>
                </c:pt>
                <c:pt idx="8">
                  <c:v>#N/A</c:v>
                </c:pt>
                <c:pt idx="9">
                  <c:v>0.53</c:v>
                </c:pt>
              </c:numCache>
            </c:numRef>
          </c:val>
          <c:extLst>
            <c:ext xmlns:c16="http://schemas.microsoft.com/office/drawing/2014/chart" uri="{C3380CC4-5D6E-409C-BE32-E72D297353CC}">
              <c16:uniqueId val="{00000005-08CA-4CA8-8457-ECD9ED8062DD}"/>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1.33</c:v>
                </c:pt>
                <c:pt idx="2">
                  <c:v>#N/A</c:v>
                </c:pt>
                <c:pt idx="3">
                  <c:v>1.48</c:v>
                </c:pt>
                <c:pt idx="4">
                  <c:v>#N/A</c:v>
                </c:pt>
                <c:pt idx="5">
                  <c:v>0.51</c:v>
                </c:pt>
                <c:pt idx="6">
                  <c:v>#N/A</c:v>
                </c:pt>
                <c:pt idx="7">
                  <c:v>0.18</c:v>
                </c:pt>
                <c:pt idx="8">
                  <c:v>#N/A</c:v>
                </c:pt>
                <c:pt idx="9">
                  <c:v>0.57999999999999996</c:v>
                </c:pt>
              </c:numCache>
            </c:numRef>
          </c:val>
          <c:extLst>
            <c:ext xmlns:c16="http://schemas.microsoft.com/office/drawing/2014/chart" uri="{C3380CC4-5D6E-409C-BE32-E72D297353CC}">
              <c16:uniqueId val="{00000006-08CA-4CA8-8457-ECD9ED8062DD}"/>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0.02</c:v>
                </c:pt>
                <c:pt idx="2">
                  <c:v>#N/A</c:v>
                </c:pt>
                <c:pt idx="3">
                  <c:v>1.23</c:v>
                </c:pt>
                <c:pt idx="4">
                  <c:v>#N/A</c:v>
                </c:pt>
                <c:pt idx="5">
                  <c:v>0.02</c:v>
                </c:pt>
                <c:pt idx="6">
                  <c:v>#N/A</c:v>
                </c:pt>
                <c:pt idx="7">
                  <c:v>0.52</c:v>
                </c:pt>
                <c:pt idx="8">
                  <c:v>#N/A</c:v>
                </c:pt>
                <c:pt idx="9">
                  <c:v>0.66</c:v>
                </c:pt>
              </c:numCache>
            </c:numRef>
          </c:val>
          <c:extLst>
            <c:ext xmlns:c16="http://schemas.microsoft.com/office/drawing/2014/chart" uri="{C3380CC4-5D6E-409C-BE32-E72D297353CC}">
              <c16:uniqueId val="{00000007-08CA-4CA8-8457-ECD9ED8062D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5.95</c:v>
                </c:pt>
                <c:pt idx="2">
                  <c:v>#N/A</c:v>
                </c:pt>
                <c:pt idx="3">
                  <c:v>5.87</c:v>
                </c:pt>
                <c:pt idx="4">
                  <c:v>#N/A</c:v>
                </c:pt>
                <c:pt idx="5">
                  <c:v>5.22</c:v>
                </c:pt>
                <c:pt idx="6">
                  <c:v>#N/A</c:v>
                </c:pt>
                <c:pt idx="7">
                  <c:v>5.31</c:v>
                </c:pt>
                <c:pt idx="8">
                  <c:v>#N/A</c:v>
                </c:pt>
                <c:pt idx="9">
                  <c:v>4.53</c:v>
                </c:pt>
              </c:numCache>
            </c:numRef>
          </c:val>
          <c:extLst>
            <c:ext xmlns:c16="http://schemas.microsoft.com/office/drawing/2014/chart" uri="{C3380CC4-5D6E-409C-BE32-E72D297353CC}">
              <c16:uniqueId val="{00000008-08CA-4CA8-8457-ECD9ED8062D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7.1</c:v>
                </c:pt>
                <c:pt idx="2">
                  <c:v>#N/A</c:v>
                </c:pt>
                <c:pt idx="3">
                  <c:v>10.53</c:v>
                </c:pt>
                <c:pt idx="4">
                  <c:v>#N/A</c:v>
                </c:pt>
                <c:pt idx="5">
                  <c:v>8.5</c:v>
                </c:pt>
                <c:pt idx="6">
                  <c:v>#N/A</c:v>
                </c:pt>
                <c:pt idx="7">
                  <c:v>9.2799999999999994</c:v>
                </c:pt>
                <c:pt idx="8">
                  <c:v>#N/A</c:v>
                </c:pt>
                <c:pt idx="9">
                  <c:v>6.14</c:v>
                </c:pt>
              </c:numCache>
            </c:numRef>
          </c:val>
          <c:extLst>
            <c:ext xmlns:c16="http://schemas.microsoft.com/office/drawing/2014/chart" uri="{C3380CC4-5D6E-409C-BE32-E72D297353CC}">
              <c16:uniqueId val="{00000009-08CA-4CA8-8457-ECD9ED8062D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6836</c:v>
                </c:pt>
                <c:pt idx="5">
                  <c:v>6728</c:v>
                </c:pt>
                <c:pt idx="8">
                  <c:v>6746</c:v>
                </c:pt>
                <c:pt idx="11">
                  <c:v>6881</c:v>
                </c:pt>
                <c:pt idx="14">
                  <c:v>7010</c:v>
                </c:pt>
              </c:numCache>
            </c:numRef>
          </c:val>
          <c:extLst>
            <c:ext xmlns:c16="http://schemas.microsoft.com/office/drawing/2014/chart" uri="{C3380CC4-5D6E-409C-BE32-E72D297353CC}">
              <c16:uniqueId val="{00000000-5CC2-4653-A664-65D51E90DF4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CC2-4653-A664-65D51E90DF4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CC2-4653-A664-65D51E90DF4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289</c:v>
                </c:pt>
                <c:pt idx="3">
                  <c:v>249</c:v>
                </c:pt>
                <c:pt idx="6">
                  <c:v>193</c:v>
                </c:pt>
                <c:pt idx="9">
                  <c:v>165</c:v>
                </c:pt>
                <c:pt idx="12">
                  <c:v>158</c:v>
                </c:pt>
              </c:numCache>
            </c:numRef>
          </c:val>
          <c:extLst>
            <c:ext xmlns:c16="http://schemas.microsoft.com/office/drawing/2014/chart" uri="{C3380CC4-5D6E-409C-BE32-E72D297353CC}">
              <c16:uniqueId val="{00000003-5CC2-4653-A664-65D51E90DF4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494</c:v>
                </c:pt>
                <c:pt idx="3">
                  <c:v>386</c:v>
                </c:pt>
                <c:pt idx="6">
                  <c:v>481</c:v>
                </c:pt>
                <c:pt idx="9">
                  <c:v>443</c:v>
                </c:pt>
                <c:pt idx="12">
                  <c:v>358</c:v>
                </c:pt>
              </c:numCache>
            </c:numRef>
          </c:val>
          <c:extLst>
            <c:ext xmlns:c16="http://schemas.microsoft.com/office/drawing/2014/chart" uri="{C3380CC4-5D6E-409C-BE32-E72D297353CC}">
              <c16:uniqueId val="{00000004-5CC2-4653-A664-65D51E90DF4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CC2-4653-A664-65D51E90DF4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CC2-4653-A664-65D51E90DF4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5454</c:v>
                </c:pt>
                <c:pt idx="3">
                  <c:v>5717</c:v>
                </c:pt>
                <c:pt idx="6">
                  <c:v>5920</c:v>
                </c:pt>
                <c:pt idx="9">
                  <c:v>6057</c:v>
                </c:pt>
                <c:pt idx="12">
                  <c:v>6220</c:v>
                </c:pt>
              </c:numCache>
            </c:numRef>
          </c:val>
          <c:extLst>
            <c:ext xmlns:c16="http://schemas.microsoft.com/office/drawing/2014/chart" uri="{C3380CC4-5D6E-409C-BE32-E72D297353CC}">
              <c16:uniqueId val="{00000007-5CC2-4653-A664-65D51E90DF4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-599</c:v>
                </c:pt>
                <c:pt idx="2">
                  <c:v>#N/A</c:v>
                </c:pt>
                <c:pt idx="3">
                  <c:v>#N/A</c:v>
                </c:pt>
                <c:pt idx="4">
                  <c:v>-376</c:v>
                </c:pt>
                <c:pt idx="5">
                  <c:v>#N/A</c:v>
                </c:pt>
                <c:pt idx="6">
                  <c:v>#N/A</c:v>
                </c:pt>
                <c:pt idx="7">
                  <c:v>-152</c:v>
                </c:pt>
                <c:pt idx="8">
                  <c:v>#N/A</c:v>
                </c:pt>
                <c:pt idx="9">
                  <c:v>#N/A</c:v>
                </c:pt>
                <c:pt idx="10">
                  <c:v>-216</c:v>
                </c:pt>
                <c:pt idx="11">
                  <c:v>#N/A</c:v>
                </c:pt>
                <c:pt idx="12">
                  <c:v>#N/A</c:v>
                </c:pt>
                <c:pt idx="13">
                  <c:v>-274</c:v>
                </c:pt>
                <c:pt idx="14">
                  <c:v>#N/A</c:v>
                </c:pt>
              </c:numCache>
            </c:numRef>
          </c:val>
          <c:smooth val="0"/>
          <c:extLst>
            <c:ext xmlns:c16="http://schemas.microsoft.com/office/drawing/2014/chart" uri="{C3380CC4-5D6E-409C-BE32-E72D297353CC}">
              <c16:uniqueId val="{00000008-5CC2-4653-A664-65D51E90DF4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64463</c:v>
                </c:pt>
                <c:pt idx="5">
                  <c:v>64913</c:v>
                </c:pt>
                <c:pt idx="8">
                  <c:v>65811</c:v>
                </c:pt>
                <c:pt idx="11">
                  <c:v>65258</c:v>
                </c:pt>
                <c:pt idx="14">
                  <c:v>65205</c:v>
                </c:pt>
              </c:numCache>
            </c:numRef>
          </c:val>
          <c:extLst>
            <c:ext xmlns:c16="http://schemas.microsoft.com/office/drawing/2014/chart" uri="{C3380CC4-5D6E-409C-BE32-E72D297353CC}">
              <c16:uniqueId val="{00000000-14BB-45A2-825C-C37618E3703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11234</c:v>
                </c:pt>
                <c:pt idx="5">
                  <c:v>9491</c:v>
                </c:pt>
                <c:pt idx="8">
                  <c:v>7704</c:v>
                </c:pt>
                <c:pt idx="11">
                  <c:v>8088</c:v>
                </c:pt>
                <c:pt idx="14">
                  <c:v>8235</c:v>
                </c:pt>
              </c:numCache>
            </c:numRef>
          </c:val>
          <c:extLst>
            <c:ext xmlns:c16="http://schemas.microsoft.com/office/drawing/2014/chart" uri="{C3380CC4-5D6E-409C-BE32-E72D297353CC}">
              <c16:uniqueId val="{00000001-14BB-45A2-825C-C37618E3703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26646</c:v>
                </c:pt>
                <c:pt idx="5">
                  <c:v>25672</c:v>
                </c:pt>
                <c:pt idx="8">
                  <c:v>24699</c:v>
                </c:pt>
                <c:pt idx="11">
                  <c:v>24209</c:v>
                </c:pt>
                <c:pt idx="14">
                  <c:v>24714</c:v>
                </c:pt>
              </c:numCache>
            </c:numRef>
          </c:val>
          <c:extLst>
            <c:ext xmlns:c16="http://schemas.microsoft.com/office/drawing/2014/chart" uri="{C3380CC4-5D6E-409C-BE32-E72D297353CC}">
              <c16:uniqueId val="{00000002-14BB-45A2-825C-C37618E3703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BB-45A2-825C-C37618E3703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4BB-45A2-825C-C37618E3703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30</c:v>
                </c:pt>
                <c:pt idx="3">
                  <c:v>0</c:v>
                </c:pt>
                <c:pt idx="6">
                  <c:v>0</c:v>
                </c:pt>
                <c:pt idx="9">
                  <c:v>28</c:v>
                </c:pt>
                <c:pt idx="12">
                  <c:v>16</c:v>
                </c:pt>
              </c:numCache>
            </c:numRef>
          </c:val>
          <c:extLst>
            <c:ext xmlns:c16="http://schemas.microsoft.com/office/drawing/2014/chart" uri="{C3380CC4-5D6E-409C-BE32-E72D297353CC}">
              <c16:uniqueId val="{00000005-14BB-45A2-825C-C37618E3703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14399</c:v>
                </c:pt>
                <c:pt idx="3">
                  <c:v>14365</c:v>
                </c:pt>
                <c:pt idx="6">
                  <c:v>14105</c:v>
                </c:pt>
                <c:pt idx="9">
                  <c:v>13863</c:v>
                </c:pt>
                <c:pt idx="12">
                  <c:v>13990</c:v>
                </c:pt>
              </c:numCache>
            </c:numRef>
          </c:val>
          <c:extLst>
            <c:ext xmlns:c16="http://schemas.microsoft.com/office/drawing/2014/chart" uri="{C3380CC4-5D6E-409C-BE32-E72D297353CC}">
              <c16:uniqueId val="{00000006-14BB-45A2-825C-C37618E3703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3603</c:v>
                </c:pt>
                <c:pt idx="3">
                  <c:v>2441</c:v>
                </c:pt>
                <c:pt idx="6">
                  <c:v>1339</c:v>
                </c:pt>
                <c:pt idx="9">
                  <c:v>1117</c:v>
                </c:pt>
                <c:pt idx="12">
                  <c:v>955</c:v>
                </c:pt>
              </c:numCache>
            </c:numRef>
          </c:val>
          <c:extLst>
            <c:ext xmlns:c16="http://schemas.microsoft.com/office/drawing/2014/chart" uri="{C3380CC4-5D6E-409C-BE32-E72D297353CC}">
              <c16:uniqueId val="{00000007-14BB-45A2-825C-C37618E3703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4653</c:v>
                </c:pt>
                <c:pt idx="3">
                  <c:v>3955</c:v>
                </c:pt>
                <c:pt idx="6">
                  <c:v>3355</c:v>
                </c:pt>
                <c:pt idx="9">
                  <c:v>3286</c:v>
                </c:pt>
                <c:pt idx="12">
                  <c:v>3122</c:v>
                </c:pt>
              </c:numCache>
            </c:numRef>
          </c:val>
          <c:extLst>
            <c:ext xmlns:c16="http://schemas.microsoft.com/office/drawing/2014/chart" uri="{C3380CC4-5D6E-409C-BE32-E72D297353CC}">
              <c16:uniqueId val="{00000008-14BB-45A2-825C-C37618E3703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632</c:v>
                </c:pt>
                <c:pt idx="3">
                  <c:v>219</c:v>
                </c:pt>
                <c:pt idx="6">
                  <c:v>410</c:v>
                </c:pt>
                <c:pt idx="9">
                  <c:v>331</c:v>
                </c:pt>
                <c:pt idx="12">
                  <c:v>83</c:v>
                </c:pt>
              </c:numCache>
            </c:numRef>
          </c:val>
          <c:extLst>
            <c:ext xmlns:c16="http://schemas.microsoft.com/office/drawing/2014/chart" uri="{C3380CC4-5D6E-409C-BE32-E72D297353CC}">
              <c16:uniqueId val="{00000009-14BB-45A2-825C-C37618E3703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55728</c:v>
                </c:pt>
                <c:pt idx="3">
                  <c:v>56257</c:v>
                </c:pt>
                <c:pt idx="6">
                  <c:v>58825</c:v>
                </c:pt>
                <c:pt idx="9">
                  <c:v>60913</c:v>
                </c:pt>
                <c:pt idx="12">
                  <c:v>63460</c:v>
                </c:pt>
              </c:numCache>
            </c:numRef>
          </c:val>
          <c:extLst>
            <c:ext xmlns:c16="http://schemas.microsoft.com/office/drawing/2014/chart" uri="{C3380CC4-5D6E-409C-BE32-E72D297353CC}">
              <c16:uniqueId val="{0000000A-14BB-45A2-825C-C37618E3703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4BB-45A2-825C-C37618E3703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5148</c:v>
                </c:pt>
                <c:pt idx="1">
                  <c:v>6330</c:v>
                </c:pt>
                <c:pt idx="2">
                  <c:v>6778</c:v>
                </c:pt>
              </c:numCache>
            </c:numRef>
          </c:val>
          <c:extLst>
            <c:ext xmlns:c16="http://schemas.microsoft.com/office/drawing/2014/chart" uri="{C3380CC4-5D6E-409C-BE32-E72D297353CC}">
              <c16:uniqueId val="{00000000-44E3-447A-BE43-9488D74349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9958</c:v>
                </c:pt>
                <c:pt idx="1">
                  <c:v>9333</c:v>
                </c:pt>
                <c:pt idx="2">
                  <c:v>9335</c:v>
                </c:pt>
              </c:numCache>
            </c:numRef>
          </c:val>
          <c:extLst>
            <c:ext xmlns:c16="http://schemas.microsoft.com/office/drawing/2014/chart" uri="{C3380CC4-5D6E-409C-BE32-E72D297353CC}">
              <c16:uniqueId val="{00000001-44E3-447A-BE43-9488D74349F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8515</c:v>
                </c:pt>
                <c:pt idx="1">
                  <c:v>7263</c:v>
                </c:pt>
                <c:pt idx="2">
                  <c:v>6377</c:v>
                </c:pt>
              </c:numCache>
            </c:numRef>
          </c:val>
          <c:extLst>
            <c:ext xmlns:c16="http://schemas.microsoft.com/office/drawing/2014/chart" uri="{C3380CC4-5D6E-409C-BE32-E72D297353CC}">
              <c16:uniqueId val="{00000002-44E3-447A-BE43-9488D74349F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{261346F5-1094-4248-853D-99BAEE711FC9}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F86-41C0-823D-42C8A0B1D3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{F738920C-52A0-48CA-A71D-B8119C279602}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86-41C0-823D-42C8A0B1D3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{6243A311-851F-4B4E-8904-9B0CE6A004C4}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86-41C0-823D-42C8A0B1D3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{1C9CFD7C-B472-4A44-8AC1-8957B09C0FDE}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86-41C0-823D-42C8A0B1D3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{BC9314AC-FB7B-4951-962E-9C6FAD36BE02}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86-41C0-823D-42C8A0B1D36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{1BCA918C-37EE-4221-AB26-886B2AAAE165}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F86-41C0-823D-42C8A0B1D36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{748230E9-91C1-4359-BFBD-3EBB260B8C49}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F86-41C0-823D-42C8A0B1D36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{87DE80C1-FF74-46E5-861E-16883B0DCC1F}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F86-41C0-823D-42C8A0B1D36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{A993B19D-50C3-4D72-9A8B-E19AF1D6B0CA}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F86-41C0-823D-42C8A0B1D3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c:v>
                </c:pt>
                <c:pt idx="8">
                  <c:v>45.9</c:v>
                </c:pt>
                <c:pt idx="16">
                  <c:v>46.1</c:v>
                </c:pt>
                <c:pt idx="24">
                  <c:v>47.2</c:v>
                </c:pt>
                <c:pt idx="32">
                  <c:v>47.4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F86-41C0-823D-42C8A0B1D36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{A4950E1E-18D0-474C-860D-CEBB6B2B0C34}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F86-41C0-823D-42C8A0B1D36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{4496F419-CD89-4E09-BDE2-11F7D681CD3B}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86-41C0-823D-42C8A0B1D3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{E9D85538-E71E-44D8-AB08-507CC9EACB91}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86-41C0-823D-42C8A0B1D3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{B02AC12B-7F3E-4BE6-9208-EF301F5ACA2F}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86-41C0-823D-42C8A0B1D3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{B4E00A93-8055-4849-9FF6-FC1C003A864F}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86-41C0-823D-42C8A0B1D36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{9AE4451A-A30E-4C21-8A24-255D1684B43A}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F86-41C0-823D-42C8A0B1D36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{AC42FF1B-E52E-4560-B074-7E4E5A247B42}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F86-41C0-823D-42C8A0B1D36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{F4DC5596-2938-4CF4-B64A-2B795296ED5D}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F86-41C0-823D-42C8A0B1D36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{1335CB9D-4F58-4495-A9A3-F9B49C236C01}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F86-41C0-823D-42C8A0B1D3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57.7</c:v>
                </c:pt>
                <c:pt idx="16">
                  <c:v>58.8</c:v>
                </c:pt>
                <c:pt idx="24">
                  <c:v>59.8</c:v>
                </c:pt>
                <c:pt idx="32">
                  <c:v>58.7</c:v>
                </c:pt>
              </c:numCache>
            </c:numRef>
          </c:xVal>
          <c:yVal>
            <c:numRef>
              <c:f>公会計指標分析・財政指標組合せ分析表!$BP$55:$DC$55</c:f>
              <c:numCache>
                <c:formatCode>#,##0.0;"▲ "#,##0.0</c:formatCode>
                <c:ptCount val="40"/>
                <c:pt idx="0">
                  <c:v>24.1</c:v>
                </c:pt>
                <c:pt idx="8">
                  <c:v>20.100000000000001</c:v>
                </c:pt>
                <c:pt idx="16">
                  <c:v>16</c:v>
                </c:pt>
                <c:pt idx="24">
                  <c:v>18.399999999999999</c:v>
                </c:pt>
                <c:pt idx="32">
                  <c:v>13.5</c:v>
                </c:pt>
              </c:numCache>
            </c:numRef>
          </c:yVal>
          <c:smooth val="0"/>
          <c:extLst>
            <c:ext xmlns:c16="http://schemas.microsoft.com/office/drawing/2014/chart" uri="{C3380CC4-5D6E-409C-BE32-E72D297353CC}">
              <c16:uniqueId val="{00000013-3F86-41C0-823D-42C8A0B1D360}"/>
            </c:ext>
          </c:extLst>
        </c:ser>
        <c:dLbls>
          <c:showLegendKey val="0"/>
          <c:showVal val="1"/>
          <c:showCatName val="0"/>
          <c:showSerName val="0"/>
          <c:showPercent val="0"/>
          <c:showBubbleSize val="0"/>
        </c:dLbls>
        <c:axId val="46179840"/>
        <c:axId val="46181760"/>
      </c:scatterChart>
      <c:valAx>
        <c:axId val="46179840"/>
        <c:scaling>
          <c:orientation val="maxMin"/>
          <c:max val="60"/>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{4E89CFF7-49F2-47A8-A870-5DCCCE7E900E}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420-4F6F-AB92-BE9D9BCCA1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{A6F29F5C-1581-45B4-AFC9-D3B5C8467D35}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420-4F6F-AB92-BE9D9BCCA1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{86B09FA1-7FA8-42F2-BA1E-A29D762E3FB9}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420-4F6F-AB92-BE9D9BCCA1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{A1275884-E593-4D77-B545-9931C0D017C0}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420-4F6F-AB92-BE9D9BCCA1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{A43D0508-C59D-4299-931A-9FE82622F4F0}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420-4F6F-AB92-BE9D9BCCA14F}"/>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{198DF05B-94DB-495C-88DA-3627BEDCE337}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420-4F6F-AB92-BE9D9BCCA14F}"/>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{25F50250-E0FC-46E5-BED2-616F37E8034B}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420-4F6F-AB92-BE9D9BCCA14F}"/>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{0CAB0229-F1DE-45BB-9A5B-4334F52482AB}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420-4F6F-AB92-BE9D9BCCA14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{60833051-FD9F-4980-A84F-66513DC60A29}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420-4F6F-AB92-BE9D9BCCA1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-1.1000000000000001</c:v>
                </c:pt>
                <c:pt idx="8">
                  <c:v>-1.3</c:v>
                </c:pt>
                <c:pt idx="16">
                  <c:v>-1.1000000000000001</c:v>
                </c:pt>
                <c:pt idx="24">
                  <c:v>-0.7</c:v>
                </c:pt>
                <c:pt idx="32">
                  <c:v>-0.6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420-4F6F-AB92-BE9D9BCCA14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{4FA1C61B-8A93-46A5-8745-33AB4070A4E5}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420-4F6F-AB92-BE9D9BCCA14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{1F54DB79-2403-40C7-A1C4-0E2C1D115900}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420-4F6F-AB92-BE9D9BCCA1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{6C8286DB-51E5-4BB5-870C-16CA18980D26}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420-4F6F-AB92-BE9D9BCCA1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{EE350BDC-8A92-4880-A82E-2F8CC6AE128C}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420-4F6F-AB92-BE9D9BCCA1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{29AA749B-D40E-40F9-B51A-FCC15BFF3258}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420-4F6F-AB92-BE9D9BCCA14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{7488A2B6-75E9-43DD-9D8D-1D5AAC135D11}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420-4F6F-AB92-BE9D9BCCA14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{09275DB1-F950-4D48-8E57-F84F66069E2F}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420-4F6F-AB92-BE9D9BCCA14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{AD9848B3-CA98-4890-B1B3-CA047ACF5349}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420-4F6F-AB92-BE9D9BCCA14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{CF314EE8-6094-4FA0-AC23-1DAAFA30353D}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420-4F6F-AB92-BE9D9BCCA1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5.8</c:v>
                </c:pt>
                <c:pt idx="16">
                  <c:v>5.3</c:v>
                </c:pt>
                <c:pt idx="24">
                  <c:v>5</c:v>
                </c:pt>
                <c:pt idx="32">
                  <c:v>4.3</c:v>
                </c:pt>
              </c:numCache>
            </c:numRef>
          </c:xVal>
          <c:yVal>
            <c:numRef>
              <c:f>公会計指標分析・財政指標組合せ分析表!$BP$77:$DC$77</c:f>
              <c:numCache>
                <c:formatCode>#,##0.0;"▲ "#,##0.0</c:formatCode>
                <c:ptCount val="40"/>
                <c:pt idx="0">
                  <c:v>24.1</c:v>
                </c:pt>
                <c:pt idx="8">
                  <c:v>20.100000000000001</c:v>
                </c:pt>
                <c:pt idx="16">
                  <c:v>16</c:v>
                </c:pt>
                <c:pt idx="24">
                  <c:v>18.399999999999999</c:v>
                </c:pt>
                <c:pt idx="32">
                  <c:v>13.5</c:v>
                </c:pt>
              </c:numCache>
            </c:numRef>
          </c:yVal>
          <c:smooth val="0"/>
          <c:extLst>
            <c:ext xmlns:c16="http://schemas.microsoft.com/office/drawing/2014/chart" uri="{C3380CC4-5D6E-409C-BE32-E72D297353CC}">
              <c16:uniqueId val="{00000013-8420-4F6F-AB92-BE9D9BCCA14F}"/>
            </c:ext>
          </c:extLst>
        </c:ser>
        <c:dLbls>
          <c:showLegendKey val="0"/>
          <c:showVal val="1"/>
          <c:showCatName val="0"/>
          <c:showSerName val="0"/>
          <c:showPercent val="0"/>
          <c:showBubbleSize val="0"/>
        </c:dLbls>
        <c:axId val="84219776"/>
        <c:axId val="84234240"/>
      </c:scatterChart>
      <c:valAx>
        <c:axId val="84219776"/>
        <c:scaling>
          <c:orientation val="maxMin"/>
          <c:max val="7"/>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茨城県日立市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実質公債費比率の分子のうち、元利償還金については、復旧復興事業である新庁舎建設事業などの償還が開始となったため増額傾向となっている。</a:t>
          </a:r>
        </a:p>
        <a:p>
          <a:r>
            <a:rPr kumimoji="1" lang="ja-JP" altLang="en-US" sz="1400">
              <a:latin typeface="ＭＳ ゴシック" pitchFamily="49" charset="-128"/>
              <a:ea typeface="ＭＳ ゴシック" pitchFamily="49" charset="-128"/>
            </a:rPr>
            <a:t>　公営企業債の元利償還に対する繰入金は、新規発行債の抑制により減額となった。</a:t>
          </a:r>
        </a:p>
        <a:p>
          <a:r>
            <a:rPr kumimoji="1" lang="ja-JP" altLang="en-US" sz="1400">
              <a:latin typeface="ＭＳ ゴシック" pitchFamily="49" charset="-128"/>
              <a:ea typeface="ＭＳ ゴシック" pitchFamily="49" charset="-128"/>
            </a:rPr>
            <a:t>　公債費の増加は財政の弾力性を阻む要因となるため、市債発行の抑制を図り、後年度の財政負担の軽減に努める。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茨城県日立市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将来負担額のうち、一般会計等に係る地方債の現在高については、震災復興事業に伴う借入により増額傾向となっている。</a:t>
          </a:r>
        </a:p>
        <a:p>
          <a:r>
            <a:rPr kumimoji="1" lang="ja-JP" altLang="en-US" sz="1400">
              <a:latin typeface="ＭＳ ゴシック" pitchFamily="49" charset="-128"/>
              <a:ea typeface="ＭＳ ゴシック" pitchFamily="49" charset="-128"/>
            </a:rPr>
            <a:t>　一方、公営企業債等繰入見込額、組合等負担等見込額については、いずれも減少傾向にある。</a:t>
          </a:r>
        </a:p>
        <a:p>
          <a:r>
            <a:rPr kumimoji="1" lang="ja-JP" altLang="en-US" sz="1400">
              <a:latin typeface="ＭＳ ゴシック" pitchFamily="49" charset="-128"/>
              <a:ea typeface="ＭＳ ゴシック" pitchFamily="49" charset="-128"/>
            </a:rPr>
            <a:t>　充当可能財源等のうち、充当可能基金については、ふるさと寄附金を財政調整基金へ積み立てしたことなどによる増額である。</a:t>
          </a:r>
        </a:p>
        <a:p>
          <a:r>
            <a:rPr kumimoji="1" lang="ja-JP" altLang="en-US" sz="1400">
              <a:latin typeface="ＭＳ ゴシック" pitchFamily="49" charset="-128"/>
              <a:ea typeface="ＭＳ ゴシック" pitchFamily="49" charset="-128"/>
            </a:rPr>
            <a:t>　今後も基準財再需要額に算入される地方債の活用を積極的に行うなど、充当可能財源等の確保を図っていく。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茨城県日立市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・財政調整基金は、ふるさと寄附金の積立により増となった。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・減債基金は、運用益の積立により微増となった。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・その他特定目的基金残高は、日立シビックセンター科学館整備基金を取り崩したことなどにより減となった。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・基金残高合計は、前年度比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・財政調整基金は、概ね適正な額と考えているため、維持できるよう努める。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・減債基金は、公債費の財源として取り崩すため減少する見込みであるが、良好な水準を維持できるよう適切な基金残高の確保に努める。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・その他特定目的基金は、地域創生事業や基本計画の更なる推進を図るため弾力的に活用していく。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・日立市公共施設等総合管理基金：公共施設等の長期にわたる着実な維持管理及び適正配置を推進する。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・日立市地域振興基金：市民の連帯の強化及び地域振興に資するための事業に使用する。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・日立鞍掛山霊園管理基金：日立鞍掛山霊園の維持、管理及び運営に必要な経費の将来にわたる安定的な供給に資する。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・日立市営住宅等敷金基金：市営住宅等の入居者から納付された敷金を有効かつ確実に保管する。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・日立市コモンシティ十王・城の丘みどりの基金：城の丘地区の道路、公園等の公共施設の植栽木等の良好な維持管理を行う。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・日立市公共施設等総合管理基金：シビックセンター計画修繕事業等への充当による減少（△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・日立市地域振興基金：日立駅前再活性化事業等への充当による減少（△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・日立鞍掛山霊園管理基金：墓所使用料等の積立による増加（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・日立市営住宅等敷金基金：退去者の増に伴う返還敷金の増による減少（△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・日立市コモンシティ十王・城の丘みどりの基金：公園緑地等管理事業への充当による減少（△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・設置目的に沿って積み立てた各特定目的基金について、地域創生事業や基本計画の更なる推進を図るため弾力的に活用していく。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・ふるさと寄附金の積立による増加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％であり概ね適正な額と考えているため、今後も適切な基金残高の確保に努める。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・運用益の積立による増加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・臨時財政対策債の発行等により、償還額が増加する見込みであるため、基金を活用する。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D275D4D-6D3A-4BA3-9C23-20E69C2EB6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AD41453-1BEE-4D3D-AABE-F9FFEBACF2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5F3167D3-30FE-4EB8-B9DC-5E3847FC4C49}"/>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59C6C77A-2546-4985-B32A-C1408EE110BD}"/>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F5648AE0-2F11-43EC-BFF3-B0D746FC3F2A}"/>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5FAB6F73-D312-4DDE-AE13-6B64ACCF978C}"/>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92B2C4DF-AB66-4785-B918-2A1ECDBE6161}"/>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A1BD2BA8-54E3-465A-A32F-E91A33C2ED21}"/>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D35812A3-D685-4A9B-88FC-90BD96BA10D6}"/>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CF2C10E8-325D-4C5C-9572-B02AAB212801}"/>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6E09E7A7-8E86-47A5-87DD-3A843F49CBC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418644E5-B08D-4B6B-B806-A0CA049DBFD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8F2C0F44-5094-4198-A96D-308E1B69D93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6B1F3080-9C68-4615-8BEA-8D1BA75F5F6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FED60DF9-F7A4-49C6-999D-2C78621E4ED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3421138C-1F57-41C2-9B89-C27D0D47970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茨城県日立市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30795D31-5935-4F32-A429-4BD0F67F6B8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240DA581-A05C-4F98-8846-4232DE38E17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E8DC3A65-5E63-453B-83C9-D30D6CFF8A2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C531BD06-38EC-49CC-B273-EC954BBA6A1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5999CC1E-E4A8-4BBA-8FD1-F7C3748FFC9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4BDD38EA-DBCF-426F-AC40-72D92A225D9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175,366
173,643
225.86
101,567,838
96,304,533
2,433,659
39,593,552
63,459,019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459736B1-4E57-40E9-923E-5E57EBB99BA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EB81B4B-9914-4960-B364-635A60F4941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6949DB4A-1477-4F8E-AE24-B200FD0E42E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7CB1DD3E-D696-4850-AD49-78C99FC925E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873C071A-B925-499D-87BD-8553450F325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33A4EDF7-FE9D-4EC9-9D0A-A01C64AFFD9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492EED24-0404-44BC-821F-93D55EC47F3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3524C48F-DB91-433E-8A77-01A716698CA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37D506C2-30A0-44C2-8B3F-8A68824FBE2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81ABF816-E760-4732-A666-2133A0B7611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22AE141B-2B74-4BD0-8214-9EED2AF8B1E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378995A-5537-4C5C-93C9-9EE038107E0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DE7D6A1B-2D8C-4E77-932E-E351147FC12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94D4BD2F-B0AE-4670-8F25-7BB42F93220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A2FCC69B-8D1C-4973-A1EA-7402B2E014C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85059FDE-0960-4FEB-9578-EEA85A4FEA8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C3D6FDD7-A32B-4F21-978C-3B47505DF43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7BC2FDAD-B6B9-47C4-8FC1-04E7EFE5071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A934EA86-487A-4DD5-9E10-544578ABB4E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52628DA9-F9B2-4073-8DBC-5E311B7E40E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14ABFDBC-0D5C-4580-810D-83E32E28BB5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AC683D5-1CB4-4C3D-9B3D-07F8423D5C7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5CBF07A-C172-4CEE-BE00-DB87939A641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FFBC2B5B-93B9-4298-8452-894D588AEF5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7B94462D-006C-409B-854D-58257CD05EE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B2894F40-C54C-4746-B344-C31CE1516E2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F803D4CC-7C4F-47C5-8FB6-ABCD9ADFA32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9418629B-2544-4818-870C-C9224153C21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C7014DBD-9B58-436A-B6A0-FB31AC6D123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F90A2EA8-0911-46A0-B268-6C12066F761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62ADB29A-BEF3-4A0C-A1D2-024BEECBDF4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599FE8E2-A163-470B-B6B8-C7BAFEEB8F9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6A6D68C2-AFC3-4E97-843F-BE35919B5C3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4455591C-ACA4-4FD2-9C09-90613A222FE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BF89C624-6327-42FE-A695-E44780D59B8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baseline="0">
              <a:solidFill>
                <a:schemeClr val="dk1"/>
              </a:solidFill>
              <a:effectLst/>
              <a:latin typeface="+mn-lt"/>
              <a:ea typeface="+mn-ea"/>
              <a:cs typeface="+mn-cs"/>
            </a:rPr>
            <a:t>    </a:t>
          </a:r>
          <a:r>
            <a:rPr kumimoji="1" lang="ja-JP" altLang="ja-JP" sz="1050" baseline="0">
              <a:solidFill>
                <a:schemeClr val="tx1"/>
              </a:solidFill>
              <a:effectLst/>
              <a:latin typeface="+mn-lt"/>
              <a:ea typeface="+mn-ea"/>
              <a:cs typeface="+mn-cs"/>
            </a:rPr>
            <a:t>有形固定資産減価償却率は</a:t>
          </a:r>
          <a:r>
            <a:rPr kumimoji="1" lang="en-US" altLang="ja-JP" sz="1050" baseline="0">
              <a:solidFill>
                <a:schemeClr val="tx1"/>
              </a:solidFill>
              <a:effectLst/>
              <a:latin typeface="+mn-lt"/>
              <a:ea typeface="+mn-ea"/>
              <a:cs typeface="+mn-cs"/>
            </a:rPr>
            <a:t>47.4</a:t>
          </a:r>
          <a:r>
            <a:rPr kumimoji="1" lang="ja-JP" altLang="ja-JP" sz="1050" baseline="0">
              <a:solidFill>
                <a:schemeClr val="tx1"/>
              </a:solidFill>
              <a:effectLst/>
              <a:latin typeface="+mn-lt"/>
              <a:ea typeface="+mn-ea"/>
              <a:cs typeface="+mn-cs"/>
            </a:rPr>
            <a:t>％と類似団体より低い水準にある。</a:t>
          </a:r>
          <a:endParaRPr lang="ja-JP" altLang="ja-JP" sz="1050">
            <a:solidFill>
              <a:schemeClr val="tx1"/>
            </a:solidFill>
            <a:effectLst/>
          </a:endParaRPr>
        </a:p>
        <a:p>
          <a:r>
            <a:rPr kumimoji="1" lang="ja-JP" altLang="ja-JP" sz="1050" baseline="0">
              <a:solidFill>
                <a:schemeClr val="tx1"/>
              </a:solidFill>
              <a:effectLst/>
              <a:latin typeface="+mn-lt"/>
              <a:ea typeface="+mn-ea"/>
              <a:cs typeface="+mn-cs"/>
            </a:rPr>
            <a:t>　東日本大震災以降、復興関連事業を実施し新たな施設を整備してきたことなどにより、類似団体平均値より低い率となっているものと推測される。</a:t>
          </a:r>
          <a:endParaRPr lang="ja-JP" altLang="ja-JP" sz="1050">
            <a:solidFill>
              <a:schemeClr val="tx1"/>
            </a:solidFill>
            <a:effectLst/>
          </a:endParaRPr>
        </a:p>
        <a:p>
          <a:r>
            <a:rPr kumimoji="1" lang="ja-JP" altLang="ja-JP" sz="1050" baseline="0">
              <a:solidFill>
                <a:schemeClr val="tx1"/>
              </a:solidFill>
              <a:effectLst/>
              <a:latin typeface="+mn-lt"/>
              <a:ea typeface="+mn-ea"/>
              <a:cs typeface="+mn-cs"/>
            </a:rPr>
            <a:t>　今後も、公共施設総合管理計画に基づき、施設の統廃合や更新などを計画的に進め、将来の負担にならないよう努めていく。</a:t>
          </a:r>
          <a:endParaRPr lang="ja-JP" altLang="ja-JP" sz="1050">
            <a:solidFill>
              <a:schemeClr val="tx1"/>
            </a:solidFill>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1235774-8B95-4291-AD27-BE4A49DC411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835A5DC9-63E9-40C9-BDDA-15FFE5C35ED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3281344F-B5CA-460C-9F96-A9317E48DEE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686FC3CC-077F-42E9-94ED-5E94C39931E3}"/>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58055406-9687-4D09-8A4C-85DD8D1B125F}"/>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401AEFF1-9418-44AF-A710-5A9DF2AFEE3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D9E9A833-0883-4247-82DC-083D53484E04}"/>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FA82E82C-7CD7-4EF9-9B3B-B0F0A58DE9A6}"/>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434A367-6945-413A-B1BA-02EF4E754559}"/>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B8A38F75-63DD-45D8-88EF-44947E58F875}"/>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71577757-3196-49F8-B580-239D3CB0B24D}"/>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7049769-32C7-4197-A910-3F4A0DA41748}"/>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261A7956-F977-411C-ACD8-3D903BCC4CFB}"/>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7F118EC-1F2B-4AED-91DA-1D70F707FAB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90B15870-E71F-4F86-8F40-E0666F2A04A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2EB6D9D9-C06E-40AB-A495-B932A2B9B28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131657</xdr:rowOff>
    </xdr:from>
    <xdr:to>
      <xdr:col>23</xdr:col>
      <xdr:colOff>85090</xdr:colOff>
      <xdr:row>33</xdr:row>
      <xdr:rowOff>106892</xdr:rowOff>
    </xdr:to>
    <xdr:cxnSp macro="">
      <xdr:nvCxnSpPr>
        <xdr:cNvPr id="75" name="直線コネクタ 74">
          <a:extLst>
            <a:ext uri="{FF2B5EF4-FFF2-40B4-BE49-F238E27FC236}">
              <a16:creationId xmlns:a16="http://schemas.microsoft.com/office/drawing/2014/main" id="{D90A3C38-0541-4434-9EF5-96980E71EE71}"/>
            </a:ext>
          </a:extLst>
        </xdr:cNvPr>
        <xdr:cNvCxnSpPr/>
      </xdr:nvCxnSpPr>
      <xdr:spPr>
        <a:xfrm flipV="1">
          <a:off x="4760595" y="5532332"/>
          <a:ext cx="1270" cy="10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76" name="有形固定資産減価償却率最小値テキスト">
          <a:extLst>
            <a:ext uri="{FF2B5EF4-FFF2-40B4-BE49-F238E27FC236}">
              <a16:creationId xmlns:a16="http://schemas.microsoft.com/office/drawing/2014/main" id="{A472C46F-46E8-4AD9-B22A-6A1A12955D9E}"/>
            </a:ext>
          </a:extLst>
        </xdr:cNvPr>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77" name="直線コネクタ 76">
          <a:extLst>
            <a:ext uri="{FF2B5EF4-FFF2-40B4-BE49-F238E27FC236}">
              <a16:creationId xmlns:a16="http://schemas.microsoft.com/office/drawing/2014/main" id="{B35528FC-548E-4DB1-B7E6-54F02064AD06}"/>
            </a:ext>
          </a:extLst>
        </xdr:cNvPr>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78334</xdr:rowOff>
    </xdr:from>
    <xdr:ext cx="405111" cy="259045"/>
    <xdr:sp macro="" textlink="">
      <xdr:nvSpPr>
        <xdr:cNvPr id="78" name="有形固定資産減価償却率最大値テキスト">
          <a:extLst>
            <a:ext uri="{FF2B5EF4-FFF2-40B4-BE49-F238E27FC236}">
              <a16:creationId xmlns:a16="http://schemas.microsoft.com/office/drawing/2014/main" id="{08280E4B-8425-4A6F-808E-7C2230822290}"/>
            </a:ext>
          </a:extLst>
        </xdr:cNvPr>
        <xdr:cNvSpPr txBox="1"/>
      </xdr:nvSpPr>
      <xdr:spPr>
        <a:xfrm>
          <a:off x="4813300" y="5307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131657</xdr:rowOff>
    </xdr:from>
    <xdr:to>
      <xdr:col>23</xdr:col>
      <xdr:colOff>174625</xdr:colOff>
      <xdr:row>27</xdr:row>
      <xdr:rowOff>131657</xdr:rowOff>
    </xdr:to>
    <xdr:cxnSp macro="">
      <xdr:nvCxnSpPr>
        <xdr:cNvPr id="79" name="直線コネクタ 78">
          <a:extLst>
            <a:ext uri="{FF2B5EF4-FFF2-40B4-BE49-F238E27FC236}">
              <a16:creationId xmlns:a16="http://schemas.microsoft.com/office/drawing/2014/main" id="{9C842475-8261-41FC-8A59-987EBBAA5C66}"/>
            </a:ext>
          </a:extLst>
        </xdr:cNvPr>
        <xdr:cNvCxnSpPr/>
      </xdr:nvCxnSpPr>
      <xdr:spPr>
        <a:xfrm>
          <a:off x="4673600" y="553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169774</xdr:rowOff>
    </xdr:from>
    <xdr:ext cx="405111" cy="259045"/>
    <xdr:sp macro="" textlink="">
      <xdr:nvSpPr>
        <xdr:cNvPr id="80" name="有形固定資産減価償却率平均値テキスト">
          <a:extLst>
            <a:ext uri="{FF2B5EF4-FFF2-40B4-BE49-F238E27FC236}">
              <a16:creationId xmlns:a16="http://schemas.microsoft.com/office/drawing/2014/main" id="{4D5030B4-F7D5-49BA-A5AD-F3334E69AAC2}"/>
            </a:ext>
          </a:extLst>
        </xdr:cNvPr>
        <xdr:cNvSpPr txBox="1"/>
      </xdr:nvSpPr>
      <xdr:spPr>
        <a:xfrm>
          <a:off x="4813300" y="5913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19897</xdr:rowOff>
    </xdr:from>
    <xdr:to>
      <xdr:col>23</xdr:col>
      <xdr:colOff>136525</xdr:colOff>
      <xdr:row>30</xdr:row>
      <xdr:rowOff>121497</xdr:rowOff>
    </xdr:to>
    <xdr:sp macro="" textlink="">
      <xdr:nvSpPr>
        <xdr:cNvPr id="81" name="フローチャート: 判断 80">
          <a:extLst>
            <a:ext uri="{FF2B5EF4-FFF2-40B4-BE49-F238E27FC236}">
              <a16:creationId xmlns:a16="http://schemas.microsoft.com/office/drawing/2014/main" id="{FD7C63C8-33BA-447D-8C8A-25DC57558FBC}"/>
            </a:ext>
          </a:extLst>
        </xdr:cNvPr>
        <xdr:cNvSpPr/>
      </xdr:nvSpPr>
      <xdr:spPr>
        <a:xfrm>
          <a:off x="4711700" y="593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59478</xdr:rowOff>
    </xdr:from>
    <xdr:to>
      <xdr:col>19</xdr:col>
      <xdr:colOff>187325</xdr:colOff>
      <xdr:row>30</xdr:row>
      <xdr:rowOff>161078</xdr:rowOff>
    </xdr:to>
    <xdr:sp macro="" textlink="">
      <xdr:nvSpPr>
        <xdr:cNvPr id="82" name="フローチャート: 判断 81">
          <a:extLst>
            <a:ext uri="{FF2B5EF4-FFF2-40B4-BE49-F238E27FC236}">
              <a16:creationId xmlns:a16="http://schemas.microsoft.com/office/drawing/2014/main" id="{B87F3C1A-A6BC-4560-88E4-146BCE666705}"/>
            </a:ext>
          </a:extLst>
        </xdr:cNvPr>
        <xdr:cNvSpPr/>
      </xdr:nvSpPr>
      <xdr:spPr>
        <a:xfrm>
          <a:off x="4000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23495</xdr:rowOff>
    </xdr:from>
    <xdr:to>
      <xdr:col>15</xdr:col>
      <xdr:colOff>187325</xdr:colOff>
      <xdr:row>30</xdr:row>
      <xdr:rowOff>125095</xdr:rowOff>
    </xdr:to>
    <xdr:sp macro="" textlink="">
      <xdr:nvSpPr>
        <xdr:cNvPr id="83" name="フローチャート: 判断 82">
          <a:extLst>
            <a:ext uri="{FF2B5EF4-FFF2-40B4-BE49-F238E27FC236}">
              <a16:creationId xmlns:a16="http://schemas.microsoft.com/office/drawing/2014/main" id="{6F538171-C493-4A2C-8111-E1AA320C6D6F}"/>
            </a:ext>
          </a:extLst>
        </xdr:cNvPr>
        <xdr:cNvSpPr/>
      </xdr:nvSpPr>
      <xdr:spPr>
        <a:xfrm>
          <a:off x="323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155363</xdr:rowOff>
    </xdr:from>
    <xdr:to>
      <xdr:col>11</xdr:col>
      <xdr:colOff>187325</xdr:colOff>
      <xdr:row>30</xdr:row>
      <xdr:rowOff>85513</xdr:rowOff>
    </xdr:to>
    <xdr:sp macro="" textlink="">
      <xdr:nvSpPr>
        <xdr:cNvPr id="84" name="フローチャート: 判断 83">
          <a:extLst>
            <a:ext uri="{FF2B5EF4-FFF2-40B4-BE49-F238E27FC236}">
              <a16:creationId xmlns:a16="http://schemas.microsoft.com/office/drawing/2014/main" id="{5A908620-656B-4610-973D-ED013113C199}"/>
            </a:ext>
          </a:extLst>
        </xdr:cNvPr>
        <xdr:cNvSpPr/>
      </xdr:nvSpPr>
      <xdr:spPr>
        <a:xfrm>
          <a:off x="2476500" y="589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85" name="フローチャート: 判断 84">
          <a:extLst>
            <a:ext uri="{FF2B5EF4-FFF2-40B4-BE49-F238E27FC236}">
              <a16:creationId xmlns:a16="http://schemas.microsoft.com/office/drawing/2014/main" id="{568DD7D5-9E99-4280-AFBD-53C334A84213}"/>
            </a:ext>
          </a:extLst>
        </xdr:cNvPr>
        <xdr:cNvSpPr/>
      </xdr:nvSpPr>
      <xdr:spPr>
        <a:xfrm>
          <a:off x="1714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85689E54-4849-4B08-9095-B6371D81A0C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4802A833-108D-49D5-B40A-0DA350E07D4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C3150848-6E02-4E02-96C9-ACCAA28E1BF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B670A0A-C228-4C3C-A18E-E4D0FB92786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328E4C9-4F7B-45BB-A7FA-224E799ED27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127635</xdr:rowOff>
    </xdr:from>
    <xdr:to>
      <xdr:col>23</xdr:col>
      <xdr:colOff>136525</xdr:colOff>
      <xdr:row>28</xdr:row>
      <xdr:rowOff>57785</xdr:rowOff>
    </xdr:to>
    <xdr:sp macro="" textlink="">
      <xdr:nvSpPr>
        <xdr:cNvPr id="91" name="楕円 90">
          <a:extLst>
            <a:ext uri="{FF2B5EF4-FFF2-40B4-BE49-F238E27FC236}">
              <a16:creationId xmlns:a16="http://schemas.microsoft.com/office/drawing/2014/main" id="{F5CA93D3-7EAD-4ADD-827C-1B3FAB42DA3A}"/>
            </a:ext>
          </a:extLst>
        </xdr:cNvPr>
        <xdr:cNvSpPr/>
      </xdr:nvSpPr>
      <xdr:spPr>
        <a:xfrm>
          <a:off x="47117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42562</xdr:rowOff>
    </xdr:from>
    <xdr:ext cx="405111" cy="259045"/>
    <xdr:sp macro="" textlink="">
      <xdr:nvSpPr>
        <xdr:cNvPr id="92" name="有形固定資産減価償却率該当値テキスト">
          <a:extLst>
            <a:ext uri="{FF2B5EF4-FFF2-40B4-BE49-F238E27FC236}">
              <a16:creationId xmlns:a16="http://schemas.microsoft.com/office/drawing/2014/main" id="{56E9C13E-BE9C-4CAD-A54D-8AEB9C2D1768}"/>
            </a:ext>
          </a:extLst>
        </xdr:cNvPr>
        <xdr:cNvSpPr txBox="1"/>
      </xdr:nvSpPr>
      <xdr:spPr>
        <a:xfrm>
          <a:off x="4813300" y="544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120438</xdr:rowOff>
    </xdr:from>
    <xdr:to>
      <xdr:col>19</xdr:col>
      <xdr:colOff>187325</xdr:colOff>
      <xdr:row>28</xdr:row>
      <xdr:rowOff>50588</xdr:rowOff>
    </xdr:to>
    <xdr:sp macro="" textlink="">
      <xdr:nvSpPr>
        <xdr:cNvPr id="93" name="楕円 92">
          <a:extLst>
            <a:ext uri="{FF2B5EF4-FFF2-40B4-BE49-F238E27FC236}">
              <a16:creationId xmlns:a16="http://schemas.microsoft.com/office/drawing/2014/main" id="{93BE9E1E-CE49-4B83-A0B0-3A99EA1BB8C6}"/>
            </a:ext>
          </a:extLst>
        </xdr:cNvPr>
        <xdr:cNvSpPr/>
      </xdr:nvSpPr>
      <xdr:spPr>
        <a:xfrm>
          <a:off x="4000500" y="552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171238</xdr:rowOff>
    </xdr:from>
    <xdr:to>
      <xdr:col>23</xdr:col>
      <xdr:colOff>85725</xdr:colOff>
      <xdr:row>28</xdr:row>
      <xdr:rowOff>6985</xdr:rowOff>
    </xdr:to>
    <xdr:cxnSp macro="">
      <xdr:nvCxnSpPr>
        <xdr:cNvPr id="94" name="直線コネクタ 93">
          <a:extLst>
            <a:ext uri="{FF2B5EF4-FFF2-40B4-BE49-F238E27FC236}">
              <a16:creationId xmlns:a16="http://schemas.microsoft.com/office/drawing/2014/main" id="{8C12B3DB-9A3F-4317-9A58-9050CC647A05}"/>
            </a:ext>
          </a:extLst>
        </xdr:cNvPr>
        <xdr:cNvCxnSpPr/>
      </xdr:nvCxnSpPr>
      <xdr:spPr>
        <a:xfrm>
          <a:off x="4051300" y="5571913"/>
          <a:ext cx="7112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80857</xdr:rowOff>
    </xdr:from>
    <xdr:to>
      <xdr:col>15</xdr:col>
      <xdr:colOff>187325</xdr:colOff>
      <xdr:row>28</xdr:row>
      <xdr:rowOff>11007</xdr:rowOff>
    </xdr:to>
    <xdr:sp macro="" textlink="">
      <xdr:nvSpPr>
        <xdr:cNvPr id="95" name="楕円 94">
          <a:extLst>
            <a:ext uri="{FF2B5EF4-FFF2-40B4-BE49-F238E27FC236}">
              <a16:creationId xmlns:a16="http://schemas.microsoft.com/office/drawing/2014/main" id="{B33DD38B-F4FF-4310-AADA-D8C412C0A7C8}"/>
            </a:ext>
          </a:extLst>
        </xdr:cNvPr>
        <xdr:cNvSpPr/>
      </xdr:nvSpPr>
      <xdr:spPr>
        <a:xfrm>
          <a:off x="3238500" y="54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131657</xdr:rowOff>
    </xdr:from>
    <xdr:to>
      <xdr:col>19</xdr:col>
      <xdr:colOff>136525</xdr:colOff>
      <xdr:row>27</xdr:row>
      <xdr:rowOff>171238</xdr:rowOff>
    </xdr:to>
    <xdr:cxnSp macro="">
      <xdr:nvCxnSpPr>
        <xdr:cNvPr id="96" name="直線コネクタ 95">
          <a:extLst>
            <a:ext uri="{FF2B5EF4-FFF2-40B4-BE49-F238E27FC236}">
              <a16:creationId xmlns:a16="http://schemas.microsoft.com/office/drawing/2014/main" id="{0AE06029-1210-458A-B621-28BAEC98B5AD}"/>
            </a:ext>
          </a:extLst>
        </xdr:cNvPr>
        <xdr:cNvCxnSpPr/>
      </xdr:nvCxnSpPr>
      <xdr:spPr>
        <a:xfrm>
          <a:off x="3289300" y="5532332"/>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73660</xdr:rowOff>
    </xdr:from>
    <xdr:to>
      <xdr:col>11</xdr:col>
      <xdr:colOff>187325</xdr:colOff>
      <xdr:row>28</xdr:row>
      <xdr:rowOff>3810</xdr:rowOff>
    </xdr:to>
    <xdr:sp macro="" textlink="">
      <xdr:nvSpPr>
        <xdr:cNvPr id="97" name="楕円 96">
          <a:extLst>
            <a:ext uri="{FF2B5EF4-FFF2-40B4-BE49-F238E27FC236}">
              <a16:creationId xmlns:a16="http://schemas.microsoft.com/office/drawing/2014/main" id="{1102B92F-9D03-4A2F-BBDC-C0341A831CE7}"/>
            </a:ext>
          </a:extLst>
        </xdr:cNvPr>
        <xdr:cNvSpPr/>
      </xdr:nvSpPr>
      <xdr:spPr>
        <a:xfrm>
          <a:off x="2476500" y="54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124460</xdr:rowOff>
    </xdr:from>
    <xdr:to>
      <xdr:col>15</xdr:col>
      <xdr:colOff>136525</xdr:colOff>
      <xdr:row>27</xdr:row>
      <xdr:rowOff>131657</xdr:rowOff>
    </xdr:to>
    <xdr:cxnSp macro="">
      <xdr:nvCxnSpPr>
        <xdr:cNvPr id="98" name="直線コネクタ 97">
          <a:extLst>
            <a:ext uri="{FF2B5EF4-FFF2-40B4-BE49-F238E27FC236}">
              <a16:creationId xmlns:a16="http://schemas.microsoft.com/office/drawing/2014/main" id="{DCE2C911-A97A-4582-8C53-084A29B7B066}"/>
            </a:ext>
          </a:extLst>
        </xdr:cNvPr>
        <xdr:cNvCxnSpPr/>
      </xdr:nvCxnSpPr>
      <xdr:spPr>
        <a:xfrm>
          <a:off x="2527300" y="5525135"/>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77258</xdr:rowOff>
    </xdr:from>
    <xdr:to>
      <xdr:col>7</xdr:col>
      <xdr:colOff>187325</xdr:colOff>
      <xdr:row>28</xdr:row>
      <xdr:rowOff>7408</xdr:rowOff>
    </xdr:to>
    <xdr:sp macro="" textlink="">
      <xdr:nvSpPr>
        <xdr:cNvPr id="99" name="楕円 98">
          <a:extLst>
            <a:ext uri="{FF2B5EF4-FFF2-40B4-BE49-F238E27FC236}">
              <a16:creationId xmlns:a16="http://schemas.microsoft.com/office/drawing/2014/main" id="{D0571D72-2B02-4980-98C1-E06025E64547}"/>
            </a:ext>
          </a:extLst>
        </xdr:cNvPr>
        <xdr:cNvSpPr/>
      </xdr:nvSpPr>
      <xdr:spPr>
        <a:xfrm>
          <a:off x="1714500" y="54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124460</xdr:rowOff>
    </xdr:from>
    <xdr:to>
      <xdr:col>11</xdr:col>
      <xdr:colOff>136525</xdr:colOff>
      <xdr:row>27</xdr:row>
      <xdr:rowOff>128058</xdr:rowOff>
    </xdr:to>
    <xdr:cxnSp macro="">
      <xdr:nvCxnSpPr>
        <xdr:cNvPr id="100" name="直線コネクタ 99">
          <a:extLst>
            <a:ext uri="{FF2B5EF4-FFF2-40B4-BE49-F238E27FC236}">
              <a16:creationId xmlns:a16="http://schemas.microsoft.com/office/drawing/2014/main" id="{40C5188F-0F1D-4E88-9A8A-9C6FDE66E075}"/>
            </a:ext>
          </a:extLst>
        </xdr:cNvPr>
        <xdr:cNvCxnSpPr/>
      </xdr:nvCxnSpPr>
      <xdr:spPr>
        <a:xfrm flipV="1">
          <a:off x="1765300" y="5525135"/>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152205</xdr:rowOff>
    </xdr:from>
    <xdr:ext cx="405111" cy="259045"/>
    <xdr:sp macro="" textlink="">
      <xdr:nvSpPr>
        <xdr:cNvPr id="101" name="n_1aveValue有形固定資産減価償却率">
          <a:extLst>
            <a:ext uri="{FF2B5EF4-FFF2-40B4-BE49-F238E27FC236}">
              <a16:creationId xmlns:a16="http://schemas.microsoft.com/office/drawing/2014/main" id="{75006C79-B0D0-49FA-9F2A-39D63E2184DE}"/>
            </a:ext>
          </a:extLst>
        </xdr:cNvPr>
        <xdr:cNvSpPr txBox="1"/>
      </xdr:nvSpPr>
      <xdr:spPr>
        <a:xfrm>
          <a:off x="38360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116222</xdr:rowOff>
    </xdr:from>
    <xdr:ext cx="405111" cy="259045"/>
    <xdr:sp macro="" textlink="">
      <xdr:nvSpPr>
        <xdr:cNvPr id="102" name="n_2aveValue有形固定資産減価償却率">
          <a:extLst>
            <a:ext uri="{FF2B5EF4-FFF2-40B4-BE49-F238E27FC236}">
              <a16:creationId xmlns:a16="http://schemas.microsoft.com/office/drawing/2014/main" id="{F64EFCF8-AD28-4FEB-9CBB-357BF457554E}"/>
            </a:ext>
          </a:extLst>
        </xdr:cNvPr>
        <xdr:cNvSpPr txBox="1"/>
      </xdr:nvSpPr>
      <xdr:spPr>
        <a:xfrm>
          <a:off x="3086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76640</xdr:rowOff>
    </xdr:from>
    <xdr:ext cx="405111" cy="259045"/>
    <xdr:sp macro="" textlink="">
      <xdr:nvSpPr>
        <xdr:cNvPr id="103" name="n_3aveValue有形固定資産減価償却率">
          <a:extLst>
            <a:ext uri="{FF2B5EF4-FFF2-40B4-BE49-F238E27FC236}">
              <a16:creationId xmlns:a16="http://schemas.microsoft.com/office/drawing/2014/main" id="{4E27A3B4-EBA8-41DC-B7F8-2CE29CD0891C}"/>
            </a:ext>
          </a:extLst>
        </xdr:cNvPr>
        <xdr:cNvSpPr txBox="1"/>
      </xdr:nvSpPr>
      <xdr:spPr>
        <a:xfrm>
          <a:off x="2324744" y="5991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55050</xdr:rowOff>
    </xdr:from>
    <xdr:ext cx="405111" cy="259045"/>
    <xdr:sp macro="" textlink="">
      <xdr:nvSpPr>
        <xdr:cNvPr id="104" name="n_4aveValue有形固定資産減価償却率">
          <a:extLst>
            <a:ext uri="{FF2B5EF4-FFF2-40B4-BE49-F238E27FC236}">
              <a16:creationId xmlns:a16="http://schemas.microsoft.com/office/drawing/2014/main" id="{8E36FAC8-73C1-4FC7-963E-63CA700E129E}"/>
            </a:ext>
          </a:extLst>
        </xdr:cNvPr>
        <xdr:cNvSpPr txBox="1"/>
      </xdr:nvSpPr>
      <xdr:spPr>
        <a:xfrm>
          <a:off x="1562744" y="59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67115</xdr:rowOff>
    </xdr:from>
    <xdr:ext cx="405111" cy="259045"/>
    <xdr:sp macro="" textlink="">
      <xdr:nvSpPr>
        <xdr:cNvPr id="105" name="n_1mainValue有形固定資産減価償却率">
          <a:extLst>
            <a:ext uri="{FF2B5EF4-FFF2-40B4-BE49-F238E27FC236}">
              <a16:creationId xmlns:a16="http://schemas.microsoft.com/office/drawing/2014/main" id="{32FC2DC5-D51F-46DD-BDEB-7A0E3E3AAA10}"/>
            </a:ext>
          </a:extLst>
        </xdr:cNvPr>
        <xdr:cNvSpPr txBox="1"/>
      </xdr:nvSpPr>
      <xdr:spPr>
        <a:xfrm>
          <a:off x="3836044" y="529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27534</xdr:rowOff>
    </xdr:from>
    <xdr:ext cx="405111" cy="259045"/>
    <xdr:sp macro="" textlink="">
      <xdr:nvSpPr>
        <xdr:cNvPr id="106" name="n_2mainValue有形固定資産減価償却率">
          <a:extLst>
            <a:ext uri="{FF2B5EF4-FFF2-40B4-BE49-F238E27FC236}">
              <a16:creationId xmlns:a16="http://schemas.microsoft.com/office/drawing/2014/main" id="{728353E9-FE69-4E19-80FB-CD156E530349}"/>
            </a:ext>
          </a:extLst>
        </xdr:cNvPr>
        <xdr:cNvSpPr txBox="1"/>
      </xdr:nvSpPr>
      <xdr:spPr>
        <a:xfrm>
          <a:off x="3086744" y="5256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20337</xdr:rowOff>
    </xdr:from>
    <xdr:ext cx="405111" cy="259045"/>
    <xdr:sp macro="" textlink="">
      <xdr:nvSpPr>
        <xdr:cNvPr id="107" name="n_3mainValue有形固定資産減価償却率">
          <a:extLst>
            <a:ext uri="{FF2B5EF4-FFF2-40B4-BE49-F238E27FC236}">
              <a16:creationId xmlns:a16="http://schemas.microsoft.com/office/drawing/2014/main" id="{4C0BF930-A391-4836-A1B2-82E26048811E}"/>
            </a:ext>
          </a:extLst>
        </xdr:cNvPr>
        <xdr:cNvSpPr txBox="1"/>
      </xdr:nvSpPr>
      <xdr:spPr>
        <a:xfrm>
          <a:off x="2324744" y="524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23935</xdr:rowOff>
    </xdr:from>
    <xdr:ext cx="405111" cy="259045"/>
    <xdr:sp macro="" textlink="">
      <xdr:nvSpPr>
        <xdr:cNvPr id="108" name="n_4mainValue有形固定資産減価償却率">
          <a:extLst>
            <a:ext uri="{FF2B5EF4-FFF2-40B4-BE49-F238E27FC236}">
              <a16:creationId xmlns:a16="http://schemas.microsoft.com/office/drawing/2014/main" id="{326CE7BD-6AB1-4179-8FC6-C9ED188E64EE}"/>
            </a:ext>
          </a:extLst>
        </xdr:cNvPr>
        <xdr:cNvSpPr txBox="1"/>
      </xdr:nvSpPr>
      <xdr:spPr>
        <a:xfrm>
          <a:off x="1562744" y="5253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27D271BB-BA97-4539-809D-9A77972BD10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5EFC2839-05C8-4D66-AE15-0B22732125E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77586E1C-CB45-4AAF-9525-3FBEAD72884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3FA64984-41D5-421B-8259-F0AB9BB080F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10C9BF2A-1A29-4433-B284-381D4EEF373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5312EEE-E1E4-47A9-BFC7-10B3EE8E86D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DB9B6E56-BE39-465A-BFC8-E96319887FC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E988C52E-EF43-4300-98BF-CAB5031EBF6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4D1A0344-2FB3-4978-BE92-0F2E1A10212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B3354A89-6257-45AE-ABBD-D3E425F240D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1FA6A9F3-BD33-4373-9F16-D84AD9359D7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E359FED6-637B-4584-BBB0-1E4E268D17E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1412B7B-56A8-43B6-8098-B0E82CE11A2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50">
              <a:solidFill>
                <a:schemeClr val="tx1"/>
              </a:solidFill>
              <a:effectLst/>
              <a:latin typeface="+mn-lt"/>
              <a:ea typeface="+mn-ea"/>
              <a:cs typeface="+mn-cs"/>
            </a:rPr>
            <a:t>債務償還比率は上昇傾向</a:t>
          </a:r>
          <a:r>
            <a:rPr kumimoji="1" lang="ja-JP" altLang="en-US" sz="1050">
              <a:solidFill>
                <a:schemeClr val="tx1"/>
              </a:solidFill>
              <a:effectLst/>
              <a:latin typeface="+mn-lt"/>
              <a:ea typeface="+mn-ea"/>
              <a:cs typeface="+mn-cs"/>
            </a:rPr>
            <a:t>であり、</a:t>
          </a:r>
          <a:r>
            <a:rPr kumimoji="1" lang="ja-JP" altLang="ja-JP" sz="1050" baseline="0">
              <a:solidFill>
                <a:schemeClr val="tx1"/>
              </a:solidFill>
              <a:effectLst/>
              <a:latin typeface="+mn-lt"/>
              <a:ea typeface="+mn-ea"/>
              <a:cs typeface="+mn-cs"/>
            </a:rPr>
            <a:t>類似団体</a:t>
          </a:r>
          <a:r>
            <a:rPr kumimoji="1" lang="ja-JP" altLang="en-US" sz="1050" baseline="0">
              <a:solidFill>
                <a:schemeClr val="tx1"/>
              </a:solidFill>
              <a:effectLst/>
              <a:latin typeface="+mn-lt"/>
              <a:ea typeface="+mn-ea"/>
              <a:cs typeface="+mn-cs"/>
            </a:rPr>
            <a:t>より高い</a:t>
          </a:r>
          <a:r>
            <a:rPr kumimoji="1" lang="ja-JP" altLang="ja-JP" sz="1050" baseline="0">
              <a:solidFill>
                <a:schemeClr val="tx1"/>
              </a:solidFill>
              <a:effectLst/>
              <a:latin typeface="+mn-lt"/>
              <a:ea typeface="+mn-ea"/>
              <a:cs typeface="+mn-cs"/>
            </a:rPr>
            <a:t>水準にあ</a:t>
          </a:r>
          <a:r>
            <a:rPr kumimoji="1" lang="ja-JP" altLang="en-US" sz="1050" baseline="0">
              <a:solidFill>
                <a:schemeClr val="tx1"/>
              </a:solidFill>
              <a:effectLst/>
              <a:latin typeface="+mn-lt"/>
              <a:ea typeface="+mn-ea"/>
              <a:cs typeface="+mn-cs"/>
            </a:rPr>
            <a:t>る。</a:t>
          </a:r>
          <a:endParaRPr lang="ja-JP" altLang="ja-JP" sz="1050">
            <a:solidFill>
              <a:schemeClr val="tx1"/>
            </a:solidFill>
            <a:effectLst/>
          </a:endParaRPr>
        </a:p>
        <a:p>
          <a:r>
            <a:rPr kumimoji="1" lang="ja-JP" altLang="ja-JP" sz="1050" baseline="0">
              <a:solidFill>
                <a:schemeClr val="tx1"/>
              </a:solidFill>
              <a:effectLst/>
              <a:latin typeface="+mn-lt"/>
              <a:ea typeface="+mn-ea"/>
              <a:cs typeface="+mn-cs"/>
            </a:rPr>
            <a:t>　</a:t>
          </a:r>
          <a:r>
            <a:rPr kumimoji="1" lang="ja-JP" altLang="ja-JP" sz="1050">
              <a:solidFill>
                <a:schemeClr val="tx1"/>
              </a:solidFill>
              <a:effectLst/>
              <a:latin typeface="+mn-lt"/>
              <a:ea typeface="+mn-ea"/>
              <a:cs typeface="+mn-cs"/>
            </a:rPr>
            <a:t>これは、東日本大震災からの復興事業である池の川さくらアリーナ建設事業や新庁舎建設事業及び新交通導入事業や大甕駅周辺地区整備事業などの大型事業の実施により、市債の借入れを行い市債残高が増加したことに起因する。今後も市債の借入れに当たっては、十分に検討し、財政の健全化に努めていく。</a:t>
          </a:r>
          <a:endParaRPr lang="ja-JP" altLang="ja-JP" sz="1050">
            <a:solidFill>
              <a:schemeClr val="tx1"/>
            </a:solidFill>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46345114-BB05-4B45-9B6B-63BC7C363E9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74910200-01E7-409A-A241-4FB87600A09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69BE8D8A-155A-4701-A880-AA566E2EF01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2425DC2A-DB36-46C5-BAAC-6F62E96774C3}"/>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E415EC4F-A60F-4E40-96BA-E9756F08A7B2}"/>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F10B84E1-37B1-4908-BB4C-2B6E620613E4}"/>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FE5B9AD7-6EF0-45A4-8BD3-47037BFBC012}"/>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45C3E512-BBA5-45A3-BDCC-4E14725D2358}"/>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FB84F6CB-28A1-4F67-A45A-AD432C7A797D}"/>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38790117-7F4F-487A-9831-70433F0339CF}"/>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98261B12-67F3-43E9-9F27-4526C75DD80B}"/>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402BC6EA-3D84-44F9-98C2-A0DAA472B022}"/>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9F3E2005-22A0-4FAB-8662-5A212C9E28CB}"/>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4ACD23CB-F102-441A-B733-76A5E1B2C115}"/>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1895AFBA-E7CE-455D-A444-123931AA4E26}"/>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FED362BC-6471-4363-A001-7B8D50EDB8C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28240085-3030-4C8B-99DF-A14015A805C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30797</xdr:rowOff>
    </xdr:to>
    <xdr:cxnSp macro="">
      <xdr:nvCxnSpPr>
        <xdr:cNvPr id="139" name="直線コネクタ 138">
          <a:extLst>
            <a:ext uri="{FF2B5EF4-FFF2-40B4-BE49-F238E27FC236}">
              <a16:creationId xmlns:a16="http://schemas.microsoft.com/office/drawing/2014/main" id="{BDAD5557-B037-4577-BF2E-4D1F83929F61}"/>
            </a:ext>
          </a:extLst>
        </xdr:cNvPr>
        <xdr:cNvCxnSpPr/>
      </xdr:nvCxnSpPr>
      <xdr:spPr>
        <a:xfrm flipV="1">
          <a:off x="14793595" y="5261428"/>
          <a:ext cx="1269" cy="1370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34624</xdr:rowOff>
    </xdr:from>
    <xdr:ext cx="469744" cy="259045"/>
    <xdr:sp macro="" textlink="">
      <xdr:nvSpPr>
        <xdr:cNvPr id="140" name="債務償還比率最小値テキスト">
          <a:extLst>
            <a:ext uri="{FF2B5EF4-FFF2-40B4-BE49-F238E27FC236}">
              <a16:creationId xmlns:a16="http://schemas.microsoft.com/office/drawing/2014/main" id="{6B434C74-2888-4384-B72B-4B76FF4686AC}"/>
            </a:ext>
          </a:extLst>
        </xdr:cNvPr>
        <xdr:cNvSpPr txBox="1"/>
      </xdr:nvSpPr>
      <xdr:spPr>
        <a:xfrm>
          <a:off x="14846300" y="663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30797</xdr:rowOff>
    </xdr:from>
    <xdr:to>
      <xdr:col>76</xdr:col>
      <xdr:colOff>111125</xdr:colOff>
      <xdr:row>34</xdr:row>
      <xdr:rowOff>30797</xdr:rowOff>
    </xdr:to>
    <xdr:cxnSp macro="">
      <xdr:nvCxnSpPr>
        <xdr:cNvPr id="141" name="直線コネクタ 140">
          <a:extLst>
            <a:ext uri="{FF2B5EF4-FFF2-40B4-BE49-F238E27FC236}">
              <a16:creationId xmlns:a16="http://schemas.microsoft.com/office/drawing/2014/main" id="{567133CF-5420-4797-900D-576286680490}"/>
            </a:ext>
          </a:extLst>
        </xdr:cNvPr>
        <xdr:cNvCxnSpPr/>
      </xdr:nvCxnSpPr>
      <xdr:spPr>
        <a:xfrm>
          <a:off x="14706600" y="663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54C2D75C-2945-4F33-865F-A6EEE39BDCF4}"/>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25D54856-2A23-431C-B52B-8163F18807F9}"/>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117619</xdr:rowOff>
    </xdr:from>
    <xdr:ext cx="469744" cy="259045"/>
    <xdr:sp macro="" textlink="">
      <xdr:nvSpPr>
        <xdr:cNvPr id="144" name="債務償還比率平均値テキスト">
          <a:extLst>
            <a:ext uri="{FF2B5EF4-FFF2-40B4-BE49-F238E27FC236}">
              <a16:creationId xmlns:a16="http://schemas.microsoft.com/office/drawing/2014/main" id="{87E8D01B-E6B0-4E07-BAFD-B85D0B7BBEC2}"/>
            </a:ext>
          </a:extLst>
        </xdr:cNvPr>
        <xdr:cNvSpPr txBox="1"/>
      </xdr:nvSpPr>
      <xdr:spPr>
        <a:xfrm>
          <a:off x="14846300" y="586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94742</xdr:rowOff>
    </xdr:from>
    <xdr:to>
      <xdr:col>76</xdr:col>
      <xdr:colOff>73025</xdr:colOff>
      <xdr:row>31</xdr:row>
      <xdr:rowOff>24892</xdr:rowOff>
    </xdr:to>
    <xdr:sp macro="" textlink="">
      <xdr:nvSpPr>
        <xdr:cNvPr id="145" name="フローチャート: 判断 144">
          <a:extLst>
            <a:ext uri="{FF2B5EF4-FFF2-40B4-BE49-F238E27FC236}">
              <a16:creationId xmlns:a16="http://schemas.microsoft.com/office/drawing/2014/main" id="{A80B55CD-CFE0-40CA-B599-E9238933EF52}"/>
            </a:ext>
          </a:extLst>
        </xdr:cNvPr>
        <xdr:cNvSpPr/>
      </xdr:nvSpPr>
      <xdr:spPr>
        <a:xfrm>
          <a:off x="14744700" y="60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126047</xdr:rowOff>
    </xdr:from>
    <xdr:to>
      <xdr:col>72</xdr:col>
      <xdr:colOff>123825</xdr:colOff>
      <xdr:row>31</xdr:row>
      <xdr:rowOff>56197</xdr:rowOff>
    </xdr:to>
    <xdr:sp macro="" textlink="">
      <xdr:nvSpPr>
        <xdr:cNvPr id="146" name="フローチャート: 判断 145">
          <a:extLst>
            <a:ext uri="{FF2B5EF4-FFF2-40B4-BE49-F238E27FC236}">
              <a16:creationId xmlns:a16="http://schemas.microsoft.com/office/drawing/2014/main" id="{29A2E4E2-A801-4352-9A48-7FB59EE8CD47}"/>
            </a:ext>
          </a:extLst>
        </xdr:cNvPr>
        <xdr:cNvSpPr/>
      </xdr:nvSpPr>
      <xdr:spPr>
        <a:xfrm>
          <a:off x="14033500" y="604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109238</xdr:rowOff>
    </xdr:from>
    <xdr:to>
      <xdr:col>68</xdr:col>
      <xdr:colOff>123825</xdr:colOff>
      <xdr:row>31</xdr:row>
      <xdr:rowOff>39388</xdr:rowOff>
    </xdr:to>
    <xdr:sp macro="" textlink="">
      <xdr:nvSpPr>
        <xdr:cNvPr id="147" name="フローチャート: 判断 146">
          <a:extLst>
            <a:ext uri="{FF2B5EF4-FFF2-40B4-BE49-F238E27FC236}">
              <a16:creationId xmlns:a16="http://schemas.microsoft.com/office/drawing/2014/main" id="{D57D30A7-E736-4DDA-B468-A2A9A66F9599}"/>
            </a:ext>
          </a:extLst>
        </xdr:cNvPr>
        <xdr:cNvSpPr/>
      </xdr:nvSpPr>
      <xdr:spPr>
        <a:xfrm>
          <a:off x="13271500" y="602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145324</xdr:rowOff>
    </xdr:from>
    <xdr:to>
      <xdr:col>64</xdr:col>
      <xdr:colOff>123825</xdr:colOff>
      <xdr:row>31</xdr:row>
      <xdr:rowOff>75474</xdr:rowOff>
    </xdr:to>
    <xdr:sp macro="" textlink="">
      <xdr:nvSpPr>
        <xdr:cNvPr id="148" name="フローチャート: 判断 147">
          <a:extLst>
            <a:ext uri="{FF2B5EF4-FFF2-40B4-BE49-F238E27FC236}">
              <a16:creationId xmlns:a16="http://schemas.microsoft.com/office/drawing/2014/main" id="{8914C8F3-24B8-4814-85C8-2096F02B9B70}"/>
            </a:ext>
          </a:extLst>
        </xdr:cNvPr>
        <xdr:cNvSpPr/>
      </xdr:nvSpPr>
      <xdr:spPr>
        <a:xfrm>
          <a:off x="12509500" y="606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11811</xdr:rowOff>
    </xdr:from>
    <xdr:to>
      <xdr:col>60</xdr:col>
      <xdr:colOff>123825</xdr:colOff>
      <xdr:row>31</xdr:row>
      <xdr:rowOff>113411</xdr:rowOff>
    </xdr:to>
    <xdr:sp macro="" textlink="">
      <xdr:nvSpPr>
        <xdr:cNvPr id="149" name="フローチャート: 判断 148">
          <a:extLst>
            <a:ext uri="{FF2B5EF4-FFF2-40B4-BE49-F238E27FC236}">
              <a16:creationId xmlns:a16="http://schemas.microsoft.com/office/drawing/2014/main" id="{F70114E1-2130-416E-8C50-6198077B945F}"/>
            </a:ext>
          </a:extLst>
        </xdr:cNvPr>
        <xdr:cNvSpPr/>
      </xdr:nvSpPr>
      <xdr:spPr>
        <a:xfrm>
          <a:off x="11747500" y="609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D2EE79AA-6C38-4EF5-8E15-84D9AB390BC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F1F997D7-2899-419C-B77C-8F2A501A4BB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282305C4-E1EA-4FE2-9284-1D30E709C98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40197AD3-551F-485D-BEB8-12FD81F2E0D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ECD43828-3BBD-44AF-BFF4-10591DFA3F6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9960</xdr:rowOff>
    </xdr:from>
    <xdr:to>
      <xdr:col>76</xdr:col>
      <xdr:colOff>73025</xdr:colOff>
      <xdr:row>31</xdr:row>
      <xdr:rowOff>111560</xdr:rowOff>
    </xdr:to>
    <xdr:sp macro="" textlink="">
      <xdr:nvSpPr>
        <xdr:cNvPr id="155" name="楕円 154">
          <a:extLst>
            <a:ext uri="{FF2B5EF4-FFF2-40B4-BE49-F238E27FC236}">
              <a16:creationId xmlns:a16="http://schemas.microsoft.com/office/drawing/2014/main" id="{3FA1EFD0-17E7-459F-B8C2-CCD46B2C962B}"/>
            </a:ext>
          </a:extLst>
        </xdr:cNvPr>
        <xdr:cNvSpPr/>
      </xdr:nvSpPr>
      <xdr:spPr>
        <a:xfrm>
          <a:off x="14744700" y="609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159837</xdr:rowOff>
    </xdr:from>
    <xdr:ext cx="469744" cy="259045"/>
    <xdr:sp macro="" textlink="">
      <xdr:nvSpPr>
        <xdr:cNvPr id="156" name="債務償還比率該当値テキスト">
          <a:extLst>
            <a:ext uri="{FF2B5EF4-FFF2-40B4-BE49-F238E27FC236}">
              <a16:creationId xmlns:a16="http://schemas.microsoft.com/office/drawing/2014/main" id="{6BCBE459-7721-4AAC-8A4D-657759F6E187}"/>
            </a:ext>
          </a:extLst>
        </xdr:cNvPr>
        <xdr:cNvSpPr txBox="1"/>
      </xdr:nvSpPr>
      <xdr:spPr>
        <a:xfrm>
          <a:off x="14846300" y="607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122655</xdr:rowOff>
    </xdr:from>
    <xdr:to>
      <xdr:col>72</xdr:col>
      <xdr:colOff>123825</xdr:colOff>
      <xdr:row>31</xdr:row>
      <xdr:rowOff>52805</xdr:rowOff>
    </xdr:to>
    <xdr:sp macro="" textlink="">
      <xdr:nvSpPr>
        <xdr:cNvPr id="157" name="楕円 156">
          <a:extLst>
            <a:ext uri="{FF2B5EF4-FFF2-40B4-BE49-F238E27FC236}">
              <a16:creationId xmlns:a16="http://schemas.microsoft.com/office/drawing/2014/main" id="{ED051A63-41B2-421F-ACF3-0EA6A9504110}"/>
            </a:ext>
          </a:extLst>
        </xdr:cNvPr>
        <xdr:cNvSpPr/>
      </xdr:nvSpPr>
      <xdr:spPr>
        <a:xfrm>
          <a:off x="14033500" y="60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2005</xdr:rowOff>
    </xdr:from>
    <xdr:to>
      <xdr:col>76</xdr:col>
      <xdr:colOff>22225</xdr:colOff>
      <xdr:row>31</xdr:row>
      <xdr:rowOff>60760</xdr:rowOff>
    </xdr:to>
    <xdr:cxnSp macro="">
      <xdr:nvCxnSpPr>
        <xdr:cNvPr id="158" name="直線コネクタ 157">
          <a:extLst>
            <a:ext uri="{FF2B5EF4-FFF2-40B4-BE49-F238E27FC236}">
              <a16:creationId xmlns:a16="http://schemas.microsoft.com/office/drawing/2014/main" id="{55F5E09F-82D2-4723-8E20-8F891C678506}"/>
            </a:ext>
          </a:extLst>
        </xdr:cNvPr>
        <xdr:cNvCxnSpPr/>
      </xdr:nvCxnSpPr>
      <xdr:spPr>
        <a:xfrm>
          <a:off x="14084300" y="6088480"/>
          <a:ext cx="711200" cy="5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91349</xdr:rowOff>
    </xdr:from>
    <xdr:to>
      <xdr:col>68</xdr:col>
      <xdr:colOff>123825</xdr:colOff>
      <xdr:row>31</xdr:row>
      <xdr:rowOff>21499</xdr:rowOff>
    </xdr:to>
    <xdr:sp macro="" textlink="">
      <xdr:nvSpPr>
        <xdr:cNvPr id="159" name="楕円 158">
          <a:extLst>
            <a:ext uri="{FF2B5EF4-FFF2-40B4-BE49-F238E27FC236}">
              <a16:creationId xmlns:a16="http://schemas.microsoft.com/office/drawing/2014/main" id="{3F0CED90-D9A9-4647-8BA3-5D381D4145CC}"/>
            </a:ext>
          </a:extLst>
        </xdr:cNvPr>
        <xdr:cNvSpPr/>
      </xdr:nvSpPr>
      <xdr:spPr>
        <a:xfrm>
          <a:off x="13271500" y="60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142149</xdr:rowOff>
    </xdr:from>
    <xdr:to>
      <xdr:col>72</xdr:col>
      <xdr:colOff>73025</xdr:colOff>
      <xdr:row>31</xdr:row>
      <xdr:rowOff>2005</xdr:rowOff>
    </xdr:to>
    <xdr:cxnSp macro="">
      <xdr:nvCxnSpPr>
        <xdr:cNvPr id="160" name="直線コネクタ 159">
          <a:extLst>
            <a:ext uri="{FF2B5EF4-FFF2-40B4-BE49-F238E27FC236}">
              <a16:creationId xmlns:a16="http://schemas.microsoft.com/office/drawing/2014/main" id="{EB3D0350-4BB7-4496-BB9D-9FA5725AE434}"/>
            </a:ext>
          </a:extLst>
        </xdr:cNvPr>
        <xdr:cNvCxnSpPr/>
      </xdr:nvCxnSpPr>
      <xdr:spPr>
        <a:xfrm>
          <a:off x="13322300" y="6057174"/>
          <a:ext cx="762000" cy="3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144671</xdr:rowOff>
    </xdr:from>
    <xdr:to>
      <xdr:col>64</xdr:col>
      <xdr:colOff>123825</xdr:colOff>
      <xdr:row>30</xdr:row>
      <xdr:rowOff>74821</xdr:rowOff>
    </xdr:to>
    <xdr:sp macro="" textlink="">
      <xdr:nvSpPr>
        <xdr:cNvPr id="161" name="楕円 160">
          <a:extLst>
            <a:ext uri="{FF2B5EF4-FFF2-40B4-BE49-F238E27FC236}">
              <a16:creationId xmlns:a16="http://schemas.microsoft.com/office/drawing/2014/main" id="{6A7491FA-99AD-4D77-9AFE-60C15F9166C6}"/>
            </a:ext>
          </a:extLst>
        </xdr:cNvPr>
        <xdr:cNvSpPr/>
      </xdr:nvSpPr>
      <xdr:spPr>
        <a:xfrm>
          <a:off x="12509500" y="588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24021</xdr:rowOff>
    </xdr:from>
    <xdr:to>
      <xdr:col>68</xdr:col>
      <xdr:colOff>73025</xdr:colOff>
      <xdr:row>30</xdr:row>
      <xdr:rowOff>142149</xdr:rowOff>
    </xdr:to>
    <xdr:cxnSp macro="">
      <xdr:nvCxnSpPr>
        <xdr:cNvPr id="162" name="直線コネクタ 161">
          <a:extLst>
            <a:ext uri="{FF2B5EF4-FFF2-40B4-BE49-F238E27FC236}">
              <a16:creationId xmlns:a16="http://schemas.microsoft.com/office/drawing/2014/main" id="{6CB15EC4-F8B8-4E7B-95FB-A3BD7F584439}"/>
            </a:ext>
          </a:extLst>
        </xdr:cNvPr>
        <xdr:cNvCxnSpPr/>
      </xdr:nvCxnSpPr>
      <xdr:spPr>
        <a:xfrm>
          <a:off x="12560300" y="5939046"/>
          <a:ext cx="762000" cy="11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74812</xdr:rowOff>
    </xdr:from>
    <xdr:to>
      <xdr:col>60</xdr:col>
      <xdr:colOff>123825</xdr:colOff>
      <xdr:row>30</xdr:row>
      <xdr:rowOff>4962</xdr:rowOff>
    </xdr:to>
    <xdr:sp macro="" textlink="">
      <xdr:nvSpPr>
        <xdr:cNvPr id="163" name="楕円 162">
          <a:extLst>
            <a:ext uri="{FF2B5EF4-FFF2-40B4-BE49-F238E27FC236}">
              <a16:creationId xmlns:a16="http://schemas.microsoft.com/office/drawing/2014/main" id="{4B103E2C-045E-41AD-81B3-ABFC015793AD}"/>
            </a:ext>
          </a:extLst>
        </xdr:cNvPr>
        <xdr:cNvSpPr/>
      </xdr:nvSpPr>
      <xdr:spPr>
        <a:xfrm>
          <a:off x="11747500" y="581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125612</xdr:rowOff>
    </xdr:from>
    <xdr:to>
      <xdr:col>64</xdr:col>
      <xdr:colOff>73025</xdr:colOff>
      <xdr:row>30</xdr:row>
      <xdr:rowOff>24021</xdr:rowOff>
    </xdr:to>
    <xdr:cxnSp macro="">
      <xdr:nvCxnSpPr>
        <xdr:cNvPr id="164" name="直線コネクタ 163">
          <a:extLst>
            <a:ext uri="{FF2B5EF4-FFF2-40B4-BE49-F238E27FC236}">
              <a16:creationId xmlns:a16="http://schemas.microsoft.com/office/drawing/2014/main" id="{3DA81FC6-8C85-4C27-B1CF-FB86BB31C17E}"/>
            </a:ext>
          </a:extLst>
        </xdr:cNvPr>
        <xdr:cNvCxnSpPr/>
      </xdr:nvCxnSpPr>
      <xdr:spPr>
        <a:xfrm>
          <a:off x="11798300" y="5869187"/>
          <a:ext cx="762000" cy="6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47324</xdr:rowOff>
    </xdr:from>
    <xdr:ext cx="469744" cy="259045"/>
    <xdr:sp macro="" textlink="">
      <xdr:nvSpPr>
        <xdr:cNvPr id="165" name="n_1aveValue債務償還比率">
          <a:extLst>
            <a:ext uri="{FF2B5EF4-FFF2-40B4-BE49-F238E27FC236}">
              <a16:creationId xmlns:a16="http://schemas.microsoft.com/office/drawing/2014/main" id="{20ECB194-CD69-40F0-811A-07A448C172CC}"/>
            </a:ext>
          </a:extLst>
        </xdr:cNvPr>
        <xdr:cNvSpPr txBox="1"/>
      </xdr:nvSpPr>
      <xdr:spPr>
        <a:xfrm>
          <a:off x="13836727" y="6133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30515</xdr:rowOff>
    </xdr:from>
    <xdr:ext cx="469744" cy="259045"/>
    <xdr:sp macro="" textlink="">
      <xdr:nvSpPr>
        <xdr:cNvPr id="166" name="n_2aveValue債務償還比率">
          <a:extLst>
            <a:ext uri="{FF2B5EF4-FFF2-40B4-BE49-F238E27FC236}">
              <a16:creationId xmlns:a16="http://schemas.microsoft.com/office/drawing/2014/main" id="{12A3ADEB-8346-4720-B81F-1F5F6D0A54ED}"/>
            </a:ext>
          </a:extLst>
        </xdr:cNvPr>
        <xdr:cNvSpPr txBox="1"/>
      </xdr:nvSpPr>
      <xdr:spPr>
        <a:xfrm>
          <a:off x="13087427"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66601</xdr:rowOff>
    </xdr:from>
    <xdr:ext cx="469744" cy="259045"/>
    <xdr:sp macro="" textlink="">
      <xdr:nvSpPr>
        <xdr:cNvPr id="167" name="n_3aveValue債務償還比率">
          <a:extLst>
            <a:ext uri="{FF2B5EF4-FFF2-40B4-BE49-F238E27FC236}">
              <a16:creationId xmlns:a16="http://schemas.microsoft.com/office/drawing/2014/main" id="{AF9ED79D-AF1E-44BC-B64D-545C059200C9}"/>
            </a:ext>
          </a:extLst>
        </xdr:cNvPr>
        <xdr:cNvSpPr txBox="1"/>
      </xdr:nvSpPr>
      <xdr:spPr>
        <a:xfrm>
          <a:off x="12325427" y="615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104538</xdr:rowOff>
    </xdr:from>
    <xdr:ext cx="469744" cy="259045"/>
    <xdr:sp macro="" textlink="">
      <xdr:nvSpPr>
        <xdr:cNvPr id="168" name="n_4aveValue債務償還比率">
          <a:extLst>
            <a:ext uri="{FF2B5EF4-FFF2-40B4-BE49-F238E27FC236}">
              <a16:creationId xmlns:a16="http://schemas.microsoft.com/office/drawing/2014/main" id="{C0E0B525-4734-47C0-95D1-BA39D74950EB}"/>
            </a:ext>
          </a:extLst>
        </xdr:cNvPr>
        <xdr:cNvSpPr txBox="1"/>
      </xdr:nvSpPr>
      <xdr:spPr>
        <a:xfrm>
          <a:off x="11563427" y="619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69332</xdr:rowOff>
    </xdr:from>
    <xdr:ext cx="469744" cy="259045"/>
    <xdr:sp macro="" textlink="">
      <xdr:nvSpPr>
        <xdr:cNvPr id="169" name="n_1mainValue債務償還比率">
          <a:extLst>
            <a:ext uri="{FF2B5EF4-FFF2-40B4-BE49-F238E27FC236}">
              <a16:creationId xmlns:a16="http://schemas.microsoft.com/office/drawing/2014/main" id="{69ADB8E6-48F5-44F9-AD76-B782D35C45F6}"/>
            </a:ext>
          </a:extLst>
        </xdr:cNvPr>
        <xdr:cNvSpPr txBox="1"/>
      </xdr:nvSpPr>
      <xdr:spPr>
        <a:xfrm>
          <a:off x="13836727" y="58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38026</xdr:rowOff>
    </xdr:from>
    <xdr:ext cx="469744" cy="259045"/>
    <xdr:sp macro="" textlink="">
      <xdr:nvSpPr>
        <xdr:cNvPr id="170" name="n_2mainValue債務償還比率">
          <a:extLst>
            <a:ext uri="{FF2B5EF4-FFF2-40B4-BE49-F238E27FC236}">
              <a16:creationId xmlns:a16="http://schemas.microsoft.com/office/drawing/2014/main" id="{33ACCE98-715A-485D-8DED-CF640AD020AF}"/>
            </a:ext>
          </a:extLst>
        </xdr:cNvPr>
        <xdr:cNvSpPr txBox="1"/>
      </xdr:nvSpPr>
      <xdr:spPr>
        <a:xfrm>
          <a:off x="13087427" y="578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91348</xdr:rowOff>
    </xdr:from>
    <xdr:ext cx="469744" cy="259045"/>
    <xdr:sp macro="" textlink="">
      <xdr:nvSpPr>
        <xdr:cNvPr id="171" name="n_3mainValue債務償還比率">
          <a:extLst>
            <a:ext uri="{FF2B5EF4-FFF2-40B4-BE49-F238E27FC236}">
              <a16:creationId xmlns:a16="http://schemas.microsoft.com/office/drawing/2014/main" id="{D4EA33A0-F1EC-4937-94BA-B8F1B2A8152D}"/>
            </a:ext>
          </a:extLst>
        </xdr:cNvPr>
        <xdr:cNvSpPr txBox="1"/>
      </xdr:nvSpPr>
      <xdr:spPr>
        <a:xfrm>
          <a:off x="12325427" y="5663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21489</xdr:rowOff>
    </xdr:from>
    <xdr:ext cx="469744" cy="259045"/>
    <xdr:sp macro="" textlink="">
      <xdr:nvSpPr>
        <xdr:cNvPr id="172" name="n_4mainValue債務償還比率">
          <a:extLst>
            <a:ext uri="{FF2B5EF4-FFF2-40B4-BE49-F238E27FC236}">
              <a16:creationId xmlns:a16="http://schemas.microsoft.com/office/drawing/2014/main" id="{116BC61B-CFEA-4DFD-90FA-0732E20F6A04}"/>
            </a:ext>
          </a:extLst>
        </xdr:cNvPr>
        <xdr:cNvSpPr txBox="1"/>
      </xdr:nvSpPr>
      <xdr:spPr>
        <a:xfrm>
          <a:off x="11563427" y="55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2FA52A8E-04D0-4208-B515-CA41EFDEF22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430A6E1D-D223-437B-929C-85EA19D0FE0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94976E6-59E2-4C6A-B751-8221D581503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4FD00744-E9D8-4655-B47C-DFC93EC390D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E51D7564-B01C-4B2D-9DBC-FD34DF3619E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6773A64E-0B49-46BC-ADA4-2BBCAFA6796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C703B70-C2F0-4D84-A0EE-16C6093700F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0AE036D-236C-47DC-97D7-D37894B660A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6F9C4A5-99A4-47FF-81B6-95B38A819F4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DD8376D-D5A0-4B1A-9CB1-4FAF87243D3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FC8AF89-CBB1-43D1-923C-8E76EB34E52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C21BC1C-27DE-4A99-939D-9F954671A68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695DDF8-2C6C-43A3-AC1B-C0B5978EFCE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5D6FE1B-DB3E-4E3C-B2EC-0AC7DAFCBA8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69463BC-3233-4B37-9412-374032B14FF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89577DB-D91B-4199-B5E3-93B51A3AA0A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175,366
173,643
225.86
101,567,838
96,304,533
2,433,659
39,593,552
63,459,019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85AA1CE-7E92-4BDB-BC6A-9A39856813B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1E0572A-951A-4805-A8C1-10ABED00FB9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71A6C70-A879-48CC-9169-43E44BCCC6E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3774A91-C4F4-490C-BB73-E37FC931E8D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714A3F7-F65D-436D-A1CC-C516FE0588E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750C70D-B42B-4C9A-A81E-60C8B7B2321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7A30FF6-7E98-4406-A8AD-33B3EE4B299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5FB4617-4331-4C58-B8AD-899C0AF98A0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88A6A5E-7367-4EF8-9D31-DAD8C36B789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0580BF4-7BDA-4A9B-AF6A-67E1D2B124C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4245D97-15EF-4A37-9167-970AB87D320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BD4D326-34E7-476A-9FDF-B8AC48D6B73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6B12D98-6811-4C37-B774-2E8EE6A24A1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65A91C3-D75B-403E-8CF6-3168733C2E3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5365D83-3CD7-4825-A3B3-3E360A993F8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E120DB3-F550-4EF3-890C-BFAF6B40E38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DB31A00-C05E-4CBE-9025-CC0A30CF853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2E02A85-A5A5-4EFF-8F14-1C66623D62F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2269B29-2EE4-4600-AEAE-D9262EADB5B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4C70503-05A1-4313-A281-6B30AB4BB7F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00100AC-38D2-4701-82EF-750622B0696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19AAEEB-E448-4563-BE41-DCD083511A2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3904F84-3B90-4E04-8066-B3F28577A5B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13E6341-5A3B-44FC-9688-9803071AD91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0DF1C54-53F1-4B3E-B8A3-F3405FC8914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1F497A4-9108-4E56-B3A3-DCFC4D0CDFD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BC96C57-D1EB-413D-8F7D-E98C811D22A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1ED85A3-AD86-4A12-94D3-D5FD0719661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CD271D6-7DFA-4A5A-8557-5EB5D05F5E5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996CC45-B96D-4FC3-AF10-95DA41ABDBB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E4989EE-8AB3-418A-BC81-CBB1E182231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640F8F1-56A0-4A21-8D9D-4B74116C487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0B88DF2-F0AE-4D7E-B397-ED4E7816394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5C8E28B-B93E-4FEB-9487-A61D5496A90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4429C49-3086-4F7D-B5A5-3299683D986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3252E9A-449D-4612-A017-40CAF1611D2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2707E00-9F33-45FB-9C3B-8FDEAFBE711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C3BD678-427C-47F8-B541-DF617A52047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EB64D0F-239A-4C48-A97B-C37423B3432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996B914-4AA5-4A49-AEAB-29F98063CEC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DA3B233-A7E2-4320-92E0-9AD20FC8196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ED62E11-D7F6-4A22-B78B-AF97CEE9E2B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E7C85AE-3F44-4354-AE1E-791939E0F9D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FE1D38F-5C5E-4498-83B8-57B27118B13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EB1C2BC-B8AC-4F0B-A8E1-FD90C896B22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EDA66376-143E-42F8-80C8-B658CA633D2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73AC16CD-77ED-4794-8554-CE630CD17618}"/>
            </a:ext>
          </a:extLst>
        </xdr:cNvPr>
        <xdr:cNvCxnSpPr/>
      </xdr:nvCxnSpPr>
      <xdr:spPr>
        <a:xfrm flipV="1">
          <a:off x="4634865" y="5859780"/>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1D9AB622-08C3-447D-B2F8-778E12160CB3}"/>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E9284872-33AC-472D-8CA0-22ACDD9A5871}"/>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1" name="【道路】&#10;有形固定資産減価償却率最大値テキスト">
          <a:extLst>
            <a:ext uri="{FF2B5EF4-FFF2-40B4-BE49-F238E27FC236}">
              <a16:creationId xmlns:a16="http://schemas.microsoft.com/office/drawing/2014/main" id="{CCE706C0-217A-4F0B-8C5F-1F3A8989EE1A}"/>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2" name="直線コネクタ 61">
          <a:extLst>
            <a:ext uri="{FF2B5EF4-FFF2-40B4-BE49-F238E27FC236}">
              <a16:creationId xmlns:a16="http://schemas.microsoft.com/office/drawing/2014/main" id="{1962E2E6-D6FB-48CD-904A-FB9CA7CD47BA}"/>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25054</xdr:rowOff>
    </xdr:from>
    <xdr:ext cx="405111" cy="259045"/>
    <xdr:sp macro="" textlink="">
      <xdr:nvSpPr>
        <xdr:cNvPr id="63" name="【道路】&#10;有形固定資産減価償却率平均値テキスト">
          <a:extLst>
            <a:ext uri="{FF2B5EF4-FFF2-40B4-BE49-F238E27FC236}">
              <a16:creationId xmlns:a16="http://schemas.microsoft.com/office/drawing/2014/main" id="{457ACDF4-103B-4675-9784-C53C56525AE9}"/>
            </a:ext>
          </a:extLst>
        </xdr:cNvPr>
        <xdr:cNvSpPr txBox="1"/>
      </xdr:nvSpPr>
      <xdr:spPr>
        <a:xfrm>
          <a:off x="4673600" y="65401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46627</xdr:rowOff>
    </xdr:from>
    <xdr:to>
      <xdr:col>24</xdr:col>
      <xdr:colOff>114300</xdr:colOff>
      <xdr:row>38</xdr:row>
      <xdr:rowOff>148227</xdr:rowOff>
    </xdr:to>
    <xdr:sp macro="" textlink="">
      <xdr:nvSpPr>
        <xdr:cNvPr id="64" name="フローチャート: 判断 63">
          <a:extLst>
            <a:ext uri="{FF2B5EF4-FFF2-40B4-BE49-F238E27FC236}">
              <a16:creationId xmlns:a16="http://schemas.microsoft.com/office/drawing/2014/main" id="{4E5D4AD1-F8F1-4144-A404-128D1475B5CB}"/>
            </a:ext>
          </a:extLst>
        </xdr:cNvPr>
        <xdr:cNvSpPr/>
      </xdr:nvSpPr>
      <xdr:spPr>
        <a:xfrm>
          <a:off x="45847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67854</xdr:rowOff>
    </xdr:from>
    <xdr:to>
      <xdr:col>20</xdr:col>
      <xdr:colOff>38100</xdr:colOff>
      <xdr:row>38</xdr:row>
      <xdr:rowOff>169454</xdr:rowOff>
    </xdr:to>
    <xdr:sp macro="" textlink="">
      <xdr:nvSpPr>
        <xdr:cNvPr id="65" name="フローチャート: 判断 64">
          <a:extLst>
            <a:ext uri="{FF2B5EF4-FFF2-40B4-BE49-F238E27FC236}">
              <a16:creationId xmlns:a16="http://schemas.microsoft.com/office/drawing/2014/main" id="{AD4AC14A-6095-4C77-8371-0899FE0165BD}"/>
            </a:ext>
          </a:extLst>
        </xdr:cNvPr>
        <xdr:cNvSpPr/>
      </xdr:nvSpPr>
      <xdr:spPr>
        <a:xfrm>
          <a:off x="3746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a:extLst>
            <a:ext uri="{FF2B5EF4-FFF2-40B4-BE49-F238E27FC236}">
              <a16:creationId xmlns:a16="http://schemas.microsoft.com/office/drawing/2014/main" id="{1E2372B7-14A1-4607-A620-96D6966A234C}"/>
            </a:ext>
          </a:extLst>
        </xdr:cNvPr>
        <xdr:cNvSpPr/>
      </xdr:nvSpPr>
      <xdr:spPr>
        <a:xfrm>
          <a:off x="2857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20501</xdr:rowOff>
    </xdr:from>
    <xdr:to>
      <xdr:col>10</xdr:col>
      <xdr:colOff>165100</xdr:colOff>
      <xdr:row>38</xdr:row>
      <xdr:rowOff>122101</xdr:rowOff>
    </xdr:to>
    <xdr:sp macro="" textlink="">
      <xdr:nvSpPr>
        <xdr:cNvPr id="67" name="フローチャート: 判断 66">
          <a:extLst>
            <a:ext uri="{FF2B5EF4-FFF2-40B4-BE49-F238E27FC236}">
              <a16:creationId xmlns:a16="http://schemas.microsoft.com/office/drawing/2014/main" id="{DF27B38F-0523-4273-8CE6-0E003165ED97}"/>
            </a:ext>
          </a:extLst>
        </xdr:cNvPr>
        <xdr:cNvSpPr/>
      </xdr:nvSpPr>
      <xdr:spPr>
        <a:xfrm>
          <a:off x="1968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xdr:rowOff>
    </xdr:from>
    <xdr:to>
      <xdr:col>6</xdr:col>
      <xdr:colOff>38100</xdr:colOff>
      <xdr:row>38</xdr:row>
      <xdr:rowOff>102507</xdr:rowOff>
    </xdr:to>
    <xdr:sp macro="" textlink="">
      <xdr:nvSpPr>
        <xdr:cNvPr id="68" name="フローチャート: 判断 67">
          <a:extLst>
            <a:ext uri="{FF2B5EF4-FFF2-40B4-BE49-F238E27FC236}">
              <a16:creationId xmlns:a16="http://schemas.microsoft.com/office/drawing/2014/main" id="{0469196C-6522-4F95-902B-002BDB4EA5D7}"/>
            </a:ext>
          </a:extLst>
        </xdr:cNvPr>
        <xdr:cNvSpPr/>
      </xdr:nvSpPr>
      <xdr:spPr>
        <a:xfrm>
          <a:off x="1079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4CAE210-BD18-49C7-B0AC-0636D63E2A3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861EE0A-9D88-4AEB-B52B-2D4CDC360B3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73A689A-CF0C-4C99-B929-A7B6761C3E4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5CB1CA1-1187-45B9-A0DC-4446B568A14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2212AE4-390F-436C-8739-ACB3ED8553C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136434</xdr:rowOff>
    </xdr:from>
    <xdr:to>
      <xdr:col>24</xdr:col>
      <xdr:colOff>114300</xdr:colOff>
      <xdr:row>36</xdr:row>
      <xdr:rowOff>66584</xdr:rowOff>
    </xdr:to>
    <xdr:sp macro="" textlink="">
      <xdr:nvSpPr>
        <xdr:cNvPr id="74" name="楕円 73">
          <a:extLst>
            <a:ext uri="{FF2B5EF4-FFF2-40B4-BE49-F238E27FC236}">
              <a16:creationId xmlns:a16="http://schemas.microsoft.com/office/drawing/2014/main" id="{918E3D87-EBA2-4F63-A137-8EFFBB7A4C1C}"/>
            </a:ext>
          </a:extLst>
        </xdr:cNvPr>
        <xdr:cNvSpPr/>
      </xdr:nvSpPr>
      <xdr:spPr>
        <a:xfrm>
          <a:off x="45847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159311</xdr:rowOff>
    </xdr:from>
    <xdr:ext cx="405111" cy="259045"/>
    <xdr:sp macro="" textlink="">
      <xdr:nvSpPr>
        <xdr:cNvPr id="75" name="【道路】&#10;有形固定資産減価償却率該当値テキスト">
          <a:extLst>
            <a:ext uri="{FF2B5EF4-FFF2-40B4-BE49-F238E27FC236}">
              <a16:creationId xmlns:a16="http://schemas.microsoft.com/office/drawing/2014/main" id="{5A8E4112-F413-4DFD-8461-5B40E46D0EE9}"/>
            </a:ext>
          </a:extLst>
        </xdr:cNvPr>
        <xdr:cNvSpPr txBox="1"/>
      </xdr:nvSpPr>
      <xdr:spPr>
        <a:xfrm>
          <a:off x="4673600" y="598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115207</xdr:rowOff>
    </xdr:from>
    <xdr:to>
      <xdr:col>20</xdr:col>
      <xdr:colOff>38100</xdr:colOff>
      <xdr:row>36</xdr:row>
      <xdr:rowOff>45357</xdr:rowOff>
    </xdr:to>
    <xdr:sp macro="" textlink="">
      <xdr:nvSpPr>
        <xdr:cNvPr id="76" name="楕円 75">
          <a:extLst>
            <a:ext uri="{FF2B5EF4-FFF2-40B4-BE49-F238E27FC236}">
              <a16:creationId xmlns:a16="http://schemas.microsoft.com/office/drawing/2014/main" id="{3CCEEBDB-88E0-41BD-A665-2720E22E3C31}"/>
            </a:ext>
          </a:extLst>
        </xdr:cNvPr>
        <xdr:cNvSpPr/>
      </xdr:nvSpPr>
      <xdr:spPr>
        <a:xfrm>
          <a:off x="3746500" y="61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166007</xdr:rowOff>
    </xdr:from>
    <xdr:to>
      <xdr:col>24</xdr:col>
      <xdr:colOff>63500</xdr:colOff>
      <xdr:row>36</xdr:row>
      <xdr:rowOff>15784</xdr:rowOff>
    </xdr:to>
    <xdr:cxnSp macro="">
      <xdr:nvCxnSpPr>
        <xdr:cNvPr id="77" name="直線コネクタ 76">
          <a:extLst>
            <a:ext uri="{FF2B5EF4-FFF2-40B4-BE49-F238E27FC236}">
              <a16:creationId xmlns:a16="http://schemas.microsoft.com/office/drawing/2014/main" id="{E99E3144-D080-4013-94CF-0D21793F28E0}"/>
            </a:ext>
          </a:extLst>
        </xdr:cNvPr>
        <xdr:cNvCxnSpPr/>
      </xdr:nvCxnSpPr>
      <xdr:spPr>
        <a:xfrm>
          <a:off x="3797300" y="616675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85816</xdr:rowOff>
    </xdr:from>
    <xdr:to>
      <xdr:col>15</xdr:col>
      <xdr:colOff>101600</xdr:colOff>
      <xdr:row>36</xdr:row>
      <xdr:rowOff>15966</xdr:rowOff>
    </xdr:to>
    <xdr:sp macro="" textlink="">
      <xdr:nvSpPr>
        <xdr:cNvPr id="78" name="楕円 77">
          <a:extLst>
            <a:ext uri="{FF2B5EF4-FFF2-40B4-BE49-F238E27FC236}">
              <a16:creationId xmlns:a16="http://schemas.microsoft.com/office/drawing/2014/main" id="{AE978E8B-285C-4DE2-AF7D-04C7A1E296DA}"/>
            </a:ext>
          </a:extLst>
        </xdr:cNvPr>
        <xdr:cNvSpPr/>
      </xdr:nvSpPr>
      <xdr:spPr>
        <a:xfrm>
          <a:off x="2857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136616</xdr:rowOff>
    </xdr:from>
    <xdr:to>
      <xdr:col>19</xdr:col>
      <xdr:colOff>177800</xdr:colOff>
      <xdr:row>35</xdr:row>
      <xdr:rowOff>166007</xdr:rowOff>
    </xdr:to>
    <xdr:cxnSp macro="">
      <xdr:nvCxnSpPr>
        <xdr:cNvPr id="79" name="直線コネクタ 78">
          <a:extLst>
            <a:ext uri="{FF2B5EF4-FFF2-40B4-BE49-F238E27FC236}">
              <a16:creationId xmlns:a16="http://schemas.microsoft.com/office/drawing/2014/main" id="{899C4235-ACE9-4266-8A2B-66F98B4C4DC8}"/>
            </a:ext>
          </a:extLst>
        </xdr:cNvPr>
        <xdr:cNvCxnSpPr/>
      </xdr:nvCxnSpPr>
      <xdr:spPr>
        <a:xfrm>
          <a:off x="2908300" y="61373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71120</xdr:rowOff>
    </xdr:from>
    <xdr:to>
      <xdr:col>10</xdr:col>
      <xdr:colOff>165100</xdr:colOff>
      <xdr:row>36</xdr:row>
      <xdr:rowOff>1270</xdr:rowOff>
    </xdr:to>
    <xdr:sp macro="" textlink="">
      <xdr:nvSpPr>
        <xdr:cNvPr id="80" name="楕円 79">
          <a:extLst>
            <a:ext uri="{FF2B5EF4-FFF2-40B4-BE49-F238E27FC236}">
              <a16:creationId xmlns:a16="http://schemas.microsoft.com/office/drawing/2014/main" id="{4424EE60-5619-421D-83C5-E3B5DA8F210E}"/>
            </a:ext>
          </a:extLst>
        </xdr:cNvPr>
        <xdr:cNvSpPr/>
      </xdr:nvSpPr>
      <xdr:spPr>
        <a:xfrm>
          <a:off x="1968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121920</xdr:rowOff>
    </xdr:from>
    <xdr:to>
      <xdr:col>15</xdr:col>
      <xdr:colOff>50800</xdr:colOff>
      <xdr:row>35</xdr:row>
      <xdr:rowOff>136616</xdr:rowOff>
    </xdr:to>
    <xdr:cxnSp macro="">
      <xdr:nvCxnSpPr>
        <xdr:cNvPr id="81" name="直線コネクタ 80">
          <a:extLst>
            <a:ext uri="{FF2B5EF4-FFF2-40B4-BE49-F238E27FC236}">
              <a16:creationId xmlns:a16="http://schemas.microsoft.com/office/drawing/2014/main" id="{D408C4CC-2752-4B01-B886-8C6570B92D9C}"/>
            </a:ext>
          </a:extLst>
        </xdr:cNvPr>
        <xdr:cNvCxnSpPr/>
      </xdr:nvCxnSpPr>
      <xdr:spPr>
        <a:xfrm>
          <a:off x="2019300" y="612267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23767</xdr:rowOff>
    </xdr:from>
    <xdr:to>
      <xdr:col>6</xdr:col>
      <xdr:colOff>38100</xdr:colOff>
      <xdr:row>35</xdr:row>
      <xdr:rowOff>125367</xdr:rowOff>
    </xdr:to>
    <xdr:sp macro="" textlink="">
      <xdr:nvSpPr>
        <xdr:cNvPr id="82" name="楕円 81">
          <a:extLst>
            <a:ext uri="{FF2B5EF4-FFF2-40B4-BE49-F238E27FC236}">
              <a16:creationId xmlns:a16="http://schemas.microsoft.com/office/drawing/2014/main" id="{4EDB1B4D-6D1C-48F5-8796-ABE6DF6EF9A9}"/>
            </a:ext>
          </a:extLst>
        </xdr:cNvPr>
        <xdr:cNvSpPr/>
      </xdr:nvSpPr>
      <xdr:spPr>
        <a:xfrm>
          <a:off x="1079500" y="60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74567</xdr:rowOff>
    </xdr:from>
    <xdr:to>
      <xdr:col>10</xdr:col>
      <xdr:colOff>114300</xdr:colOff>
      <xdr:row>35</xdr:row>
      <xdr:rowOff>121920</xdr:rowOff>
    </xdr:to>
    <xdr:cxnSp macro="">
      <xdr:nvCxnSpPr>
        <xdr:cNvPr id="83" name="直線コネクタ 82">
          <a:extLst>
            <a:ext uri="{FF2B5EF4-FFF2-40B4-BE49-F238E27FC236}">
              <a16:creationId xmlns:a16="http://schemas.microsoft.com/office/drawing/2014/main" id="{B2C89007-18DC-4747-BEFD-5572938BBBDA}"/>
            </a:ext>
          </a:extLst>
        </xdr:cNvPr>
        <xdr:cNvCxnSpPr/>
      </xdr:nvCxnSpPr>
      <xdr:spPr>
        <a:xfrm>
          <a:off x="1130300" y="607531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160581</xdr:rowOff>
    </xdr:from>
    <xdr:ext cx="405111" cy="259045"/>
    <xdr:sp macro="" textlink="">
      <xdr:nvSpPr>
        <xdr:cNvPr id="84" name="n_1aveValue【道路】&#10;有形固定資産減価償却率">
          <a:extLst>
            <a:ext uri="{FF2B5EF4-FFF2-40B4-BE49-F238E27FC236}">
              <a16:creationId xmlns:a16="http://schemas.microsoft.com/office/drawing/2014/main" id="{B9E1BF77-3634-438C-8A42-D124EEF69E9C}"/>
            </a:ext>
          </a:extLst>
        </xdr:cNvPr>
        <xdr:cNvSpPr txBox="1"/>
      </xdr:nvSpPr>
      <xdr:spPr>
        <a:xfrm>
          <a:off x="35820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139354</xdr:rowOff>
    </xdr:from>
    <xdr:ext cx="405111" cy="259045"/>
    <xdr:sp macro="" textlink="">
      <xdr:nvSpPr>
        <xdr:cNvPr id="85" name="n_2aveValue【道路】&#10;有形固定資産減価償却率">
          <a:extLst>
            <a:ext uri="{FF2B5EF4-FFF2-40B4-BE49-F238E27FC236}">
              <a16:creationId xmlns:a16="http://schemas.microsoft.com/office/drawing/2014/main" id="{2A23E4FD-4C6E-406C-91E9-CE2197BEC352}"/>
            </a:ext>
          </a:extLst>
        </xdr:cNvPr>
        <xdr:cNvSpPr txBox="1"/>
      </xdr:nvSpPr>
      <xdr:spPr>
        <a:xfrm>
          <a:off x="2705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113228</xdr:rowOff>
    </xdr:from>
    <xdr:ext cx="405111" cy="259045"/>
    <xdr:sp macro="" textlink="">
      <xdr:nvSpPr>
        <xdr:cNvPr id="86" name="n_3aveValue【道路】&#10;有形固定資産減価償却率">
          <a:extLst>
            <a:ext uri="{FF2B5EF4-FFF2-40B4-BE49-F238E27FC236}">
              <a16:creationId xmlns:a16="http://schemas.microsoft.com/office/drawing/2014/main" id="{2A91CB7F-79ED-41E2-857C-A5325F3C07F8}"/>
            </a:ext>
          </a:extLst>
        </xdr:cNvPr>
        <xdr:cNvSpPr txBox="1"/>
      </xdr:nvSpPr>
      <xdr:spPr>
        <a:xfrm>
          <a:off x="1816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93634</xdr:rowOff>
    </xdr:from>
    <xdr:ext cx="405111" cy="259045"/>
    <xdr:sp macro="" textlink="">
      <xdr:nvSpPr>
        <xdr:cNvPr id="87" name="n_4aveValue【道路】&#10;有形固定資産減価償却率">
          <a:extLst>
            <a:ext uri="{FF2B5EF4-FFF2-40B4-BE49-F238E27FC236}">
              <a16:creationId xmlns:a16="http://schemas.microsoft.com/office/drawing/2014/main" id="{214D556E-F900-4963-848D-B31D6571AE46}"/>
            </a:ext>
          </a:extLst>
        </xdr:cNvPr>
        <xdr:cNvSpPr txBox="1"/>
      </xdr:nvSpPr>
      <xdr:spPr>
        <a:xfrm>
          <a:off x="9277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61884</xdr:rowOff>
    </xdr:from>
    <xdr:ext cx="405111" cy="259045"/>
    <xdr:sp macro="" textlink="">
      <xdr:nvSpPr>
        <xdr:cNvPr id="88" name="n_1mainValue【道路】&#10;有形固定資産減価償却率">
          <a:extLst>
            <a:ext uri="{FF2B5EF4-FFF2-40B4-BE49-F238E27FC236}">
              <a16:creationId xmlns:a16="http://schemas.microsoft.com/office/drawing/2014/main" id="{2344F9C8-E900-4B6B-AF80-2CE098A79254}"/>
            </a:ext>
          </a:extLst>
        </xdr:cNvPr>
        <xdr:cNvSpPr txBox="1"/>
      </xdr:nvSpPr>
      <xdr:spPr>
        <a:xfrm>
          <a:off x="3582044" y="589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32493</xdr:rowOff>
    </xdr:from>
    <xdr:ext cx="405111" cy="259045"/>
    <xdr:sp macro="" textlink="">
      <xdr:nvSpPr>
        <xdr:cNvPr id="89" name="n_2mainValue【道路】&#10;有形固定資産減価償却率">
          <a:extLst>
            <a:ext uri="{FF2B5EF4-FFF2-40B4-BE49-F238E27FC236}">
              <a16:creationId xmlns:a16="http://schemas.microsoft.com/office/drawing/2014/main" id="{87AF3E4D-48A3-4B4D-AF56-FB6B4060A9F1}"/>
            </a:ext>
          </a:extLst>
        </xdr:cNvPr>
        <xdr:cNvSpPr txBox="1"/>
      </xdr:nvSpPr>
      <xdr:spPr>
        <a:xfrm>
          <a:off x="27057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17797</xdr:rowOff>
    </xdr:from>
    <xdr:ext cx="405111" cy="259045"/>
    <xdr:sp macro="" textlink="">
      <xdr:nvSpPr>
        <xdr:cNvPr id="90" name="n_3mainValue【道路】&#10;有形固定資産減価償却率">
          <a:extLst>
            <a:ext uri="{FF2B5EF4-FFF2-40B4-BE49-F238E27FC236}">
              <a16:creationId xmlns:a16="http://schemas.microsoft.com/office/drawing/2014/main" id="{F4624FAE-2E63-4786-8B94-6F8706005664}"/>
            </a:ext>
          </a:extLst>
        </xdr:cNvPr>
        <xdr:cNvSpPr txBox="1"/>
      </xdr:nvSpPr>
      <xdr:spPr>
        <a:xfrm>
          <a:off x="1816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141894</xdr:rowOff>
    </xdr:from>
    <xdr:ext cx="405111" cy="259045"/>
    <xdr:sp macro="" textlink="">
      <xdr:nvSpPr>
        <xdr:cNvPr id="91" name="n_4mainValue【道路】&#10;有形固定資産減価償却率">
          <a:extLst>
            <a:ext uri="{FF2B5EF4-FFF2-40B4-BE49-F238E27FC236}">
              <a16:creationId xmlns:a16="http://schemas.microsoft.com/office/drawing/2014/main" id="{E18CF1DE-9591-46C9-B046-74748B8A94E0}"/>
            </a:ext>
          </a:extLst>
        </xdr:cNvPr>
        <xdr:cNvSpPr txBox="1"/>
      </xdr:nvSpPr>
      <xdr:spPr>
        <a:xfrm>
          <a:off x="927744" y="579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D115AA02-12C8-4106-A181-36B3CA108B5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3A0711A-74B4-46C2-ACA2-89E27A0986E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06B7376-AE92-4B2B-A9DF-FF8CA3874BF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B2373849-F5AF-4EB7-B984-2A1E18970A4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DE00D71-9326-43E8-A9A7-E27F607372F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CF08924-99C8-4225-A8AE-5A4A8EAA552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2E8BF85-57A6-4E2E-BDA8-BD8EDF1CF3D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8A5A273-78A0-4629-93B6-CDFF2E31948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2FFF5316-57BF-4801-B975-A3C6EA2D81B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AEED15C-5914-4427-8C2B-EB0C908CAA8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a:extLst>
            <a:ext uri="{FF2B5EF4-FFF2-40B4-BE49-F238E27FC236}">
              <a16:creationId xmlns:a16="http://schemas.microsoft.com/office/drawing/2014/main" id="{B9536F18-73B3-443F-8910-BB175EF59A47}"/>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a:extLst>
            <a:ext uri="{FF2B5EF4-FFF2-40B4-BE49-F238E27FC236}">
              <a16:creationId xmlns:a16="http://schemas.microsoft.com/office/drawing/2014/main" id="{366CA072-6364-44AE-BC2D-3D3161D8D5C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a:extLst>
            <a:ext uri="{FF2B5EF4-FFF2-40B4-BE49-F238E27FC236}">
              <a16:creationId xmlns:a16="http://schemas.microsoft.com/office/drawing/2014/main" id="{EDFCC664-2C70-4899-8245-161C3AA35B8E}"/>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a:extLst>
            <a:ext uri="{FF2B5EF4-FFF2-40B4-BE49-F238E27FC236}">
              <a16:creationId xmlns:a16="http://schemas.microsoft.com/office/drawing/2014/main" id="{D298B403-AB16-4789-97C6-2B454D5594A1}"/>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a:extLst>
            <a:ext uri="{FF2B5EF4-FFF2-40B4-BE49-F238E27FC236}">
              <a16:creationId xmlns:a16="http://schemas.microsoft.com/office/drawing/2014/main" id="{D8C0B64A-0B9C-489E-93FF-3E92C6086474}"/>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a:extLst>
            <a:ext uri="{FF2B5EF4-FFF2-40B4-BE49-F238E27FC236}">
              <a16:creationId xmlns:a16="http://schemas.microsoft.com/office/drawing/2014/main" id="{BB1A86ED-DFA2-4B32-97B7-B7F629D271CA}"/>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a:extLst>
            <a:ext uri="{FF2B5EF4-FFF2-40B4-BE49-F238E27FC236}">
              <a16:creationId xmlns:a16="http://schemas.microsoft.com/office/drawing/2014/main" id="{66EFCF4F-0B6C-4C5D-8ADC-E5A59321BF19}"/>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a:extLst>
            <a:ext uri="{FF2B5EF4-FFF2-40B4-BE49-F238E27FC236}">
              <a16:creationId xmlns:a16="http://schemas.microsoft.com/office/drawing/2014/main" id="{558AE4F9-688E-49B5-97A7-D79469C72BFD}"/>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10" name="テキスト ボックス 109">
          <a:extLst>
            <a:ext uri="{FF2B5EF4-FFF2-40B4-BE49-F238E27FC236}">
              <a16:creationId xmlns:a16="http://schemas.microsoft.com/office/drawing/2014/main" id="{3CD63247-CAE5-40B9-9C15-4BF98036C63C}"/>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a:extLst>
            <a:ext uri="{FF2B5EF4-FFF2-40B4-BE49-F238E27FC236}">
              <a16:creationId xmlns:a16="http://schemas.microsoft.com/office/drawing/2014/main" id="{36B97BA9-BA3B-4427-9D00-5CC0B0BC86E9}"/>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2" name="テキスト ボックス 111">
          <a:extLst>
            <a:ext uri="{FF2B5EF4-FFF2-40B4-BE49-F238E27FC236}">
              <a16:creationId xmlns:a16="http://schemas.microsoft.com/office/drawing/2014/main" id="{AEA6BE9C-8469-4567-BA44-FF26482C398C}"/>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a:extLst>
            <a:ext uri="{FF2B5EF4-FFF2-40B4-BE49-F238E27FC236}">
              <a16:creationId xmlns:a16="http://schemas.microsoft.com/office/drawing/2014/main" id="{9B2370D5-995C-4453-BF79-CB8F8750F423}"/>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4" name="テキスト ボックス 113">
          <a:extLst>
            <a:ext uri="{FF2B5EF4-FFF2-40B4-BE49-F238E27FC236}">
              <a16:creationId xmlns:a16="http://schemas.microsoft.com/office/drawing/2014/main" id="{08FCB8D7-11E6-4BE4-9C0B-F8BC7D9CDA4A}"/>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259E870D-C71C-4A63-A7A6-7CAFB08E670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6" name="テキスト ボックス 115">
          <a:extLst>
            <a:ext uri="{FF2B5EF4-FFF2-40B4-BE49-F238E27FC236}">
              <a16:creationId xmlns:a16="http://schemas.microsoft.com/office/drawing/2014/main" id="{F53837A1-9874-4F2B-96B1-F65F9277277E}"/>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a:extLst>
            <a:ext uri="{FF2B5EF4-FFF2-40B4-BE49-F238E27FC236}">
              <a16:creationId xmlns:a16="http://schemas.microsoft.com/office/drawing/2014/main" id="{CCAFA431-173F-4E36-A56F-5C16D4815CB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123117</xdr:rowOff>
    </xdr:from>
    <xdr:to>
      <xdr:col>54</xdr:col>
      <xdr:colOff>189865</xdr:colOff>
      <xdr:row>41</xdr:row>
      <xdr:rowOff>40930</xdr:rowOff>
    </xdr:to>
    <xdr:cxnSp macro="">
      <xdr:nvCxnSpPr>
        <xdr:cNvPr id="118" name="直線コネクタ 117">
          <a:extLst>
            <a:ext uri="{FF2B5EF4-FFF2-40B4-BE49-F238E27FC236}">
              <a16:creationId xmlns:a16="http://schemas.microsoft.com/office/drawing/2014/main" id="{5CF8A283-177E-45E1-B3C6-600516480951}"/>
            </a:ext>
          </a:extLst>
        </xdr:cNvPr>
        <xdr:cNvCxnSpPr/>
      </xdr:nvCxnSpPr>
      <xdr:spPr>
        <a:xfrm flipV="1">
          <a:off x="10476865" y="6123867"/>
          <a:ext cx="0" cy="94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44757</xdr:rowOff>
    </xdr:from>
    <xdr:ext cx="469744" cy="259045"/>
    <xdr:sp macro="" textlink="">
      <xdr:nvSpPr>
        <xdr:cNvPr id="119" name="【道路】&#10;一人当たり延長最小値テキスト">
          <a:extLst>
            <a:ext uri="{FF2B5EF4-FFF2-40B4-BE49-F238E27FC236}">
              <a16:creationId xmlns:a16="http://schemas.microsoft.com/office/drawing/2014/main" id="{1CAED43A-DD41-482C-B288-88BA2BEEF6E4}"/>
            </a:ext>
          </a:extLst>
        </xdr:cNvPr>
        <xdr:cNvSpPr txBox="1"/>
      </xdr:nvSpPr>
      <xdr:spPr>
        <a:xfrm>
          <a:off x="10515600" y="70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40930</xdr:rowOff>
    </xdr:from>
    <xdr:to>
      <xdr:col>55</xdr:col>
      <xdr:colOff>88900</xdr:colOff>
      <xdr:row>41</xdr:row>
      <xdr:rowOff>40930</xdr:rowOff>
    </xdr:to>
    <xdr:cxnSp macro="">
      <xdr:nvCxnSpPr>
        <xdr:cNvPr id="120" name="直線コネクタ 119">
          <a:extLst>
            <a:ext uri="{FF2B5EF4-FFF2-40B4-BE49-F238E27FC236}">
              <a16:creationId xmlns:a16="http://schemas.microsoft.com/office/drawing/2014/main" id="{1A23044F-29EB-42EA-B6F5-4F7AD20EE4B6}"/>
            </a:ext>
          </a:extLst>
        </xdr:cNvPr>
        <xdr:cNvCxnSpPr/>
      </xdr:nvCxnSpPr>
      <xdr:spPr>
        <a:xfrm>
          <a:off x="10388600" y="707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69794</xdr:rowOff>
    </xdr:from>
    <xdr:ext cx="534377" cy="259045"/>
    <xdr:sp macro="" textlink="">
      <xdr:nvSpPr>
        <xdr:cNvPr id="121" name="【道路】&#10;一人当たり延長最大値テキスト">
          <a:extLst>
            <a:ext uri="{FF2B5EF4-FFF2-40B4-BE49-F238E27FC236}">
              <a16:creationId xmlns:a16="http://schemas.microsoft.com/office/drawing/2014/main" id="{E3097655-14A2-41DE-B943-717E05F71166}"/>
            </a:ext>
          </a:extLst>
        </xdr:cNvPr>
        <xdr:cNvSpPr txBox="1"/>
      </xdr:nvSpPr>
      <xdr:spPr>
        <a:xfrm>
          <a:off x="10515600" y="589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123117</xdr:rowOff>
    </xdr:from>
    <xdr:to>
      <xdr:col>55</xdr:col>
      <xdr:colOff>88900</xdr:colOff>
      <xdr:row>35</xdr:row>
      <xdr:rowOff>123117</xdr:rowOff>
    </xdr:to>
    <xdr:cxnSp macro="">
      <xdr:nvCxnSpPr>
        <xdr:cNvPr id="122" name="直線コネクタ 121">
          <a:extLst>
            <a:ext uri="{FF2B5EF4-FFF2-40B4-BE49-F238E27FC236}">
              <a16:creationId xmlns:a16="http://schemas.microsoft.com/office/drawing/2014/main" id="{062E3E82-A230-45AB-BAD2-02871CAC370D}"/>
            </a:ext>
          </a:extLst>
        </xdr:cNvPr>
        <xdr:cNvCxnSpPr/>
      </xdr:nvCxnSpPr>
      <xdr:spPr>
        <a:xfrm>
          <a:off x="10388600" y="612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42616</xdr:rowOff>
    </xdr:from>
    <xdr:ext cx="469744" cy="259045"/>
    <xdr:sp macro="" textlink="">
      <xdr:nvSpPr>
        <xdr:cNvPr id="123" name="【道路】&#10;一人当たり延長平均値テキスト">
          <a:extLst>
            <a:ext uri="{FF2B5EF4-FFF2-40B4-BE49-F238E27FC236}">
              <a16:creationId xmlns:a16="http://schemas.microsoft.com/office/drawing/2014/main" id="{96D946C9-91E0-4682-952F-1F900BEB63D3}"/>
            </a:ext>
          </a:extLst>
        </xdr:cNvPr>
        <xdr:cNvSpPr txBox="1"/>
      </xdr:nvSpPr>
      <xdr:spPr>
        <a:xfrm>
          <a:off x="10515600" y="638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19739</xdr:rowOff>
    </xdr:from>
    <xdr:to>
      <xdr:col>55</xdr:col>
      <xdr:colOff>50800</xdr:colOff>
      <xdr:row>38</xdr:row>
      <xdr:rowOff>121339</xdr:rowOff>
    </xdr:to>
    <xdr:sp macro="" textlink="">
      <xdr:nvSpPr>
        <xdr:cNvPr id="124" name="フローチャート: 判断 123">
          <a:extLst>
            <a:ext uri="{FF2B5EF4-FFF2-40B4-BE49-F238E27FC236}">
              <a16:creationId xmlns:a16="http://schemas.microsoft.com/office/drawing/2014/main" id="{28780369-506F-4272-8DF2-87A80E0D236C}"/>
            </a:ext>
          </a:extLst>
        </xdr:cNvPr>
        <xdr:cNvSpPr/>
      </xdr:nvSpPr>
      <xdr:spPr>
        <a:xfrm>
          <a:off x="10426700" y="653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87884</xdr:rowOff>
    </xdr:from>
    <xdr:to>
      <xdr:col>50</xdr:col>
      <xdr:colOff>165100</xdr:colOff>
      <xdr:row>38</xdr:row>
      <xdr:rowOff>18035</xdr:rowOff>
    </xdr:to>
    <xdr:sp macro="" textlink="">
      <xdr:nvSpPr>
        <xdr:cNvPr id="125" name="フローチャート: 判断 124">
          <a:extLst>
            <a:ext uri="{FF2B5EF4-FFF2-40B4-BE49-F238E27FC236}">
              <a16:creationId xmlns:a16="http://schemas.microsoft.com/office/drawing/2014/main" id="{30E8D170-4357-4596-B514-209C764D5ABA}"/>
            </a:ext>
          </a:extLst>
        </xdr:cNvPr>
        <xdr:cNvSpPr/>
      </xdr:nvSpPr>
      <xdr:spPr>
        <a:xfrm>
          <a:off x="9588500" y="64315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93327</xdr:rowOff>
    </xdr:from>
    <xdr:to>
      <xdr:col>46</xdr:col>
      <xdr:colOff>38100</xdr:colOff>
      <xdr:row>38</xdr:row>
      <xdr:rowOff>23477</xdr:rowOff>
    </xdr:to>
    <xdr:sp macro="" textlink="">
      <xdr:nvSpPr>
        <xdr:cNvPr id="126" name="フローチャート: 判断 125">
          <a:extLst>
            <a:ext uri="{FF2B5EF4-FFF2-40B4-BE49-F238E27FC236}">
              <a16:creationId xmlns:a16="http://schemas.microsoft.com/office/drawing/2014/main" id="{2D2F90E4-A6F3-460B-A15D-C74AFA9509E2}"/>
            </a:ext>
          </a:extLst>
        </xdr:cNvPr>
        <xdr:cNvSpPr/>
      </xdr:nvSpPr>
      <xdr:spPr>
        <a:xfrm>
          <a:off x="8699500" y="643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96919</xdr:rowOff>
    </xdr:from>
    <xdr:to>
      <xdr:col>41</xdr:col>
      <xdr:colOff>101600</xdr:colOff>
      <xdr:row>38</xdr:row>
      <xdr:rowOff>27070</xdr:rowOff>
    </xdr:to>
    <xdr:sp macro="" textlink="">
      <xdr:nvSpPr>
        <xdr:cNvPr id="127" name="フローチャート: 判断 126">
          <a:extLst>
            <a:ext uri="{FF2B5EF4-FFF2-40B4-BE49-F238E27FC236}">
              <a16:creationId xmlns:a16="http://schemas.microsoft.com/office/drawing/2014/main" id="{63465636-4651-455B-8DD0-19D2E03FD353}"/>
            </a:ext>
          </a:extLst>
        </xdr:cNvPr>
        <xdr:cNvSpPr/>
      </xdr:nvSpPr>
      <xdr:spPr>
        <a:xfrm>
          <a:off x="7810500" y="644056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33</xdr:row>
      <xdr:rowOff>37157</xdr:rowOff>
    </xdr:from>
    <xdr:to>
      <xdr:col>36</xdr:col>
      <xdr:colOff>165100</xdr:colOff>
      <xdr:row>33</xdr:row>
      <xdr:rowOff>138757</xdr:rowOff>
    </xdr:to>
    <xdr:sp macro="" textlink="">
      <xdr:nvSpPr>
        <xdr:cNvPr id="128" name="フローチャート: 判断 127">
          <a:extLst>
            <a:ext uri="{FF2B5EF4-FFF2-40B4-BE49-F238E27FC236}">
              <a16:creationId xmlns:a16="http://schemas.microsoft.com/office/drawing/2014/main" id="{412880C3-F4EA-4579-B059-7F4EBE7FB257}"/>
            </a:ext>
          </a:extLst>
        </xdr:cNvPr>
        <xdr:cNvSpPr/>
      </xdr:nvSpPr>
      <xdr:spPr>
        <a:xfrm>
          <a:off x="6921500" y="569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C5DC026-140E-48F8-8D84-B2F0CF1C3AB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87933FE-AC57-4408-A7CE-3E9AD51E3C4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5A081FBD-9ADF-4DDE-8668-CEA109707C6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4226317E-32CC-4FD5-BDF2-B6303A335A7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5F4624FF-069D-4F89-A8C8-655AC6E7983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98661</xdr:rowOff>
    </xdr:from>
    <xdr:to>
      <xdr:col>55</xdr:col>
      <xdr:colOff>50800</xdr:colOff>
      <xdr:row>39</xdr:row>
      <xdr:rowOff>28811</xdr:rowOff>
    </xdr:to>
    <xdr:sp macro="" textlink="">
      <xdr:nvSpPr>
        <xdr:cNvPr id="134" name="楕円 133">
          <a:extLst>
            <a:ext uri="{FF2B5EF4-FFF2-40B4-BE49-F238E27FC236}">
              <a16:creationId xmlns:a16="http://schemas.microsoft.com/office/drawing/2014/main" id="{7E1D50FA-5A2B-48E3-811F-CF99EE0C1A71}"/>
            </a:ext>
          </a:extLst>
        </xdr:cNvPr>
        <xdr:cNvSpPr/>
      </xdr:nvSpPr>
      <xdr:spPr>
        <a:xfrm>
          <a:off x="10426700" y="661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77088</xdr:rowOff>
    </xdr:from>
    <xdr:ext cx="469744" cy="259045"/>
    <xdr:sp macro="" textlink="">
      <xdr:nvSpPr>
        <xdr:cNvPr id="135" name="【道路】&#10;一人当たり延長該当値テキスト">
          <a:extLst>
            <a:ext uri="{FF2B5EF4-FFF2-40B4-BE49-F238E27FC236}">
              <a16:creationId xmlns:a16="http://schemas.microsoft.com/office/drawing/2014/main" id="{37FAD009-681E-4242-B42D-0D28338E25EA}"/>
            </a:ext>
          </a:extLst>
        </xdr:cNvPr>
        <xdr:cNvSpPr txBox="1"/>
      </xdr:nvSpPr>
      <xdr:spPr>
        <a:xfrm>
          <a:off x="10515600" y="659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112485</xdr:rowOff>
    </xdr:from>
    <xdr:to>
      <xdr:col>50</xdr:col>
      <xdr:colOff>165100</xdr:colOff>
      <xdr:row>39</xdr:row>
      <xdr:rowOff>42635</xdr:rowOff>
    </xdr:to>
    <xdr:sp macro="" textlink="">
      <xdr:nvSpPr>
        <xdr:cNvPr id="136" name="楕円 135">
          <a:extLst>
            <a:ext uri="{FF2B5EF4-FFF2-40B4-BE49-F238E27FC236}">
              <a16:creationId xmlns:a16="http://schemas.microsoft.com/office/drawing/2014/main" id="{3071B928-104B-4B8A-B798-B98449A42F46}"/>
            </a:ext>
          </a:extLst>
        </xdr:cNvPr>
        <xdr:cNvSpPr/>
      </xdr:nvSpPr>
      <xdr:spPr>
        <a:xfrm>
          <a:off x="9588500" y="662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149461</xdr:rowOff>
    </xdr:from>
    <xdr:to>
      <xdr:col>55</xdr:col>
      <xdr:colOff>0</xdr:colOff>
      <xdr:row>38</xdr:row>
      <xdr:rowOff>163285</xdr:rowOff>
    </xdr:to>
    <xdr:cxnSp macro="">
      <xdr:nvCxnSpPr>
        <xdr:cNvPr id="137" name="直線コネクタ 136">
          <a:extLst>
            <a:ext uri="{FF2B5EF4-FFF2-40B4-BE49-F238E27FC236}">
              <a16:creationId xmlns:a16="http://schemas.microsoft.com/office/drawing/2014/main" id="{1A43DC6D-2AC5-4517-8742-019A30231FC6}"/>
            </a:ext>
          </a:extLst>
        </xdr:cNvPr>
        <xdr:cNvCxnSpPr/>
      </xdr:nvCxnSpPr>
      <xdr:spPr>
        <a:xfrm flipV="1">
          <a:off x="9639300" y="6664561"/>
          <a:ext cx="838200" cy="1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129249</xdr:rowOff>
    </xdr:from>
    <xdr:to>
      <xdr:col>46</xdr:col>
      <xdr:colOff>38100</xdr:colOff>
      <xdr:row>39</xdr:row>
      <xdr:rowOff>59399</xdr:rowOff>
    </xdr:to>
    <xdr:sp macro="" textlink="">
      <xdr:nvSpPr>
        <xdr:cNvPr id="138" name="楕円 137">
          <a:extLst>
            <a:ext uri="{FF2B5EF4-FFF2-40B4-BE49-F238E27FC236}">
              <a16:creationId xmlns:a16="http://schemas.microsoft.com/office/drawing/2014/main" id="{A76C9E86-9E18-43E8-95B9-B3B385793871}"/>
            </a:ext>
          </a:extLst>
        </xdr:cNvPr>
        <xdr:cNvSpPr/>
      </xdr:nvSpPr>
      <xdr:spPr>
        <a:xfrm>
          <a:off x="8699500" y="664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163285</xdr:rowOff>
    </xdr:from>
    <xdr:to>
      <xdr:col>50</xdr:col>
      <xdr:colOff>114300</xdr:colOff>
      <xdr:row>39</xdr:row>
      <xdr:rowOff>8599</xdr:rowOff>
    </xdr:to>
    <xdr:cxnSp macro="">
      <xdr:nvCxnSpPr>
        <xdr:cNvPr id="139" name="直線コネクタ 138">
          <a:extLst>
            <a:ext uri="{FF2B5EF4-FFF2-40B4-BE49-F238E27FC236}">
              <a16:creationId xmlns:a16="http://schemas.microsoft.com/office/drawing/2014/main" id="{7DDE0033-0E63-4D62-BD77-605AD896538E}"/>
            </a:ext>
          </a:extLst>
        </xdr:cNvPr>
        <xdr:cNvCxnSpPr/>
      </xdr:nvCxnSpPr>
      <xdr:spPr>
        <a:xfrm flipV="1">
          <a:off x="8750300" y="6678385"/>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141877</xdr:rowOff>
    </xdr:from>
    <xdr:to>
      <xdr:col>41</xdr:col>
      <xdr:colOff>101600</xdr:colOff>
      <xdr:row>39</xdr:row>
      <xdr:rowOff>72027</xdr:rowOff>
    </xdr:to>
    <xdr:sp macro="" textlink="">
      <xdr:nvSpPr>
        <xdr:cNvPr id="140" name="楕円 139">
          <a:extLst>
            <a:ext uri="{FF2B5EF4-FFF2-40B4-BE49-F238E27FC236}">
              <a16:creationId xmlns:a16="http://schemas.microsoft.com/office/drawing/2014/main" id="{46EEABC5-5709-4612-9686-78F675EB4DA6}"/>
            </a:ext>
          </a:extLst>
        </xdr:cNvPr>
        <xdr:cNvSpPr/>
      </xdr:nvSpPr>
      <xdr:spPr>
        <a:xfrm>
          <a:off x="7810500" y="665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8599</xdr:rowOff>
    </xdr:from>
    <xdr:to>
      <xdr:col>45</xdr:col>
      <xdr:colOff>177800</xdr:colOff>
      <xdr:row>39</xdr:row>
      <xdr:rowOff>21227</xdr:rowOff>
    </xdr:to>
    <xdr:cxnSp macro="">
      <xdr:nvCxnSpPr>
        <xdr:cNvPr id="141" name="直線コネクタ 140">
          <a:extLst>
            <a:ext uri="{FF2B5EF4-FFF2-40B4-BE49-F238E27FC236}">
              <a16:creationId xmlns:a16="http://schemas.microsoft.com/office/drawing/2014/main" id="{1FFFFB1D-BEDE-4795-BB46-352C995052B2}"/>
            </a:ext>
          </a:extLst>
        </xdr:cNvPr>
        <xdr:cNvCxnSpPr/>
      </xdr:nvCxnSpPr>
      <xdr:spPr>
        <a:xfrm flipV="1">
          <a:off x="7861300" y="6695149"/>
          <a:ext cx="889000" cy="1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152872</xdr:rowOff>
    </xdr:from>
    <xdr:to>
      <xdr:col>36</xdr:col>
      <xdr:colOff>165100</xdr:colOff>
      <xdr:row>39</xdr:row>
      <xdr:rowOff>83022</xdr:rowOff>
    </xdr:to>
    <xdr:sp macro="" textlink="">
      <xdr:nvSpPr>
        <xdr:cNvPr id="142" name="楕円 141">
          <a:extLst>
            <a:ext uri="{FF2B5EF4-FFF2-40B4-BE49-F238E27FC236}">
              <a16:creationId xmlns:a16="http://schemas.microsoft.com/office/drawing/2014/main" id="{16D66DFE-C484-4960-8B4C-49FE6CDEFF30}"/>
            </a:ext>
          </a:extLst>
        </xdr:cNvPr>
        <xdr:cNvSpPr/>
      </xdr:nvSpPr>
      <xdr:spPr>
        <a:xfrm>
          <a:off x="6921500" y="666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21227</xdr:rowOff>
    </xdr:from>
    <xdr:to>
      <xdr:col>41</xdr:col>
      <xdr:colOff>50800</xdr:colOff>
      <xdr:row>39</xdr:row>
      <xdr:rowOff>32222</xdr:rowOff>
    </xdr:to>
    <xdr:cxnSp macro="">
      <xdr:nvCxnSpPr>
        <xdr:cNvPr id="143" name="直線コネクタ 142">
          <a:extLst>
            <a:ext uri="{FF2B5EF4-FFF2-40B4-BE49-F238E27FC236}">
              <a16:creationId xmlns:a16="http://schemas.microsoft.com/office/drawing/2014/main" id="{C97B60A3-499E-4440-87A1-EB9376EE19F5}"/>
            </a:ext>
          </a:extLst>
        </xdr:cNvPr>
        <xdr:cNvCxnSpPr/>
      </xdr:nvCxnSpPr>
      <xdr:spPr>
        <a:xfrm flipV="1">
          <a:off x="6972300" y="6707777"/>
          <a:ext cx="889000" cy="1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34561</xdr:rowOff>
    </xdr:from>
    <xdr:ext cx="534377" cy="259045"/>
    <xdr:sp macro="" textlink="">
      <xdr:nvSpPr>
        <xdr:cNvPr id="144" name="n_1aveValue【道路】&#10;一人当たり延長">
          <a:extLst>
            <a:ext uri="{FF2B5EF4-FFF2-40B4-BE49-F238E27FC236}">
              <a16:creationId xmlns:a16="http://schemas.microsoft.com/office/drawing/2014/main" id="{E3E3A162-4DC7-48B5-8D4C-CE590D25FCFC}"/>
            </a:ext>
          </a:extLst>
        </xdr:cNvPr>
        <xdr:cNvSpPr txBox="1"/>
      </xdr:nvSpPr>
      <xdr:spPr>
        <a:xfrm>
          <a:off x="9359411" y="620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40004</xdr:rowOff>
    </xdr:from>
    <xdr:ext cx="534377" cy="259045"/>
    <xdr:sp macro="" textlink="">
      <xdr:nvSpPr>
        <xdr:cNvPr id="145" name="n_2aveValue【道路】&#10;一人当たり延長">
          <a:extLst>
            <a:ext uri="{FF2B5EF4-FFF2-40B4-BE49-F238E27FC236}">
              <a16:creationId xmlns:a16="http://schemas.microsoft.com/office/drawing/2014/main" id="{4F91B650-CE69-48C3-A5C4-0B06887A29F6}"/>
            </a:ext>
          </a:extLst>
        </xdr:cNvPr>
        <xdr:cNvSpPr txBox="1"/>
      </xdr:nvSpPr>
      <xdr:spPr>
        <a:xfrm>
          <a:off x="8483111" y="621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43596</xdr:rowOff>
    </xdr:from>
    <xdr:ext cx="534377" cy="259045"/>
    <xdr:sp macro="" textlink="">
      <xdr:nvSpPr>
        <xdr:cNvPr id="146" name="n_3aveValue【道路】&#10;一人当たり延長">
          <a:extLst>
            <a:ext uri="{FF2B5EF4-FFF2-40B4-BE49-F238E27FC236}">
              <a16:creationId xmlns:a16="http://schemas.microsoft.com/office/drawing/2014/main" id="{FFCDA74E-FFAE-41C4-A7C0-8D4AB932514B}"/>
            </a:ext>
          </a:extLst>
        </xdr:cNvPr>
        <xdr:cNvSpPr txBox="1"/>
      </xdr:nvSpPr>
      <xdr:spPr>
        <a:xfrm>
          <a:off x="7594111" y="621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31</xdr:row>
      <xdr:rowOff>155284</xdr:rowOff>
    </xdr:from>
    <xdr:ext cx="534377" cy="259045"/>
    <xdr:sp macro="" textlink="">
      <xdr:nvSpPr>
        <xdr:cNvPr id="147" name="n_4aveValue【道路】&#10;一人当たり延長">
          <a:extLst>
            <a:ext uri="{FF2B5EF4-FFF2-40B4-BE49-F238E27FC236}">
              <a16:creationId xmlns:a16="http://schemas.microsoft.com/office/drawing/2014/main" id="{B39CAB56-041D-4934-BAE1-2E2DA0984F0F}"/>
            </a:ext>
          </a:extLst>
        </xdr:cNvPr>
        <xdr:cNvSpPr txBox="1"/>
      </xdr:nvSpPr>
      <xdr:spPr>
        <a:xfrm>
          <a:off x="6705111" y="547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33762</xdr:rowOff>
    </xdr:from>
    <xdr:ext cx="469744" cy="259045"/>
    <xdr:sp macro="" textlink="">
      <xdr:nvSpPr>
        <xdr:cNvPr id="148" name="n_1mainValue【道路】&#10;一人当たり延長">
          <a:extLst>
            <a:ext uri="{FF2B5EF4-FFF2-40B4-BE49-F238E27FC236}">
              <a16:creationId xmlns:a16="http://schemas.microsoft.com/office/drawing/2014/main" id="{86B74B2E-818B-4F2D-ACCA-D8E16125DBD9}"/>
            </a:ext>
          </a:extLst>
        </xdr:cNvPr>
        <xdr:cNvSpPr txBox="1"/>
      </xdr:nvSpPr>
      <xdr:spPr>
        <a:xfrm>
          <a:off x="9391727" y="6720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50526</xdr:rowOff>
    </xdr:from>
    <xdr:ext cx="469744" cy="259045"/>
    <xdr:sp macro="" textlink="">
      <xdr:nvSpPr>
        <xdr:cNvPr id="149" name="n_2mainValue【道路】&#10;一人当たり延長">
          <a:extLst>
            <a:ext uri="{FF2B5EF4-FFF2-40B4-BE49-F238E27FC236}">
              <a16:creationId xmlns:a16="http://schemas.microsoft.com/office/drawing/2014/main" id="{C6F27A18-0B16-4C14-B79D-AD227BAE74B4}"/>
            </a:ext>
          </a:extLst>
        </xdr:cNvPr>
        <xdr:cNvSpPr txBox="1"/>
      </xdr:nvSpPr>
      <xdr:spPr>
        <a:xfrm>
          <a:off x="8515427" y="67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63154</xdr:rowOff>
    </xdr:from>
    <xdr:ext cx="469744" cy="259045"/>
    <xdr:sp macro="" textlink="">
      <xdr:nvSpPr>
        <xdr:cNvPr id="150" name="n_3mainValue【道路】&#10;一人当たり延長">
          <a:extLst>
            <a:ext uri="{FF2B5EF4-FFF2-40B4-BE49-F238E27FC236}">
              <a16:creationId xmlns:a16="http://schemas.microsoft.com/office/drawing/2014/main" id="{96893D99-CE6C-4ACA-9B12-D2215BC0200A}"/>
            </a:ext>
          </a:extLst>
        </xdr:cNvPr>
        <xdr:cNvSpPr txBox="1"/>
      </xdr:nvSpPr>
      <xdr:spPr>
        <a:xfrm>
          <a:off x="7626427" y="674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74149</xdr:rowOff>
    </xdr:from>
    <xdr:ext cx="469744" cy="259045"/>
    <xdr:sp macro="" textlink="">
      <xdr:nvSpPr>
        <xdr:cNvPr id="151" name="n_4mainValue【道路】&#10;一人当たり延長">
          <a:extLst>
            <a:ext uri="{FF2B5EF4-FFF2-40B4-BE49-F238E27FC236}">
              <a16:creationId xmlns:a16="http://schemas.microsoft.com/office/drawing/2014/main" id="{5FE3C0C5-0B25-4442-982D-468D05D8CB24}"/>
            </a:ext>
          </a:extLst>
        </xdr:cNvPr>
        <xdr:cNvSpPr txBox="1"/>
      </xdr:nvSpPr>
      <xdr:spPr>
        <a:xfrm>
          <a:off x="6737427" y="676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9F356A65-964C-43D5-85DF-B0E2841E1E0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5415C58D-2091-4346-A069-626E644E74E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38C7ABCE-C9B2-45B7-B005-A487A473361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8FA79784-67DD-4DD8-B97F-AC05C58A1F8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325A5869-4C2D-40E0-8E18-386164E796E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8BFCA128-2DB0-4EC3-918A-E4885DA74E1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A5826E37-1D76-49F8-9687-5A0F5F4A4AF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D75300D7-6EEE-416D-9810-0EC6FDD9761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40F1187E-24D2-43BC-AF69-440C5DA7D11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F3D765DE-2F71-4285-AAA9-7A2A5E3B8E9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2" name="テキスト ボックス 161">
          <a:extLst>
            <a:ext uri="{FF2B5EF4-FFF2-40B4-BE49-F238E27FC236}">
              <a16:creationId xmlns:a16="http://schemas.microsoft.com/office/drawing/2014/main" id="{A4FA4873-0B29-4230-8B70-F12B9ABF5E64}"/>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3" name="直線コネクタ 162">
          <a:extLst>
            <a:ext uri="{FF2B5EF4-FFF2-40B4-BE49-F238E27FC236}">
              <a16:creationId xmlns:a16="http://schemas.microsoft.com/office/drawing/2014/main" id="{7DB84321-E569-4325-AFFF-65E155DF3E64}"/>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4" name="テキスト ボックス 163">
          <a:extLst>
            <a:ext uri="{FF2B5EF4-FFF2-40B4-BE49-F238E27FC236}">
              <a16:creationId xmlns:a16="http://schemas.microsoft.com/office/drawing/2014/main" id="{C9AAD1E8-8625-4B43-9666-F0E0235C1642}"/>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5" name="直線コネクタ 164">
          <a:extLst>
            <a:ext uri="{FF2B5EF4-FFF2-40B4-BE49-F238E27FC236}">
              <a16:creationId xmlns:a16="http://schemas.microsoft.com/office/drawing/2014/main" id="{01C862E7-4FBC-4CD5-A70F-CF09272DF906}"/>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6" name="テキスト ボックス 165">
          <a:extLst>
            <a:ext uri="{FF2B5EF4-FFF2-40B4-BE49-F238E27FC236}">
              <a16:creationId xmlns:a16="http://schemas.microsoft.com/office/drawing/2014/main" id="{392FFD5F-0178-442C-889A-A12445BDF707}"/>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7" name="直線コネクタ 166">
          <a:extLst>
            <a:ext uri="{FF2B5EF4-FFF2-40B4-BE49-F238E27FC236}">
              <a16:creationId xmlns:a16="http://schemas.microsoft.com/office/drawing/2014/main" id="{A5957DF0-FE2E-4680-8542-923A3E889724}"/>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8" name="テキスト ボックス 167">
          <a:extLst>
            <a:ext uri="{FF2B5EF4-FFF2-40B4-BE49-F238E27FC236}">
              <a16:creationId xmlns:a16="http://schemas.microsoft.com/office/drawing/2014/main" id="{EADC74D0-5452-47D5-953B-24D94A6937E1}"/>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9" name="直線コネクタ 168">
          <a:extLst>
            <a:ext uri="{FF2B5EF4-FFF2-40B4-BE49-F238E27FC236}">
              <a16:creationId xmlns:a16="http://schemas.microsoft.com/office/drawing/2014/main" id="{1A5CB994-2ECC-47FA-95F6-F563B280BA4E}"/>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0" name="テキスト ボックス 169">
          <a:extLst>
            <a:ext uri="{FF2B5EF4-FFF2-40B4-BE49-F238E27FC236}">
              <a16:creationId xmlns:a16="http://schemas.microsoft.com/office/drawing/2014/main" id="{E293438A-AFA6-4C64-AAA4-E6FC3E8D91C7}"/>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96618CF-6C47-41C5-B8D2-3B76E99D587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a:extLst>
            <a:ext uri="{FF2B5EF4-FFF2-40B4-BE49-F238E27FC236}">
              <a16:creationId xmlns:a16="http://schemas.microsoft.com/office/drawing/2014/main" id="{AEBC909C-77AD-44C6-9BA8-9029080DAF23}"/>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53A4744-84EF-409B-A47C-5BCA6E44CCE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64</xdr:row>
      <xdr:rowOff>86868</xdr:rowOff>
    </xdr:to>
    <xdr:cxnSp macro="">
      <xdr:nvCxnSpPr>
        <xdr:cNvPr id="174" name="直線コネクタ 173">
          <a:extLst>
            <a:ext uri="{FF2B5EF4-FFF2-40B4-BE49-F238E27FC236}">
              <a16:creationId xmlns:a16="http://schemas.microsoft.com/office/drawing/2014/main" id="{B138179F-63FE-4FA0-A706-C4A03B2EDDB0}"/>
            </a:ext>
          </a:extLst>
        </xdr:cNvPr>
        <xdr:cNvCxnSpPr/>
      </xdr:nvCxnSpPr>
      <xdr:spPr>
        <a:xfrm flipV="1">
          <a:off x="4634865" y="9619488"/>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90695</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3325881F-FFB7-4CD9-A901-FA768F662E1C}"/>
            </a:ext>
          </a:extLst>
        </xdr:cNvPr>
        <xdr:cNvSpPr txBox="1"/>
      </xdr:nvSpPr>
      <xdr:spPr>
        <a:xfrm>
          <a:off x="4673600" y="1106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86868</xdr:rowOff>
    </xdr:from>
    <xdr:to>
      <xdr:col>24</xdr:col>
      <xdr:colOff>152400</xdr:colOff>
      <xdr:row>64</xdr:row>
      <xdr:rowOff>86868</xdr:rowOff>
    </xdr:to>
    <xdr:cxnSp macro="">
      <xdr:nvCxnSpPr>
        <xdr:cNvPr id="176" name="直線コネクタ 175">
          <a:extLst>
            <a:ext uri="{FF2B5EF4-FFF2-40B4-BE49-F238E27FC236}">
              <a16:creationId xmlns:a16="http://schemas.microsoft.com/office/drawing/2014/main" id="{DC2234F6-96A1-49E2-80C6-6ABB3DB5564E}"/>
            </a:ext>
          </a:extLst>
        </xdr:cNvPr>
        <xdr:cNvCxnSpPr/>
      </xdr:nvCxnSpPr>
      <xdr:spPr>
        <a:xfrm>
          <a:off x="4546600" y="1105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88C4ACBF-9682-4F2C-AF17-104715545FE2}"/>
            </a:ext>
          </a:extLst>
        </xdr:cNvPr>
        <xdr:cNvSpPr txBox="1"/>
      </xdr:nvSpPr>
      <xdr:spPr>
        <a:xfrm>
          <a:off x="4673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78" name="直線コネクタ 177">
          <a:extLst>
            <a:ext uri="{FF2B5EF4-FFF2-40B4-BE49-F238E27FC236}">
              <a16:creationId xmlns:a16="http://schemas.microsoft.com/office/drawing/2014/main" id="{1F87D4BE-8626-4762-9439-D2049A7B4079}"/>
            </a:ext>
          </a:extLst>
        </xdr:cNvPr>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128795</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D3B7569F-4D8C-4B6E-8894-ADD3E7E4121F}"/>
            </a:ext>
          </a:extLst>
        </xdr:cNvPr>
        <xdr:cNvSpPr txBox="1"/>
      </xdr:nvSpPr>
      <xdr:spPr>
        <a:xfrm>
          <a:off x="4673600" y="1041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150368</xdr:rowOff>
    </xdr:from>
    <xdr:to>
      <xdr:col>24</xdr:col>
      <xdr:colOff>114300</xdr:colOff>
      <xdr:row>61</xdr:row>
      <xdr:rowOff>80518</xdr:rowOff>
    </xdr:to>
    <xdr:sp macro="" textlink="">
      <xdr:nvSpPr>
        <xdr:cNvPr id="180" name="フローチャート: 判断 179">
          <a:extLst>
            <a:ext uri="{FF2B5EF4-FFF2-40B4-BE49-F238E27FC236}">
              <a16:creationId xmlns:a16="http://schemas.microsoft.com/office/drawing/2014/main" id="{A16627FF-0151-45B0-AEB4-7F45403EDC3A}"/>
            </a:ext>
          </a:extLst>
        </xdr:cNvPr>
        <xdr:cNvSpPr/>
      </xdr:nvSpPr>
      <xdr:spPr>
        <a:xfrm>
          <a:off x="4584700" y="1043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122936</xdr:rowOff>
    </xdr:from>
    <xdr:to>
      <xdr:col>20</xdr:col>
      <xdr:colOff>38100</xdr:colOff>
      <xdr:row>61</xdr:row>
      <xdr:rowOff>53086</xdr:rowOff>
    </xdr:to>
    <xdr:sp macro="" textlink="">
      <xdr:nvSpPr>
        <xdr:cNvPr id="181" name="フローチャート: 判断 180">
          <a:extLst>
            <a:ext uri="{FF2B5EF4-FFF2-40B4-BE49-F238E27FC236}">
              <a16:creationId xmlns:a16="http://schemas.microsoft.com/office/drawing/2014/main" id="{EDAEE841-D126-4CA6-AD9E-9AFF2F010304}"/>
            </a:ext>
          </a:extLst>
        </xdr:cNvPr>
        <xdr:cNvSpPr/>
      </xdr:nvSpPr>
      <xdr:spPr>
        <a:xfrm>
          <a:off x="3746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58928</xdr:rowOff>
    </xdr:from>
    <xdr:to>
      <xdr:col>15</xdr:col>
      <xdr:colOff>101600</xdr:colOff>
      <xdr:row>60</xdr:row>
      <xdr:rowOff>160528</xdr:rowOff>
    </xdr:to>
    <xdr:sp macro="" textlink="">
      <xdr:nvSpPr>
        <xdr:cNvPr id="182" name="フローチャート: 判断 181">
          <a:extLst>
            <a:ext uri="{FF2B5EF4-FFF2-40B4-BE49-F238E27FC236}">
              <a16:creationId xmlns:a16="http://schemas.microsoft.com/office/drawing/2014/main" id="{B70F4C63-C28D-4937-92D7-300EE5754334}"/>
            </a:ext>
          </a:extLst>
        </xdr:cNvPr>
        <xdr:cNvSpPr/>
      </xdr:nvSpPr>
      <xdr:spPr>
        <a:xfrm>
          <a:off x="2857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83" name="フローチャート: 判断 182">
          <a:extLst>
            <a:ext uri="{FF2B5EF4-FFF2-40B4-BE49-F238E27FC236}">
              <a16:creationId xmlns:a16="http://schemas.microsoft.com/office/drawing/2014/main" id="{0CC2C05F-ADFA-4A9F-9913-A312F54379D5}"/>
            </a:ext>
          </a:extLst>
        </xdr:cNvPr>
        <xdr:cNvSpPr/>
      </xdr:nvSpPr>
      <xdr:spPr>
        <a:xfrm>
          <a:off x="1968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125222</xdr:rowOff>
    </xdr:from>
    <xdr:to>
      <xdr:col>6</xdr:col>
      <xdr:colOff>38100</xdr:colOff>
      <xdr:row>60</xdr:row>
      <xdr:rowOff>55372</xdr:rowOff>
    </xdr:to>
    <xdr:sp macro="" textlink="">
      <xdr:nvSpPr>
        <xdr:cNvPr id="184" name="フローチャート: 判断 183">
          <a:extLst>
            <a:ext uri="{FF2B5EF4-FFF2-40B4-BE49-F238E27FC236}">
              <a16:creationId xmlns:a16="http://schemas.microsoft.com/office/drawing/2014/main" id="{B8D63188-24D0-4914-B340-715924695A55}"/>
            </a:ext>
          </a:extLst>
        </xdr:cNvPr>
        <xdr:cNvSpPr/>
      </xdr:nvSpPr>
      <xdr:spPr>
        <a:xfrm>
          <a:off x="1079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D3935F9-B012-4F82-8BE1-D774D6DC55B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09F8C7E-A549-4F3E-B0CE-7684694AA95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877D9B2-2338-40E0-A955-A470CA8CA30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1759CA4-6BDA-4330-828B-31C4761207E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2C7E3452-11BC-4F2A-AD46-2ABC65AC5F3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90" name="楕円 189">
          <a:extLst>
            <a:ext uri="{FF2B5EF4-FFF2-40B4-BE49-F238E27FC236}">
              <a16:creationId xmlns:a16="http://schemas.microsoft.com/office/drawing/2014/main" id="{F758A597-FCCD-4AB5-9857-4034DA16B695}"/>
            </a:ext>
          </a:extLst>
        </xdr:cNvPr>
        <xdr:cNvSpPr/>
      </xdr:nvSpPr>
      <xdr:spPr>
        <a:xfrm>
          <a:off x="4584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143527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413024C6-D577-4010-9D0C-5CF52F00B636}"/>
            </a:ext>
          </a:extLst>
        </xdr:cNvPr>
        <xdr:cNvSpPr txBox="1"/>
      </xdr:nvSpPr>
      <xdr:spPr>
        <a:xfrm>
          <a:off x="46736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74930</xdr:rowOff>
    </xdr:from>
    <xdr:to>
      <xdr:col>20</xdr:col>
      <xdr:colOff>38100</xdr:colOff>
      <xdr:row>60</xdr:row>
      <xdr:rowOff>5080</xdr:rowOff>
    </xdr:to>
    <xdr:sp macro="" textlink="">
      <xdr:nvSpPr>
        <xdr:cNvPr id="192" name="楕円 191">
          <a:extLst>
            <a:ext uri="{FF2B5EF4-FFF2-40B4-BE49-F238E27FC236}">
              <a16:creationId xmlns:a16="http://schemas.microsoft.com/office/drawing/2014/main" id="{085AF77B-0484-4E15-9F18-1E2C44926358}"/>
            </a:ext>
          </a:extLst>
        </xdr:cNvPr>
        <xdr:cNvSpPr/>
      </xdr:nvSpPr>
      <xdr:spPr>
        <a:xfrm>
          <a:off x="3746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125730</xdr:rowOff>
    </xdr:from>
    <xdr:to>
      <xdr:col>24</xdr:col>
      <xdr:colOff>63500</xdr:colOff>
      <xdr:row>60</xdr:row>
      <xdr:rowOff>0</xdr:rowOff>
    </xdr:to>
    <xdr:cxnSp macro="">
      <xdr:nvCxnSpPr>
        <xdr:cNvPr id="193" name="直線コネクタ 192">
          <a:extLst>
            <a:ext uri="{FF2B5EF4-FFF2-40B4-BE49-F238E27FC236}">
              <a16:creationId xmlns:a16="http://schemas.microsoft.com/office/drawing/2014/main" id="{ABE120E6-ECF0-4D9F-882D-0F035F67A6E0}"/>
            </a:ext>
          </a:extLst>
        </xdr:cNvPr>
        <xdr:cNvCxnSpPr/>
      </xdr:nvCxnSpPr>
      <xdr:spPr>
        <a:xfrm>
          <a:off x="3797300" y="10241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10922</xdr:rowOff>
    </xdr:from>
    <xdr:to>
      <xdr:col>15</xdr:col>
      <xdr:colOff>101600</xdr:colOff>
      <xdr:row>59</xdr:row>
      <xdr:rowOff>112522</xdr:rowOff>
    </xdr:to>
    <xdr:sp macro="" textlink="">
      <xdr:nvSpPr>
        <xdr:cNvPr id="194" name="楕円 193">
          <a:extLst>
            <a:ext uri="{FF2B5EF4-FFF2-40B4-BE49-F238E27FC236}">
              <a16:creationId xmlns:a16="http://schemas.microsoft.com/office/drawing/2014/main" id="{D253EE37-7915-4686-B414-AC8782702CCC}"/>
            </a:ext>
          </a:extLst>
        </xdr:cNvPr>
        <xdr:cNvSpPr/>
      </xdr:nvSpPr>
      <xdr:spPr>
        <a:xfrm>
          <a:off x="28575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61722</xdr:rowOff>
    </xdr:from>
    <xdr:to>
      <xdr:col>19</xdr:col>
      <xdr:colOff>177800</xdr:colOff>
      <xdr:row>59</xdr:row>
      <xdr:rowOff>125730</xdr:rowOff>
    </xdr:to>
    <xdr:cxnSp macro="">
      <xdr:nvCxnSpPr>
        <xdr:cNvPr id="195" name="直線コネクタ 194">
          <a:extLst>
            <a:ext uri="{FF2B5EF4-FFF2-40B4-BE49-F238E27FC236}">
              <a16:creationId xmlns:a16="http://schemas.microsoft.com/office/drawing/2014/main" id="{8305DE01-AF33-4AD1-946D-A1BEF34006D3}"/>
            </a:ext>
          </a:extLst>
        </xdr:cNvPr>
        <xdr:cNvCxnSpPr/>
      </xdr:nvCxnSpPr>
      <xdr:spPr>
        <a:xfrm>
          <a:off x="2908300" y="101772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154940</xdr:rowOff>
    </xdr:from>
    <xdr:to>
      <xdr:col>10</xdr:col>
      <xdr:colOff>165100</xdr:colOff>
      <xdr:row>59</xdr:row>
      <xdr:rowOff>85090</xdr:rowOff>
    </xdr:to>
    <xdr:sp macro="" textlink="">
      <xdr:nvSpPr>
        <xdr:cNvPr id="196" name="楕円 195">
          <a:extLst>
            <a:ext uri="{FF2B5EF4-FFF2-40B4-BE49-F238E27FC236}">
              <a16:creationId xmlns:a16="http://schemas.microsoft.com/office/drawing/2014/main" id="{14A117F0-BF5D-4123-871A-8C2B26B36F6B}"/>
            </a:ext>
          </a:extLst>
        </xdr:cNvPr>
        <xdr:cNvSpPr/>
      </xdr:nvSpPr>
      <xdr:spPr>
        <a:xfrm>
          <a:off x="1968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34290</xdr:rowOff>
    </xdr:from>
    <xdr:to>
      <xdr:col>15</xdr:col>
      <xdr:colOff>50800</xdr:colOff>
      <xdr:row>59</xdr:row>
      <xdr:rowOff>61722</xdr:rowOff>
    </xdr:to>
    <xdr:cxnSp macro="">
      <xdr:nvCxnSpPr>
        <xdr:cNvPr id="197" name="直線コネクタ 196">
          <a:extLst>
            <a:ext uri="{FF2B5EF4-FFF2-40B4-BE49-F238E27FC236}">
              <a16:creationId xmlns:a16="http://schemas.microsoft.com/office/drawing/2014/main" id="{962BCB38-60B0-45E9-938B-34EC1275D642}"/>
            </a:ext>
          </a:extLst>
        </xdr:cNvPr>
        <xdr:cNvCxnSpPr/>
      </xdr:nvCxnSpPr>
      <xdr:spPr>
        <a:xfrm>
          <a:off x="2019300" y="101498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1778</xdr:rowOff>
    </xdr:from>
    <xdr:to>
      <xdr:col>6</xdr:col>
      <xdr:colOff>38100</xdr:colOff>
      <xdr:row>59</xdr:row>
      <xdr:rowOff>103378</xdr:rowOff>
    </xdr:to>
    <xdr:sp macro="" textlink="">
      <xdr:nvSpPr>
        <xdr:cNvPr id="198" name="楕円 197">
          <a:extLst>
            <a:ext uri="{FF2B5EF4-FFF2-40B4-BE49-F238E27FC236}">
              <a16:creationId xmlns:a16="http://schemas.microsoft.com/office/drawing/2014/main" id="{999FE0B8-7155-47A6-BDC5-5EE470C14793}"/>
            </a:ext>
          </a:extLst>
        </xdr:cNvPr>
        <xdr:cNvSpPr/>
      </xdr:nvSpPr>
      <xdr:spPr>
        <a:xfrm>
          <a:off x="1079500" y="101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34290</xdr:rowOff>
    </xdr:from>
    <xdr:to>
      <xdr:col>10</xdr:col>
      <xdr:colOff>114300</xdr:colOff>
      <xdr:row>59</xdr:row>
      <xdr:rowOff>52578</xdr:rowOff>
    </xdr:to>
    <xdr:cxnSp macro="">
      <xdr:nvCxnSpPr>
        <xdr:cNvPr id="199" name="直線コネクタ 198">
          <a:extLst>
            <a:ext uri="{FF2B5EF4-FFF2-40B4-BE49-F238E27FC236}">
              <a16:creationId xmlns:a16="http://schemas.microsoft.com/office/drawing/2014/main" id="{8A4B2D8E-72ED-4D51-82F4-C2F8B68301A3}"/>
            </a:ext>
          </a:extLst>
        </xdr:cNvPr>
        <xdr:cNvCxnSpPr/>
      </xdr:nvCxnSpPr>
      <xdr:spPr>
        <a:xfrm flipV="1">
          <a:off x="1130300" y="101498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44213</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B594D69-60B9-4632-8581-310392A2A6F8}"/>
            </a:ext>
          </a:extLst>
        </xdr:cNvPr>
        <xdr:cNvSpPr txBox="1"/>
      </xdr:nvSpPr>
      <xdr:spPr>
        <a:xfrm>
          <a:off x="3582044" y="105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151655</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7710FC5D-FF5A-4419-9894-00D437BB032D}"/>
            </a:ext>
          </a:extLst>
        </xdr:cNvPr>
        <xdr:cNvSpPr txBox="1"/>
      </xdr:nvSpPr>
      <xdr:spPr>
        <a:xfrm>
          <a:off x="2705744" y="1043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87647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611249C6-C4A8-4B2B-B241-B65529D25FD7}"/>
            </a:ext>
          </a:extLst>
        </xdr:cNvPr>
        <xdr:cNvSpPr txBox="1"/>
      </xdr:nvSpPr>
      <xdr:spPr>
        <a:xfrm>
          <a:off x="1816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46499</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6F0BCF0E-27BF-4DD9-8CAA-0E13BCF44E0E}"/>
            </a:ext>
          </a:extLst>
        </xdr:cNvPr>
        <xdr:cNvSpPr txBox="1"/>
      </xdr:nvSpPr>
      <xdr:spPr>
        <a:xfrm>
          <a:off x="9277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21607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9E8D6F49-AB90-4769-8D63-97969FD7F25E}"/>
            </a:ext>
          </a:extLst>
        </xdr:cNvPr>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129049</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4D9282E4-E7FB-4DF2-92AD-53AEF0AF8E19}"/>
            </a:ext>
          </a:extLst>
        </xdr:cNvPr>
        <xdr:cNvSpPr txBox="1"/>
      </xdr:nvSpPr>
      <xdr:spPr>
        <a:xfrm>
          <a:off x="2705744" y="990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101617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9BA15C3E-28A2-49AB-8FE8-B3963E1EE42C}"/>
            </a:ext>
          </a:extLst>
        </xdr:cNvPr>
        <xdr:cNvSpPr txBox="1"/>
      </xdr:nvSpPr>
      <xdr:spPr>
        <a:xfrm>
          <a:off x="1816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119905</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D6FDCFD1-5706-432D-8A90-10046956B46F}"/>
            </a:ext>
          </a:extLst>
        </xdr:cNvPr>
        <xdr:cNvSpPr txBox="1"/>
      </xdr:nvSpPr>
      <xdr:spPr>
        <a:xfrm>
          <a:off x="927744" y="989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C64C6661-1AD4-450B-8C68-2E7EBB226D8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FCD0718-E020-4C02-9F47-E69C1C1129F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F437A421-078A-4BC4-AAB5-9B11FCC17F4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26DDC086-E6A6-456B-A40F-E72742CE111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89841E29-15BA-4C4F-B3ED-D1474EACAB2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5D701B87-CAB3-4035-BC7D-A6535B1BDF2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FC60E6F0-E926-440A-A571-D533CB1E32B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AAF9D75-4C60-48A3-B4E0-868759AD128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C1BBB507-0A3D-4F75-9FF8-657165CB336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7B14BFAE-2942-425E-842B-846380169C9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a:extLst>
            <a:ext uri="{FF2B5EF4-FFF2-40B4-BE49-F238E27FC236}">
              <a16:creationId xmlns:a16="http://schemas.microsoft.com/office/drawing/2014/main" id="{6972A7C9-9884-4D58-A152-B78554D4361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9" name="テキスト ボックス 218">
          <a:extLst>
            <a:ext uri="{FF2B5EF4-FFF2-40B4-BE49-F238E27FC236}">
              <a16:creationId xmlns:a16="http://schemas.microsoft.com/office/drawing/2014/main" id="{635D91EC-759D-44F3-BED8-E973654CE47B}"/>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a:extLst>
            <a:ext uri="{FF2B5EF4-FFF2-40B4-BE49-F238E27FC236}">
              <a16:creationId xmlns:a16="http://schemas.microsoft.com/office/drawing/2014/main" id="{681D567A-4D9E-42D0-898D-90B38B1477D2}"/>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1" name="テキスト ボックス 220">
          <a:extLst>
            <a:ext uri="{FF2B5EF4-FFF2-40B4-BE49-F238E27FC236}">
              <a16:creationId xmlns:a16="http://schemas.microsoft.com/office/drawing/2014/main" id="{DDCFE729-113A-414A-9370-BA8FCC6FB14A}"/>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a:extLst>
            <a:ext uri="{FF2B5EF4-FFF2-40B4-BE49-F238E27FC236}">
              <a16:creationId xmlns:a16="http://schemas.microsoft.com/office/drawing/2014/main" id="{EACBB744-7B30-4150-8340-328FCEE02DDA}"/>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3" name="テキスト ボックス 222">
          <a:extLst>
            <a:ext uri="{FF2B5EF4-FFF2-40B4-BE49-F238E27FC236}">
              <a16:creationId xmlns:a16="http://schemas.microsoft.com/office/drawing/2014/main" id="{4A47827F-1073-44A8-9A93-9A2E9FDE85DC}"/>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a:extLst>
            <a:ext uri="{FF2B5EF4-FFF2-40B4-BE49-F238E27FC236}">
              <a16:creationId xmlns:a16="http://schemas.microsoft.com/office/drawing/2014/main" id="{F1EDDB15-6ACF-4966-A840-5AE30062D29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5" name="テキスト ボックス 224">
          <a:extLst>
            <a:ext uri="{FF2B5EF4-FFF2-40B4-BE49-F238E27FC236}">
              <a16:creationId xmlns:a16="http://schemas.microsoft.com/office/drawing/2014/main" id="{62D0F763-A4A3-49DB-9316-FD6B86C5C101}"/>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a:extLst>
            <a:ext uri="{FF2B5EF4-FFF2-40B4-BE49-F238E27FC236}">
              <a16:creationId xmlns:a16="http://schemas.microsoft.com/office/drawing/2014/main" id="{9511AC91-40EB-4036-A393-92B724BEF593}"/>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7" name="テキスト ボックス 226">
          <a:extLst>
            <a:ext uri="{FF2B5EF4-FFF2-40B4-BE49-F238E27FC236}">
              <a16:creationId xmlns:a16="http://schemas.microsoft.com/office/drawing/2014/main" id="{C3416731-2227-4F69-AD44-F3C07183DDA8}"/>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a:extLst>
            <a:ext uri="{FF2B5EF4-FFF2-40B4-BE49-F238E27FC236}">
              <a16:creationId xmlns:a16="http://schemas.microsoft.com/office/drawing/2014/main" id="{EFF230A5-6C8B-4CF8-BA21-B0AFFD5ED56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9" name="テキスト ボックス 228">
          <a:extLst>
            <a:ext uri="{FF2B5EF4-FFF2-40B4-BE49-F238E27FC236}">
              <a16:creationId xmlns:a16="http://schemas.microsoft.com/office/drawing/2014/main" id="{56D08857-E3BE-4992-8B5C-D5FD3F6A7C61}"/>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2BF30738-EE6F-46F7-9D1A-495EE90635E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1" name="テキスト ボックス 230">
          <a:extLst>
            <a:ext uri="{FF2B5EF4-FFF2-40B4-BE49-F238E27FC236}">
              <a16:creationId xmlns:a16="http://schemas.microsoft.com/office/drawing/2014/main" id="{65AE1A99-C9EC-4143-9720-D5D81663DDF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橋りょう・トンネル】&#10;一人当たり有形固定資産（償却資産）額グラフ枠">
          <a:extLst>
            <a:ext uri="{FF2B5EF4-FFF2-40B4-BE49-F238E27FC236}">
              <a16:creationId xmlns:a16="http://schemas.microsoft.com/office/drawing/2014/main" id="{F29161F6-D3A8-4826-BA64-91A2B1BDE32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55842</xdr:rowOff>
    </xdr:from>
    <xdr:to>
      <xdr:col>54</xdr:col>
      <xdr:colOff>189865</xdr:colOff>
      <xdr:row>64</xdr:row>
      <xdr:rowOff>90345</xdr:rowOff>
    </xdr:to>
    <xdr:cxnSp macro="">
      <xdr:nvCxnSpPr>
        <xdr:cNvPr id="233" name="直線コネクタ 232">
          <a:extLst>
            <a:ext uri="{FF2B5EF4-FFF2-40B4-BE49-F238E27FC236}">
              <a16:creationId xmlns:a16="http://schemas.microsoft.com/office/drawing/2014/main" id="{F08C827D-0AD7-46B4-9AC8-837F33B6CF6E}"/>
            </a:ext>
          </a:extLst>
        </xdr:cNvPr>
        <xdr:cNvCxnSpPr/>
      </xdr:nvCxnSpPr>
      <xdr:spPr>
        <a:xfrm flipV="1">
          <a:off x="10476865" y="9657042"/>
          <a:ext cx="0" cy="140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94172</xdr:rowOff>
    </xdr:from>
    <xdr:ext cx="534377" cy="259045"/>
    <xdr:sp macro="" textlink="">
      <xdr:nvSpPr>
        <xdr:cNvPr id="234" name="【橋りょう・トンネル】&#10;一人当たり有形固定資産（償却資産）額最小値テキスト">
          <a:extLst>
            <a:ext uri="{FF2B5EF4-FFF2-40B4-BE49-F238E27FC236}">
              <a16:creationId xmlns:a16="http://schemas.microsoft.com/office/drawing/2014/main" id="{B48E2C69-CAC6-47C7-B393-E0FFA603AED9}"/>
            </a:ext>
          </a:extLst>
        </xdr:cNvPr>
        <xdr:cNvSpPr txBox="1"/>
      </xdr:nvSpPr>
      <xdr:spPr>
        <a:xfrm>
          <a:off x="10515600" y="1106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90345</xdr:rowOff>
    </xdr:from>
    <xdr:to>
      <xdr:col>55</xdr:col>
      <xdr:colOff>88900</xdr:colOff>
      <xdr:row>64</xdr:row>
      <xdr:rowOff>90345</xdr:rowOff>
    </xdr:to>
    <xdr:cxnSp macro="">
      <xdr:nvCxnSpPr>
        <xdr:cNvPr id="235" name="直線コネクタ 234">
          <a:extLst>
            <a:ext uri="{FF2B5EF4-FFF2-40B4-BE49-F238E27FC236}">
              <a16:creationId xmlns:a16="http://schemas.microsoft.com/office/drawing/2014/main" id="{5B39D538-040C-4139-875D-FD3575BD7ADA}"/>
            </a:ext>
          </a:extLst>
        </xdr:cNvPr>
        <xdr:cNvCxnSpPr/>
      </xdr:nvCxnSpPr>
      <xdr:spPr>
        <a:xfrm>
          <a:off x="10388600" y="1106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2519</xdr:rowOff>
    </xdr:from>
    <xdr:ext cx="690189" cy="259045"/>
    <xdr:sp macro="" textlink="">
      <xdr:nvSpPr>
        <xdr:cNvPr id="236" name="【橋りょう・トンネル】&#10;一人当たり有形固定資産（償却資産）額最大値テキスト">
          <a:extLst>
            <a:ext uri="{FF2B5EF4-FFF2-40B4-BE49-F238E27FC236}">
              <a16:creationId xmlns:a16="http://schemas.microsoft.com/office/drawing/2014/main" id="{EE122BE3-DCD2-458F-B02F-7ED4E14C8D32}"/>
            </a:ext>
          </a:extLst>
        </xdr:cNvPr>
        <xdr:cNvSpPr txBox="1"/>
      </xdr:nvSpPr>
      <xdr:spPr>
        <a:xfrm>
          <a:off x="10515600" y="9432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55842</xdr:rowOff>
    </xdr:from>
    <xdr:to>
      <xdr:col>55</xdr:col>
      <xdr:colOff>88900</xdr:colOff>
      <xdr:row>56</xdr:row>
      <xdr:rowOff>55842</xdr:rowOff>
    </xdr:to>
    <xdr:cxnSp macro="">
      <xdr:nvCxnSpPr>
        <xdr:cNvPr id="237" name="直線コネクタ 236">
          <a:extLst>
            <a:ext uri="{FF2B5EF4-FFF2-40B4-BE49-F238E27FC236}">
              <a16:creationId xmlns:a16="http://schemas.microsoft.com/office/drawing/2014/main" id="{FE59AAC2-3FEC-41BE-A26E-DA77BEF0294B}"/>
            </a:ext>
          </a:extLst>
        </xdr:cNvPr>
        <xdr:cNvCxnSpPr/>
      </xdr:nvCxnSpPr>
      <xdr:spPr>
        <a:xfrm>
          <a:off x="10388600" y="9657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18855</xdr:rowOff>
    </xdr:from>
    <xdr:ext cx="599010" cy="259045"/>
    <xdr:sp macro="" textlink="">
      <xdr:nvSpPr>
        <xdr:cNvPr id="238" name="【橋りょう・トンネル】&#10;一人当たり有形固定資産（償却資産）額平均値テキスト">
          <a:extLst>
            <a:ext uri="{FF2B5EF4-FFF2-40B4-BE49-F238E27FC236}">
              <a16:creationId xmlns:a16="http://schemas.microsoft.com/office/drawing/2014/main" id="{BB6BC79A-B84D-4B6F-9C15-D48EFABAC6DF}"/>
            </a:ext>
          </a:extLst>
        </xdr:cNvPr>
        <xdr:cNvSpPr txBox="1"/>
      </xdr:nvSpPr>
      <xdr:spPr>
        <a:xfrm>
          <a:off x="10515600" y="106487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167428</xdr:rowOff>
    </xdr:from>
    <xdr:to>
      <xdr:col>55</xdr:col>
      <xdr:colOff>50800</xdr:colOff>
      <xdr:row>63</xdr:row>
      <xdr:rowOff>97578</xdr:rowOff>
    </xdr:to>
    <xdr:sp macro="" textlink="">
      <xdr:nvSpPr>
        <xdr:cNvPr id="239" name="フローチャート: 判断 238">
          <a:extLst>
            <a:ext uri="{FF2B5EF4-FFF2-40B4-BE49-F238E27FC236}">
              <a16:creationId xmlns:a16="http://schemas.microsoft.com/office/drawing/2014/main" id="{2F1D5A2F-3CCF-4321-A6CA-99FCBD0E131A}"/>
            </a:ext>
          </a:extLst>
        </xdr:cNvPr>
        <xdr:cNvSpPr/>
      </xdr:nvSpPr>
      <xdr:spPr>
        <a:xfrm>
          <a:off x="10426700" y="107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167292</xdr:rowOff>
    </xdr:from>
    <xdr:to>
      <xdr:col>50</xdr:col>
      <xdr:colOff>165100</xdr:colOff>
      <xdr:row>63</xdr:row>
      <xdr:rowOff>97442</xdr:rowOff>
    </xdr:to>
    <xdr:sp macro="" textlink="">
      <xdr:nvSpPr>
        <xdr:cNvPr id="240" name="フローチャート: 判断 239">
          <a:extLst>
            <a:ext uri="{FF2B5EF4-FFF2-40B4-BE49-F238E27FC236}">
              <a16:creationId xmlns:a16="http://schemas.microsoft.com/office/drawing/2014/main" id="{F2A2BF67-DBEB-4E13-BE3A-5F7D77EF277C}"/>
            </a:ext>
          </a:extLst>
        </xdr:cNvPr>
        <xdr:cNvSpPr/>
      </xdr:nvSpPr>
      <xdr:spPr>
        <a:xfrm>
          <a:off x="9588500" y="1079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168577</xdr:rowOff>
    </xdr:from>
    <xdr:to>
      <xdr:col>46</xdr:col>
      <xdr:colOff>38100</xdr:colOff>
      <xdr:row>63</xdr:row>
      <xdr:rowOff>98727</xdr:rowOff>
    </xdr:to>
    <xdr:sp macro="" textlink="">
      <xdr:nvSpPr>
        <xdr:cNvPr id="241" name="フローチャート: 判断 240">
          <a:extLst>
            <a:ext uri="{FF2B5EF4-FFF2-40B4-BE49-F238E27FC236}">
              <a16:creationId xmlns:a16="http://schemas.microsoft.com/office/drawing/2014/main" id="{20CA3649-3284-4A14-854A-FC3323B480B1}"/>
            </a:ext>
          </a:extLst>
        </xdr:cNvPr>
        <xdr:cNvSpPr/>
      </xdr:nvSpPr>
      <xdr:spPr>
        <a:xfrm>
          <a:off x="8699500" y="1079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169210</xdr:rowOff>
    </xdr:from>
    <xdr:to>
      <xdr:col>41</xdr:col>
      <xdr:colOff>101600</xdr:colOff>
      <xdr:row>63</xdr:row>
      <xdr:rowOff>99360</xdr:rowOff>
    </xdr:to>
    <xdr:sp macro="" textlink="">
      <xdr:nvSpPr>
        <xdr:cNvPr id="242" name="フローチャート: 判断 241">
          <a:extLst>
            <a:ext uri="{FF2B5EF4-FFF2-40B4-BE49-F238E27FC236}">
              <a16:creationId xmlns:a16="http://schemas.microsoft.com/office/drawing/2014/main" id="{7B5841B2-4D5F-4E17-9C8E-5DB00F48B9BF}"/>
            </a:ext>
          </a:extLst>
        </xdr:cNvPr>
        <xdr:cNvSpPr/>
      </xdr:nvSpPr>
      <xdr:spPr>
        <a:xfrm>
          <a:off x="7810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168953</xdr:rowOff>
    </xdr:from>
    <xdr:to>
      <xdr:col>36</xdr:col>
      <xdr:colOff>165100</xdr:colOff>
      <xdr:row>63</xdr:row>
      <xdr:rowOff>99103</xdr:rowOff>
    </xdr:to>
    <xdr:sp macro="" textlink="">
      <xdr:nvSpPr>
        <xdr:cNvPr id="243" name="フローチャート: 判断 242">
          <a:extLst>
            <a:ext uri="{FF2B5EF4-FFF2-40B4-BE49-F238E27FC236}">
              <a16:creationId xmlns:a16="http://schemas.microsoft.com/office/drawing/2014/main" id="{466343AE-C2B9-4E5F-BE7D-D8EE5F35B7EC}"/>
            </a:ext>
          </a:extLst>
        </xdr:cNvPr>
        <xdr:cNvSpPr/>
      </xdr:nvSpPr>
      <xdr:spPr>
        <a:xfrm>
          <a:off x="6921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43B5043-EB61-4CAB-AD1B-2BD895B43BD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E0ED94F-AD72-4BEA-8399-8BDF9679240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908D4C3C-FF31-44BC-8633-1F8ABED13EF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3551556F-8631-4A1A-89A2-05E62D76642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E2C56F3-91FF-431C-8A39-BB4675440E0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122489</xdr:rowOff>
    </xdr:from>
    <xdr:to>
      <xdr:col>55</xdr:col>
      <xdr:colOff>50800</xdr:colOff>
      <xdr:row>64</xdr:row>
      <xdr:rowOff>52639</xdr:rowOff>
    </xdr:to>
    <xdr:sp macro="" textlink="">
      <xdr:nvSpPr>
        <xdr:cNvPr id="249" name="楕円 248">
          <a:extLst>
            <a:ext uri="{FF2B5EF4-FFF2-40B4-BE49-F238E27FC236}">
              <a16:creationId xmlns:a16="http://schemas.microsoft.com/office/drawing/2014/main" id="{DF706771-4B44-41E7-AD7C-DF3DAC7752CE}"/>
            </a:ext>
          </a:extLst>
        </xdr:cNvPr>
        <xdr:cNvSpPr/>
      </xdr:nvSpPr>
      <xdr:spPr>
        <a:xfrm>
          <a:off x="10426700" y="109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37416</xdr:rowOff>
    </xdr:from>
    <xdr:ext cx="599010" cy="259045"/>
    <xdr:sp macro="" textlink="">
      <xdr:nvSpPr>
        <xdr:cNvPr id="250" name="【橋りょう・トンネル】&#10;一人当たり有形固定資産（償却資産）額該当値テキスト">
          <a:extLst>
            <a:ext uri="{FF2B5EF4-FFF2-40B4-BE49-F238E27FC236}">
              <a16:creationId xmlns:a16="http://schemas.microsoft.com/office/drawing/2014/main" id="{6F3B35A6-6E92-4098-88E8-76F9AF31A79D}"/>
            </a:ext>
          </a:extLst>
        </xdr:cNvPr>
        <xdr:cNvSpPr txBox="1"/>
      </xdr:nvSpPr>
      <xdr:spPr>
        <a:xfrm>
          <a:off x="10515600" y="10838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125583</xdr:rowOff>
    </xdr:from>
    <xdr:to>
      <xdr:col>50</xdr:col>
      <xdr:colOff>165100</xdr:colOff>
      <xdr:row>64</xdr:row>
      <xdr:rowOff>55733</xdr:rowOff>
    </xdr:to>
    <xdr:sp macro="" textlink="">
      <xdr:nvSpPr>
        <xdr:cNvPr id="251" name="楕円 250">
          <a:extLst>
            <a:ext uri="{FF2B5EF4-FFF2-40B4-BE49-F238E27FC236}">
              <a16:creationId xmlns:a16="http://schemas.microsoft.com/office/drawing/2014/main" id="{5DECE731-E142-4055-8A29-0E44E056D14C}"/>
            </a:ext>
          </a:extLst>
        </xdr:cNvPr>
        <xdr:cNvSpPr/>
      </xdr:nvSpPr>
      <xdr:spPr>
        <a:xfrm>
          <a:off x="9588500" y="1092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1839</xdr:rowOff>
    </xdr:from>
    <xdr:to>
      <xdr:col>55</xdr:col>
      <xdr:colOff>0</xdr:colOff>
      <xdr:row>64</xdr:row>
      <xdr:rowOff>4933</xdr:rowOff>
    </xdr:to>
    <xdr:cxnSp macro="">
      <xdr:nvCxnSpPr>
        <xdr:cNvPr id="252" name="直線コネクタ 251">
          <a:extLst>
            <a:ext uri="{FF2B5EF4-FFF2-40B4-BE49-F238E27FC236}">
              <a16:creationId xmlns:a16="http://schemas.microsoft.com/office/drawing/2014/main" id="{5E7E5FED-833F-4E5B-9CB8-5E1D78864612}"/>
            </a:ext>
          </a:extLst>
        </xdr:cNvPr>
        <xdr:cNvCxnSpPr/>
      </xdr:nvCxnSpPr>
      <xdr:spPr>
        <a:xfrm flipV="1">
          <a:off x="9639300" y="10974639"/>
          <a:ext cx="838200" cy="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128056</xdr:rowOff>
    </xdr:from>
    <xdr:to>
      <xdr:col>46</xdr:col>
      <xdr:colOff>38100</xdr:colOff>
      <xdr:row>64</xdr:row>
      <xdr:rowOff>58206</xdr:rowOff>
    </xdr:to>
    <xdr:sp macro="" textlink="">
      <xdr:nvSpPr>
        <xdr:cNvPr id="253" name="楕円 252">
          <a:extLst>
            <a:ext uri="{FF2B5EF4-FFF2-40B4-BE49-F238E27FC236}">
              <a16:creationId xmlns:a16="http://schemas.microsoft.com/office/drawing/2014/main" id="{70EECC48-A51A-474C-B089-560DF162DE7A}"/>
            </a:ext>
          </a:extLst>
        </xdr:cNvPr>
        <xdr:cNvSpPr/>
      </xdr:nvSpPr>
      <xdr:spPr>
        <a:xfrm>
          <a:off x="8699500" y="109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4933</xdr:rowOff>
    </xdr:from>
    <xdr:to>
      <xdr:col>50</xdr:col>
      <xdr:colOff>114300</xdr:colOff>
      <xdr:row>64</xdr:row>
      <xdr:rowOff>7406</xdr:rowOff>
    </xdr:to>
    <xdr:cxnSp macro="">
      <xdr:nvCxnSpPr>
        <xdr:cNvPr id="254" name="直線コネクタ 253">
          <a:extLst>
            <a:ext uri="{FF2B5EF4-FFF2-40B4-BE49-F238E27FC236}">
              <a16:creationId xmlns:a16="http://schemas.microsoft.com/office/drawing/2014/main" id="{4BB1C9E6-81E2-4A25-91CB-C0AB5EB25100}"/>
            </a:ext>
          </a:extLst>
        </xdr:cNvPr>
        <xdr:cNvCxnSpPr/>
      </xdr:nvCxnSpPr>
      <xdr:spPr>
        <a:xfrm flipV="1">
          <a:off x="8750300" y="10977733"/>
          <a:ext cx="889000" cy="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131758</xdr:rowOff>
    </xdr:from>
    <xdr:to>
      <xdr:col>41</xdr:col>
      <xdr:colOff>101600</xdr:colOff>
      <xdr:row>64</xdr:row>
      <xdr:rowOff>61908</xdr:rowOff>
    </xdr:to>
    <xdr:sp macro="" textlink="">
      <xdr:nvSpPr>
        <xdr:cNvPr id="255" name="楕円 254">
          <a:extLst>
            <a:ext uri="{FF2B5EF4-FFF2-40B4-BE49-F238E27FC236}">
              <a16:creationId xmlns:a16="http://schemas.microsoft.com/office/drawing/2014/main" id="{9668B94A-B0E0-4637-825C-6CE2D3C86955}"/>
            </a:ext>
          </a:extLst>
        </xdr:cNvPr>
        <xdr:cNvSpPr/>
      </xdr:nvSpPr>
      <xdr:spPr>
        <a:xfrm>
          <a:off x="7810500" y="109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7406</xdr:rowOff>
    </xdr:from>
    <xdr:to>
      <xdr:col>45</xdr:col>
      <xdr:colOff>177800</xdr:colOff>
      <xdr:row>64</xdr:row>
      <xdr:rowOff>11108</xdr:rowOff>
    </xdr:to>
    <xdr:cxnSp macro="">
      <xdr:nvCxnSpPr>
        <xdr:cNvPr id="256" name="直線コネクタ 255">
          <a:extLst>
            <a:ext uri="{FF2B5EF4-FFF2-40B4-BE49-F238E27FC236}">
              <a16:creationId xmlns:a16="http://schemas.microsoft.com/office/drawing/2014/main" id="{04F4A150-11E4-4F39-9142-4F4A2885005F}"/>
            </a:ext>
          </a:extLst>
        </xdr:cNvPr>
        <xdr:cNvCxnSpPr/>
      </xdr:nvCxnSpPr>
      <xdr:spPr>
        <a:xfrm flipV="1">
          <a:off x="7861300" y="10980206"/>
          <a:ext cx="8890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137261</xdr:rowOff>
    </xdr:from>
    <xdr:to>
      <xdr:col>36</xdr:col>
      <xdr:colOff>165100</xdr:colOff>
      <xdr:row>64</xdr:row>
      <xdr:rowOff>67411</xdr:rowOff>
    </xdr:to>
    <xdr:sp macro="" textlink="">
      <xdr:nvSpPr>
        <xdr:cNvPr id="257" name="楕円 256">
          <a:extLst>
            <a:ext uri="{FF2B5EF4-FFF2-40B4-BE49-F238E27FC236}">
              <a16:creationId xmlns:a16="http://schemas.microsoft.com/office/drawing/2014/main" id="{5C302F3B-8F2E-4695-868E-EB3CA4EDB29C}"/>
            </a:ext>
          </a:extLst>
        </xdr:cNvPr>
        <xdr:cNvSpPr/>
      </xdr:nvSpPr>
      <xdr:spPr>
        <a:xfrm>
          <a:off x="6921500" y="1093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11108</xdr:rowOff>
    </xdr:from>
    <xdr:to>
      <xdr:col>41</xdr:col>
      <xdr:colOff>50800</xdr:colOff>
      <xdr:row>64</xdr:row>
      <xdr:rowOff>16611</xdr:rowOff>
    </xdr:to>
    <xdr:cxnSp macro="">
      <xdr:nvCxnSpPr>
        <xdr:cNvPr id="258" name="直線コネクタ 257">
          <a:extLst>
            <a:ext uri="{FF2B5EF4-FFF2-40B4-BE49-F238E27FC236}">
              <a16:creationId xmlns:a16="http://schemas.microsoft.com/office/drawing/2014/main" id="{DE6CF278-87F4-4846-8886-9AEE92BABDC6}"/>
            </a:ext>
          </a:extLst>
        </xdr:cNvPr>
        <xdr:cNvCxnSpPr/>
      </xdr:nvCxnSpPr>
      <xdr:spPr>
        <a:xfrm flipV="1">
          <a:off x="6972300" y="10983908"/>
          <a:ext cx="889000" cy="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113969</xdr:rowOff>
    </xdr:from>
    <xdr:ext cx="599010" cy="259045"/>
    <xdr:sp macro="" textlink="">
      <xdr:nvSpPr>
        <xdr:cNvPr id="259" name="n_1aveValue【橋りょう・トンネル】&#10;一人当たり有形固定資産（償却資産）額">
          <a:extLst>
            <a:ext uri="{FF2B5EF4-FFF2-40B4-BE49-F238E27FC236}">
              <a16:creationId xmlns:a16="http://schemas.microsoft.com/office/drawing/2014/main" id="{36420BA6-3FA9-4375-8652-4AAA02E74F2B}"/>
            </a:ext>
          </a:extLst>
        </xdr:cNvPr>
        <xdr:cNvSpPr txBox="1"/>
      </xdr:nvSpPr>
      <xdr:spPr>
        <a:xfrm>
          <a:off x="9327095" y="1057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115254</xdr:rowOff>
    </xdr:from>
    <xdr:ext cx="599010" cy="259045"/>
    <xdr:sp macro="" textlink="">
      <xdr:nvSpPr>
        <xdr:cNvPr id="260" name="n_2aveValue【橋りょう・トンネル】&#10;一人当たり有形固定資産（償却資産）額">
          <a:extLst>
            <a:ext uri="{FF2B5EF4-FFF2-40B4-BE49-F238E27FC236}">
              <a16:creationId xmlns:a16="http://schemas.microsoft.com/office/drawing/2014/main" id="{E58A7BB6-24B4-4709-853D-90BDB2C5FE2A}"/>
            </a:ext>
          </a:extLst>
        </xdr:cNvPr>
        <xdr:cNvSpPr txBox="1"/>
      </xdr:nvSpPr>
      <xdr:spPr>
        <a:xfrm>
          <a:off x="8450795" y="1057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115887</xdr:rowOff>
    </xdr:from>
    <xdr:ext cx="599010" cy="259045"/>
    <xdr:sp macro="" textlink="">
      <xdr:nvSpPr>
        <xdr:cNvPr id="261" name="n_3aveValue【橋りょう・トンネル】&#10;一人当たり有形固定資産（償却資産）額">
          <a:extLst>
            <a:ext uri="{FF2B5EF4-FFF2-40B4-BE49-F238E27FC236}">
              <a16:creationId xmlns:a16="http://schemas.microsoft.com/office/drawing/2014/main" id="{528146AE-4607-4455-8DDF-03CF50D6B57C}"/>
            </a:ext>
          </a:extLst>
        </xdr:cNvPr>
        <xdr:cNvSpPr txBox="1"/>
      </xdr:nvSpPr>
      <xdr:spPr>
        <a:xfrm>
          <a:off x="7561795" y="1057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115630</xdr:rowOff>
    </xdr:from>
    <xdr:ext cx="599010" cy="259045"/>
    <xdr:sp macro="" textlink="">
      <xdr:nvSpPr>
        <xdr:cNvPr id="262" name="n_4aveValue【橋りょう・トンネル】&#10;一人当たり有形固定資産（償却資産）額">
          <a:extLst>
            <a:ext uri="{FF2B5EF4-FFF2-40B4-BE49-F238E27FC236}">
              <a16:creationId xmlns:a16="http://schemas.microsoft.com/office/drawing/2014/main" id="{EC00ECCF-578F-420B-9F18-F319F7C7F483}"/>
            </a:ext>
          </a:extLst>
        </xdr:cNvPr>
        <xdr:cNvSpPr txBox="1"/>
      </xdr:nvSpPr>
      <xdr:spPr>
        <a:xfrm>
          <a:off x="6672795" y="1057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46860</xdr:rowOff>
    </xdr:from>
    <xdr:ext cx="599010" cy="259045"/>
    <xdr:sp macro="" textlink="">
      <xdr:nvSpPr>
        <xdr:cNvPr id="263" name="n_1mainValue【橋りょう・トンネル】&#10;一人当たり有形固定資産（償却資産）額">
          <a:extLst>
            <a:ext uri="{FF2B5EF4-FFF2-40B4-BE49-F238E27FC236}">
              <a16:creationId xmlns:a16="http://schemas.microsoft.com/office/drawing/2014/main" id="{A477E3D6-3F28-40F0-BA90-6E3C6AACC475}"/>
            </a:ext>
          </a:extLst>
        </xdr:cNvPr>
        <xdr:cNvSpPr txBox="1"/>
      </xdr:nvSpPr>
      <xdr:spPr>
        <a:xfrm>
          <a:off x="9327095" y="1101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49333</xdr:rowOff>
    </xdr:from>
    <xdr:ext cx="599010" cy="259045"/>
    <xdr:sp macro="" textlink="">
      <xdr:nvSpPr>
        <xdr:cNvPr id="264" name="n_2mainValue【橋りょう・トンネル】&#10;一人当たり有形固定資産（償却資産）額">
          <a:extLst>
            <a:ext uri="{FF2B5EF4-FFF2-40B4-BE49-F238E27FC236}">
              <a16:creationId xmlns:a16="http://schemas.microsoft.com/office/drawing/2014/main" id="{07CA69DF-9683-4BC4-B12A-A8852365B6F4}"/>
            </a:ext>
          </a:extLst>
        </xdr:cNvPr>
        <xdr:cNvSpPr txBox="1"/>
      </xdr:nvSpPr>
      <xdr:spPr>
        <a:xfrm>
          <a:off x="8450795" y="1102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53035</xdr:rowOff>
    </xdr:from>
    <xdr:ext cx="599010" cy="259045"/>
    <xdr:sp macro="" textlink="">
      <xdr:nvSpPr>
        <xdr:cNvPr id="265" name="n_3mainValue【橋りょう・トンネル】&#10;一人当たり有形固定資産（償却資産）額">
          <a:extLst>
            <a:ext uri="{FF2B5EF4-FFF2-40B4-BE49-F238E27FC236}">
              <a16:creationId xmlns:a16="http://schemas.microsoft.com/office/drawing/2014/main" id="{F5266584-D721-4D9E-87A1-C4D8A407715B}"/>
            </a:ext>
          </a:extLst>
        </xdr:cNvPr>
        <xdr:cNvSpPr txBox="1"/>
      </xdr:nvSpPr>
      <xdr:spPr>
        <a:xfrm>
          <a:off x="7561795" y="1102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58538</xdr:rowOff>
    </xdr:from>
    <xdr:ext cx="599010" cy="259045"/>
    <xdr:sp macro="" textlink="">
      <xdr:nvSpPr>
        <xdr:cNvPr id="266" name="n_4mainValue【橋りょう・トンネル】&#10;一人当たり有形固定資産（償却資産）額">
          <a:extLst>
            <a:ext uri="{FF2B5EF4-FFF2-40B4-BE49-F238E27FC236}">
              <a16:creationId xmlns:a16="http://schemas.microsoft.com/office/drawing/2014/main" id="{A9EEB4E4-E846-431A-A70C-E7D2D8C03649}"/>
            </a:ext>
          </a:extLst>
        </xdr:cNvPr>
        <xdr:cNvSpPr txBox="1"/>
      </xdr:nvSpPr>
      <xdr:spPr>
        <a:xfrm>
          <a:off x="6672795" y="11031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D7063CB9-93A8-49C7-A2C8-37744E13906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A1B7CCF2-3FBF-4B0C-88F9-1448C50A40E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FA2EB1AB-B001-44D1-AB7B-D12DB863041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6B4E0BA5-A73C-4CCE-A371-EE7DF54ED85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B47F5E08-5BE2-4363-9F7E-179279DAAD2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5FF8CA0F-EE84-431E-A0A2-2FC89738636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3F6ABF3A-899F-42C0-ABB7-B86757CB0CB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C9A3151B-8DC0-454C-B318-91E51FB8FA3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1956D4C4-5431-4BAE-A418-CF514FDD490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0A13ED2A-A76D-4A8D-90CE-EF4A2FB0D11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08516889-A720-41C5-8CD2-A5F457CD2DB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8" name="直線コネクタ 277">
          <a:extLst>
            <a:ext uri="{FF2B5EF4-FFF2-40B4-BE49-F238E27FC236}">
              <a16:creationId xmlns:a16="http://schemas.microsoft.com/office/drawing/2014/main" id="{9E162135-7A0E-4370-B770-437CD217699A}"/>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9" name="テキスト ボックス 278">
          <a:extLst>
            <a:ext uri="{FF2B5EF4-FFF2-40B4-BE49-F238E27FC236}">
              <a16:creationId xmlns:a16="http://schemas.microsoft.com/office/drawing/2014/main" id="{77BF7122-E94E-4636-80EE-2A1B8D2DEACB}"/>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0" name="直線コネクタ 279">
          <a:extLst>
            <a:ext uri="{FF2B5EF4-FFF2-40B4-BE49-F238E27FC236}">
              <a16:creationId xmlns:a16="http://schemas.microsoft.com/office/drawing/2014/main" id="{6C54A837-1A91-402E-8CCD-9C68096782A1}"/>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1" name="テキスト ボックス 280">
          <a:extLst>
            <a:ext uri="{FF2B5EF4-FFF2-40B4-BE49-F238E27FC236}">
              <a16:creationId xmlns:a16="http://schemas.microsoft.com/office/drawing/2014/main" id="{86DF2076-BDC4-48E3-9BE1-29A1129F4AC5}"/>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2" name="直線コネクタ 281">
          <a:extLst>
            <a:ext uri="{FF2B5EF4-FFF2-40B4-BE49-F238E27FC236}">
              <a16:creationId xmlns:a16="http://schemas.microsoft.com/office/drawing/2014/main" id="{87DA1A8E-E6E6-4455-B14F-6B8853617DE6}"/>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3" name="テキスト ボックス 282">
          <a:extLst>
            <a:ext uri="{FF2B5EF4-FFF2-40B4-BE49-F238E27FC236}">
              <a16:creationId xmlns:a16="http://schemas.microsoft.com/office/drawing/2014/main" id="{ACF76309-7A4F-491A-A9AC-4224B00383D6}"/>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4" name="直線コネクタ 283">
          <a:extLst>
            <a:ext uri="{FF2B5EF4-FFF2-40B4-BE49-F238E27FC236}">
              <a16:creationId xmlns:a16="http://schemas.microsoft.com/office/drawing/2014/main" id="{47A4FE66-F626-4035-AF7B-08EAFAFB87E9}"/>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5" name="テキスト ボックス 284">
          <a:extLst>
            <a:ext uri="{FF2B5EF4-FFF2-40B4-BE49-F238E27FC236}">
              <a16:creationId xmlns:a16="http://schemas.microsoft.com/office/drawing/2014/main" id="{778F9F04-385D-443B-A335-9C432AD3A526}"/>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6CEAD9DF-2A0A-41F0-A99E-A904482ED99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1CB1D50E-0D96-4EE0-8D05-0A45C4B6E6DF}"/>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8DC2A5C8-279B-43C0-BDF0-C2B8563FE50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19813</xdr:rowOff>
    </xdr:from>
    <xdr:to>
      <xdr:col>24</xdr:col>
      <xdr:colOff>62865</xdr:colOff>
      <xdr:row>85</xdr:row>
      <xdr:rowOff>12954</xdr:rowOff>
    </xdr:to>
    <xdr:cxnSp macro="">
      <xdr:nvCxnSpPr>
        <xdr:cNvPr id="289" name="直線コネクタ 288">
          <a:extLst>
            <a:ext uri="{FF2B5EF4-FFF2-40B4-BE49-F238E27FC236}">
              <a16:creationId xmlns:a16="http://schemas.microsoft.com/office/drawing/2014/main" id="{67F1CA6B-387F-46E4-B1D1-C5920BE7B561}"/>
            </a:ext>
          </a:extLst>
        </xdr:cNvPr>
        <xdr:cNvCxnSpPr/>
      </xdr:nvCxnSpPr>
      <xdr:spPr>
        <a:xfrm flipV="1">
          <a:off x="4634865" y="13392913"/>
          <a:ext cx="0" cy="119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16781</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5A9A1E32-6787-4B81-BA07-B83E85AAA299}"/>
            </a:ext>
          </a:extLst>
        </xdr:cNvPr>
        <xdr:cNvSpPr txBox="1"/>
      </xdr:nvSpPr>
      <xdr:spPr>
        <a:xfrm>
          <a:off x="4673600" y="1459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12954</xdr:rowOff>
    </xdr:from>
    <xdr:to>
      <xdr:col>24</xdr:col>
      <xdr:colOff>152400</xdr:colOff>
      <xdr:row>85</xdr:row>
      <xdr:rowOff>12954</xdr:rowOff>
    </xdr:to>
    <xdr:cxnSp macro="">
      <xdr:nvCxnSpPr>
        <xdr:cNvPr id="291" name="直線コネクタ 290">
          <a:extLst>
            <a:ext uri="{FF2B5EF4-FFF2-40B4-BE49-F238E27FC236}">
              <a16:creationId xmlns:a16="http://schemas.microsoft.com/office/drawing/2014/main" id="{69E0DCEA-30E0-4EB9-BA21-781B61B3CAE5}"/>
            </a:ext>
          </a:extLst>
        </xdr:cNvPr>
        <xdr:cNvCxnSpPr/>
      </xdr:nvCxnSpPr>
      <xdr:spPr>
        <a:xfrm>
          <a:off x="4546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137940</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CF98479F-F881-4D81-8466-7717A3E5F86A}"/>
            </a:ext>
          </a:extLst>
        </xdr:cNvPr>
        <xdr:cNvSpPr txBox="1"/>
      </xdr:nvSpPr>
      <xdr:spPr>
        <a:xfrm>
          <a:off x="46736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19813</xdr:rowOff>
    </xdr:from>
    <xdr:to>
      <xdr:col>24</xdr:col>
      <xdr:colOff>152400</xdr:colOff>
      <xdr:row>78</xdr:row>
      <xdr:rowOff>19813</xdr:rowOff>
    </xdr:to>
    <xdr:cxnSp macro="">
      <xdr:nvCxnSpPr>
        <xdr:cNvPr id="293" name="直線コネクタ 292">
          <a:extLst>
            <a:ext uri="{FF2B5EF4-FFF2-40B4-BE49-F238E27FC236}">
              <a16:creationId xmlns:a16="http://schemas.microsoft.com/office/drawing/2014/main" id="{2C426C21-755D-4E81-863A-F756F7AA566F}"/>
            </a:ext>
          </a:extLst>
        </xdr:cNvPr>
        <xdr:cNvCxnSpPr/>
      </xdr:nvCxnSpPr>
      <xdr:spPr>
        <a:xfrm>
          <a:off x="4546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96E99DC1-A5BE-4804-9AE8-D237CB614244}"/>
            </a:ext>
          </a:extLst>
        </xdr:cNvPr>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5" name="フローチャート: 判断 294">
          <a:extLst>
            <a:ext uri="{FF2B5EF4-FFF2-40B4-BE49-F238E27FC236}">
              <a16:creationId xmlns:a16="http://schemas.microsoft.com/office/drawing/2014/main" id="{0C454D48-68F5-4D7C-88F0-C1A247FE626D}"/>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96" name="フローチャート: 判断 295">
          <a:extLst>
            <a:ext uri="{FF2B5EF4-FFF2-40B4-BE49-F238E27FC236}">
              <a16:creationId xmlns:a16="http://schemas.microsoft.com/office/drawing/2014/main" id="{719AFD00-DA9A-424A-A442-ECC28829FC64}"/>
            </a:ext>
          </a:extLst>
        </xdr:cNvPr>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156463</xdr:rowOff>
    </xdr:from>
    <xdr:to>
      <xdr:col>15</xdr:col>
      <xdr:colOff>101600</xdr:colOff>
      <xdr:row>81</xdr:row>
      <xdr:rowOff>86613</xdr:rowOff>
    </xdr:to>
    <xdr:sp macro="" textlink="">
      <xdr:nvSpPr>
        <xdr:cNvPr id="297" name="フローチャート: 判断 296">
          <a:extLst>
            <a:ext uri="{FF2B5EF4-FFF2-40B4-BE49-F238E27FC236}">
              <a16:creationId xmlns:a16="http://schemas.microsoft.com/office/drawing/2014/main" id="{211A190F-8F14-4042-B1AA-E07CD5F7011A}"/>
            </a:ext>
          </a:extLst>
        </xdr:cNvPr>
        <xdr:cNvSpPr/>
      </xdr:nvSpPr>
      <xdr:spPr>
        <a:xfrm>
          <a:off x="28575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92456</xdr:rowOff>
    </xdr:from>
    <xdr:to>
      <xdr:col>10</xdr:col>
      <xdr:colOff>165100</xdr:colOff>
      <xdr:row>81</xdr:row>
      <xdr:rowOff>22606</xdr:rowOff>
    </xdr:to>
    <xdr:sp macro="" textlink="">
      <xdr:nvSpPr>
        <xdr:cNvPr id="298" name="フローチャート: 判断 297">
          <a:extLst>
            <a:ext uri="{FF2B5EF4-FFF2-40B4-BE49-F238E27FC236}">
              <a16:creationId xmlns:a16="http://schemas.microsoft.com/office/drawing/2014/main" id="{726DCF67-983A-488C-BCC0-F2DE88945275}"/>
            </a:ext>
          </a:extLst>
        </xdr:cNvPr>
        <xdr:cNvSpPr/>
      </xdr:nvSpPr>
      <xdr:spPr>
        <a:xfrm>
          <a:off x="1968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138176</xdr:rowOff>
    </xdr:from>
    <xdr:to>
      <xdr:col>6</xdr:col>
      <xdr:colOff>38100</xdr:colOff>
      <xdr:row>81</xdr:row>
      <xdr:rowOff>68326</xdr:rowOff>
    </xdr:to>
    <xdr:sp macro="" textlink="">
      <xdr:nvSpPr>
        <xdr:cNvPr id="299" name="フローチャート: 判断 298">
          <a:extLst>
            <a:ext uri="{FF2B5EF4-FFF2-40B4-BE49-F238E27FC236}">
              <a16:creationId xmlns:a16="http://schemas.microsoft.com/office/drawing/2014/main" id="{5612A9E3-7B95-4C4E-BDBD-25865D5FE34B}"/>
            </a:ext>
          </a:extLst>
        </xdr:cNvPr>
        <xdr:cNvSpPr/>
      </xdr:nvSpPr>
      <xdr:spPr>
        <a:xfrm>
          <a:off x="1079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51DEC79-8A47-4A55-9536-8C9694D75D2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B5B888D-A364-48EB-A975-B3D1AC13488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9577857-7974-4588-969A-AFEE39DB402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4DBD844-86BB-4858-B179-47AA105CC45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2EDBCF69-9E71-4AF6-86A1-06CDCE65473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122174</xdr:rowOff>
    </xdr:from>
    <xdr:to>
      <xdr:col>24</xdr:col>
      <xdr:colOff>114300</xdr:colOff>
      <xdr:row>84</xdr:row>
      <xdr:rowOff>52324</xdr:rowOff>
    </xdr:to>
    <xdr:sp macro="" textlink="">
      <xdr:nvSpPr>
        <xdr:cNvPr id="305" name="楕円 304">
          <a:extLst>
            <a:ext uri="{FF2B5EF4-FFF2-40B4-BE49-F238E27FC236}">
              <a16:creationId xmlns:a16="http://schemas.microsoft.com/office/drawing/2014/main" id="{0591B765-B831-4F0B-A089-E89235B328FC}"/>
            </a:ext>
          </a:extLst>
        </xdr:cNvPr>
        <xdr:cNvSpPr/>
      </xdr:nvSpPr>
      <xdr:spPr>
        <a:xfrm>
          <a:off x="45847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100601</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17A4298-DC4F-4343-93F6-57D88BAECE79}"/>
            </a:ext>
          </a:extLst>
        </xdr:cNvPr>
        <xdr:cNvSpPr txBox="1"/>
      </xdr:nvSpPr>
      <xdr:spPr>
        <a:xfrm>
          <a:off x="4673600" y="1433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74168</xdr:rowOff>
    </xdr:from>
    <xdr:to>
      <xdr:col>20</xdr:col>
      <xdr:colOff>38100</xdr:colOff>
      <xdr:row>85</xdr:row>
      <xdr:rowOff>4318</xdr:rowOff>
    </xdr:to>
    <xdr:sp macro="" textlink="">
      <xdr:nvSpPr>
        <xdr:cNvPr id="307" name="楕円 306">
          <a:extLst>
            <a:ext uri="{FF2B5EF4-FFF2-40B4-BE49-F238E27FC236}">
              <a16:creationId xmlns:a16="http://schemas.microsoft.com/office/drawing/2014/main" id="{99F6212E-163C-4551-96AF-E3171ADED81E}"/>
            </a:ext>
          </a:extLst>
        </xdr:cNvPr>
        <xdr:cNvSpPr/>
      </xdr:nvSpPr>
      <xdr:spPr>
        <a:xfrm>
          <a:off x="3746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1524</xdr:rowOff>
    </xdr:from>
    <xdr:to>
      <xdr:col>24</xdr:col>
      <xdr:colOff>63500</xdr:colOff>
      <xdr:row>84</xdr:row>
      <xdr:rowOff>124968</xdr:rowOff>
    </xdr:to>
    <xdr:cxnSp macro="">
      <xdr:nvCxnSpPr>
        <xdr:cNvPr id="308" name="直線コネクタ 307">
          <a:extLst>
            <a:ext uri="{FF2B5EF4-FFF2-40B4-BE49-F238E27FC236}">
              <a16:creationId xmlns:a16="http://schemas.microsoft.com/office/drawing/2014/main" id="{8B948916-86C9-42E2-9133-72AA394FAF02}"/>
            </a:ext>
          </a:extLst>
        </xdr:cNvPr>
        <xdr:cNvCxnSpPr/>
      </xdr:nvCxnSpPr>
      <xdr:spPr>
        <a:xfrm flipV="1">
          <a:off x="3797300" y="14403324"/>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19304</xdr:rowOff>
    </xdr:from>
    <xdr:to>
      <xdr:col>15</xdr:col>
      <xdr:colOff>101600</xdr:colOff>
      <xdr:row>84</xdr:row>
      <xdr:rowOff>120904</xdr:rowOff>
    </xdr:to>
    <xdr:sp macro="" textlink="">
      <xdr:nvSpPr>
        <xdr:cNvPr id="309" name="楕円 308">
          <a:extLst>
            <a:ext uri="{FF2B5EF4-FFF2-40B4-BE49-F238E27FC236}">
              <a16:creationId xmlns:a16="http://schemas.microsoft.com/office/drawing/2014/main" id="{20EC924C-A0F1-4CB7-B015-A2B74F5AE729}"/>
            </a:ext>
          </a:extLst>
        </xdr:cNvPr>
        <xdr:cNvSpPr/>
      </xdr:nvSpPr>
      <xdr:spPr>
        <a:xfrm>
          <a:off x="2857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70104</xdr:rowOff>
    </xdr:from>
    <xdr:to>
      <xdr:col>19</xdr:col>
      <xdr:colOff>177800</xdr:colOff>
      <xdr:row>84</xdr:row>
      <xdr:rowOff>124968</xdr:rowOff>
    </xdr:to>
    <xdr:cxnSp macro="">
      <xdr:nvCxnSpPr>
        <xdr:cNvPr id="310" name="直線コネクタ 309">
          <a:extLst>
            <a:ext uri="{FF2B5EF4-FFF2-40B4-BE49-F238E27FC236}">
              <a16:creationId xmlns:a16="http://schemas.microsoft.com/office/drawing/2014/main" id="{5DC1441F-C33E-4609-B2FE-1854AFB9EE73}"/>
            </a:ext>
          </a:extLst>
        </xdr:cNvPr>
        <xdr:cNvCxnSpPr/>
      </xdr:nvCxnSpPr>
      <xdr:spPr>
        <a:xfrm>
          <a:off x="2908300" y="144719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131318</xdr:rowOff>
    </xdr:from>
    <xdr:to>
      <xdr:col>10</xdr:col>
      <xdr:colOff>165100</xdr:colOff>
      <xdr:row>84</xdr:row>
      <xdr:rowOff>61468</xdr:rowOff>
    </xdr:to>
    <xdr:sp macro="" textlink="">
      <xdr:nvSpPr>
        <xdr:cNvPr id="311" name="楕円 310">
          <a:extLst>
            <a:ext uri="{FF2B5EF4-FFF2-40B4-BE49-F238E27FC236}">
              <a16:creationId xmlns:a16="http://schemas.microsoft.com/office/drawing/2014/main" id="{079294D8-2887-4A97-9578-795C53ACC872}"/>
            </a:ext>
          </a:extLst>
        </xdr:cNvPr>
        <xdr:cNvSpPr/>
      </xdr:nvSpPr>
      <xdr:spPr>
        <a:xfrm>
          <a:off x="1968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10668</xdr:rowOff>
    </xdr:from>
    <xdr:to>
      <xdr:col>15</xdr:col>
      <xdr:colOff>50800</xdr:colOff>
      <xdr:row>84</xdr:row>
      <xdr:rowOff>70104</xdr:rowOff>
    </xdr:to>
    <xdr:cxnSp macro="">
      <xdr:nvCxnSpPr>
        <xdr:cNvPr id="312" name="直線コネクタ 311">
          <a:extLst>
            <a:ext uri="{FF2B5EF4-FFF2-40B4-BE49-F238E27FC236}">
              <a16:creationId xmlns:a16="http://schemas.microsoft.com/office/drawing/2014/main" id="{9AC1A5DE-48A2-4D8D-8401-3FA058DC85EA}"/>
            </a:ext>
          </a:extLst>
        </xdr:cNvPr>
        <xdr:cNvCxnSpPr/>
      </xdr:nvCxnSpPr>
      <xdr:spPr>
        <a:xfrm>
          <a:off x="2019300" y="144124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76454</xdr:rowOff>
    </xdr:from>
    <xdr:to>
      <xdr:col>6</xdr:col>
      <xdr:colOff>38100</xdr:colOff>
      <xdr:row>84</xdr:row>
      <xdr:rowOff>6604</xdr:rowOff>
    </xdr:to>
    <xdr:sp macro="" textlink="">
      <xdr:nvSpPr>
        <xdr:cNvPr id="313" name="楕円 312">
          <a:extLst>
            <a:ext uri="{FF2B5EF4-FFF2-40B4-BE49-F238E27FC236}">
              <a16:creationId xmlns:a16="http://schemas.microsoft.com/office/drawing/2014/main" id="{ADFDF99E-23F8-43CD-996C-9D24B734C0DA}"/>
            </a:ext>
          </a:extLst>
        </xdr:cNvPr>
        <xdr:cNvSpPr/>
      </xdr:nvSpPr>
      <xdr:spPr>
        <a:xfrm>
          <a:off x="1079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127254</xdr:rowOff>
    </xdr:from>
    <xdr:to>
      <xdr:col>10</xdr:col>
      <xdr:colOff>114300</xdr:colOff>
      <xdr:row>84</xdr:row>
      <xdr:rowOff>10668</xdr:rowOff>
    </xdr:to>
    <xdr:cxnSp macro="">
      <xdr:nvCxnSpPr>
        <xdr:cNvPr id="314" name="直線コネクタ 313">
          <a:extLst>
            <a:ext uri="{FF2B5EF4-FFF2-40B4-BE49-F238E27FC236}">
              <a16:creationId xmlns:a16="http://schemas.microsoft.com/office/drawing/2014/main" id="{7DE42EFD-389B-4318-9999-8CB3BA834DFF}"/>
            </a:ext>
          </a:extLst>
        </xdr:cNvPr>
        <xdr:cNvCxnSpPr/>
      </xdr:nvCxnSpPr>
      <xdr:spPr>
        <a:xfrm>
          <a:off x="1130300" y="143576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162577</xdr:rowOff>
    </xdr:from>
    <xdr:ext cx="405111" cy="259045"/>
    <xdr:sp macro="" textlink="">
      <xdr:nvSpPr>
        <xdr:cNvPr id="315" name="n_1aveValue【公営住宅】&#10;有形固定資産減価償却率">
          <a:extLst>
            <a:ext uri="{FF2B5EF4-FFF2-40B4-BE49-F238E27FC236}">
              <a16:creationId xmlns:a16="http://schemas.microsoft.com/office/drawing/2014/main" id="{4C6893A1-FE8F-4809-8736-BD977A5F6C20}"/>
            </a:ext>
          </a:extLst>
        </xdr:cNvPr>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103140</xdr:rowOff>
    </xdr:from>
    <xdr:ext cx="405111" cy="259045"/>
    <xdr:sp macro="" textlink="">
      <xdr:nvSpPr>
        <xdr:cNvPr id="316" name="n_2aveValue【公営住宅】&#10;有形固定資産減価償却率">
          <a:extLst>
            <a:ext uri="{FF2B5EF4-FFF2-40B4-BE49-F238E27FC236}">
              <a16:creationId xmlns:a16="http://schemas.microsoft.com/office/drawing/2014/main" id="{1CEB356F-4180-4A0C-AC40-C3A47FFF7F68}"/>
            </a:ext>
          </a:extLst>
        </xdr:cNvPr>
        <xdr:cNvSpPr txBox="1"/>
      </xdr:nvSpPr>
      <xdr:spPr>
        <a:xfrm>
          <a:off x="2705744" y="136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39133</xdr:rowOff>
    </xdr:from>
    <xdr:ext cx="405111" cy="259045"/>
    <xdr:sp macro="" textlink="">
      <xdr:nvSpPr>
        <xdr:cNvPr id="317" name="n_3aveValue【公営住宅】&#10;有形固定資産減価償却率">
          <a:extLst>
            <a:ext uri="{FF2B5EF4-FFF2-40B4-BE49-F238E27FC236}">
              <a16:creationId xmlns:a16="http://schemas.microsoft.com/office/drawing/2014/main" id="{A2BC3FAC-00B7-41AF-88E3-6455D9DFAD8C}"/>
            </a:ext>
          </a:extLst>
        </xdr:cNvPr>
        <xdr:cNvSpPr txBox="1"/>
      </xdr:nvSpPr>
      <xdr:spPr>
        <a:xfrm>
          <a:off x="1816744" y="1358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84853</xdr:rowOff>
    </xdr:from>
    <xdr:ext cx="405111" cy="259045"/>
    <xdr:sp macro="" textlink="">
      <xdr:nvSpPr>
        <xdr:cNvPr id="318" name="n_4aveValue【公営住宅】&#10;有形固定資産減価償却率">
          <a:extLst>
            <a:ext uri="{FF2B5EF4-FFF2-40B4-BE49-F238E27FC236}">
              <a16:creationId xmlns:a16="http://schemas.microsoft.com/office/drawing/2014/main" id="{C7EC8300-5F86-49B0-8343-48F590FA92CF}"/>
            </a:ext>
          </a:extLst>
        </xdr:cNvPr>
        <xdr:cNvSpPr txBox="1"/>
      </xdr:nvSpPr>
      <xdr:spPr>
        <a:xfrm>
          <a:off x="927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166895</xdr:rowOff>
    </xdr:from>
    <xdr:ext cx="405111" cy="259045"/>
    <xdr:sp macro="" textlink="">
      <xdr:nvSpPr>
        <xdr:cNvPr id="319" name="n_1mainValue【公営住宅】&#10;有形固定資産減価償却率">
          <a:extLst>
            <a:ext uri="{FF2B5EF4-FFF2-40B4-BE49-F238E27FC236}">
              <a16:creationId xmlns:a16="http://schemas.microsoft.com/office/drawing/2014/main" id="{6D9F0A5E-59AB-4183-9F8F-C59DCFC9EE8A}"/>
            </a:ext>
          </a:extLst>
        </xdr:cNvPr>
        <xdr:cNvSpPr txBox="1"/>
      </xdr:nvSpPr>
      <xdr:spPr>
        <a:xfrm>
          <a:off x="3582044" y="1456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112031</xdr:rowOff>
    </xdr:from>
    <xdr:ext cx="405111" cy="259045"/>
    <xdr:sp macro="" textlink="">
      <xdr:nvSpPr>
        <xdr:cNvPr id="320" name="n_2mainValue【公営住宅】&#10;有形固定資産減価償却率">
          <a:extLst>
            <a:ext uri="{FF2B5EF4-FFF2-40B4-BE49-F238E27FC236}">
              <a16:creationId xmlns:a16="http://schemas.microsoft.com/office/drawing/2014/main" id="{483378F2-F137-4933-9585-0A575ED64BC7}"/>
            </a:ext>
          </a:extLst>
        </xdr:cNvPr>
        <xdr:cNvSpPr txBox="1"/>
      </xdr:nvSpPr>
      <xdr:spPr>
        <a:xfrm>
          <a:off x="2705744" y="1451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52595</xdr:rowOff>
    </xdr:from>
    <xdr:ext cx="405111" cy="259045"/>
    <xdr:sp macro="" textlink="">
      <xdr:nvSpPr>
        <xdr:cNvPr id="321" name="n_3mainValue【公営住宅】&#10;有形固定資産減価償却率">
          <a:extLst>
            <a:ext uri="{FF2B5EF4-FFF2-40B4-BE49-F238E27FC236}">
              <a16:creationId xmlns:a16="http://schemas.microsoft.com/office/drawing/2014/main" id="{6656389A-E905-47B8-AA44-12233BA7CCE6}"/>
            </a:ext>
          </a:extLst>
        </xdr:cNvPr>
        <xdr:cNvSpPr txBox="1"/>
      </xdr:nvSpPr>
      <xdr:spPr>
        <a:xfrm>
          <a:off x="1816744" y="1445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169181</xdr:rowOff>
    </xdr:from>
    <xdr:ext cx="405111" cy="259045"/>
    <xdr:sp macro="" textlink="">
      <xdr:nvSpPr>
        <xdr:cNvPr id="322" name="n_4mainValue【公営住宅】&#10;有形固定資産減価償却率">
          <a:extLst>
            <a:ext uri="{FF2B5EF4-FFF2-40B4-BE49-F238E27FC236}">
              <a16:creationId xmlns:a16="http://schemas.microsoft.com/office/drawing/2014/main" id="{87A9CC03-E0F0-458B-9C01-3BA077E19285}"/>
            </a:ext>
          </a:extLst>
        </xdr:cNvPr>
        <xdr:cNvSpPr txBox="1"/>
      </xdr:nvSpPr>
      <xdr:spPr>
        <a:xfrm>
          <a:off x="927744" y="1439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D6BA4CD5-7AD0-4B9C-96AE-FCFE4EAFF53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BD5F74E3-ABA6-4C5C-AF7E-97E2D342C86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C399385C-E714-4E11-8622-95C275236CA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BF8D0BD5-B069-4C99-B6A3-14C470AF548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2C1EFD07-6277-4B66-A711-92468FC7704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38E209DB-699B-4FFA-8DFB-215F49290B3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DCE8FB6A-CE7E-4A55-94A3-E7A668C9F47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66FBECDB-C4E4-4DA9-879E-27DEFF7F3B8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93466F26-F490-4F21-8FC2-CE15F55CE10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27568963-BB14-4196-8CF8-56E768C75C8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865275A3-28FD-4097-B9D4-CE090DE9F54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EA51DE45-1B9B-4E85-B68B-B6ADEE97299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955CB886-7770-4B33-815A-494483109AE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88461F77-B51A-40CE-BFEE-C6EB7E1794F5}"/>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71162AAB-FB75-4579-ADAC-79BAAA574243}"/>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0E67DBA8-879F-46A2-B3B6-32E9CBF87D0D}"/>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E5BE2A17-4B3B-4440-BDD4-8C9E734DEB4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CB2DD446-1C62-4C8E-B969-A247D57D1621}"/>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BA6642E6-5D20-416E-BCF2-7E6A4C6A956A}"/>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F5EFB605-E896-4877-A64D-779335DBE1A5}"/>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8A2E1C76-4C91-423E-8866-2DFE44D0E448}"/>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A5FDC7CA-9B95-4F4A-9850-6F7938DF6CE6}"/>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3DD982AF-65EF-4A96-98A1-795F21E1C1F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6F4C1A1F-5A29-4620-AD13-8EB0CB3926B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公営住宅】&#10;一人当たり面積グラフ枠">
          <a:extLst>
            <a:ext uri="{FF2B5EF4-FFF2-40B4-BE49-F238E27FC236}">
              <a16:creationId xmlns:a16="http://schemas.microsoft.com/office/drawing/2014/main" id="{3FFB38D2-8C93-4A73-AD8C-E7ACE849503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66402</xdr:rowOff>
    </xdr:from>
    <xdr:to>
      <xdr:col>54</xdr:col>
      <xdr:colOff>189865</xdr:colOff>
      <xdr:row>85</xdr:row>
      <xdr:rowOff>145324</xdr:rowOff>
    </xdr:to>
    <xdr:cxnSp macro="">
      <xdr:nvCxnSpPr>
        <xdr:cNvPr id="348" name="直線コネクタ 347">
          <a:extLst>
            <a:ext uri="{FF2B5EF4-FFF2-40B4-BE49-F238E27FC236}">
              <a16:creationId xmlns:a16="http://schemas.microsoft.com/office/drawing/2014/main" id="{A48E8AC5-D45A-49B3-A68A-4FB7805D310D}"/>
            </a:ext>
          </a:extLst>
        </xdr:cNvPr>
        <xdr:cNvCxnSpPr/>
      </xdr:nvCxnSpPr>
      <xdr:spPr>
        <a:xfrm flipV="1">
          <a:off x="10476865" y="13439502"/>
          <a:ext cx="0" cy="127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149151</xdr:rowOff>
    </xdr:from>
    <xdr:ext cx="469744" cy="259045"/>
    <xdr:sp macro="" textlink="">
      <xdr:nvSpPr>
        <xdr:cNvPr id="349" name="【公営住宅】&#10;一人当たり面積最小値テキスト">
          <a:extLst>
            <a:ext uri="{FF2B5EF4-FFF2-40B4-BE49-F238E27FC236}">
              <a16:creationId xmlns:a16="http://schemas.microsoft.com/office/drawing/2014/main" id="{D5B42180-59E9-4561-9B1E-2D000061F842}"/>
            </a:ext>
          </a:extLst>
        </xdr:cNvPr>
        <xdr:cNvSpPr txBox="1"/>
      </xdr:nvSpPr>
      <xdr:spPr>
        <a:xfrm>
          <a:off x="10515600" y="1472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145324</xdr:rowOff>
    </xdr:from>
    <xdr:to>
      <xdr:col>55</xdr:col>
      <xdr:colOff>88900</xdr:colOff>
      <xdr:row>85</xdr:row>
      <xdr:rowOff>145324</xdr:rowOff>
    </xdr:to>
    <xdr:cxnSp macro="">
      <xdr:nvCxnSpPr>
        <xdr:cNvPr id="350" name="直線コネクタ 349">
          <a:extLst>
            <a:ext uri="{FF2B5EF4-FFF2-40B4-BE49-F238E27FC236}">
              <a16:creationId xmlns:a16="http://schemas.microsoft.com/office/drawing/2014/main" id="{4F16ED43-E1F3-4C67-9EE1-646F77E65D90}"/>
            </a:ext>
          </a:extLst>
        </xdr:cNvPr>
        <xdr:cNvCxnSpPr/>
      </xdr:nvCxnSpPr>
      <xdr:spPr>
        <a:xfrm>
          <a:off x="10388600" y="1471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13079</xdr:rowOff>
    </xdr:from>
    <xdr:ext cx="469744" cy="259045"/>
    <xdr:sp macro="" textlink="">
      <xdr:nvSpPr>
        <xdr:cNvPr id="351" name="【公営住宅】&#10;一人当たり面積最大値テキスト">
          <a:extLst>
            <a:ext uri="{FF2B5EF4-FFF2-40B4-BE49-F238E27FC236}">
              <a16:creationId xmlns:a16="http://schemas.microsoft.com/office/drawing/2014/main" id="{DDA0396E-8C70-48AC-B04C-73E829E2A798}"/>
            </a:ext>
          </a:extLst>
        </xdr:cNvPr>
        <xdr:cNvSpPr txBox="1"/>
      </xdr:nvSpPr>
      <xdr:spPr>
        <a:xfrm>
          <a:off x="10515600" y="1321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66402</xdr:rowOff>
    </xdr:from>
    <xdr:to>
      <xdr:col>55</xdr:col>
      <xdr:colOff>88900</xdr:colOff>
      <xdr:row>78</xdr:row>
      <xdr:rowOff>66402</xdr:rowOff>
    </xdr:to>
    <xdr:cxnSp macro="">
      <xdr:nvCxnSpPr>
        <xdr:cNvPr id="352" name="直線コネクタ 351">
          <a:extLst>
            <a:ext uri="{FF2B5EF4-FFF2-40B4-BE49-F238E27FC236}">
              <a16:creationId xmlns:a16="http://schemas.microsoft.com/office/drawing/2014/main" id="{15128C1C-A4A6-4F53-A415-2F45F0F1FF72}"/>
            </a:ext>
          </a:extLst>
        </xdr:cNvPr>
        <xdr:cNvCxnSpPr/>
      </xdr:nvCxnSpPr>
      <xdr:spPr>
        <a:xfrm>
          <a:off x="10388600" y="1343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90369</xdr:rowOff>
    </xdr:from>
    <xdr:ext cx="469744" cy="259045"/>
    <xdr:sp macro="" textlink="">
      <xdr:nvSpPr>
        <xdr:cNvPr id="353" name="【公営住宅】&#10;一人当たり面積平均値テキスト">
          <a:extLst>
            <a:ext uri="{FF2B5EF4-FFF2-40B4-BE49-F238E27FC236}">
              <a16:creationId xmlns:a16="http://schemas.microsoft.com/office/drawing/2014/main" id="{3A217FAA-2E33-4A1A-B8EE-310D8691010D}"/>
            </a:ext>
          </a:extLst>
        </xdr:cNvPr>
        <xdr:cNvSpPr txBox="1"/>
      </xdr:nvSpPr>
      <xdr:spPr>
        <a:xfrm>
          <a:off x="10515600" y="14320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111942</xdr:rowOff>
    </xdr:from>
    <xdr:to>
      <xdr:col>55</xdr:col>
      <xdr:colOff>50800</xdr:colOff>
      <xdr:row>84</xdr:row>
      <xdr:rowOff>42092</xdr:rowOff>
    </xdr:to>
    <xdr:sp macro="" textlink="">
      <xdr:nvSpPr>
        <xdr:cNvPr id="354" name="フローチャート: 判断 353">
          <a:extLst>
            <a:ext uri="{FF2B5EF4-FFF2-40B4-BE49-F238E27FC236}">
              <a16:creationId xmlns:a16="http://schemas.microsoft.com/office/drawing/2014/main" id="{6149510F-F073-45A4-AC36-56E4754E7CE8}"/>
            </a:ext>
          </a:extLst>
        </xdr:cNvPr>
        <xdr:cNvSpPr/>
      </xdr:nvSpPr>
      <xdr:spPr>
        <a:xfrm>
          <a:off x="104267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74930</xdr:rowOff>
    </xdr:from>
    <xdr:to>
      <xdr:col>50</xdr:col>
      <xdr:colOff>165100</xdr:colOff>
      <xdr:row>84</xdr:row>
      <xdr:rowOff>5080</xdr:rowOff>
    </xdr:to>
    <xdr:sp macro="" textlink="">
      <xdr:nvSpPr>
        <xdr:cNvPr id="355" name="フローチャート: 判断 354">
          <a:extLst>
            <a:ext uri="{FF2B5EF4-FFF2-40B4-BE49-F238E27FC236}">
              <a16:creationId xmlns:a16="http://schemas.microsoft.com/office/drawing/2014/main" id="{CB00AD65-36FF-4302-B0C8-8B34E74D6364}"/>
            </a:ext>
          </a:extLst>
        </xdr:cNvPr>
        <xdr:cNvSpPr/>
      </xdr:nvSpPr>
      <xdr:spPr>
        <a:xfrm>
          <a:off x="9588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76019</xdr:rowOff>
    </xdr:from>
    <xdr:to>
      <xdr:col>46</xdr:col>
      <xdr:colOff>38100</xdr:colOff>
      <xdr:row>84</xdr:row>
      <xdr:rowOff>6169</xdr:rowOff>
    </xdr:to>
    <xdr:sp macro="" textlink="">
      <xdr:nvSpPr>
        <xdr:cNvPr id="356" name="フローチャート: 判断 355">
          <a:extLst>
            <a:ext uri="{FF2B5EF4-FFF2-40B4-BE49-F238E27FC236}">
              <a16:creationId xmlns:a16="http://schemas.microsoft.com/office/drawing/2014/main" id="{057076D6-D252-454A-91AA-A58429B95392}"/>
            </a:ext>
          </a:extLst>
        </xdr:cNvPr>
        <xdr:cNvSpPr/>
      </xdr:nvSpPr>
      <xdr:spPr>
        <a:xfrm>
          <a:off x="8699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76019</xdr:rowOff>
    </xdr:from>
    <xdr:to>
      <xdr:col>41</xdr:col>
      <xdr:colOff>101600</xdr:colOff>
      <xdr:row>84</xdr:row>
      <xdr:rowOff>6169</xdr:rowOff>
    </xdr:to>
    <xdr:sp macro="" textlink="">
      <xdr:nvSpPr>
        <xdr:cNvPr id="357" name="フローチャート: 判断 356">
          <a:extLst>
            <a:ext uri="{FF2B5EF4-FFF2-40B4-BE49-F238E27FC236}">
              <a16:creationId xmlns:a16="http://schemas.microsoft.com/office/drawing/2014/main" id="{D350D7A0-7121-4123-9D61-99FBA062E8DE}"/>
            </a:ext>
          </a:extLst>
        </xdr:cNvPr>
        <xdr:cNvSpPr/>
      </xdr:nvSpPr>
      <xdr:spPr>
        <a:xfrm>
          <a:off x="7810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89081</xdr:rowOff>
    </xdr:from>
    <xdr:to>
      <xdr:col>36</xdr:col>
      <xdr:colOff>165100</xdr:colOff>
      <xdr:row>84</xdr:row>
      <xdr:rowOff>19231</xdr:rowOff>
    </xdr:to>
    <xdr:sp macro="" textlink="">
      <xdr:nvSpPr>
        <xdr:cNvPr id="358" name="フローチャート: 判断 357">
          <a:extLst>
            <a:ext uri="{FF2B5EF4-FFF2-40B4-BE49-F238E27FC236}">
              <a16:creationId xmlns:a16="http://schemas.microsoft.com/office/drawing/2014/main" id="{ABE3428D-F207-4BB3-94ED-C51B758DD4AC}"/>
            </a:ext>
          </a:extLst>
        </xdr:cNvPr>
        <xdr:cNvSpPr/>
      </xdr:nvSpPr>
      <xdr:spPr>
        <a:xfrm>
          <a:off x="6921500" y="14319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ACF83F4-54BF-4B7D-AEEA-3DAA773D30D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746C8444-B7D2-4ECA-AFD4-BBE4FC10565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A7A22236-6E90-4685-BF7F-4FFD386A609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A3A14BD1-5D55-41A1-9034-DE7A0664EF6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9CF94F8A-8A5E-41FD-B202-BEB87827CCB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15602</xdr:rowOff>
    </xdr:from>
    <xdr:to>
      <xdr:col>55</xdr:col>
      <xdr:colOff>50800</xdr:colOff>
      <xdr:row>78</xdr:row>
      <xdr:rowOff>117202</xdr:rowOff>
    </xdr:to>
    <xdr:sp macro="" textlink="">
      <xdr:nvSpPr>
        <xdr:cNvPr id="364" name="楕円 363">
          <a:extLst>
            <a:ext uri="{FF2B5EF4-FFF2-40B4-BE49-F238E27FC236}">
              <a16:creationId xmlns:a16="http://schemas.microsoft.com/office/drawing/2014/main" id="{E1B33FCC-DB2D-43B7-8D98-D0F8527069B3}"/>
            </a:ext>
          </a:extLst>
        </xdr:cNvPr>
        <xdr:cNvSpPr/>
      </xdr:nvSpPr>
      <xdr:spPr>
        <a:xfrm>
          <a:off x="10426700" y="1338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140079</xdr:rowOff>
    </xdr:from>
    <xdr:ext cx="469744" cy="259045"/>
    <xdr:sp macro="" textlink="">
      <xdr:nvSpPr>
        <xdr:cNvPr id="365" name="【公営住宅】&#10;一人当たり面積該当値テキスト">
          <a:extLst>
            <a:ext uri="{FF2B5EF4-FFF2-40B4-BE49-F238E27FC236}">
              <a16:creationId xmlns:a16="http://schemas.microsoft.com/office/drawing/2014/main" id="{68187E78-F3BA-4E6A-81F0-388AAEF33777}"/>
            </a:ext>
          </a:extLst>
        </xdr:cNvPr>
        <xdr:cNvSpPr txBox="1"/>
      </xdr:nvSpPr>
      <xdr:spPr>
        <a:xfrm>
          <a:off x="10515600" y="1334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93980</xdr:rowOff>
    </xdr:from>
    <xdr:to>
      <xdr:col>50</xdr:col>
      <xdr:colOff>165100</xdr:colOff>
      <xdr:row>79</xdr:row>
      <xdr:rowOff>24130</xdr:rowOff>
    </xdr:to>
    <xdr:sp macro="" textlink="">
      <xdr:nvSpPr>
        <xdr:cNvPr id="366" name="楕円 365">
          <a:extLst>
            <a:ext uri="{FF2B5EF4-FFF2-40B4-BE49-F238E27FC236}">
              <a16:creationId xmlns:a16="http://schemas.microsoft.com/office/drawing/2014/main" id="{0BA3A0DC-E86B-4E2B-B17B-870757B2565D}"/>
            </a:ext>
          </a:extLst>
        </xdr:cNvPr>
        <xdr:cNvSpPr/>
      </xdr:nvSpPr>
      <xdr:spPr>
        <a:xfrm>
          <a:off x="95885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66402</xdr:rowOff>
    </xdr:from>
    <xdr:to>
      <xdr:col>55</xdr:col>
      <xdr:colOff>0</xdr:colOff>
      <xdr:row>78</xdr:row>
      <xdr:rowOff>144780</xdr:rowOff>
    </xdr:to>
    <xdr:cxnSp macro="">
      <xdr:nvCxnSpPr>
        <xdr:cNvPr id="367" name="直線コネクタ 366">
          <a:extLst>
            <a:ext uri="{FF2B5EF4-FFF2-40B4-BE49-F238E27FC236}">
              <a16:creationId xmlns:a16="http://schemas.microsoft.com/office/drawing/2014/main" id="{1BFC595E-57C2-4C50-BE92-DC9AA0017D0C}"/>
            </a:ext>
          </a:extLst>
        </xdr:cNvPr>
        <xdr:cNvCxnSpPr/>
      </xdr:nvCxnSpPr>
      <xdr:spPr>
        <a:xfrm flipV="1">
          <a:off x="9639300" y="13439502"/>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113574</xdr:rowOff>
    </xdr:from>
    <xdr:to>
      <xdr:col>46</xdr:col>
      <xdr:colOff>38100</xdr:colOff>
      <xdr:row>79</xdr:row>
      <xdr:rowOff>43724</xdr:rowOff>
    </xdr:to>
    <xdr:sp macro="" textlink="">
      <xdr:nvSpPr>
        <xdr:cNvPr id="368" name="楕円 367">
          <a:extLst>
            <a:ext uri="{FF2B5EF4-FFF2-40B4-BE49-F238E27FC236}">
              <a16:creationId xmlns:a16="http://schemas.microsoft.com/office/drawing/2014/main" id="{366AB5B6-340F-4677-AE28-04A0615B3BB4}"/>
            </a:ext>
          </a:extLst>
        </xdr:cNvPr>
        <xdr:cNvSpPr/>
      </xdr:nvSpPr>
      <xdr:spPr>
        <a:xfrm>
          <a:off x="8699500" y="1348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144780</xdr:rowOff>
    </xdr:from>
    <xdr:to>
      <xdr:col>50</xdr:col>
      <xdr:colOff>114300</xdr:colOff>
      <xdr:row>78</xdr:row>
      <xdr:rowOff>164374</xdr:rowOff>
    </xdr:to>
    <xdr:cxnSp macro="">
      <xdr:nvCxnSpPr>
        <xdr:cNvPr id="369" name="直線コネクタ 368">
          <a:extLst>
            <a:ext uri="{FF2B5EF4-FFF2-40B4-BE49-F238E27FC236}">
              <a16:creationId xmlns:a16="http://schemas.microsoft.com/office/drawing/2014/main" id="{B5D9497D-7DC8-4465-B86E-893152266792}"/>
            </a:ext>
          </a:extLst>
        </xdr:cNvPr>
        <xdr:cNvCxnSpPr/>
      </xdr:nvCxnSpPr>
      <xdr:spPr>
        <a:xfrm flipV="1">
          <a:off x="8750300" y="135178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119018</xdr:rowOff>
    </xdr:from>
    <xdr:to>
      <xdr:col>41</xdr:col>
      <xdr:colOff>101600</xdr:colOff>
      <xdr:row>79</xdr:row>
      <xdr:rowOff>49168</xdr:rowOff>
    </xdr:to>
    <xdr:sp macro="" textlink="">
      <xdr:nvSpPr>
        <xdr:cNvPr id="370" name="楕円 369">
          <a:extLst>
            <a:ext uri="{FF2B5EF4-FFF2-40B4-BE49-F238E27FC236}">
              <a16:creationId xmlns:a16="http://schemas.microsoft.com/office/drawing/2014/main" id="{ADB4366E-828E-4E11-BFEC-0C4BCC6A1892}"/>
            </a:ext>
          </a:extLst>
        </xdr:cNvPr>
        <xdr:cNvSpPr/>
      </xdr:nvSpPr>
      <xdr:spPr>
        <a:xfrm>
          <a:off x="7810500" y="1349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164374</xdr:rowOff>
    </xdr:from>
    <xdr:to>
      <xdr:col>45</xdr:col>
      <xdr:colOff>177800</xdr:colOff>
      <xdr:row>78</xdr:row>
      <xdr:rowOff>169818</xdr:rowOff>
    </xdr:to>
    <xdr:cxnSp macro="">
      <xdr:nvCxnSpPr>
        <xdr:cNvPr id="371" name="直線コネクタ 370">
          <a:extLst>
            <a:ext uri="{FF2B5EF4-FFF2-40B4-BE49-F238E27FC236}">
              <a16:creationId xmlns:a16="http://schemas.microsoft.com/office/drawing/2014/main" id="{F482780F-BC92-4E39-A4FF-4A628A92BB69}"/>
            </a:ext>
          </a:extLst>
        </xdr:cNvPr>
        <xdr:cNvCxnSpPr/>
      </xdr:nvCxnSpPr>
      <xdr:spPr>
        <a:xfrm flipV="1">
          <a:off x="7861300" y="13537474"/>
          <a:ext cx="889000" cy="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100512</xdr:rowOff>
    </xdr:from>
    <xdr:to>
      <xdr:col>36</xdr:col>
      <xdr:colOff>165100</xdr:colOff>
      <xdr:row>79</xdr:row>
      <xdr:rowOff>30662</xdr:rowOff>
    </xdr:to>
    <xdr:sp macro="" textlink="">
      <xdr:nvSpPr>
        <xdr:cNvPr id="372" name="楕円 371">
          <a:extLst>
            <a:ext uri="{FF2B5EF4-FFF2-40B4-BE49-F238E27FC236}">
              <a16:creationId xmlns:a16="http://schemas.microsoft.com/office/drawing/2014/main" id="{0E99B463-E370-47B7-A462-4A0111C22D10}"/>
            </a:ext>
          </a:extLst>
        </xdr:cNvPr>
        <xdr:cNvSpPr/>
      </xdr:nvSpPr>
      <xdr:spPr>
        <a:xfrm>
          <a:off x="6921500" y="1347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151312</xdr:rowOff>
    </xdr:from>
    <xdr:to>
      <xdr:col>41</xdr:col>
      <xdr:colOff>50800</xdr:colOff>
      <xdr:row>78</xdr:row>
      <xdr:rowOff>169818</xdr:rowOff>
    </xdr:to>
    <xdr:cxnSp macro="">
      <xdr:nvCxnSpPr>
        <xdr:cNvPr id="373" name="直線コネクタ 372">
          <a:extLst>
            <a:ext uri="{FF2B5EF4-FFF2-40B4-BE49-F238E27FC236}">
              <a16:creationId xmlns:a16="http://schemas.microsoft.com/office/drawing/2014/main" id="{25420153-CB3B-472B-9006-9D9F50FF0800}"/>
            </a:ext>
          </a:extLst>
        </xdr:cNvPr>
        <xdr:cNvCxnSpPr/>
      </xdr:nvCxnSpPr>
      <xdr:spPr>
        <a:xfrm>
          <a:off x="6972300" y="13524412"/>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74" name="n_1aveValue【公営住宅】&#10;一人当たり面積">
          <a:extLst>
            <a:ext uri="{FF2B5EF4-FFF2-40B4-BE49-F238E27FC236}">
              <a16:creationId xmlns:a16="http://schemas.microsoft.com/office/drawing/2014/main" id="{85CF5B3E-6BA3-40B9-95EF-123865173D0B}"/>
            </a:ext>
          </a:extLst>
        </xdr:cNvPr>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168746</xdr:rowOff>
    </xdr:from>
    <xdr:ext cx="469744" cy="259045"/>
    <xdr:sp macro="" textlink="">
      <xdr:nvSpPr>
        <xdr:cNvPr id="375" name="n_2aveValue【公営住宅】&#10;一人当たり面積">
          <a:extLst>
            <a:ext uri="{FF2B5EF4-FFF2-40B4-BE49-F238E27FC236}">
              <a16:creationId xmlns:a16="http://schemas.microsoft.com/office/drawing/2014/main" id="{44113089-857A-42A2-9FCA-50CCAD267871}"/>
            </a:ext>
          </a:extLst>
        </xdr:cNvPr>
        <xdr:cNvSpPr txBox="1"/>
      </xdr:nvSpPr>
      <xdr:spPr>
        <a:xfrm>
          <a:off x="8515427" y="1439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168746</xdr:rowOff>
    </xdr:from>
    <xdr:ext cx="469744" cy="259045"/>
    <xdr:sp macro="" textlink="">
      <xdr:nvSpPr>
        <xdr:cNvPr id="376" name="n_3aveValue【公営住宅】&#10;一人当たり面積">
          <a:extLst>
            <a:ext uri="{FF2B5EF4-FFF2-40B4-BE49-F238E27FC236}">
              <a16:creationId xmlns:a16="http://schemas.microsoft.com/office/drawing/2014/main" id="{43FA9CF7-8FEB-450B-86D2-A0564FC4FA91}"/>
            </a:ext>
          </a:extLst>
        </xdr:cNvPr>
        <xdr:cNvSpPr txBox="1"/>
      </xdr:nvSpPr>
      <xdr:spPr>
        <a:xfrm>
          <a:off x="7626427" y="1439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10358</xdr:rowOff>
    </xdr:from>
    <xdr:ext cx="469744" cy="259045"/>
    <xdr:sp macro="" textlink="">
      <xdr:nvSpPr>
        <xdr:cNvPr id="377" name="n_4aveValue【公営住宅】&#10;一人当たり面積">
          <a:extLst>
            <a:ext uri="{FF2B5EF4-FFF2-40B4-BE49-F238E27FC236}">
              <a16:creationId xmlns:a16="http://schemas.microsoft.com/office/drawing/2014/main" id="{ED9D2F3A-2D4C-48B7-A30A-67FFEE0D8FB7}"/>
            </a:ext>
          </a:extLst>
        </xdr:cNvPr>
        <xdr:cNvSpPr txBox="1"/>
      </xdr:nvSpPr>
      <xdr:spPr>
        <a:xfrm>
          <a:off x="6737427" y="1441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40657</xdr:rowOff>
    </xdr:from>
    <xdr:ext cx="469744" cy="259045"/>
    <xdr:sp macro="" textlink="">
      <xdr:nvSpPr>
        <xdr:cNvPr id="378" name="n_1mainValue【公営住宅】&#10;一人当たり面積">
          <a:extLst>
            <a:ext uri="{FF2B5EF4-FFF2-40B4-BE49-F238E27FC236}">
              <a16:creationId xmlns:a16="http://schemas.microsoft.com/office/drawing/2014/main" id="{2E134574-C2EA-4245-B02E-002EAFA53E1C}"/>
            </a:ext>
          </a:extLst>
        </xdr:cNvPr>
        <xdr:cNvSpPr txBox="1"/>
      </xdr:nvSpPr>
      <xdr:spPr>
        <a:xfrm>
          <a:off x="9391727" y="1324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60251</xdr:rowOff>
    </xdr:from>
    <xdr:ext cx="469744" cy="259045"/>
    <xdr:sp macro="" textlink="">
      <xdr:nvSpPr>
        <xdr:cNvPr id="379" name="n_2mainValue【公営住宅】&#10;一人当たり面積">
          <a:extLst>
            <a:ext uri="{FF2B5EF4-FFF2-40B4-BE49-F238E27FC236}">
              <a16:creationId xmlns:a16="http://schemas.microsoft.com/office/drawing/2014/main" id="{523FA6D6-2DE0-47A1-BC6E-4870D39762E8}"/>
            </a:ext>
          </a:extLst>
        </xdr:cNvPr>
        <xdr:cNvSpPr txBox="1"/>
      </xdr:nvSpPr>
      <xdr:spPr>
        <a:xfrm>
          <a:off x="8515427" y="1326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65695</xdr:rowOff>
    </xdr:from>
    <xdr:ext cx="469744" cy="259045"/>
    <xdr:sp macro="" textlink="">
      <xdr:nvSpPr>
        <xdr:cNvPr id="380" name="n_3mainValue【公営住宅】&#10;一人当たり面積">
          <a:extLst>
            <a:ext uri="{FF2B5EF4-FFF2-40B4-BE49-F238E27FC236}">
              <a16:creationId xmlns:a16="http://schemas.microsoft.com/office/drawing/2014/main" id="{C33D4378-16B5-469E-9FC6-F25AE6F85F04}"/>
            </a:ext>
          </a:extLst>
        </xdr:cNvPr>
        <xdr:cNvSpPr txBox="1"/>
      </xdr:nvSpPr>
      <xdr:spPr>
        <a:xfrm>
          <a:off x="7626427" y="1326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47189</xdr:rowOff>
    </xdr:from>
    <xdr:ext cx="469744" cy="259045"/>
    <xdr:sp macro="" textlink="">
      <xdr:nvSpPr>
        <xdr:cNvPr id="381" name="n_4mainValue【公営住宅】&#10;一人当たり面積">
          <a:extLst>
            <a:ext uri="{FF2B5EF4-FFF2-40B4-BE49-F238E27FC236}">
              <a16:creationId xmlns:a16="http://schemas.microsoft.com/office/drawing/2014/main" id="{DCA54874-A5D6-4215-9BED-0EBF29E0D5FC}"/>
            </a:ext>
          </a:extLst>
        </xdr:cNvPr>
        <xdr:cNvSpPr txBox="1"/>
      </xdr:nvSpPr>
      <xdr:spPr>
        <a:xfrm>
          <a:off x="6737427" y="1324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870B46CC-FBCF-4A68-9115-1AE9780AC83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7F6C8114-79F2-480F-A87C-7EE46EEB0F5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37433EA8-FA36-4E40-B91A-3B04E8B4F4B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757CEC4B-2814-4DE6-B26D-25608D217C3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ED40A373-BB68-4D47-B42A-3E9F1A460E1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99D3AAEF-3F13-4CFA-94DA-CB372AA2243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9EFB6632-53F7-4016-933C-7A5F853A886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C1834E45-2A54-4BC0-9D3A-CC86B0C866B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9C747E42-2726-4248-BAFD-C53640281E5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324F8B83-AD73-4305-84B9-2F8D96C3FDB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59A7D217-3E37-46EB-9CFB-3BD90BFEF18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a:extLst>
            <a:ext uri="{FF2B5EF4-FFF2-40B4-BE49-F238E27FC236}">
              <a16:creationId xmlns:a16="http://schemas.microsoft.com/office/drawing/2014/main" id="{6857650F-FC03-4AC0-A081-35841C349211}"/>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a:extLst>
            <a:ext uri="{FF2B5EF4-FFF2-40B4-BE49-F238E27FC236}">
              <a16:creationId xmlns:a16="http://schemas.microsoft.com/office/drawing/2014/main" id="{75B1F878-2B89-4B56-87D4-3C7BE097DE67}"/>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a:extLst>
            <a:ext uri="{FF2B5EF4-FFF2-40B4-BE49-F238E27FC236}">
              <a16:creationId xmlns:a16="http://schemas.microsoft.com/office/drawing/2014/main" id="{2D80E178-C878-4C15-8530-4EB2BAF231D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a:extLst>
            <a:ext uri="{FF2B5EF4-FFF2-40B4-BE49-F238E27FC236}">
              <a16:creationId xmlns:a16="http://schemas.microsoft.com/office/drawing/2014/main" id="{D7D39FB8-4862-40BB-8F8E-784C45BB5DF6}"/>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a:extLst>
            <a:ext uri="{FF2B5EF4-FFF2-40B4-BE49-F238E27FC236}">
              <a16:creationId xmlns:a16="http://schemas.microsoft.com/office/drawing/2014/main" id="{BD52BA51-FDDE-4385-8819-77E9609D762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a:extLst>
            <a:ext uri="{FF2B5EF4-FFF2-40B4-BE49-F238E27FC236}">
              <a16:creationId xmlns:a16="http://schemas.microsoft.com/office/drawing/2014/main" id="{B16165D9-49F6-47B6-BBB6-C13AA96FB8F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a:extLst>
            <a:ext uri="{FF2B5EF4-FFF2-40B4-BE49-F238E27FC236}">
              <a16:creationId xmlns:a16="http://schemas.microsoft.com/office/drawing/2014/main" id="{0C673613-F598-471A-B149-5A352879C05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a:extLst>
            <a:ext uri="{FF2B5EF4-FFF2-40B4-BE49-F238E27FC236}">
              <a16:creationId xmlns:a16="http://schemas.microsoft.com/office/drawing/2014/main" id="{20D39206-6F29-47ED-816B-1F45A5D76BA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a:extLst>
            <a:ext uri="{FF2B5EF4-FFF2-40B4-BE49-F238E27FC236}">
              <a16:creationId xmlns:a16="http://schemas.microsoft.com/office/drawing/2014/main" id="{11CBB21A-6C00-47B0-A8C6-031FD3F1852C}"/>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a:extLst>
            <a:ext uri="{FF2B5EF4-FFF2-40B4-BE49-F238E27FC236}">
              <a16:creationId xmlns:a16="http://schemas.microsoft.com/office/drawing/2014/main" id="{9BE26624-1A39-4FB1-8346-1B2B460E37F4}"/>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a:extLst>
            <a:ext uri="{FF2B5EF4-FFF2-40B4-BE49-F238E27FC236}">
              <a16:creationId xmlns:a16="http://schemas.microsoft.com/office/drawing/2014/main" id="{E369D968-B6DA-4FCA-85D0-04A4051AB75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a:extLst>
            <a:ext uri="{FF2B5EF4-FFF2-40B4-BE49-F238E27FC236}">
              <a16:creationId xmlns:a16="http://schemas.microsoft.com/office/drawing/2014/main" id="{0EF7B331-B4BA-4CA1-9B07-2A24DB2D9981}"/>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a:extLst>
            <a:ext uri="{FF2B5EF4-FFF2-40B4-BE49-F238E27FC236}">
              <a16:creationId xmlns:a16="http://schemas.microsoft.com/office/drawing/2014/main" id="{110EFA79-8E87-49FE-A8F9-647582493A8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港湾・漁港】&#10;有形固定資産減価償却率グラフ枠">
          <a:extLst>
            <a:ext uri="{FF2B5EF4-FFF2-40B4-BE49-F238E27FC236}">
              <a16:creationId xmlns:a16="http://schemas.microsoft.com/office/drawing/2014/main" id="{CEA42577-DB66-40DA-8C06-BB5424BACDF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40277</xdr:rowOff>
    </xdr:from>
    <xdr:to>
      <xdr:col>24</xdr:col>
      <xdr:colOff>62865</xdr:colOff>
      <xdr:row>107</xdr:row>
      <xdr:rowOff>134982</xdr:rowOff>
    </xdr:to>
    <xdr:cxnSp macro="">
      <xdr:nvCxnSpPr>
        <xdr:cNvPr id="407" name="直線コネクタ 406">
          <a:extLst>
            <a:ext uri="{FF2B5EF4-FFF2-40B4-BE49-F238E27FC236}">
              <a16:creationId xmlns:a16="http://schemas.microsoft.com/office/drawing/2014/main" id="{14051016-EE52-4D2C-8439-10A9820ABC96}"/>
            </a:ext>
          </a:extLst>
        </xdr:cNvPr>
        <xdr:cNvCxnSpPr/>
      </xdr:nvCxnSpPr>
      <xdr:spPr>
        <a:xfrm flipV="1">
          <a:off x="4634865" y="17185277"/>
          <a:ext cx="0" cy="1294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138809</xdr:rowOff>
    </xdr:from>
    <xdr:ext cx="405111" cy="259045"/>
    <xdr:sp macro="" textlink="">
      <xdr:nvSpPr>
        <xdr:cNvPr id="408" name="【港湾・漁港】&#10;有形固定資産減価償却率最小値テキスト">
          <a:extLst>
            <a:ext uri="{FF2B5EF4-FFF2-40B4-BE49-F238E27FC236}">
              <a16:creationId xmlns:a16="http://schemas.microsoft.com/office/drawing/2014/main" id="{23B3E228-0149-4188-A6D6-E45E7DAF3D6B}"/>
            </a:ext>
          </a:extLst>
        </xdr:cNvPr>
        <xdr:cNvSpPr txBox="1"/>
      </xdr:nvSpPr>
      <xdr:spPr>
        <a:xfrm>
          <a:off x="4673600" y="1848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134982</xdr:rowOff>
    </xdr:from>
    <xdr:to>
      <xdr:col>24</xdr:col>
      <xdr:colOff>152400</xdr:colOff>
      <xdr:row>107</xdr:row>
      <xdr:rowOff>134982</xdr:rowOff>
    </xdr:to>
    <xdr:cxnSp macro="">
      <xdr:nvCxnSpPr>
        <xdr:cNvPr id="409" name="直線コネクタ 408">
          <a:extLst>
            <a:ext uri="{FF2B5EF4-FFF2-40B4-BE49-F238E27FC236}">
              <a16:creationId xmlns:a16="http://schemas.microsoft.com/office/drawing/2014/main" id="{1A56F436-520A-4009-A3D3-19A60D2B67A5}"/>
            </a:ext>
          </a:extLst>
        </xdr:cNvPr>
        <xdr:cNvCxnSpPr/>
      </xdr:nvCxnSpPr>
      <xdr:spPr>
        <a:xfrm>
          <a:off x="4546600" y="1848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158404</xdr:rowOff>
    </xdr:from>
    <xdr:ext cx="340478" cy="259045"/>
    <xdr:sp macro="" textlink="">
      <xdr:nvSpPr>
        <xdr:cNvPr id="410" name="【港湾・漁港】&#10;有形固定資産減価償却率最大値テキスト">
          <a:extLst>
            <a:ext uri="{FF2B5EF4-FFF2-40B4-BE49-F238E27FC236}">
              <a16:creationId xmlns:a16="http://schemas.microsoft.com/office/drawing/2014/main" id="{7DAE0D69-3461-43DE-A222-D910BC30F2F6}"/>
            </a:ext>
          </a:extLst>
        </xdr:cNvPr>
        <xdr:cNvSpPr txBox="1"/>
      </xdr:nvSpPr>
      <xdr:spPr>
        <a:xfrm>
          <a:off x="4673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40277</xdr:rowOff>
    </xdr:from>
    <xdr:to>
      <xdr:col>24</xdr:col>
      <xdr:colOff>152400</xdr:colOff>
      <xdr:row>100</xdr:row>
      <xdr:rowOff>40277</xdr:rowOff>
    </xdr:to>
    <xdr:cxnSp macro="">
      <xdr:nvCxnSpPr>
        <xdr:cNvPr id="411" name="直線コネクタ 410">
          <a:extLst>
            <a:ext uri="{FF2B5EF4-FFF2-40B4-BE49-F238E27FC236}">
              <a16:creationId xmlns:a16="http://schemas.microsoft.com/office/drawing/2014/main" id="{66AA303F-2DD3-413E-89A3-153236451D67}"/>
            </a:ext>
          </a:extLst>
        </xdr:cNvPr>
        <xdr:cNvCxnSpPr/>
      </xdr:nvCxnSpPr>
      <xdr:spPr>
        <a:xfrm>
          <a:off x="4546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167113</xdr:rowOff>
    </xdr:from>
    <xdr:ext cx="405111" cy="259045"/>
    <xdr:sp macro="" textlink="">
      <xdr:nvSpPr>
        <xdr:cNvPr id="412" name="【港湾・漁港】&#10;有形固定資産減価償却率平均値テキスト">
          <a:extLst>
            <a:ext uri="{FF2B5EF4-FFF2-40B4-BE49-F238E27FC236}">
              <a16:creationId xmlns:a16="http://schemas.microsoft.com/office/drawing/2014/main" id="{66A6C1CC-D331-43E4-9224-F211B97CEB5A}"/>
            </a:ext>
          </a:extLst>
        </xdr:cNvPr>
        <xdr:cNvSpPr txBox="1"/>
      </xdr:nvSpPr>
      <xdr:spPr>
        <a:xfrm>
          <a:off x="4673600" y="1834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17236</xdr:rowOff>
    </xdr:from>
    <xdr:to>
      <xdr:col>24</xdr:col>
      <xdr:colOff>114300</xdr:colOff>
      <xdr:row>107</xdr:row>
      <xdr:rowOff>118836</xdr:rowOff>
    </xdr:to>
    <xdr:sp macro="" textlink="">
      <xdr:nvSpPr>
        <xdr:cNvPr id="413" name="フローチャート: 判断 412">
          <a:extLst>
            <a:ext uri="{FF2B5EF4-FFF2-40B4-BE49-F238E27FC236}">
              <a16:creationId xmlns:a16="http://schemas.microsoft.com/office/drawing/2014/main" id="{CB1149A7-6852-4400-96C6-2B80C31C0C40}"/>
            </a:ext>
          </a:extLst>
        </xdr:cNvPr>
        <xdr:cNvSpPr/>
      </xdr:nvSpPr>
      <xdr:spPr>
        <a:xfrm>
          <a:off x="4584700" y="1836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146231</xdr:rowOff>
    </xdr:from>
    <xdr:to>
      <xdr:col>20</xdr:col>
      <xdr:colOff>38100</xdr:colOff>
      <xdr:row>106</xdr:row>
      <xdr:rowOff>76381</xdr:rowOff>
    </xdr:to>
    <xdr:sp macro="" textlink="">
      <xdr:nvSpPr>
        <xdr:cNvPr id="414" name="フローチャート: 判断 413">
          <a:extLst>
            <a:ext uri="{FF2B5EF4-FFF2-40B4-BE49-F238E27FC236}">
              <a16:creationId xmlns:a16="http://schemas.microsoft.com/office/drawing/2014/main" id="{AAD04208-9D9A-4218-A667-5CD9DF05DA46}"/>
            </a:ext>
          </a:extLst>
        </xdr:cNvPr>
        <xdr:cNvSpPr/>
      </xdr:nvSpPr>
      <xdr:spPr>
        <a:xfrm>
          <a:off x="3746500" y="1814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129902</xdr:rowOff>
    </xdr:from>
    <xdr:to>
      <xdr:col>15</xdr:col>
      <xdr:colOff>101600</xdr:colOff>
      <xdr:row>106</xdr:row>
      <xdr:rowOff>60052</xdr:rowOff>
    </xdr:to>
    <xdr:sp macro="" textlink="">
      <xdr:nvSpPr>
        <xdr:cNvPr id="415" name="フローチャート: 判断 414">
          <a:extLst>
            <a:ext uri="{FF2B5EF4-FFF2-40B4-BE49-F238E27FC236}">
              <a16:creationId xmlns:a16="http://schemas.microsoft.com/office/drawing/2014/main" id="{DA4FCEE0-02CD-4AC9-B411-5601FB2D8E5A}"/>
            </a:ext>
          </a:extLst>
        </xdr:cNvPr>
        <xdr:cNvSpPr/>
      </xdr:nvSpPr>
      <xdr:spPr>
        <a:xfrm>
          <a:off x="2857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118473</xdr:rowOff>
    </xdr:from>
    <xdr:to>
      <xdr:col>10</xdr:col>
      <xdr:colOff>165100</xdr:colOff>
      <xdr:row>106</xdr:row>
      <xdr:rowOff>48623</xdr:rowOff>
    </xdr:to>
    <xdr:sp macro="" textlink="">
      <xdr:nvSpPr>
        <xdr:cNvPr id="416" name="フローチャート: 判断 415">
          <a:extLst>
            <a:ext uri="{FF2B5EF4-FFF2-40B4-BE49-F238E27FC236}">
              <a16:creationId xmlns:a16="http://schemas.microsoft.com/office/drawing/2014/main" id="{663256F4-3CA2-4329-884F-FEA45552A6C8}"/>
            </a:ext>
          </a:extLst>
        </xdr:cNvPr>
        <xdr:cNvSpPr/>
      </xdr:nvSpPr>
      <xdr:spPr>
        <a:xfrm>
          <a:off x="1968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98879</xdr:rowOff>
    </xdr:from>
    <xdr:to>
      <xdr:col>6</xdr:col>
      <xdr:colOff>38100</xdr:colOff>
      <xdr:row>106</xdr:row>
      <xdr:rowOff>29029</xdr:rowOff>
    </xdr:to>
    <xdr:sp macro="" textlink="">
      <xdr:nvSpPr>
        <xdr:cNvPr id="417" name="フローチャート: 判断 416">
          <a:extLst>
            <a:ext uri="{FF2B5EF4-FFF2-40B4-BE49-F238E27FC236}">
              <a16:creationId xmlns:a16="http://schemas.microsoft.com/office/drawing/2014/main" id="{308BE4BE-9052-4A69-8E84-C38286244647}"/>
            </a:ext>
          </a:extLst>
        </xdr:cNvPr>
        <xdr:cNvSpPr/>
      </xdr:nvSpPr>
      <xdr:spPr>
        <a:xfrm>
          <a:off x="1079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64E9E761-FAA7-4187-A3EE-570AD79917A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B4D98C17-B329-414A-813A-E881E5188D8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B8A4CF62-EAB6-4217-ADE5-8E10D386CF7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FC4C9197-FD80-4C1B-AA30-C83E5D60459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3AFC1B20-4D48-46E9-9A0A-F71D04ABA86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160927</xdr:rowOff>
    </xdr:from>
    <xdr:to>
      <xdr:col>24</xdr:col>
      <xdr:colOff>114300</xdr:colOff>
      <xdr:row>100</xdr:row>
      <xdr:rowOff>91077</xdr:rowOff>
    </xdr:to>
    <xdr:sp macro="" textlink="">
      <xdr:nvSpPr>
        <xdr:cNvPr id="423" name="楕円 422">
          <a:extLst>
            <a:ext uri="{FF2B5EF4-FFF2-40B4-BE49-F238E27FC236}">
              <a16:creationId xmlns:a16="http://schemas.microsoft.com/office/drawing/2014/main" id="{AD5D2BA3-827C-4E65-A47A-21B523DA8F53}"/>
            </a:ext>
          </a:extLst>
        </xdr:cNvPr>
        <xdr:cNvSpPr/>
      </xdr:nvSpPr>
      <xdr:spPr>
        <a:xfrm>
          <a:off x="4584700" y="1713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113954</xdr:rowOff>
    </xdr:from>
    <xdr:ext cx="340478" cy="259045"/>
    <xdr:sp macro="" textlink="">
      <xdr:nvSpPr>
        <xdr:cNvPr id="424" name="【港湾・漁港】&#10;有形固定資産減価償却率該当値テキスト">
          <a:extLst>
            <a:ext uri="{FF2B5EF4-FFF2-40B4-BE49-F238E27FC236}">
              <a16:creationId xmlns:a16="http://schemas.microsoft.com/office/drawing/2014/main" id="{D4B6868F-3CE0-4C51-81D3-B104539EB8D3}"/>
            </a:ext>
          </a:extLst>
        </xdr:cNvPr>
        <xdr:cNvSpPr txBox="1"/>
      </xdr:nvSpPr>
      <xdr:spPr>
        <a:xfrm>
          <a:off x="4673600" y="17087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100512</xdr:rowOff>
    </xdr:from>
    <xdr:to>
      <xdr:col>20</xdr:col>
      <xdr:colOff>38100</xdr:colOff>
      <xdr:row>100</xdr:row>
      <xdr:rowOff>30662</xdr:rowOff>
    </xdr:to>
    <xdr:sp macro="" textlink="">
      <xdr:nvSpPr>
        <xdr:cNvPr id="425" name="楕円 424">
          <a:extLst>
            <a:ext uri="{FF2B5EF4-FFF2-40B4-BE49-F238E27FC236}">
              <a16:creationId xmlns:a16="http://schemas.microsoft.com/office/drawing/2014/main" id="{C9B64770-E990-45A7-A2A9-918F0F512BDF}"/>
            </a:ext>
          </a:extLst>
        </xdr:cNvPr>
        <xdr:cNvSpPr/>
      </xdr:nvSpPr>
      <xdr:spPr>
        <a:xfrm>
          <a:off x="3746500" y="1707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151312</xdr:rowOff>
    </xdr:from>
    <xdr:to>
      <xdr:col>24</xdr:col>
      <xdr:colOff>63500</xdr:colOff>
      <xdr:row>100</xdr:row>
      <xdr:rowOff>40277</xdr:rowOff>
    </xdr:to>
    <xdr:cxnSp macro="">
      <xdr:nvCxnSpPr>
        <xdr:cNvPr id="426" name="直線コネクタ 425">
          <a:extLst>
            <a:ext uri="{FF2B5EF4-FFF2-40B4-BE49-F238E27FC236}">
              <a16:creationId xmlns:a16="http://schemas.microsoft.com/office/drawing/2014/main" id="{2DA836C0-50E5-49B0-B685-3F283C9881D8}"/>
            </a:ext>
          </a:extLst>
        </xdr:cNvPr>
        <xdr:cNvCxnSpPr/>
      </xdr:nvCxnSpPr>
      <xdr:spPr>
        <a:xfrm>
          <a:off x="3797300" y="17124862"/>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89081</xdr:rowOff>
    </xdr:from>
    <xdr:to>
      <xdr:col>15</xdr:col>
      <xdr:colOff>101600</xdr:colOff>
      <xdr:row>100</xdr:row>
      <xdr:rowOff>19231</xdr:rowOff>
    </xdr:to>
    <xdr:sp macro="" textlink="">
      <xdr:nvSpPr>
        <xdr:cNvPr id="427" name="楕円 426">
          <a:extLst>
            <a:ext uri="{FF2B5EF4-FFF2-40B4-BE49-F238E27FC236}">
              <a16:creationId xmlns:a16="http://schemas.microsoft.com/office/drawing/2014/main" id="{92E0C67F-070B-47CA-945C-A121DC537859}"/>
            </a:ext>
          </a:extLst>
        </xdr:cNvPr>
        <xdr:cNvSpPr/>
      </xdr:nvSpPr>
      <xdr:spPr>
        <a:xfrm>
          <a:off x="2857500" y="1706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139881</xdr:rowOff>
    </xdr:from>
    <xdr:to>
      <xdr:col>19</xdr:col>
      <xdr:colOff>177800</xdr:colOff>
      <xdr:row>99</xdr:row>
      <xdr:rowOff>151312</xdr:rowOff>
    </xdr:to>
    <xdr:cxnSp macro="">
      <xdr:nvCxnSpPr>
        <xdr:cNvPr id="428" name="直線コネクタ 427">
          <a:extLst>
            <a:ext uri="{FF2B5EF4-FFF2-40B4-BE49-F238E27FC236}">
              <a16:creationId xmlns:a16="http://schemas.microsoft.com/office/drawing/2014/main" id="{229255E9-0D49-46A6-AA41-E712B20DD331}"/>
            </a:ext>
          </a:extLst>
        </xdr:cNvPr>
        <xdr:cNvCxnSpPr/>
      </xdr:nvCxnSpPr>
      <xdr:spPr>
        <a:xfrm>
          <a:off x="2908300" y="17113431"/>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98879</xdr:rowOff>
    </xdr:from>
    <xdr:to>
      <xdr:col>10</xdr:col>
      <xdr:colOff>165100</xdr:colOff>
      <xdr:row>100</xdr:row>
      <xdr:rowOff>29029</xdr:rowOff>
    </xdr:to>
    <xdr:sp macro="" textlink="">
      <xdr:nvSpPr>
        <xdr:cNvPr id="429" name="楕円 428">
          <a:extLst>
            <a:ext uri="{FF2B5EF4-FFF2-40B4-BE49-F238E27FC236}">
              <a16:creationId xmlns:a16="http://schemas.microsoft.com/office/drawing/2014/main" id="{6CBF4BD9-9B25-4DDF-BFAB-FEAC10C00944}"/>
            </a:ext>
          </a:extLst>
        </xdr:cNvPr>
        <xdr:cNvSpPr/>
      </xdr:nvSpPr>
      <xdr:spPr>
        <a:xfrm>
          <a:off x="19685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139881</xdr:rowOff>
    </xdr:from>
    <xdr:to>
      <xdr:col>15</xdr:col>
      <xdr:colOff>50800</xdr:colOff>
      <xdr:row>99</xdr:row>
      <xdr:rowOff>149679</xdr:rowOff>
    </xdr:to>
    <xdr:cxnSp macro="">
      <xdr:nvCxnSpPr>
        <xdr:cNvPr id="430" name="直線コネクタ 429">
          <a:extLst>
            <a:ext uri="{FF2B5EF4-FFF2-40B4-BE49-F238E27FC236}">
              <a16:creationId xmlns:a16="http://schemas.microsoft.com/office/drawing/2014/main" id="{9A119611-84CF-49EC-A989-98C765E43782}"/>
            </a:ext>
          </a:extLst>
        </xdr:cNvPr>
        <xdr:cNvCxnSpPr/>
      </xdr:nvCxnSpPr>
      <xdr:spPr>
        <a:xfrm flipV="1">
          <a:off x="2019300" y="1711343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66221</xdr:rowOff>
    </xdr:from>
    <xdr:to>
      <xdr:col>6</xdr:col>
      <xdr:colOff>38100</xdr:colOff>
      <xdr:row>99</xdr:row>
      <xdr:rowOff>167821</xdr:rowOff>
    </xdr:to>
    <xdr:sp macro="" textlink="">
      <xdr:nvSpPr>
        <xdr:cNvPr id="431" name="楕円 430">
          <a:extLst>
            <a:ext uri="{FF2B5EF4-FFF2-40B4-BE49-F238E27FC236}">
              <a16:creationId xmlns:a16="http://schemas.microsoft.com/office/drawing/2014/main" id="{1CB47F0A-CDD8-422F-ABC3-151A87231B2D}"/>
            </a:ext>
          </a:extLst>
        </xdr:cNvPr>
        <xdr:cNvSpPr/>
      </xdr:nvSpPr>
      <xdr:spPr>
        <a:xfrm>
          <a:off x="1079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117021</xdr:rowOff>
    </xdr:from>
    <xdr:to>
      <xdr:col>10</xdr:col>
      <xdr:colOff>114300</xdr:colOff>
      <xdr:row>99</xdr:row>
      <xdr:rowOff>149679</xdr:rowOff>
    </xdr:to>
    <xdr:cxnSp macro="">
      <xdr:nvCxnSpPr>
        <xdr:cNvPr id="432" name="直線コネクタ 431">
          <a:extLst>
            <a:ext uri="{FF2B5EF4-FFF2-40B4-BE49-F238E27FC236}">
              <a16:creationId xmlns:a16="http://schemas.microsoft.com/office/drawing/2014/main" id="{8E8C9B50-6E01-4E21-93D0-47C0552844AC}"/>
            </a:ext>
          </a:extLst>
        </xdr:cNvPr>
        <xdr:cNvCxnSpPr/>
      </xdr:nvCxnSpPr>
      <xdr:spPr>
        <a:xfrm>
          <a:off x="1130300" y="17090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67508</xdr:rowOff>
    </xdr:from>
    <xdr:ext cx="405111" cy="259045"/>
    <xdr:sp macro="" textlink="">
      <xdr:nvSpPr>
        <xdr:cNvPr id="433" name="n_1aveValue【港湾・漁港】&#10;有形固定資産減価償却率">
          <a:extLst>
            <a:ext uri="{FF2B5EF4-FFF2-40B4-BE49-F238E27FC236}">
              <a16:creationId xmlns:a16="http://schemas.microsoft.com/office/drawing/2014/main" id="{613C39A8-E42E-498C-9180-48A4C0807BF1}"/>
            </a:ext>
          </a:extLst>
        </xdr:cNvPr>
        <xdr:cNvSpPr txBox="1"/>
      </xdr:nvSpPr>
      <xdr:spPr>
        <a:xfrm>
          <a:off x="3582044"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51179</xdr:rowOff>
    </xdr:from>
    <xdr:ext cx="405111" cy="259045"/>
    <xdr:sp macro="" textlink="">
      <xdr:nvSpPr>
        <xdr:cNvPr id="434" name="n_2aveValue【港湾・漁港】&#10;有形固定資産減価償却率">
          <a:extLst>
            <a:ext uri="{FF2B5EF4-FFF2-40B4-BE49-F238E27FC236}">
              <a16:creationId xmlns:a16="http://schemas.microsoft.com/office/drawing/2014/main" id="{9498E3C5-88A3-43BD-A6E1-EAB287EAC4C7}"/>
            </a:ext>
          </a:extLst>
        </xdr:cNvPr>
        <xdr:cNvSpPr txBox="1"/>
      </xdr:nvSpPr>
      <xdr:spPr>
        <a:xfrm>
          <a:off x="2705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39750</xdr:rowOff>
    </xdr:from>
    <xdr:ext cx="405111" cy="259045"/>
    <xdr:sp macro="" textlink="">
      <xdr:nvSpPr>
        <xdr:cNvPr id="435" name="n_3aveValue【港湾・漁港】&#10;有形固定資産減価償却率">
          <a:extLst>
            <a:ext uri="{FF2B5EF4-FFF2-40B4-BE49-F238E27FC236}">
              <a16:creationId xmlns:a16="http://schemas.microsoft.com/office/drawing/2014/main" id="{37FD20B2-CAFF-467A-98D5-C0956467DEE4}"/>
            </a:ext>
          </a:extLst>
        </xdr:cNvPr>
        <xdr:cNvSpPr txBox="1"/>
      </xdr:nvSpPr>
      <xdr:spPr>
        <a:xfrm>
          <a:off x="1816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20156</xdr:rowOff>
    </xdr:from>
    <xdr:ext cx="405111" cy="259045"/>
    <xdr:sp macro="" textlink="">
      <xdr:nvSpPr>
        <xdr:cNvPr id="436" name="n_4aveValue【港湾・漁港】&#10;有形固定資産減価償却率">
          <a:extLst>
            <a:ext uri="{FF2B5EF4-FFF2-40B4-BE49-F238E27FC236}">
              <a16:creationId xmlns:a16="http://schemas.microsoft.com/office/drawing/2014/main" id="{7279EE65-3158-469C-81CA-302DAF2FAE75}"/>
            </a:ext>
          </a:extLst>
        </xdr:cNvPr>
        <xdr:cNvSpPr txBox="1"/>
      </xdr:nvSpPr>
      <xdr:spPr>
        <a:xfrm>
          <a:off x="9277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47189</xdr:rowOff>
    </xdr:from>
    <xdr:ext cx="340478" cy="259045"/>
    <xdr:sp macro="" textlink="">
      <xdr:nvSpPr>
        <xdr:cNvPr id="437" name="n_1mainValue【港湾・漁港】&#10;有形固定資産減価償却率">
          <a:extLst>
            <a:ext uri="{FF2B5EF4-FFF2-40B4-BE49-F238E27FC236}">
              <a16:creationId xmlns:a16="http://schemas.microsoft.com/office/drawing/2014/main" id="{546CFCF4-6E2F-484A-9D0F-9DB5E56F9A98}"/>
            </a:ext>
          </a:extLst>
        </xdr:cNvPr>
        <xdr:cNvSpPr txBox="1"/>
      </xdr:nvSpPr>
      <xdr:spPr>
        <a:xfrm>
          <a:off x="3614361" y="168492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35758</xdr:rowOff>
    </xdr:from>
    <xdr:ext cx="340478" cy="259045"/>
    <xdr:sp macro="" textlink="">
      <xdr:nvSpPr>
        <xdr:cNvPr id="438" name="n_2mainValue【港湾・漁港】&#10;有形固定資産減価償却率">
          <a:extLst>
            <a:ext uri="{FF2B5EF4-FFF2-40B4-BE49-F238E27FC236}">
              <a16:creationId xmlns:a16="http://schemas.microsoft.com/office/drawing/2014/main" id="{CDB23243-D6F8-47EF-9698-A68C35817198}"/>
            </a:ext>
          </a:extLst>
        </xdr:cNvPr>
        <xdr:cNvSpPr txBox="1"/>
      </xdr:nvSpPr>
      <xdr:spPr>
        <a:xfrm>
          <a:off x="2738061" y="168378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45556</xdr:rowOff>
    </xdr:from>
    <xdr:ext cx="340478" cy="259045"/>
    <xdr:sp macro="" textlink="">
      <xdr:nvSpPr>
        <xdr:cNvPr id="439" name="n_3mainValue【港湾・漁港】&#10;有形固定資産減価償却率">
          <a:extLst>
            <a:ext uri="{FF2B5EF4-FFF2-40B4-BE49-F238E27FC236}">
              <a16:creationId xmlns:a16="http://schemas.microsoft.com/office/drawing/2014/main" id="{3DF3C6E9-9A6A-4B6E-81C1-E897C70B9CAC}"/>
            </a:ext>
          </a:extLst>
        </xdr:cNvPr>
        <xdr:cNvSpPr txBox="1"/>
      </xdr:nvSpPr>
      <xdr:spPr>
        <a:xfrm>
          <a:off x="1849061" y="16847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12898</xdr:rowOff>
    </xdr:from>
    <xdr:ext cx="340478" cy="259045"/>
    <xdr:sp macro="" textlink="">
      <xdr:nvSpPr>
        <xdr:cNvPr id="440" name="n_4mainValue【港湾・漁港】&#10;有形固定資産減価償却率">
          <a:extLst>
            <a:ext uri="{FF2B5EF4-FFF2-40B4-BE49-F238E27FC236}">
              <a16:creationId xmlns:a16="http://schemas.microsoft.com/office/drawing/2014/main" id="{C71B6BAA-CEA9-4A4C-99BC-F479641E4189}"/>
            </a:ext>
          </a:extLst>
        </xdr:cNvPr>
        <xdr:cNvSpPr txBox="1"/>
      </xdr:nvSpPr>
      <xdr:spPr>
        <a:xfrm>
          <a:off x="960061" y="16814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a:extLst>
            <a:ext uri="{FF2B5EF4-FFF2-40B4-BE49-F238E27FC236}">
              <a16:creationId xmlns:a16="http://schemas.microsoft.com/office/drawing/2014/main" id="{323A0897-209A-4D09-8197-4FE181A731B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a:extLst>
            <a:ext uri="{FF2B5EF4-FFF2-40B4-BE49-F238E27FC236}">
              <a16:creationId xmlns:a16="http://schemas.microsoft.com/office/drawing/2014/main" id="{88AA8E15-DFCB-45DE-940C-D338AABCED2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a:extLst>
            <a:ext uri="{FF2B5EF4-FFF2-40B4-BE49-F238E27FC236}">
              <a16:creationId xmlns:a16="http://schemas.microsoft.com/office/drawing/2014/main" id="{4B906014-2A9C-45E4-B6DC-DB39E3190E2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a:extLst>
            <a:ext uri="{FF2B5EF4-FFF2-40B4-BE49-F238E27FC236}">
              <a16:creationId xmlns:a16="http://schemas.microsoft.com/office/drawing/2014/main" id="{7EE06614-05DA-402F-A89F-50EB6B84C1E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a:extLst>
            <a:ext uri="{FF2B5EF4-FFF2-40B4-BE49-F238E27FC236}">
              <a16:creationId xmlns:a16="http://schemas.microsoft.com/office/drawing/2014/main" id="{F78CAE63-2219-41E9-BA3C-7997A91112E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a:extLst>
            <a:ext uri="{FF2B5EF4-FFF2-40B4-BE49-F238E27FC236}">
              <a16:creationId xmlns:a16="http://schemas.microsoft.com/office/drawing/2014/main" id="{6F212F7B-9948-4F3A-BF5A-9476BA1FE65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a:extLst>
            <a:ext uri="{FF2B5EF4-FFF2-40B4-BE49-F238E27FC236}">
              <a16:creationId xmlns:a16="http://schemas.microsoft.com/office/drawing/2014/main" id="{293136D5-37FE-4201-8D5D-313476B4A9B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a:extLst>
            <a:ext uri="{FF2B5EF4-FFF2-40B4-BE49-F238E27FC236}">
              <a16:creationId xmlns:a16="http://schemas.microsoft.com/office/drawing/2014/main" id="{5F534445-9948-4419-8416-C05F92E3074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a:extLst>
            <a:ext uri="{FF2B5EF4-FFF2-40B4-BE49-F238E27FC236}">
              <a16:creationId xmlns:a16="http://schemas.microsoft.com/office/drawing/2014/main" id="{CB1721DB-B5E7-498F-AA61-063456F6602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a:extLst>
            <a:ext uri="{FF2B5EF4-FFF2-40B4-BE49-F238E27FC236}">
              <a16:creationId xmlns:a16="http://schemas.microsoft.com/office/drawing/2014/main" id="{16C9F46C-7EC6-446E-B263-4645045EC08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51" name="直線コネクタ 450">
          <a:extLst>
            <a:ext uri="{FF2B5EF4-FFF2-40B4-BE49-F238E27FC236}">
              <a16:creationId xmlns:a16="http://schemas.microsoft.com/office/drawing/2014/main" id="{335BEBED-5D97-4021-8D6D-8C9EE95DD1E7}"/>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52" name="テキスト ボックス 451">
          <a:extLst>
            <a:ext uri="{FF2B5EF4-FFF2-40B4-BE49-F238E27FC236}">
              <a16:creationId xmlns:a16="http://schemas.microsoft.com/office/drawing/2014/main" id="{8DD1FF04-BF08-4A4F-ADA2-0A8B407242AF}"/>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8524BA3F-8EEC-4A3C-9A36-DF88E3C6CF1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4" name="テキスト ボックス 453">
          <a:extLst>
            <a:ext uri="{FF2B5EF4-FFF2-40B4-BE49-F238E27FC236}">
              <a16:creationId xmlns:a16="http://schemas.microsoft.com/office/drawing/2014/main" id="{97AA0C66-8F49-48BD-A942-7A0420D2C17C}"/>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5" name="直線コネクタ 454">
          <a:extLst>
            <a:ext uri="{FF2B5EF4-FFF2-40B4-BE49-F238E27FC236}">
              <a16:creationId xmlns:a16="http://schemas.microsoft.com/office/drawing/2014/main" id="{52DE59E0-B4BC-4DC5-B31A-2303EB4BC61C}"/>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48277</xdr:rowOff>
    </xdr:from>
    <xdr:ext cx="595419" cy="259045"/>
    <xdr:sp macro="" textlink="">
      <xdr:nvSpPr>
        <xdr:cNvPr id="456" name="テキスト ボックス 455">
          <a:extLst>
            <a:ext uri="{FF2B5EF4-FFF2-40B4-BE49-F238E27FC236}">
              <a16:creationId xmlns:a16="http://schemas.microsoft.com/office/drawing/2014/main" id="{D67985F2-4794-477A-A0AB-1EA6B5882423}"/>
            </a:ext>
          </a:extLst>
        </xdr:cNvPr>
        <xdr:cNvSpPr txBox="1"/>
      </xdr:nvSpPr>
      <xdr:spPr>
        <a:xfrm>
          <a:off x="6008581" y="1719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1E7E4A46-EDE2-4E1D-BFE8-AEDBEF15BAB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8" name="テキスト ボックス 457">
          <a:extLst>
            <a:ext uri="{FF2B5EF4-FFF2-40B4-BE49-F238E27FC236}">
              <a16:creationId xmlns:a16="http://schemas.microsoft.com/office/drawing/2014/main" id="{EF7AF741-6222-4916-B164-775CE9D1119C}"/>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港湾・漁港】&#10;一人当たり有形固定資産（償却資産）額グラフ枠">
          <a:extLst>
            <a:ext uri="{FF2B5EF4-FFF2-40B4-BE49-F238E27FC236}">
              <a16:creationId xmlns:a16="http://schemas.microsoft.com/office/drawing/2014/main" id="{5DC7F69F-4B8D-4735-A644-511A75F01CF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8168</xdr:rowOff>
    </xdr:from>
    <xdr:to>
      <xdr:col>54</xdr:col>
      <xdr:colOff>189865</xdr:colOff>
      <xdr:row>107</xdr:row>
      <xdr:rowOff>130453</xdr:rowOff>
    </xdr:to>
    <xdr:cxnSp macro="">
      <xdr:nvCxnSpPr>
        <xdr:cNvPr id="460" name="直線コネクタ 459">
          <a:extLst>
            <a:ext uri="{FF2B5EF4-FFF2-40B4-BE49-F238E27FC236}">
              <a16:creationId xmlns:a16="http://schemas.microsoft.com/office/drawing/2014/main" id="{DE923F33-8DA4-4D46-BF6C-BC423ECF5D89}"/>
            </a:ext>
          </a:extLst>
        </xdr:cNvPr>
        <xdr:cNvCxnSpPr/>
      </xdr:nvCxnSpPr>
      <xdr:spPr>
        <a:xfrm flipV="1">
          <a:off x="10476865" y="17324618"/>
          <a:ext cx="0" cy="115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134280</xdr:rowOff>
    </xdr:from>
    <xdr:ext cx="378565" cy="259045"/>
    <xdr:sp macro="" textlink="">
      <xdr:nvSpPr>
        <xdr:cNvPr id="461" name="【港湾・漁港】&#10;一人当たり有形固定資産（償却資産）額最小値テキスト">
          <a:extLst>
            <a:ext uri="{FF2B5EF4-FFF2-40B4-BE49-F238E27FC236}">
              <a16:creationId xmlns:a16="http://schemas.microsoft.com/office/drawing/2014/main" id="{EF97ADC8-FF8E-42FD-99CB-2E1151BA8C2E}"/>
            </a:ext>
          </a:extLst>
        </xdr:cNvPr>
        <xdr:cNvSpPr txBox="1"/>
      </xdr:nvSpPr>
      <xdr:spPr>
        <a:xfrm>
          <a:off x="10515600" y="18479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130453</xdr:rowOff>
    </xdr:from>
    <xdr:to>
      <xdr:col>55</xdr:col>
      <xdr:colOff>88900</xdr:colOff>
      <xdr:row>107</xdr:row>
      <xdr:rowOff>130453</xdr:rowOff>
    </xdr:to>
    <xdr:cxnSp macro="">
      <xdr:nvCxnSpPr>
        <xdr:cNvPr id="462" name="直線コネクタ 461">
          <a:extLst>
            <a:ext uri="{FF2B5EF4-FFF2-40B4-BE49-F238E27FC236}">
              <a16:creationId xmlns:a16="http://schemas.microsoft.com/office/drawing/2014/main" id="{49A6D8B2-9A29-4A4E-928C-A3885CB8B6A0}"/>
            </a:ext>
          </a:extLst>
        </xdr:cNvPr>
        <xdr:cNvCxnSpPr/>
      </xdr:nvCxnSpPr>
      <xdr:spPr>
        <a:xfrm>
          <a:off x="10388600" y="1847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126295</xdr:rowOff>
    </xdr:from>
    <xdr:ext cx="599010" cy="259045"/>
    <xdr:sp macro="" textlink="">
      <xdr:nvSpPr>
        <xdr:cNvPr id="463" name="【港湾・漁港】&#10;一人当たり有形固定資産（償却資産）額最大値テキスト">
          <a:extLst>
            <a:ext uri="{FF2B5EF4-FFF2-40B4-BE49-F238E27FC236}">
              <a16:creationId xmlns:a16="http://schemas.microsoft.com/office/drawing/2014/main" id="{2C50213F-D483-46E9-9C1A-C98F104D8928}"/>
            </a:ext>
          </a:extLst>
        </xdr:cNvPr>
        <xdr:cNvSpPr txBox="1"/>
      </xdr:nvSpPr>
      <xdr:spPr>
        <a:xfrm>
          <a:off x="10515600" y="1709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8168</xdr:rowOff>
    </xdr:from>
    <xdr:to>
      <xdr:col>55</xdr:col>
      <xdr:colOff>88900</xdr:colOff>
      <xdr:row>101</xdr:row>
      <xdr:rowOff>8168</xdr:rowOff>
    </xdr:to>
    <xdr:cxnSp macro="">
      <xdr:nvCxnSpPr>
        <xdr:cNvPr id="464" name="直線コネクタ 463">
          <a:extLst>
            <a:ext uri="{FF2B5EF4-FFF2-40B4-BE49-F238E27FC236}">
              <a16:creationId xmlns:a16="http://schemas.microsoft.com/office/drawing/2014/main" id="{D28979DE-686F-4A2D-B689-9C805F30D641}"/>
            </a:ext>
          </a:extLst>
        </xdr:cNvPr>
        <xdr:cNvCxnSpPr/>
      </xdr:nvCxnSpPr>
      <xdr:spPr>
        <a:xfrm>
          <a:off x="10388600" y="1732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22348</xdr:rowOff>
    </xdr:from>
    <xdr:ext cx="534377" cy="259045"/>
    <xdr:sp macro="" textlink="">
      <xdr:nvSpPr>
        <xdr:cNvPr id="465" name="【港湾・漁港】&#10;一人当たり有形固定資産（償却資産）額平均値テキスト">
          <a:extLst>
            <a:ext uri="{FF2B5EF4-FFF2-40B4-BE49-F238E27FC236}">
              <a16:creationId xmlns:a16="http://schemas.microsoft.com/office/drawing/2014/main" id="{3A0AFB54-B520-41DC-BAE8-49FC30225110}"/>
            </a:ext>
          </a:extLst>
        </xdr:cNvPr>
        <xdr:cNvSpPr txBox="1"/>
      </xdr:nvSpPr>
      <xdr:spPr>
        <a:xfrm>
          <a:off x="10515600" y="18024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170921</xdr:rowOff>
    </xdr:from>
    <xdr:to>
      <xdr:col>55</xdr:col>
      <xdr:colOff>50800</xdr:colOff>
      <xdr:row>106</xdr:row>
      <xdr:rowOff>101071</xdr:rowOff>
    </xdr:to>
    <xdr:sp macro="" textlink="">
      <xdr:nvSpPr>
        <xdr:cNvPr id="466" name="フローチャート: 判断 465">
          <a:extLst>
            <a:ext uri="{FF2B5EF4-FFF2-40B4-BE49-F238E27FC236}">
              <a16:creationId xmlns:a16="http://schemas.microsoft.com/office/drawing/2014/main" id="{B82DA05E-D1B2-448E-AE07-8A5235C3DB53}"/>
            </a:ext>
          </a:extLst>
        </xdr:cNvPr>
        <xdr:cNvSpPr/>
      </xdr:nvSpPr>
      <xdr:spPr>
        <a:xfrm>
          <a:off x="10426700" y="1817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159251</xdr:rowOff>
    </xdr:from>
    <xdr:to>
      <xdr:col>50</xdr:col>
      <xdr:colOff>165100</xdr:colOff>
      <xdr:row>105</xdr:row>
      <xdr:rowOff>89401</xdr:rowOff>
    </xdr:to>
    <xdr:sp macro="" textlink="">
      <xdr:nvSpPr>
        <xdr:cNvPr id="467" name="フローチャート: 判断 466">
          <a:extLst>
            <a:ext uri="{FF2B5EF4-FFF2-40B4-BE49-F238E27FC236}">
              <a16:creationId xmlns:a16="http://schemas.microsoft.com/office/drawing/2014/main" id="{D7E948DF-7D5C-42D6-AA54-D55F8CD3C752}"/>
            </a:ext>
          </a:extLst>
        </xdr:cNvPr>
        <xdr:cNvSpPr/>
      </xdr:nvSpPr>
      <xdr:spPr>
        <a:xfrm>
          <a:off x="9588500" y="1799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163801</xdr:rowOff>
    </xdr:from>
    <xdr:to>
      <xdr:col>46</xdr:col>
      <xdr:colOff>38100</xdr:colOff>
      <xdr:row>105</xdr:row>
      <xdr:rowOff>93951</xdr:rowOff>
    </xdr:to>
    <xdr:sp macro="" textlink="">
      <xdr:nvSpPr>
        <xdr:cNvPr id="468" name="フローチャート: 判断 467">
          <a:extLst>
            <a:ext uri="{FF2B5EF4-FFF2-40B4-BE49-F238E27FC236}">
              <a16:creationId xmlns:a16="http://schemas.microsoft.com/office/drawing/2014/main" id="{7EE31DD3-F089-4491-B624-D01D6240C15A}"/>
            </a:ext>
          </a:extLst>
        </xdr:cNvPr>
        <xdr:cNvSpPr/>
      </xdr:nvSpPr>
      <xdr:spPr>
        <a:xfrm>
          <a:off x="8699500" y="179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169583</xdr:rowOff>
    </xdr:from>
    <xdr:to>
      <xdr:col>41</xdr:col>
      <xdr:colOff>101600</xdr:colOff>
      <xdr:row>105</xdr:row>
      <xdr:rowOff>99733</xdr:rowOff>
    </xdr:to>
    <xdr:sp macro="" textlink="">
      <xdr:nvSpPr>
        <xdr:cNvPr id="469" name="フローチャート: 判断 468">
          <a:extLst>
            <a:ext uri="{FF2B5EF4-FFF2-40B4-BE49-F238E27FC236}">
              <a16:creationId xmlns:a16="http://schemas.microsoft.com/office/drawing/2014/main" id="{03521433-5F5A-4974-9ECC-486F783FD03D}"/>
            </a:ext>
          </a:extLst>
        </xdr:cNvPr>
        <xdr:cNvSpPr/>
      </xdr:nvSpPr>
      <xdr:spPr>
        <a:xfrm>
          <a:off x="7810500" y="1800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78767</xdr:rowOff>
    </xdr:from>
    <xdr:to>
      <xdr:col>36</xdr:col>
      <xdr:colOff>165100</xdr:colOff>
      <xdr:row>105</xdr:row>
      <xdr:rowOff>8917</xdr:rowOff>
    </xdr:to>
    <xdr:sp macro="" textlink="">
      <xdr:nvSpPr>
        <xdr:cNvPr id="470" name="フローチャート: 判断 469">
          <a:extLst>
            <a:ext uri="{FF2B5EF4-FFF2-40B4-BE49-F238E27FC236}">
              <a16:creationId xmlns:a16="http://schemas.microsoft.com/office/drawing/2014/main" id="{457AC09B-E36B-4267-BB01-E9A8CC1CC032}"/>
            </a:ext>
          </a:extLst>
        </xdr:cNvPr>
        <xdr:cNvSpPr/>
      </xdr:nvSpPr>
      <xdr:spPr>
        <a:xfrm>
          <a:off x="6921500" y="179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D2376EED-EA37-4595-9C54-BE891807A50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165561C1-EF20-4E52-931C-0C1C2D91835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FE56AD79-4CE0-4E87-ADD5-BEF221C576F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932C66D8-4556-4B43-9B5E-82899200EE9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A1F566D4-581B-4A09-844F-A915D44BD97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51650</xdr:rowOff>
    </xdr:from>
    <xdr:to>
      <xdr:col>55</xdr:col>
      <xdr:colOff>50800</xdr:colOff>
      <xdr:row>107</xdr:row>
      <xdr:rowOff>153250</xdr:rowOff>
    </xdr:to>
    <xdr:sp macro="" textlink="">
      <xdr:nvSpPr>
        <xdr:cNvPr id="476" name="楕円 475">
          <a:extLst>
            <a:ext uri="{FF2B5EF4-FFF2-40B4-BE49-F238E27FC236}">
              <a16:creationId xmlns:a16="http://schemas.microsoft.com/office/drawing/2014/main" id="{56B92DE0-CFEE-4957-8392-73B76C89DDEC}"/>
            </a:ext>
          </a:extLst>
        </xdr:cNvPr>
        <xdr:cNvSpPr/>
      </xdr:nvSpPr>
      <xdr:spPr>
        <a:xfrm>
          <a:off x="10426700" y="183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138027</xdr:rowOff>
    </xdr:from>
    <xdr:ext cx="469744" cy="259045"/>
    <xdr:sp macro="" textlink="">
      <xdr:nvSpPr>
        <xdr:cNvPr id="477" name="【港湾・漁港】&#10;一人当たり有形固定資産（償却資産）額該当値テキスト">
          <a:extLst>
            <a:ext uri="{FF2B5EF4-FFF2-40B4-BE49-F238E27FC236}">
              <a16:creationId xmlns:a16="http://schemas.microsoft.com/office/drawing/2014/main" id="{558B0744-2940-47E0-907A-68ADFE0C6587}"/>
            </a:ext>
          </a:extLst>
        </xdr:cNvPr>
        <xdr:cNvSpPr txBox="1"/>
      </xdr:nvSpPr>
      <xdr:spPr>
        <a:xfrm>
          <a:off x="10515600" y="1831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52067</xdr:rowOff>
    </xdr:from>
    <xdr:to>
      <xdr:col>50</xdr:col>
      <xdr:colOff>165100</xdr:colOff>
      <xdr:row>107</xdr:row>
      <xdr:rowOff>153667</xdr:rowOff>
    </xdr:to>
    <xdr:sp macro="" textlink="">
      <xdr:nvSpPr>
        <xdr:cNvPr id="478" name="楕円 477">
          <a:extLst>
            <a:ext uri="{FF2B5EF4-FFF2-40B4-BE49-F238E27FC236}">
              <a16:creationId xmlns:a16="http://schemas.microsoft.com/office/drawing/2014/main" id="{25D7F5EA-6E93-4073-8DB6-1054D6E4919C}"/>
            </a:ext>
          </a:extLst>
        </xdr:cNvPr>
        <xdr:cNvSpPr/>
      </xdr:nvSpPr>
      <xdr:spPr>
        <a:xfrm>
          <a:off x="9588500" y="1839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102450</xdr:rowOff>
    </xdr:from>
    <xdr:to>
      <xdr:col>55</xdr:col>
      <xdr:colOff>0</xdr:colOff>
      <xdr:row>107</xdr:row>
      <xdr:rowOff>102867</xdr:rowOff>
    </xdr:to>
    <xdr:cxnSp macro="">
      <xdr:nvCxnSpPr>
        <xdr:cNvPr id="479" name="直線コネクタ 478">
          <a:extLst>
            <a:ext uri="{FF2B5EF4-FFF2-40B4-BE49-F238E27FC236}">
              <a16:creationId xmlns:a16="http://schemas.microsoft.com/office/drawing/2014/main" id="{C59A781F-9BC2-4A41-BBA9-0682742C5BE7}"/>
            </a:ext>
          </a:extLst>
        </xdr:cNvPr>
        <xdr:cNvCxnSpPr/>
      </xdr:nvCxnSpPr>
      <xdr:spPr>
        <a:xfrm flipV="1">
          <a:off x="9639300" y="18447600"/>
          <a:ext cx="838200" cy="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52494</xdr:rowOff>
    </xdr:from>
    <xdr:to>
      <xdr:col>46</xdr:col>
      <xdr:colOff>38100</xdr:colOff>
      <xdr:row>107</xdr:row>
      <xdr:rowOff>154094</xdr:rowOff>
    </xdr:to>
    <xdr:sp macro="" textlink="">
      <xdr:nvSpPr>
        <xdr:cNvPr id="480" name="楕円 479">
          <a:extLst>
            <a:ext uri="{FF2B5EF4-FFF2-40B4-BE49-F238E27FC236}">
              <a16:creationId xmlns:a16="http://schemas.microsoft.com/office/drawing/2014/main" id="{E3BA4007-95FF-4FC9-A894-A13921FA83F8}"/>
            </a:ext>
          </a:extLst>
        </xdr:cNvPr>
        <xdr:cNvSpPr/>
      </xdr:nvSpPr>
      <xdr:spPr>
        <a:xfrm>
          <a:off x="8699500" y="1839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102867</xdr:rowOff>
    </xdr:from>
    <xdr:to>
      <xdr:col>50</xdr:col>
      <xdr:colOff>114300</xdr:colOff>
      <xdr:row>107</xdr:row>
      <xdr:rowOff>103294</xdr:rowOff>
    </xdr:to>
    <xdr:cxnSp macro="">
      <xdr:nvCxnSpPr>
        <xdr:cNvPr id="481" name="直線コネクタ 480">
          <a:extLst>
            <a:ext uri="{FF2B5EF4-FFF2-40B4-BE49-F238E27FC236}">
              <a16:creationId xmlns:a16="http://schemas.microsoft.com/office/drawing/2014/main" id="{43AB41C8-01C5-4D93-A9F1-B60E6D849D25}"/>
            </a:ext>
          </a:extLst>
        </xdr:cNvPr>
        <xdr:cNvCxnSpPr/>
      </xdr:nvCxnSpPr>
      <xdr:spPr>
        <a:xfrm flipV="1">
          <a:off x="8750300" y="18448017"/>
          <a:ext cx="889000" cy="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72137</xdr:rowOff>
    </xdr:from>
    <xdr:to>
      <xdr:col>41</xdr:col>
      <xdr:colOff>101600</xdr:colOff>
      <xdr:row>108</xdr:row>
      <xdr:rowOff>2287</xdr:rowOff>
    </xdr:to>
    <xdr:sp macro="" textlink="">
      <xdr:nvSpPr>
        <xdr:cNvPr id="482" name="楕円 481">
          <a:extLst>
            <a:ext uri="{FF2B5EF4-FFF2-40B4-BE49-F238E27FC236}">
              <a16:creationId xmlns:a16="http://schemas.microsoft.com/office/drawing/2014/main" id="{C32B4E75-D8B4-4E7A-832E-5A8B72BD5D05}"/>
            </a:ext>
          </a:extLst>
        </xdr:cNvPr>
        <xdr:cNvSpPr/>
      </xdr:nvSpPr>
      <xdr:spPr>
        <a:xfrm>
          <a:off x="7810500" y="1841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103294</xdr:rowOff>
    </xdr:from>
    <xdr:to>
      <xdr:col>45</xdr:col>
      <xdr:colOff>177800</xdr:colOff>
      <xdr:row>107</xdr:row>
      <xdr:rowOff>122937</xdr:rowOff>
    </xdr:to>
    <xdr:cxnSp macro="">
      <xdr:nvCxnSpPr>
        <xdr:cNvPr id="483" name="直線コネクタ 482">
          <a:extLst>
            <a:ext uri="{FF2B5EF4-FFF2-40B4-BE49-F238E27FC236}">
              <a16:creationId xmlns:a16="http://schemas.microsoft.com/office/drawing/2014/main" id="{D98462C5-3087-42B0-982B-5F8CE2464A7B}"/>
            </a:ext>
          </a:extLst>
        </xdr:cNvPr>
        <xdr:cNvCxnSpPr/>
      </xdr:nvCxnSpPr>
      <xdr:spPr>
        <a:xfrm flipV="1">
          <a:off x="7861300" y="18448444"/>
          <a:ext cx="889000" cy="1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72258</xdr:rowOff>
    </xdr:from>
    <xdr:to>
      <xdr:col>36</xdr:col>
      <xdr:colOff>165100</xdr:colOff>
      <xdr:row>108</xdr:row>
      <xdr:rowOff>2408</xdr:rowOff>
    </xdr:to>
    <xdr:sp macro="" textlink="">
      <xdr:nvSpPr>
        <xdr:cNvPr id="484" name="楕円 483">
          <a:extLst>
            <a:ext uri="{FF2B5EF4-FFF2-40B4-BE49-F238E27FC236}">
              <a16:creationId xmlns:a16="http://schemas.microsoft.com/office/drawing/2014/main" id="{9A765157-2026-4E8B-BAE8-9DF75998A12D}"/>
            </a:ext>
          </a:extLst>
        </xdr:cNvPr>
        <xdr:cNvSpPr/>
      </xdr:nvSpPr>
      <xdr:spPr>
        <a:xfrm>
          <a:off x="6921500" y="1841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122937</xdr:rowOff>
    </xdr:from>
    <xdr:to>
      <xdr:col>41</xdr:col>
      <xdr:colOff>50800</xdr:colOff>
      <xdr:row>107</xdr:row>
      <xdr:rowOff>123058</xdr:rowOff>
    </xdr:to>
    <xdr:cxnSp macro="">
      <xdr:nvCxnSpPr>
        <xdr:cNvPr id="485" name="直線コネクタ 484">
          <a:extLst>
            <a:ext uri="{FF2B5EF4-FFF2-40B4-BE49-F238E27FC236}">
              <a16:creationId xmlns:a16="http://schemas.microsoft.com/office/drawing/2014/main" id="{5706211C-8F1B-4DA2-A52C-56FC50A9A41F}"/>
            </a:ext>
          </a:extLst>
        </xdr:cNvPr>
        <xdr:cNvCxnSpPr/>
      </xdr:nvCxnSpPr>
      <xdr:spPr>
        <a:xfrm flipV="1">
          <a:off x="6972300" y="18468087"/>
          <a:ext cx="8890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105928</xdr:rowOff>
    </xdr:from>
    <xdr:ext cx="534377" cy="259045"/>
    <xdr:sp macro="" textlink="">
      <xdr:nvSpPr>
        <xdr:cNvPr id="486" name="n_1aveValue【港湾・漁港】&#10;一人当たり有形固定資産（償却資産）額">
          <a:extLst>
            <a:ext uri="{FF2B5EF4-FFF2-40B4-BE49-F238E27FC236}">
              <a16:creationId xmlns:a16="http://schemas.microsoft.com/office/drawing/2014/main" id="{621C89CF-A038-4BE6-B693-3B2BC83FD68E}"/>
            </a:ext>
          </a:extLst>
        </xdr:cNvPr>
        <xdr:cNvSpPr txBox="1"/>
      </xdr:nvSpPr>
      <xdr:spPr>
        <a:xfrm>
          <a:off x="9359411" y="1776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110478</xdr:rowOff>
    </xdr:from>
    <xdr:ext cx="534377" cy="259045"/>
    <xdr:sp macro="" textlink="">
      <xdr:nvSpPr>
        <xdr:cNvPr id="487" name="n_2aveValue【港湾・漁港】&#10;一人当たり有形固定資産（償却資産）額">
          <a:extLst>
            <a:ext uri="{FF2B5EF4-FFF2-40B4-BE49-F238E27FC236}">
              <a16:creationId xmlns:a16="http://schemas.microsoft.com/office/drawing/2014/main" id="{0A86FE37-0BE2-4C7F-ABE6-DEBD8351EEA0}"/>
            </a:ext>
          </a:extLst>
        </xdr:cNvPr>
        <xdr:cNvSpPr txBox="1"/>
      </xdr:nvSpPr>
      <xdr:spPr>
        <a:xfrm>
          <a:off x="8483111" y="177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116260</xdr:rowOff>
    </xdr:from>
    <xdr:ext cx="534377" cy="259045"/>
    <xdr:sp macro="" textlink="">
      <xdr:nvSpPr>
        <xdr:cNvPr id="488" name="n_3aveValue【港湾・漁港】&#10;一人当たり有形固定資産（償却資産）額">
          <a:extLst>
            <a:ext uri="{FF2B5EF4-FFF2-40B4-BE49-F238E27FC236}">
              <a16:creationId xmlns:a16="http://schemas.microsoft.com/office/drawing/2014/main" id="{6AD46C58-FF6A-4649-AA6F-A45D62449466}"/>
            </a:ext>
          </a:extLst>
        </xdr:cNvPr>
        <xdr:cNvSpPr txBox="1"/>
      </xdr:nvSpPr>
      <xdr:spPr>
        <a:xfrm>
          <a:off x="7594111" y="1777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25444</xdr:rowOff>
    </xdr:from>
    <xdr:ext cx="534377" cy="259045"/>
    <xdr:sp macro="" textlink="">
      <xdr:nvSpPr>
        <xdr:cNvPr id="489" name="n_4aveValue【港湾・漁港】&#10;一人当たり有形固定資産（償却資産）額">
          <a:extLst>
            <a:ext uri="{FF2B5EF4-FFF2-40B4-BE49-F238E27FC236}">
              <a16:creationId xmlns:a16="http://schemas.microsoft.com/office/drawing/2014/main" id="{A3A641B1-A1B6-4B90-990C-668F3C2B35EE}"/>
            </a:ext>
          </a:extLst>
        </xdr:cNvPr>
        <xdr:cNvSpPr txBox="1"/>
      </xdr:nvSpPr>
      <xdr:spPr>
        <a:xfrm>
          <a:off x="6705111" y="176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107</xdr:row>
      <xdr:rowOff>144794</xdr:rowOff>
    </xdr:from>
    <xdr:ext cx="469744" cy="259045"/>
    <xdr:sp macro="" textlink="">
      <xdr:nvSpPr>
        <xdr:cNvPr id="490" name="n_1mainValue【港湾・漁港】&#10;一人当たり有形固定資産（償却資産）額">
          <a:extLst>
            <a:ext uri="{FF2B5EF4-FFF2-40B4-BE49-F238E27FC236}">
              <a16:creationId xmlns:a16="http://schemas.microsoft.com/office/drawing/2014/main" id="{ADD80C8A-E120-4FAB-B401-9AFE86CC1994}"/>
            </a:ext>
          </a:extLst>
        </xdr:cNvPr>
        <xdr:cNvSpPr txBox="1"/>
      </xdr:nvSpPr>
      <xdr:spPr>
        <a:xfrm>
          <a:off x="9391728" y="1848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107</xdr:row>
      <xdr:rowOff>145221</xdr:rowOff>
    </xdr:from>
    <xdr:ext cx="469744" cy="259045"/>
    <xdr:sp macro="" textlink="">
      <xdr:nvSpPr>
        <xdr:cNvPr id="491" name="n_2mainValue【港湾・漁港】&#10;一人当たり有形固定資産（償却資産）額">
          <a:extLst>
            <a:ext uri="{FF2B5EF4-FFF2-40B4-BE49-F238E27FC236}">
              <a16:creationId xmlns:a16="http://schemas.microsoft.com/office/drawing/2014/main" id="{1CC9F70D-96ED-43F0-8F4E-D94EE97A0B72}"/>
            </a:ext>
          </a:extLst>
        </xdr:cNvPr>
        <xdr:cNvSpPr txBox="1"/>
      </xdr:nvSpPr>
      <xdr:spPr>
        <a:xfrm>
          <a:off x="8515428" y="1849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107</xdr:row>
      <xdr:rowOff>164864</xdr:rowOff>
    </xdr:from>
    <xdr:ext cx="469744" cy="259045"/>
    <xdr:sp macro="" textlink="">
      <xdr:nvSpPr>
        <xdr:cNvPr id="492" name="n_3mainValue【港湾・漁港】&#10;一人当たり有形固定資産（償却資産）額">
          <a:extLst>
            <a:ext uri="{FF2B5EF4-FFF2-40B4-BE49-F238E27FC236}">
              <a16:creationId xmlns:a16="http://schemas.microsoft.com/office/drawing/2014/main" id="{2CA2B21B-CA6E-40B7-8DB2-78D5A5C07483}"/>
            </a:ext>
          </a:extLst>
        </xdr:cNvPr>
        <xdr:cNvSpPr txBox="1"/>
      </xdr:nvSpPr>
      <xdr:spPr>
        <a:xfrm>
          <a:off x="7626428" y="18510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107</xdr:row>
      <xdr:rowOff>164985</xdr:rowOff>
    </xdr:from>
    <xdr:ext cx="469744" cy="259045"/>
    <xdr:sp macro="" textlink="">
      <xdr:nvSpPr>
        <xdr:cNvPr id="493" name="n_4mainValue【港湾・漁港】&#10;一人当たり有形固定資産（償却資産）額">
          <a:extLst>
            <a:ext uri="{FF2B5EF4-FFF2-40B4-BE49-F238E27FC236}">
              <a16:creationId xmlns:a16="http://schemas.microsoft.com/office/drawing/2014/main" id="{F7BE9FF6-148F-4BA6-A919-3AF899F1384F}"/>
            </a:ext>
          </a:extLst>
        </xdr:cNvPr>
        <xdr:cNvSpPr txBox="1"/>
      </xdr:nvSpPr>
      <xdr:spPr>
        <a:xfrm>
          <a:off x="6737428" y="1851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4C1243C3-B5F6-4055-B238-69AAA824F12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7B629F9B-DCC3-46BE-98BE-80073DECC42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23982C78-7447-414D-AEAC-FC18161AE55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AB310BD7-0181-4A3A-B5AE-1845F009D7C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5DB88319-2602-4A6F-931B-DD61216EAE1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9F517880-55AF-4A31-8C14-8933F70C287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AA829FD2-33E6-418F-BA02-B497EE1DD5F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3EE783C4-5619-4BC9-9051-B3C08CB26C1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a:extLst>
            <a:ext uri="{FF2B5EF4-FFF2-40B4-BE49-F238E27FC236}">
              <a16:creationId xmlns:a16="http://schemas.microsoft.com/office/drawing/2014/main" id="{97C44C23-0F86-4B7F-A916-C43ED5FE626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id="{04B9EA35-EEFE-403D-A87B-82E71671E66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a:extLst>
            <a:ext uri="{FF2B5EF4-FFF2-40B4-BE49-F238E27FC236}">
              <a16:creationId xmlns:a16="http://schemas.microsoft.com/office/drawing/2014/main" id="{BEAFE0BA-1FE5-497F-B4FB-4BE59C95EE5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5" name="直線コネクタ 504">
          <a:extLst>
            <a:ext uri="{FF2B5EF4-FFF2-40B4-BE49-F238E27FC236}">
              <a16:creationId xmlns:a16="http://schemas.microsoft.com/office/drawing/2014/main" id="{60305473-FF63-41AF-B911-D0FB3CE2E992}"/>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6" name="テキスト ボックス 505">
          <a:extLst>
            <a:ext uri="{FF2B5EF4-FFF2-40B4-BE49-F238E27FC236}">
              <a16:creationId xmlns:a16="http://schemas.microsoft.com/office/drawing/2014/main" id="{A3F04FA9-2DF3-4613-AC3E-119517B2E654}"/>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7" name="直線コネクタ 506">
          <a:extLst>
            <a:ext uri="{FF2B5EF4-FFF2-40B4-BE49-F238E27FC236}">
              <a16:creationId xmlns:a16="http://schemas.microsoft.com/office/drawing/2014/main" id="{1CBB52D1-BEF7-417F-8834-235957945C51}"/>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8" name="テキスト ボックス 507">
          <a:extLst>
            <a:ext uri="{FF2B5EF4-FFF2-40B4-BE49-F238E27FC236}">
              <a16:creationId xmlns:a16="http://schemas.microsoft.com/office/drawing/2014/main" id="{F7B6DAF3-01B0-48BC-96D5-0FAE8A7DDCD9}"/>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9" name="直線コネクタ 508">
          <a:extLst>
            <a:ext uri="{FF2B5EF4-FFF2-40B4-BE49-F238E27FC236}">
              <a16:creationId xmlns:a16="http://schemas.microsoft.com/office/drawing/2014/main" id="{CD17BCFF-E478-4A56-A037-6247D8477D8D}"/>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0" name="テキスト ボックス 509">
          <a:extLst>
            <a:ext uri="{FF2B5EF4-FFF2-40B4-BE49-F238E27FC236}">
              <a16:creationId xmlns:a16="http://schemas.microsoft.com/office/drawing/2014/main" id="{D4130CAB-E9FD-409F-8A66-377BFD559912}"/>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1" name="直線コネクタ 510">
          <a:extLst>
            <a:ext uri="{FF2B5EF4-FFF2-40B4-BE49-F238E27FC236}">
              <a16:creationId xmlns:a16="http://schemas.microsoft.com/office/drawing/2014/main" id="{487BE629-A51B-4033-BCF5-710399BDDBFF}"/>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2" name="テキスト ボックス 511">
          <a:extLst>
            <a:ext uri="{FF2B5EF4-FFF2-40B4-BE49-F238E27FC236}">
              <a16:creationId xmlns:a16="http://schemas.microsoft.com/office/drawing/2014/main" id="{0D7CA0D0-EC74-488B-A1FB-BC42762A467D}"/>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BCBCB252-9104-4B04-8CEF-60DB8BC8F45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a:extLst>
            <a:ext uri="{FF2B5EF4-FFF2-40B4-BE49-F238E27FC236}">
              <a16:creationId xmlns:a16="http://schemas.microsoft.com/office/drawing/2014/main" id="{4AF8052C-1FE3-4D47-9143-C6F13A54C2B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a:extLst>
            <a:ext uri="{FF2B5EF4-FFF2-40B4-BE49-F238E27FC236}">
              <a16:creationId xmlns:a16="http://schemas.microsoft.com/office/drawing/2014/main" id="{1D5CB5C5-33FC-4D44-90CC-4605B401003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92202</xdr:rowOff>
    </xdr:from>
    <xdr:to>
      <xdr:col>85</xdr:col>
      <xdr:colOff>126364</xdr:colOff>
      <xdr:row>42</xdr:row>
      <xdr:rowOff>44196</xdr:rowOff>
    </xdr:to>
    <xdr:cxnSp macro="">
      <xdr:nvCxnSpPr>
        <xdr:cNvPr id="516" name="直線コネクタ 515">
          <a:extLst>
            <a:ext uri="{FF2B5EF4-FFF2-40B4-BE49-F238E27FC236}">
              <a16:creationId xmlns:a16="http://schemas.microsoft.com/office/drawing/2014/main" id="{F4F9F467-0C9A-47D5-9177-5B598B065E59}"/>
            </a:ext>
          </a:extLst>
        </xdr:cNvPr>
        <xdr:cNvCxnSpPr/>
      </xdr:nvCxnSpPr>
      <xdr:spPr>
        <a:xfrm flipV="1">
          <a:off x="16318864" y="6092952"/>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48023</xdr:rowOff>
    </xdr:from>
    <xdr:ext cx="405111" cy="259045"/>
    <xdr:sp macro="" textlink="">
      <xdr:nvSpPr>
        <xdr:cNvPr id="517" name="【認定こども園・幼稚園・保育所】&#10;有形固定資産減価償却率最小値テキスト">
          <a:extLst>
            <a:ext uri="{FF2B5EF4-FFF2-40B4-BE49-F238E27FC236}">
              <a16:creationId xmlns:a16="http://schemas.microsoft.com/office/drawing/2014/main" id="{B81DA4DF-4A99-4F99-94B7-69AA86B87DCB}"/>
            </a:ext>
          </a:extLst>
        </xdr:cNvPr>
        <xdr:cNvSpPr txBox="1"/>
      </xdr:nvSpPr>
      <xdr:spPr>
        <a:xfrm>
          <a:off x="16357600" y="724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44196</xdr:rowOff>
    </xdr:from>
    <xdr:to>
      <xdr:col>86</xdr:col>
      <xdr:colOff>25400</xdr:colOff>
      <xdr:row>42</xdr:row>
      <xdr:rowOff>44196</xdr:rowOff>
    </xdr:to>
    <xdr:cxnSp macro="">
      <xdr:nvCxnSpPr>
        <xdr:cNvPr id="518" name="直線コネクタ 517">
          <a:extLst>
            <a:ext uri="{FF2B5EF4-FFF2-40B4-BE49-F238E27FC236}">
              <a16:creationId xmlns:a16="http://schemas.microsoft.com/office/drawing/2014/main" id="{80590545-A822-412A-9921-BF63805B3C36}"/>
            </a:ext>
          </a:extLst>
        </xdr:cNvPr>
        <xdr:cNvCxnSpPr/>
      </xdr:nvCxnSpPr>
      <xdr:spPr>
        <a:xfrm>
          <a:off x="16230600" y="724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38879</xdr:rowOff>
    </xdr:from>
    <xdr:ext cx="405111" cy="259045"/>
    <xdr:sp macro="" textlink="">
      <xdr:nvSpPr>
        <xdr:cNvPr id="519" name="【認定こども園・幼稚園・保育所】&#10;有形固定資産減価償却率最大値テキスト">
          <a:extLst>
            <a:ext uri="{FF2B5EF4-FFF2-40B4-BE49-F238E27FC236}">
              <a16:creationId xmlns:a16="http://schemas.microsoft.com/office/drawing/2014/main" id="{089ED5A5-F155-4887-8AAB-F4D742A76EAB}"/>
            </a:ext>
          </a:extLst>
        </xdr:cNvPr>
        <xdr:cNvSpPr txBox="1"/>
      </xdr:nvSpPr>
      <xdr:spPr>
        <a:xfrm>
          <a:off x="16357600" y="5868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92202</xdr:rowOff>
    </xdr:from>
    <xdr:to>
      <xdr:col>86</xdr:col>
      <xdr:colOff>25400</xdr:colOff>
      <xdr:row>35</xdr:row>
      <xdr:rowOff>92202</xdr:rowOff>
    </xdr:to>
    <xdr:cxnSp macro="">
      <xdr:nvCxnSpPr>
        <xdr:cNvPr id="520" name="直線コネクタ 519">
          <a:extLst>
            <a:ext uri="{FF2B5EF4-FFF2-40B4-BE49-F238E27FC236}">
              <a16:creationId xmlns:a16="http://schemas.microsoft.com/office/drawing/2014/main" id="{BA105C8C-C5AC-4995-8845-A962493BBDDF}"/>
            </a:ext>
          </a:extLst>
        </xdr:cNvPr>
        <xdr:cNvCxnSpPr/>
      </xdr:nvCxnSpPr>
      <xdr:spPr>
        <a:xfrm>
          <a:off x="16230600" y="609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143273</xdr:rowOff>
    </xdr:from>
    <xdr:ext cx="405111" cy="259045"/>
    <xdr:sp macro="" textlink="">
      <xdr:nvSpPr>
        <xdr:cNvPr id="521" name="【認定こども園・幼稚園・保育所】&#10;有形固定資産減価償却率平均値テキスト">
          <a:extLst>
            <a:ext uri="{FF2B5EF4-FFF2-40B4-BE49-F238E27FC236}">
              <a16:creationId xmlns:a16="http://schemas.microsoft.com/office/drawing/2014/main" id="{B1A82336-ACFB-4FCF-AD19-7B06C15543FE}"/>
            </a:ext>
          </a:extLst>
        </xdr:cNvPr>
        <xdr:cNvSpPr txBox="1"/>
      </xdr:nvSpPr>
      <xdr:spPr>
        <a:xfrm>
          <a:off x="16357600" y="648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164846</xdr:rowOff>
    </xdr:from>
    <xdr:to>
      <xdr:col>85</xdr:col>
      <xdr:colOff>177800</xdr:colOff>
      <xdr:row>38</xdr:row>
      <xdr:rowOff>94996</xdr:rowOff>
    </xdr:to>
    <xdr:sp macro="" textlink="">
      <xdr:nvSpPr>
        <xdr:cNvPr id="522" name="フローチャート: 判断 521">
          <a:extLst>
            <a:ext uri="{FF2B5EF4-FFF2-40B4-BE49-F238E27FC236}">
              <a16:creationId xmlns:a16="http://schemas.microsoft.com/office/drawing/2014/main" id="{E1AA797F-1E6E-4172-908F-04A3ABA28AC0}"/>
            </a:ext>
          </a:extLst>
        </xdr:cNvPr>
        <xdr:cNvSpPr/>
      </xdr:nvSpPr>
      <xdr:spPr>
        <a:xfrm>
          <a:off x="162687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57404</xdr:rowOff>
    </xdr:from>
    <xdr:to>
      <xdr:col>81</xdr:col>
      <xdr:colOff>101600</xdr:colOff>
      <xdr:row>38</xdr:row>
      <xdr:rowOff>159004</xdr:rowOff>
    </xdr:to>
    <xdr:sp macro="" textlink="">
      <xdr:nvSpPr>
        <xdr:cNvPr id="523" name="フローチャート: 判断 522">
          <a:extLst>
            <a:ext uri="{FF2B5EF4-FFF2-40B4-BE49-F238E27FC236}">
              <a16:creationId xmlns:a16="http://schemas.microsoft.com/office/drawing/2014/main" id="{972E672D-11B8-474D-B122-1F122670F03C}"/>
            </a:ext>
          </a:extLst>
        </xdr:cNvPr>
        <xdr:cNvSpPr/>
      </xdr:nvSpPr>
      <xdr:spPr>
        <a:xfrm>
          <a:off x="15430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75692</xdr:rowOff>
    </xdr:from>
    <xdr:to>
      <xdr:col>76</xdr:col>
      <xdr:colOff>165100</xdr:colOff>
      <xdr:row>39</xdr:row>
      <xdr:rowOff>5842</xdr:rowOff>
    </xdr:to>
    <xdr:sp macro="" textlink="">
      <xdr:nvSpPr>
        <xdr:cNvPr id="524" name="フローチャート: 判断 523">
          <a:extLst>
            <a:ext uri="{FF2B5EF4-FFF2-40B4-BE49-F238E27FC236}">
              <a16:creationId xmlns:a16="http://schemas.microsoft.com/office/drawing/2014/main" id="{5E691A9F-57FA-4CAD-905B-441A1830FFA7}"/>
            </a:ext>
          </a:extLst>
        </xdr:cNvPr>
        <xdr:cNvSpPr/>
      </xdr:nvSpPr>
      <xdr:spPr>
        <a:xfrm>
          <a:off x="14541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96266</xdr:rowOff>
    </xdr:from>
    <xdr:to>
      <xdr:col>72</xdr:col>
      <xdr:colOff>38100</xdr:colOff>
      <xdr:row>39</xdr:row>
      <xdr:rowOff>26416</xdr:rowOff>
    </xdr:to>
    <xdr:sp macro="" textlink="">
      <xdr:nvSpPr>
        <xdr:cNvPr id="525" name="フローチャート: 判断 524">
          <a:extLst>
            <a:ext uri="{FF2B5EF4-FFF2-40B4-BE49-F238E27FC236}">
              <a16:creationId xmlns:a16="http://schemas.microsoft.com/office/drawing/2014/main" id="{F59CFF75-2CC8-4852-97F8-45107EBE7D16}"/>
            </a:ext>
          </a:extLst>
        </xdr:cNvPr>
        <xdr:cNvSpPr/>
      </xdr:nvSpPr>
      <xdr:spPr>
        <a:xfrm>
          <a:off x="13652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71120</xdr:rowOff>
    </xdr:from>
    <xdr:to>
      <xdr:col>67</xdr:col>
      <xdr:colOff>101600</xdr:colOff>
      <xdr:row>39</xdr:row>
      <xdr:rowOff>1270</xdr:rowOff>
    </xdr:to>
    <xdr:sp macro="" textlink="">
      <xdr:nvSpPr>
        <xdr:cNvPr id="526" name="フローチャート: 判断 525">
          <a:extLst>
            <a:ext uri="{FF2B5EF4-FFF2-40B4-BE49-F238E27FC236}">
              <a16:creationId xmlns:a16="http://schemas.microsoft.com/office/drawing/2014/main" id="{0C30844F-4DD2-445B-9FA7-267B94E07391}"/>
            </a:ext>
          </a:extLst>
        </xdr:cNvPr>
        <xdr:cNvSpPr/>
      </xdr:nvSpPr>
      <xdr:spPr>
        <a:xfrm>
          <a:off x="1276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D0C5B422-390E-42BF-854F-B56E7A21DE3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C0E8F574-4B75-42B9-B55B-E18B277E41E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8707A09B-11CB-4833-819C-D3B5C5BB2FE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4B71D6AA-5681-473D-9522-D8115C37944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DEA6DF44-8F11-4711-B623-F9DDC74606C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107696</xdr:rowOff>
    </xdr:from>
    <xdr:to>
      <xdr:col>85</xdr:col>
      <xdr:colOff>177800</xdr:colOff>
      <xdr:row>38</xdr:row>
      <xdr:rowOff>37846</xdr:rowOff>
    </xdr:to>
    <xdr:sp macro="" textlink="">
      <xdr:nvSpPr>
        <xdr:cNvPr id="532" name="楕円 531">
          <a:extLst>
            <a:ext uri="{FF2B5EF4-FFF2-40B4-BE49-F238E27FC236}">
              <a16:creationId xmlns:a16="http://schemas.microsoft.com/office/drawing/2014/main" id="{AFE4B62F-FEF8-4B31-B3E9-AA1A8920463F}"/>
            </a:ext>
          </a:extLst>
        </xdr:cNvPr>
        <xdr:cNvSpPr/>
      </xdr:nvSpPr>
      <xdr:spPr>
        <a:xfrm>
          <a:off x="16268700" y="645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130573</xdr:rowOff>
    </xdr:from>
    <xdr:ext cx="405111" cy="259045"/>
    <xdr:sp macro="" textlink="">
      <xdr:nvSpPr>
        <xdr:cNvPr id="533" name="【認定こども園・幼稚園・保育所】&#10;有形固定資産減価償却率該当値テキスト">
          <a:extLst>
            <a:ext uri="{FF2B5EF4-FFF2-40B4-BE49-F238E27FC236}">
              <a16:creationId xmlns:a16="http://schemas.microsoft.com/office/drawing/2014/main" id="{0FCF1902-C041-45AA-8D6C-5ABF05D5B6D0}"/>
            </a:ext>
          </a:extLst>
        </xdr:cNvPr>
        <xdr:cNvSpPr txBox="1"/>
      </xdr:nvSpPr>
      <xdr:spPr>
        <a:xfrm>
          <a:off x="16357600" y="6302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84836</xdr:rowOff>
    </xdr:from>
    <xdr:to>
      <xdr:col>81</xdr:col>
      <xdr:colOff>101600</xdr:colOff>
      <xdr:row>38</xdr:row>
      <xdr:rowOff>14986</xdr:rowOff>
    </xdr:to>
    <xdr:sp macro="" textlink="">
      <xdr:nvSpPr>
        <xdr:cNvPr id="534" name="楕円 533">
          <a:extLst>
            <a:ext uri="{FF2B5EF4-FFF2-40B4-BE49-F238E27FC236}">
              <a16:creationId xmlns:a16="http://schemas.microsoft.com/office/drawing/2014/main" id="{E960FCC6-667F-4220-B2CA-B3D7DF50DB96}"/>
            </a:ext>
          </a:extLst>
        </xdr:cNvPr>
        <xdr:cNvSpPr/>
      </xdr:nvSpPr>
      <xdr:spPr>
        <a:xfrm>
          <a:off x="15430500" y="64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135636</xdr:rowOff>
    </xdr:from>
    <xdr:to>
      <xdr:col>85</xdr:col>
      <xdr:colOff>127000</xdr:colOff>
      <xdr:row>37</xdr:row>
      <xdr:rowOff>158496</xdr:rowOff>
    </xdr:to>
    <xdr:cxnSp macro="">
      <xdr:nvCxnSpPr>
        <xdr:cNvPr id="535" name="直線コネクタ 534">
          <a:extLst>
            <a:ext uri="{FF2B5EF4-FFF2-40B4-BE49-F238E27FC236}">
              <a16:creationId xmlns:a16="http://schemas.microsoft.com/office/drawing/2014/main" id="{90AB5D9A-D17F-445C-BCF8-1CFBD87B1C24}"/>
            </a:ext>
          </a:extLst>
        </xdr:cNvPr>
        <xdr:cNvCxnSpPr/>
      </xdr:nvCxnSpPr>
      <xdr:spPr>
        <a:xfrm>
          <a:off x="15481300" y="647928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144272</xdr:rowOff>
    </xdr:from>
    <xdr:to>
      <xdr:col>76</xdr:col>
      <xdr:colOff>165100</xdr:colOff>
      <xdr:row>39</xdr:row>
      <xdr:rowOff>74422</xdr:rowOff>
    </xdr:to>
    <xdr:sp macro="" textlink="">
      <xdr:nvSpPr>
        <xdr:cNvPr id="536" name="楕円 535">
          <a:extLst>
            <a:ext uri="{FF2B5EF4-FFF2-40B4-BE49-F238E27FC236}">
              <a16:creationId xmlns:a16="http://schemas.microsoft.com/office/drawing/2014/main" id="{3E9B4C88-BF08-4CED-8FA9-629566270AAF}"/>
            </a:ext>
          </a:extLst>
        </xdr:cNvPr>
        <xdr:cNvSpPr/>
      </xdr:nvSpPr>
      <xdr:spPr>
        <a:xfrm>
          <a:off x="145415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135636</xdr:rowOff>
    </xdr:from>
    <xdr:to>
      <xdr:col>81</xdr:col>
      <xdr:colOff>50800</xdr:colOff>
      <xdr:row>39</xdr:row>
      <xdr:rowOff>23622</xdr:rowOff>
    </xdr:to>
    <xdr:cxnSp macro="">
      <xdr:nvCxnSpPr>
        <xdr:cNvPr id="537" name="直線コネクタ 536">
          <a:extLst>
            <a:ext uri="{FF2B5EF4-FFF2-40B4-BE49-F238E27FC236}">
              <a16:creationId xmlns:a16="http://schemas.microsoft.com/office/drawing/2014/main" id="{976686C5-32AB-4324-A073-EDCE844F17E5}"/>
            </a:ext>
          </a:extLst>
        </xdr:cNvPr>
        <xdr:cNvCxnSpPr/>
      </xdr:nvCxnSpPr>
      <xdr:spPr>
        <a:xfrm flipV="1">
          <a:off x="14592300" y="6479286"/>
          <a:ext cx="889000" cy="2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162560</xdr:rowOff>
    </xdr:from>
    <xdr:to>
      <xdr:col>72</xdr:col>
      <xdr:colOff>38100</xdr:colOff>
      <xdr:row>41</xdr:row>
      <xdr:rowOff>92710</xdr:rowOff>
    </xdr:to>
    <xdr:sp macro="" textlink="">
      <xdr:nvSpPr>
        <xdr:cNvPr id="538" name="楕円 537">
          <a:extLst>
            <a:ext uri="{FF2B5EF4-FFF2-40B4-BE49-F238E27FC236}">
              <a16:creationId xmlns:a16="http://schemas.microsoft.com/office/drawing/2014/main" id="{1C09199E-80A0-4FA3-848B-E992973242D5}"/>
            </a:ext>
          </a:extLst>
        </xdr:cNvPr>
        <xdr:cNvSpPr/>
      </xdr:nvSpPr>
      <xdr:spPr>
        <a:xfrm>
          <a:off x="13652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23622</xdr:rowOff>
    </xdr:from>
    <xdr:to>
      <xdr:col>76</xdr:col>
      <xdr:colOff>114300</xdr:colOff>
      <xdr:row>41</xdr:row>
      <xdr:rowOff>41910</xdr:rowOff>
    </xdr:to>
    <xdr:cxnSp macro="">
      <xdr:nvCxnSpPr>
        <xdr:cNvPr id="539" name="直線コネクタ 538">
          <a:extLst>
            <a:ext uri="{FF2B5EF4-FFF2-40B4-BE49-F238E27FC236}">
              <a16:creationId xmlns:a16="http://schemas.microsoft.com/office/drawing/2014/main" id="{B6EE3AB5-2FF8-4A3D-BCC2-2855AE07EB7E}"/>
            </a:ext>
          </a:extLst>
        </xdr:cNvPr>
        <xdr:cNvCxnSpPr/>
      </xdr:nvCxnSpPr>
      <xdr:spPr>
        <a:xfrm flipV="1">
          <a:off x="13703300" y="6710172"/>
          <a:ext cx="8890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146558</xdr:rowOff>
    </xdr:from>
    <xdr:to>
      <xdr:col>67</xdr:col>
      <xdr:colOff>101600</xdr:colOff>
      <xdr:row>41</xdr:row>
      <xdr:rowOff>76708</xdr:rowOff>
    </xdr:to>
    <xdr:sp macro="" textlink="">
      <xdr:nvSpPr>
        <xdr:cNvPr id="540" name="楕円 539">
          <a:extLst>
            <a:ext uri="{FF2B5EF4-FFF2-40B4-BE49-F238E27FC236}">
              <a16:creationId xmlns:a16="http://schemas.microsoft.com/office/drawing/2014/main" id="{E6217C05-890E-4BB9-92A2-BC6940C376A2}"/>
            </a:ext>
          </a:extLst>
        </xdr:cNvPr>
        <xdr:cNvSpPr/>
      </xdr:nvSpPr>
      <xdr:spPr>
        <a:xfrm>
          <a:off x="12763500" y="70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25908</xdr:rowOff>
    </xdr:from>
    <xdr:to>
      <xdr:col>71</xdr:col>
      <xdr:colOff>177800</xdr:colOff>
      <xdr:row>41</xdr:row>
      <xdr:rowOff>41910</xdr:rowOff>
    </xdr:to>
    <xdr:cxnSp macro="">
      <xdr:nvCxnSpPr>
        <xdr:cNvPr id="541" name="直線コネクタ 540">
          <a:extLst>
            <a:ext uri="{FF2B5EF4-FFF2-40B4-BE49-F238E27FC236}">
              <a16:creationId xmlns:a16="http://schemas.microsoft.com/office/drawing/2014/main" id="{87607D1E-4DD8-4BA3-A9B4-C316D5F8F6DF}"/>
            </a:ext>
          </a:extLst>
        </xdr:cNvPr>
        <xdr:cNvCxnSpPr/>
      </xdr:nvCxnSpPr>
      <xdr:spPr>
        <a:xfrm>
          <a:off x="12814300" y="705535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150131</xdr:rowOff>
    </xdr:from>
    <xdr:ext cx="405111" cy="259045"/>
    <xdr:sp macro="" textlink="">
      <xdr:nvSpPr>
        <xdr:cNvPr id="542" name="n_1aveValue【認定こども園・幼稚園・保育所】&#10;有形固定資産減価償却率">
          <a:extLst>
            <a:ext uri="{FF2B5EF4-FFF2-40B4-BE49-F238E27FC236}">
              <a16:creationId xmlns:a16="http://schemas.microsoft.com/office/drawing/2014/main" id="{55F2952B-EEF6-4C99-8512-592F7B75456C}"/>
            </a:ext>
          </a:extLst>
        </xdr:cNvPr>
        <xdr:cNvSpPr txBox="1"/>
      </xdr:nvSpPr>
      <xdr:spPr>
        <a:xfrm>
          <a:off x="152660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22369</xdr:rowOff>
    </xdr:from>
    <xdr:ext cx="405111" cy="259045"/>
    <xdr:sp macro="" textlink="">
      <xdr:nvSpPr>
        <xdr:cNvPr id="543" name="n_2aveValue【認定こども園・幼稚園・保育所】&#10;有形固定資産減価償却率">
          <a:extLst>
            <a:ext uri="{FF2B5EF4-FFF2-40B4-BE49-F238E27FC236}">
              <a16:creationId xmlns:a16="http://schemas.microsoft.com/office/drawing/2014/main" id="{47AC03D1-7B22-4033-A26C-0BF288AA14BB}"/>
            </a:ext>
          </a:extLst>
        </xdr:cNvPr>
        <xdr:cNvSpPr txBox="1"/>
      </xdr:nvSpPr>
      <xdr:spPr>
        <a:xfrm>
          <a:off x="14389744" y="636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42943</xdr:rowOff>
    </xdr:from>
    <xdr:ext cx="405111" cy="259045"/>
    <xdr:sp macro="" textlink="">
      <xdr:nvSpPr>
        <xdr:cNvPr id="544" name="n_3aveValue【認定こども園・幼稚園・保育所】&#10;有形固定資産減価償却率">
          <a:extLst>
            <a:ext uri="{FF2B5EF4-FFF2-40B4-BE49-F238E27FC236}">
              <a16:creationId xmlns:a16="http://schemas.microsoft.com/office/drawing/2014/main" id="{40525BF9-D069-4BC3-99CE-82EF99165EDB}"/>
            </a:ext>
          </a:extLst>
        </xdr:cNvPr>
        <xdr:cNvSpPr txBox="1"/>
      </xdr:nvSpPr>
      <xdr:spPr>
        <a:xfrm>
          <a:off x="135007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17797</xdr:rowOff>
    </xdr:from>
    <xdr:ext cx="405111" cy="259045"/>
    <xdr:sp macro="" textlink="">
      <xdr:nvSpPr>
        <xdr:cNvPr id="545" name="n_4aveValue【認定こども園・幼稚園・保育所】&#10;有形固定資産減価償却率">
          <a:extLst>
            <a:ext uri="{FF2B5EF4-FFF2-40B4-BE49-F238E27FC236}">
              <a16:creationId xmlns:a16="http://schemas.microsoft.com/office/drawing/2014/main" id="{C086790A-99CF-44C6-B79A-E0F7F62AED7C}"/>
            </a:ext>
          </a:extLst>
        </xdr:cNvPr>
        <xdr:cNvSpPr txBox="1"/>
      </xdr:nvSpPr>
      <xdr:spPr>
        <a:xfrm>
          <a:off x="12611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31513</xdr:rowOff>
    </xdr:from>
    <xdr:ext cx="405111" cy="259045"/>
    <xdr:sp macro="" textlink="">
      <xdr:nvSpPr>
        <xdr:cNvPr id="546" name="n_1mainValue【認定こども園・幼稚園・保育所】&#10;有形固定資産減価償却率">
          <a:extLst>
            <a:ext uri="{FF2B5EF4-FFF2-40B4-BE49-F238E27FC236}">
              <a16:creationId xmlns:a16="http://schemas.microsoft.com/office/drawing/2014/main" id="{AC7806BD-0AF0-4950-A06F-4AF2CB8FE795}"/>
            </a:ext>
          </a:extLst>
        </xdr:cNvPr>
        <xdr:cNvSpPr txBox="1"/>
      </xdr:nvSpPr>
      <xdr:spPr>
        <a:xfrm>
          <a:off x="15266044" y="620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65549</xdr:rowOff>
    </xdr:from>
    <xdr:ext cx="405111" cy="259045"/>
    <xdr:sp macro="" textlink="">
      <xdr:nvSpPr>
        <xdr:cNvPr id="547" name="n_2mainValue【認定こども園・幼稚園・保育所】&#10;有形固定資産減価償却率">
          <a:extLst>
            <a:ext uri="{FF2B5EF4-FFF2-40B4-BE49-F238E27FC236}">
              <a16:creationId xmlns:a16="http://schemas.microsoft.com/office/drawing/2014/main" id="{F2A6A89E-D3C0-4D81-9384-F9BEB5BEE1F8}"/>
            </a:ext>
          </a:extLst>
        </xdr:cNvPr>
        <xdr:cNvSpPr txBox="1"/>
      </xdr:nvSpPr>
      <xdr:spPr>
        <a:xfrm>
          <a:off x="14389744" y="675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83837</xdr:rowOff>
    </xdr:from>
    <xdr:ext cx="405111" cy="259045"/>
    <xdr:sp macro="" textlink="">
      <xdr:nvSpPr>
        <xdr:cNvPr id="548" name="n_3mainValue【認定こども園・幼稚園・保育所】&#10;有形固定資産減価償却率">
          <a:extLst>
            <a:ext uri="{FF2B5EF4-FFF2-40B4-BE49-F238E27FC236}">
              <a16:creationId xmlns:a16="http://schemas.microsoft.com/office/drawing/2014/main" id="{7EEE1D8F-C8E5-40F2-9AA2-3AA9D2AAD49C}"/>
            </a:ext>
          </a:extLst>
        </xdr:cNvPr>
        <xdr:cNvSpPr txBox="1"/>
      </xdr:nvSpPr>
      <xdr:spPr>
        <a:xfrm>
          <a:off x="13500744"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67835</xdr:rowOff>
    </xdr:from>
    <xdr:ext cx="405111" cy="259045"/>
    <xdr:sp macro="" textlink="">
      <xdr:nvSpPr>
        <xdr:cNvPr id="549" name="n_4mainValue【認定こども園・幼稚園・保育所】&#10;有形固定資産減価償却率">
          <a:extLst>
            <a:ext uri="{FF2B5EF4-FFF2-40B4-BE49-F238E27FC236}">
              <a16:creationId xmlns:a16="http://schemas.microsoft.com/office/drawing/2014/main" id="{23FE9F97-99A5-4B0F-B4C4-15F23249FF19}"/>
            </a:ext>
          </a:extLst>
        </xdr:cNvPr>
        <xdr:cNvSpPr txBox="1"/>
      </xdr:nvSpPr>
      <xdr:spPr>
        <a:xfrm>
          <a:off x="12611744" y="7097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257523EA-2FD0-4865-83EC-8FB966774FB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26073170-17E8-47B5-8805-7F09A50D225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25230981-D1A9-4CB4-AA3F-68046F3E73D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5F2CC45A-39FC-44F9-8A8D-F90B171306D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1F30FF85-9F88-4439-BED9-A6BED0F8ED4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CCAE7D13-2E4E-4550-ADD0-DD399FD75C6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2EE1217D-4DC2-48F7-B4B5-77D3248E07E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1F3CEF52-1782-432E-8826-E9F8B3BC670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42271040-1015-4665-A73C-8697449F858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01D5C479-0715-43D2-869E-02A55B3B7DA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a:extLst>
            <a:ext uri="{FF2B5EF4-FFF2-40B4-BE49-F238E27FC236}">
              <a16:creationId xmlns:a16="http://schemas.microsoft.com/office/drawing/2014/main" id="{2F16763C-EEA7-4AE0-A223-CC55BCEC2F3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1" name="テキスト ボックス 560">
          <a:extLst>
            <a:ext uri="{FF2B5EF4-FFF2-40B4-BE49-F238E27FC236}">
              <a16:creationId xmlns:a16="http://schemas.microsoft.com/office/drawing/2014/main" id="{6BA90F99-A241-4B9B-AE2B-D995E7B139C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a:extLst>
            <a:ext uri="{FF2B5EF4-FFF2-40B4-BE49-F238E27FC236}">
              <a16:creationId xmlns:a16="http://schemas.microsoft.com/office/drawing/2014/main" id="{1F823018-5467-4EA9-BA27-B1FDA8F80DA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3" name="テキスト ボックス 562">
          <a:extLst>
            <a:ext uri="{FF2B5EF4-FFF2-40B4-BE49-F238E27FC236}">
              <a16:creationId xmlns:a16="http://schemas.microsoft.com/office/drawing/2014/main" id="{D2CD0B17-5B15-4908-9800-0E4F57743D9E}"/>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a:extLst>
            <a:ext uri="{FF2B5EF4-FFF2-40B4-BE49-F238E27FC236}">
              <a16:creationId xmlns:a16="http://schemas.microsoft.com/office/drawing/2014/main" id="{56317834-4F1F-4F45-BC23-58DC3B0A6CC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5" name="テキスト ボックス 564">
          <a:extLst>
            <a:ext uri="{FF2B5EF4-FFF2-40B4-BE49-F238E27FC236}">
              <a16:creationId xmlns:a16="http://schemas.microsoft.com/office/drawing/2014/main" id="{E877ECDB-EAF2-470D-B12B-2AC19B8ADD97}"/>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a:extLst>
            <a:ext uri="{FF2B5EF4-FFF2-40B4-BE49-F238E27FC236}">
              <a16:creationId xmlns:a16="http://schemas.microsoft.com/office/drawing/2014/main" id="{E11BC5CB-F8AE-4F92-9D14-F3811DBB070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7" name="テキスト ボックス 566">
          <a:extLst>
            <a:ext uri="{FF2B5EF4-FFF2-40B4-BE49-F238E27FC236}">
              <a16:creationId xmlns:a16="http://schemas.microsoft.com/office/drawing/2014/main" id="{D2832931-2185-49E1-B0C1-463D86CD98B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894D975E-A5A7-4462-A0B6-FC1DC561605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a:extLst>
            <a:ext uri="{FF2B5EF4-FFF2-40B4-BE49-F238E27FC236}">
              <a16:creationId xmlns:a16="http://schemas.microsoft.com/office/drawing/2014/main" id="{81953232-B5B6-44B1-9520-C825E44004F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a:extLst>
            <a:ext uri="{FF2B5EF4-FFF2-40B4-BE49-F238E27FC236}">
              <a16:creationId xmlns:a16="http://schemas.microsoft.com/office/drawing/2014/main" id="{69A3A6E8-8D04-473E-9DB5-150E05D182D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25908</xdr:rowOff>
    </xdr:from>
    <xdr:to>
      <xdr:col>116</xdr:col>
      <xdr:colOff>62864</xdr:colOff>
      <xdr:row>40</xdr:row>
      <xdr:rowOff>108204</xdr:rowOff>
    </xdr:to>
    <xdr:cxnSp macro="">
      <xdr:nvCxnSpPr>
        <xdr:cNvPr id="571" name="直線コネクタ 570">
          <a:extLst>
            <a:ext uri="{FF2B5EF4-FFF2-40B4-BE49-F238E27FC236}">
              <a16:creationId xmlns:a16="http://schemas.microsoft.com/office/drawing/2014/main" id="{E434AD5E-3B7D-479E-BA2E-C01558CB2FE1}"/>
            </a:ext>
          </a:extLst>
        </xdr:cNvPr>
        <xdr:cNvCxnSpPr/>
      </xdr:nvCxnSpPr>
      <xdr:spPr>
        <a:xfrm flipV="1">
          <a:off x="22160864" y="5855208"/>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112031</xdr:rowOff>
    </xdr:from>
    <xdr:ext cx="469744" cy="259045"/>
    <xdr:sp macro="" textlink="">
      <xdr:nvSpPr>
        <xdr:cNvPr id="572" name="【認定こども園・幼稚園・保育所】&#10;一人当たり面積最小値テキスト">
          <a:extLst>
            <a:ext uri="{FF2B5EF4-FFF2-40B4-BE49-F238E27FC236}">
              <a16:creationId xmlns:a16="http://schemas.microsoft.com/office/drawing/2014/main" id="{C7FF927E-95CA-41F1-91D7-C13FF345D6BD}"/>
            </a:ext>
          </a:extLst>
        </xdr:cNvPr>
        <xdr:cNvSpPr txBox="1"/>
      </xdr:nvSpPr>
      <xdr:spPr>
        <a:xfrm>
          <a:off x="22199600" y="697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108204</xdr:rowOff>
    </xdr:from>
    <xdr:to>
      <xdr:col>116</xdr:col>
      <xdr:colOff>152400</xdr:colOff>
      <xdr:row>40</xdr:row>
      <xdr:rowOff>108204</xdr:rowOff>
    </xdr:to>
    <xdr:cxnSp macro="">
      <xdr:nvCxnSpPr>
        <xdr:cNvPr id="573" name="直線コネクタ 572">
          <a:extLst>
            <a:ext uri="{FF2B5EF4-FFF2-40B4-BE49-F238E27FC236}">
              <a16:creationId xmlns:a16="http://schemas.microsoft.com/office/drawing/2014/main" id="{9768A572-9C67-4AC7-B471-2BF54498D595}"/>
            </a:ext>
          </a:extLst>
        </xdr:cNvPr>
        <xdr:cNvCxnSpPr/>
      </xdr:nvCxnSpPr>
      <xdr:spPr>
        <a:xfrm>
          <a:off x="22072600" y="696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144035</xdr:rowOff>
    </xdr:from>
    <xdr:ext cx="469744" cy="259045"/>
    <xdr:sp macro="" textlink="">
      <xdr:nvSpPr>
        <xdr:cNvPr id="574" name="【認定こども園・幼稚園・保育所】&#10;一人当たり面積最大値テキスト">
          <a:extLst>
            <a:ext uri="{FF2B5EF4-FFF2-40B4-BE49-F238E27FC236}">
              <a16:creationId xmlns:a16="http://schemas.microsoft.com/office/drawing/2014/main" id="{4557E662-375E-4FC8-B9D3-124F9C0433EB}"/>
            </a:ext>
          </a:extLst>
        </xdr:cNvPr>
        <xdr:cNvSpPr txBox="1"/>
      </xdr:nvSpPr>
      <xdr:spPr>
        <a:xfrm>
          <a:off x="22199600" y="563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25908</xdr:rowOff>
    </xdr:from>
    <xdr:to>
      <xdr:col>116</xdr:col>
      <xdr:colOff>152400</xdr:colOff>
      <xdr:row>34</xdr:row>
      <xdr:rowOff>25908</xdr:rowOff>
    </xdr:to>
    <xdr:cxnSp macro="">
      <xdr:nvCxnSpPr>
        <xdr:cNvPr id="575" name="直線コネクタ 574">
          <a:extLst>
            <a:ext uri="{FF2B5EF4-FFF2-40B4-BE49-F238E27FC236}">
              <a16:creationId xmlns:a16="http://schemas.microsoft.com/office/drawing/2014/main" id="{487D9D17-9C30-473B-A4E1-1B03C27666CC}"/>
            </a:ext>
          </a:extLst>
        </xdr:cNvPr>
        <xdr:cNvCxnSpPr/>
      </xdr:nvCxnSpPr>
      <xdr:spPr>
        <a:xfrm>
          <a:off x="22072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16273</xdr:rowOff>
    </xdr:from>
    <xdr:ext cx="469744" cy="259045"/>
    <xdr:sp macro="" textlink="">
      <xdr:nvSpPr>
        <xdr:cNvPr id="576" name="【認定こども園・幼稚園・保育所】&#10;一人当たり面積平均値テキスト">
          <a:extLst>
            <a:ext uri="{FF2B5EF4-FFF2-40B4-BE49-F238E27FC236}">
              <a16:creationId xmlns:a16="http://schemas.microsoft.com/office/drawing/2014/main" id="{B772FC6E-1BCA-4561-BBC7-F3FD83494E33}"/>
            </a:ext>
          </a:extLst>
        </xdr:cNvPr>
        <xdr:cNvSpPr txBox="1"/>
      </xdr:nvSpPr>
      <xdr:spPr>
        <a:xfrm>
          <a:off x="22199600" y="6359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164846</xdr:rowOff>
    </xdr:from>
    <xdr:to>
      <xdr:col>116</xdr:col>
      <xdr:colOff>114300</xdr:colOff>
      <xdr:row>38</xdr:row>
      <xdr:rowOff>94996</xdr:rowOff>
    </xdr:to>
    <xdr:sp macro="" textlink="">
      <xdr:nvSpPr>
        <xdr:cNvPr id="577" name="フローチャート: 判断 576">
          <a:extLst>
            <a:ext uri="{FF2B5EF4-FFF2-40B4-BE49-F238E27FC236}">
              <a16:creationId xmlns:a16="http://schemas.microsoft.com/office/drawing/2014/main" id="{711352C1-1177-4AD9-B287-BAAF50A36969}"/>
            </a:ext>
          </a:extLst>
        </xdr:cNvPr>
        <xdr:cNvSpPr/>
      </xdr:nvSpPr>
      <xdr:spPr>
        <a:xfrm>
          <a:off x="221107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xdr:rowOff>
    </xdr:from>
    <xdr:to>
      <xdr:col>112</xdr:col>
      <xdr:colOff>38100</xdr:colOff>
      <xdr:row>38</xdr:row>
      <xdr:rowOff>113284</xdr:rowOff>
    </xdr:to>
    <xdr:sp macro="" textlink="">
      <xdr:nvSpPr>
        <xdr:cNvPr id="578" name="フローチャート: 判断 577">
          <a:extLst>
            <a:ext uri="{FF2B5EF4-FFF2-40B4-BE49-F238E27FC236}">
              <a16:creationId xmlns:a16="http://schemas.microsoft.com/office/drawing/2014/main" id="{70795995-C6B2-4037-83E7-BE4244A67B6C}"/>
            </a:ext>
          </a:extLst>
        </xdr:cNvPr>
        <xdr:cNvSpPr/>
      </xdr:nvSpPr>
      <xdr:spPr>
        <a:xfrm>
          <a:off x="21272500" y="652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xdr:rowOff>
    </xdr:from>
    <xdr:to>
      <xdr:col>107</xdr:col>
      <xdr:colOff>101600</xdr:colOff>
      <xdr:row>38</xdr:row>
      <xdr:rowOff>104140</xdr:rowOff>
    </xdr:to>
    <xdr:sp macro="" textlink="">
      <xdr:nvSpPr>
        <xdr:cNvPr id="579" name="フローチャート: 判断 578">
          <a:extLst>
            <a:ext uri="{FF2B5EF4-FFF2-40B4-BE49-F238E27FC236}">
              <a16:creationId xmlns:a16="http://schemas.microsoft.com/office/drawing/2014/main" id="{63752EC9-0391-4A32-B6CC-7BA40111927D}"/>
            </a:ext>
          </a:extLst>
        </xdr:cNvPr>
        <xdr:cNvSpPr/>
      </xdr:nvSpPr>
      <xdr:spPr>
        <a:xfrm>
          <a:off x="20383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7112</xdr:rowOff>
    </xdr:from>
    <xdr:to>
      <xdr:col>102</xdr:col>
      <xdr:colOff>165100</xdr:colOff>
      <xdr:row>38</xdr:row>
      <xdr:rowOff>108712</xdr:rowOff>
    </xdr:to>
    <xdr:sp macro="" textlink="">
      <xdr:nvSpPr>
        <xdr:cNvPr id="580" name="フローチャート: 判断 579">
          <a:extLst>
            <a:ext uri="{FF2B5EF4-FFF2-40B4-BE49-F238E27FC236}">
              <a16:creationId xmlns:a16="http://schemas.microsoft.com/office/drawing/2014/main" id="{243A0643-BB6F-4147-9A38-995DFCE50ED5}"/>
            </a:ext>
          </a:extLst>
        </xdr:cNvPr>
        <xdr:cNvSpPr/>
      </xdr:nvSpPr>
      <xdr:spPr>
        <a:xfrm>
          <a:off x="19494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59690</xdr:rowOff>
    </xdr:from>
    <xdr:to>
      <xdr:col>98</xdr:col>
      <xdr:colOff>38100</xdr:colOff>
      <xdr:row>37</xdr:row>
      <xdr:rowOff>161290</xdr:rowOff>
    </xdr:to>
    <xdr:sp macro="" textlink="">
      <xdr:nvSpPr>
        <xdr:cNvPr id="581" name="フローチャート: 判断 580">
          <a:extLst>
            <a:ext uri="{FF2B5EF4-FFF2-40B4-BE49-F238E27FC236}">
              <a16:creationId xmlns:a16="http://schemas.microsoft.com/office/drawing/2014/main" id="{C1BD3055-563E-4339-BE31-BAFE4030BDFF}"/>
            </a:ext>
          </a:extLst>
        </xdr:cNvPr>
        <xdr:cNvSpPr/>
      </xdr:nvSpPr>
      <xdr:spPr>
        <a:xfrm>
          <a:off x="18605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E0959D19-0930-4101-89F6-BF448F5CFDF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91639E87-6F08-4874-8AB5-2A0104A2F51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691B8545-FE7B-43BC-A348-CB59227D065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6325242C-6141-4377-8A77-249938F6221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5A3872D-FB05-42ED-9666-880066548CC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45974</xdr:rowOff>
    </xdr:from>
    <xdr:to>
      <xdr:col>116</xdr:col>
      <xdr:colOff>114300</xdr:colOff>
      <xdr:row>39</xdr:row>
      <xdr:rowOff>147574</xdr:rowOff>
    </xdr:to>
    <xdr:sp macro="" textlink="">
      <xdr:nvSpPr>
        <xdr:cNvPr id="587" name="楕円 586">
          <a:extLst>
            <a:ext uri="{FF2B5EF4-FFF2-40B4-BE49-F238E27FC236}">
              <a16:creationId xmlns:a16="http://schemas.microsoft.com/office/drawing/2014/main" id="{9C22B922-11BF-4228-89F7-854F28FFBD0C}"/>
            </a:ext>
          </a:extLst>
        </xdr:cNvPr>
        <xdr:cNvSpPr/>
      </xdr:nvSpPr>
      <xdr:spPr>
        <a:xfrm>
          <a:off x="22110700" y="67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24401</xdr:rowOff>
    </xdr:from>
    <xdr:ext cx="469744" cy="259045"/>
    <xdr:sp macro="" textlink="">
      <xdr:nvSpPr>
        <xdr:cNvPr id="588" name="【認定こども園・幼稚園・保育所】&#10;一人当たり面積該当値テキスト">
          <a:extLst>
            <a:ext uri="{FF2B5EF4-FFF2-40B4-BE49-F238E27FC236}">
              <a16:creationId xmlns:a16="http://schemas.microsoft.com/office/drawing/2014/main" id="{7210C7FC-AA13-4C10-B4B7-6C69E87E6AC9}"/>
            </a:ext>
          </a:extLst>
        </xdr:cNvPr>
        <xdr:cNvSpPr txBox="1"/>
      </xdr:nvSpPr>
      <xdr:spPr>
        <a:xfrm>
          <a:off x="22199600" y="67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23114</xdr:rowOff>
    </xdr:from>
    <xdr:to>
      <xdr:col>112</xdr:col>
      <xdr:colOff>38100</xdr:colOff>
      <xdr:row>39</xdr:row>
      <xdr:rowOff>124714</xdr:rowOff>
    </xdr:to>
    <xdr:sp macro="" textlink="">
      <xdr:nvSpPr>
        <xdr:cNvPr id="589" name="楕円 588">
          <a:extLst>
            <a:ext uri="{FF2B5EF4-FFF2-40B4-BE49-F238E27FC236}">
              <a16:creationId xmlns:a16="http://schemas.microsoft.com/office/drawing/2014/main" id="{838DB081-AF6F-46F6-AE4D-F08D6995F9F3}"/>
            </a:ext>
          </a:extLst>
        </xdr:cNvPr>
        <xdr:cNvSpPr/>
      </xdr:nvSpPr>
      <xdr:spPr>
        <a:xfrm>
          <a:off x="21272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73914</xdr:rowOff>
    </xdr:from>
    <xdr:to>
      <xdr:col>116</xdr:col>
      <xdr:colOff>63500</xdr:colOff>
      <xdr:row>39</xdr:row>
      <xdr:rowOff>96774</xdr:rowOff>
    </xdr:to>
    <xdr:cxnSp macro="">
      <xdr:nvCxnSpPr>
        <xdr:cNvPr id="590" name="直線コネクタ 589">
          <a:extLst>
            <a:ext uri="{FF2B5EF4-FFF2-40B4-BE49-F238E27FC236}">
              <a16:creationId xmlns:a16="http://schemas.microsoft.com/office/drawing/2014/main" id="{ACA9D799-005F-4AFE-B971-4D5D1A8944DE}"/>
            </a:ext>
          </a:extLst>
        </xdr:cNvPr>
        <xdr:cNvCxnSpPr/>
      </xdr:nvCxnSpPr>
      <xdr:spPr>
        <a:xfrm>
          <a:off x="21323300" y="67604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41402</xdr:rowOff>
    </xdr:from>
    <xdr:to>
      <xdr:col>107</xdr:col>
      <xdr:colOff>101600</xdr:colOff>
      <xdr:row>39</xdr:row>
      <xdr:rowOff>143002</xdr:rowOff>
    </xdr:to>
    <xdr:sp macro="" textlink="">
      <xdr:nvSpPr>
        <xdr:cNvPr id="591" name="楕円 590">
          <a:extLst>
            <a:ext uri="{FF2B5EF4-FFF2-40B4-BE49-F238E27FC236}">
              <a16:creationId xmlns:a16="http://schemas.microsoft.com/office/drawing/2014/main" id="{B17AEEA3-AAE4-4381-BAB4-C5470BFF4EAB}"/>
            </a:ext>
          </a:extLst>
        </xdr:cNvPr>
        <xdr:cNvSpPr/>
      </xdr:nvSpPr>
      <xdr:spPr>
        <a:xfrm>
          <a:off x="203835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73914</xdr:rowOff>
    </xdr:from>
    <xdr:to>
      <xdr:col>111</xdr:col>
      <xdr:colOff>177800</xdr:colOff>
      <xdr:row>39</xdr:row>
      <xdr:rowOff>92202</xdr:rowOff>
    </xdr:to>
    <xdr:cxnSp macro="">
      <xdr:nvCxnSpPr>
        <xdr:cNvPr id="592" name="直線コネクタ 591">
          <a:extLst>
            <a:ext uri="{FF2B5EF4-FFF2-40B4-BE49-F238E27FC236}">
              <a16:creationId xmlns:a16="http://schemas.microsoft.com/office/drawing/2014/main" id="{2E2F16A7-99FC-4771-A4E9-49A48FC3ADEA}"/>
            </a:ext>
          </a:extLst>
        </xdr:cNvPr>
        <xdr:cNvCxnSpPr/>
      </xdr:nvCxnSpPr>
      <xdr:spPr>
        <a:xfrm flipV="1">
          <a:off x="20434300" y="67604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77978</xdr:rowOff>
    </xdr:from>
    <xdr:to>
      <xdr:col>102</xdr:col>
      <xdr:colOff>165100</xdr:colOff>
      <xdr:row>40</xdr:row>
      <xdr:rowOff>8128</xdr:rowOff>
    </xdr:to>
    <xdr:sp macro="" textlink="">
      <xdr:nvSpPr>
        <xdr:cNvPr id="593" name="楕円 592">
          <a:extLst>
            <a:ext uri="{FF2B5EF4-FFF2-40B4-BE49-F238E27FC236}">
              <a16:creationId xmlns:a16="http://schemas.microsoft.com/office/drawing/2014/main" id="{103F38D2-CCF2-4EC7-BB60-ACA18494574D}"/>
            </a:ext>
          </a:extLst>
        </xdr:cNvPr>
        <xdr:cNvSpPr/>
      </xdr:nvSpPr>
      <xdr:spPr>
        <a:xfrm>
          <a:off x="19494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92202</xdr:rowOff>
    </xdr:from>
    <xdr:to>
      <xdr:col>107</xdr:col>
      <xdr:colOff>50800</xdr:colOff>
      <xdr:row>39</xdr:row>
      <xdr:rowOff>128778</xdr:rowOff>
    </xdr:to>
    <xdr:cxnSp macro="">
      <xdr:nvCxnSpPr>
        <xdr:cNvPr id="594" name="直線コネクタ 593">
          <a:extLst>
            <a:ext uri="{FF2B5EF4-FFF2-40B4-BE49-F238E27FC236}">
              <a16:creationId xmlns:a16="http://schemas.microsoft.com/office/drawing/2014/main" id="{A7221134-8835-4EE8-BECE-AABA0EC6D2C6}"/>
            </a:ext>
          </a:extLst>
        </xdr:cNvPr>
        <xdr:cNvCxnSpPr/>
      </xdr:nvCxnSpPr>
      <xdr:spPr>
        <a:xfrm flipV="1">
          <a:off x="19545300" y="67787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59690</xdr:rowOff>
    </xdr:from>
    <xdr:to>
      <xdr:col>98</xdr:col>
      <xdr:colOff>38100</xdr:colOff>
      <xdr:row>39</xdr:row>
      <xdr:rowOff>161290</xdr:rowOff>
    </xdr:to>
    <xdr:sp macro="" textlink="">
      <xdr:nvSpPr>
        <xdr:cNvPr id="595" name="楕円 594">
          <a:extLst>
            <a:ext uri="{FF2B5EF4-FFF2-40B4-BE49-F238E27FC236}">
              <a16:creationId xmlns:a16="http://schemas.microsoft.com/office/drawing/2014/main" id="{5BAE8496-5257-4B3D-8FFE-16D1D452CDDB}"/>
            </a:ext>
          </a:extLst>
        </xdr:cNvPr>
        <xdr:cNvSpPr/>
      </xdr:nvSpPr>
      <xdr:spPr>
        <a:xfrm>
          <a:off x="18605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110490</xdr:rowOff>
    </xdr:from>
    <xdr:to>
      <xdr:col>102</xdr:col>
      <xdr:colOff>114300</xdr:colOff>
      <xdr:row>39</xdr:row>
      <xdr:rowOff>128778</xdr:rowOff>
    </xdr:to>
    <xdr:cxnSp macro="">
      <xdr:nvCxnSpPr>
        <xdr:cNvPr id="596" name="直線コネクタ 595">
          <a:extLst>
            <a:ext uri="{FF2B5EF4-FFF2-40B4-BE49-F238E27FC236}">
              <a16:creationId xmlns:a16="http://schemas.microsoft.com/office/drawing/2014/main" id="{ED4EB70A-AF7A-4D8A-82C3-AFC7815ED26C}"/>
            </a:ext>
          </a:extLst>
        </xdr:cNvPr>
        <xdr:cNvCxnSpPr/>
      </xdr:nvCxnSpPr>
      <xdr:spPr>
        <a:xfrm>
          <a:off x="18656300" y="67970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129811</xdr:rowOff>
    </xdr:from>
    <xdr:ext cx="469744" cy="259045"/>
    <xdr:sp macro="" textlink="">
      <xdr:nvSpPr>
        <xdr:cNvPr id="597" name="n_1aveValue【認定こども園・幼稚園・保育所】&#10;一人当たり面積">
          <a:extLst>
            <a:ext uri="{FF2B5EF4-FFF2-40B4-BE49-F238E27FC236}">
              <a16:creationId xmlns:a16="http://schemas.microsoft.com/office/drawing/2014/main" id="{B834E9A1-7C15-4575-A5EC-585588FE1D46}"/>
            </a:ext>
          </a:extLst>
        </xdr:cNvPr>
        <xdr:cNvSpPr txBox="1"/>
      </xdr:nvSpPr>
      <xdr:spPr>
        <a:xfrm>
          <a:off x="21075727"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120667</xdr:rowOff>
    </xdr:from>
    <xdr:ext cx="469744" cy="259045"/>
    <xdr:sp macro="" textlink="">
      <xdr:nvSpPr>
        <xdr:cNvPr id="598" name="n_2aveValue【認定こども園・幼稚園・保育所】&#10;一人当たり面積">
          <a:extLst>
            <a:ext uri="{FF2B5EF4-FFF2-40B4-BE49-F238E27FC236}">
              <a16:creationId xmlns:a16="http://schemas.microsoft.com/office/drawing/2014/main" id="{97275C35-2CFF-4AC1-ABA2-920DA9DEB641}"/>
            </a:ext>
          </a:extLst>
        </xdr:cNvPr>
        <xdr:cNvSpPr txBox="1"/>
      </xdr:nvSpPr>
      <xdr:spPr>
        <a:xfrm>
          <a:off x="20199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125239</xdr:rowOff>
    </xdr:from>
    <xdr:ext cx="469744" cy="259045"/>
    <xdr:sp macro="" textlink="">
      <xdr:nvSpPr>
        <xdr:cNvPr id="599" name="n_3aveValue【認定こども園・幼稚園・保育所】&#10;一人当たり面積">
          <a:extLst>
            <a:ext uri="{FF2B5EF4-FFF2-40B4-BE49-F238E27FC236}">
              <a16:creationId xmlns:a16="http://schemas.microsoft.com/office/drawing/2014/main" id="{F61E7C52-B350-46F7-B959-2381259C373B}"/>
            </a:ext>
          </a:extLst>
        </xdr:cNvPr>
        <xdr:cNvSpPr txBox="1"/>
      </xdr:nvSpPr>
      <xdr:spPr>
        <a:xfrm>
          <a:off x="193104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6367</xdr:rowOff>
    </xdr:from>
    <xdr:ext cx="469744" cy="259045"/>
    <xdr:sp macro="" textlink="">
      <xdr:nvSpPr>
        <xdr:cNvPr id="600" name="n_4aveValue【認定こども園・幼稚園・保育所】&#10;一人当たり面積">
          <a:extLst>
            <a:ext uri="{FF2B5EF4-FFF2-40B4-BE49-F238E27FC236}">
              <a16:creationId xmlns:a16="http://schemas.microsoft.com/office/drawing/2014/main" id="{C07D2A23-365C-426B-95CB-C45C7B04D1D5}"/>
            </a:ext>
          </a:extLst>
        </xdr:cNvPr>
        <xdr:cNvSpPr txBox="1"/>
      </xdr:nvSpPr>
      <xdr:spPr>
        <a:xfrm>
          <a:off x="18421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115841</xdr:rowOff>
    </xdr:from>
    <xdr:ext cx="469744" cy="259045"/>
    <xdr:sp macro="" textlink="">
      <xdr:nvSpPr>
        <xdr:cNvPr id="601" name="n_1mainValue【認定こども園・幼稚園・保育所】&#10;一人当たり面積">
          <a:extLst>
            <a:ext uri="{FF2B5EF4-FFF2-40B4-BE49-F238E27FC236}">
              <a16:creationId xmlns:a16="http://schemas.microsoft.com/office/drawing/2014/main" id="{2EA23BD0-35C0-438F-99F9-A0877BDDC18A}"/>
            </a:ext>
          </a:extLst>
        </xdr:cNvPr>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134129</xdr:rowOff>
    </xdr:from>
    <xdr:ext cx="469744" cy="259045"/>
    <xdr:sp macro="" textlink="">
      <xdr:nvSpPr>
        <xdr:cNvPr id="602" name="n_2mainValue【認定こども園・幼稚園・保育所】&#10;一人当たり面積">
          <a:extLst>
            <a:ext uri="{FF2B5EF4-FFF2-40B4-BE49-F238E27FC236}">
              <a16:creationId xmlns:a16="http://schemas.microsoft.com/office/drawing/2014/main" id="{F43DEA8F-72D1-4232-B8CF-5463A5D2E072}"/>
            </a:ext>
          </a:extLst>
        </xdr:cNvPr>
        <xdr:cNvSpPr txBox="1"/>
      </xdr:nvSpPr>
      <xdr:spPr>
        <a:xfrm>
          <a:off x="201994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170705</xdr:rowOff>
    </xdr:from>
    <xdr:ext cx="469744" cy="259045"/>
    <xdr:sp macro="" textlink="">
      <xdr:nvSpPr>
        <xdr:cNvPr id="603" name="n_3mainValue【認定こども園・幼稚園・保育所】&#10;一人当たり面積">
          <a:extLst>
            <a:ext uri="{FF2B5EF4-FFF2-40B4-BE49-F238E27FC236}">
              <a16:creationId xmlns:a16="http://schemas.microsoft.com/office/drawing/2014/main" id="{87DA4F86-4F21-44A1-9049-E3E84643144C}"/>
            </a:ext>
          </a:extLst>
        </xdr:cNvPr>
        <xdr:cNvSpPr txBox="1"/>
      </xdr:nvSpPr>
      <xdr:spPr>
        <a:xfrm>
          <a:off x="19310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152417</xdr:rowOff>
    </xdr:from>
    <xdr:ext cx="469744" cy="259045"/>
    <xdr:sp macro="" textlink="">
      <xdr:nvSpPr>
        <xdr:cNvPr id="604" name="n_4mainValue【認定こども園・幼稚園・保育所】&#10;一人当たり面積">
          <a:extLst>
            <a:ext uri="{FF2B5EF4-FFF2-40B4-BE49-F238E27FC236}">
              <a16:creationId xmlns:a16="http://schemas.microsoft.com/office/drawing/2014/main" id="{CCC9252E-D8B7-4590-A026-FB8D89A43630}"/>
            </a:ext>
          </a:extLst>
        </xdr:cNvPr>
        <xdr:cNvSpPr txBox="1"/>
      </xdr:nvSpPr>
      <xdr:spPr>
        <a:xfrm>
          <a:off x="18421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9B58E05D-08E9-4169-9A84-7E5FB08CFAC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D56C784A-BBA2-4401-B74E-55A0D5C1C2B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2D893062-DEDA-43CE-94F1-F4141E125FD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E1FD47FD-3DED-4B37-B185-7F87265C1A2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535DF44E-84C2-4C44-8844-36A2E928002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3E99F4A1-E8B0-464C-A84B-4BC9419B4F0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3F71F43D-266B-4B18-B975-D1F1644F960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78F952D7-61A2-4B38-BB8F-86F34E9AB82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9E613708-E5A5-4DDF-BDD2-F0A413EF6A9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91676D9E-A8C5-43AE-A38D-100FCFB9DE9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5" name="テキスト ボックス 614">
          <a:extLst>
            <a:ext uri="{FF2B5EF4-FFF2-40B4-BE49-F238E27FC236}">
              <a16:creationId xmlns:a16="http://schemas.microsoft.com/office/drawing/2014/main" id="{E16CF58A-025D-4AE2-975B-7E340F6992A4}"/>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6" name="直線コネクタ 615">
          <a:extLst>
            <a:ext uri="{FF2B5EF4-FFF2-40B4-BE49-F238E27FC236}">
              <a16:creationId xmlns:a16="http://schemas.microsoft.com/office/drawing/2014/main" id="{46566F62-ECFD-4F6E-888F-7A04FF6394D9}"/>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7" name="テキスト ボックス 616">
          <a:extLst>
            <a:ext uri="{FF2B5EF4-FFF2-40B4-BE49-F238E27FC236}">
              <a16:creationId xmlns:a16="http://schemas.microsoft.com/office/drawing/2014/main" id="{7F445A35-EB4E-4BA3-996C-F37275C55D19}"/>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8" name="直線コネクタ 617">
          <a:extLst>
            <a:ext uri="{FF2B5EF4-FFF2-40B4-BE49-F238E27FC236}">
              <a16:creationId xmlns:a16="http://schemas.microsoft.com/office/drawing/2014/main" id="{34510A74-70E0-447F-A33B-8BCAAEF5EF3B}"/>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9" name="テキスト ボックス 618">
          <a:extLst>
            <a:ext uri="{FF2B5EF4-FFF2-40B4-BE49-F238E27FC236}">
              <a16:creationId xmlns:a16="http://schemas.microsoft.com/office/drawing/2014/main" id="{F414931B-A40C-4DAC-B297-64AEC27CEF3E}"/>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0" name="直線コネクタ 619">
          <a:extLst>
            <a:ext uri="{FF2B5EF4-FFF2-40B4-BE49-F238E27FC236}">
              <a16:creationId xmlns:a16="http://schemas.microsoft.com/office/drawing/2014/main" id="{9A5C242E-D18C-412D-A6E2-40F13232997A}"/>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1" name="テキスト ボックス 620">
          <a:extLst>
            <a:ext uri="{FF2B5EF4-FFF2-40B4-BE49-F238E27FC236}">
              <a16:creationId xmlns:a16="http://schemas.microsoft.com/office/drawing/2014/main" id="{4D1AC171-2D29-4569-88EB-A39DB1A946E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2" name="直線コネクタ 621">
          <a:extLst>
            <a:ext uri="{FF2B5EF4-FFF2-40B4-BE49-F238E27FC236}">
              <a16:creationId xmlns:a16="http://schemas.microsoft.com/office/drawing/2014/main" id="{2FDC0281-E2CB-4093-B181-4F4905685138}"/>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3" name="テキスト ボックス 622">
          <a:extLst>
            <a:ext uri="{FF2B5EF4-FFF2-40B4-BE49-F238E27FC236}">
              <a16:creationId xmlns:a16="http://schemas.microsoft.com/office/drawing/2014/main" id="{B1801AD7-23BF-4307-83E9-A4EFC9F1A64F}"/>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a:extLst>
            <a:ext uri="{FF2B5EF4-FFF2-40B4-BE49-F238E27FC236}">
              <a16:creationId xmlns:a16="http://schemas.microsoft.com/office/drawing/2014/main" id="{C36D26C3-8040-4157-BAB0-0C7E60297F2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5" name="テキスト ボックス 624">
          <a:extLst>
            <a:ext uri="{FF2B5EF4-FFF2-40B4-BE49-F238E27FC236}">
              <a16:creationId xmlns:a16="http://schemas.microsoft.com/office/drawing/2014/main" id="{0350F6AE-8589-4AC3-9F81-1C21C3165F81}"/>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学校施設】&#10;有形固定資産減価償却率グラフ枠">
          <a:extLst>
            <a:ext uri="{FF2B5EF4-FFF2-40B4-BE49-F238E27FC236}">
              <a16:creationId xmlns:a16="http://schemas.microsoft.com/office/drawing/2014/main" id="{76F4A4D4-12CC-4FB6-8512-889BE8F9CF2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144018</xdr:rowOff>
    </xdr:from>
    <xdr:to>
      <xdr:col>85</xdr:col>
      <xdr:colOff>126364</xdr:colOff>
      <xdr:row>62</xdr:row>
      <xdr:rowOff>155448</xdr:rowOff>
    </xdr:to>
    <xdr:cxnSp macro="">
      <xdr:nvCxnSpPr>
        <xdr:cNvPr id="627" name="直線コネクタ 626">
          <a:extLst>
            <a:ext uri="{FF2B5EF4-FFF2-40B4-BE49-F238E27FC236}">
              <a16:creationId xmlns:a16="http://schemas.microsoft.com/office/drawing/2014/main" id="{CF8C68F2-2639-4AF0-B38D-688D44EF0161}"/>
            </a:ext>
          </a:extLst>
        </xdr:cNvPr>
        <xdr:cNvCxnSpPr/>
      </xdr:nvCxnSpPr>
      <xdr:spPr>
        <a:xfrm flipV="1">
          <a:off x="16318864" y="957376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159275</xdr:rowOff>
    </xdr:from>
    <xdr:ext cx="405111" cy="259045"/>
    <xdr:sp macro="" textlink="">
      <xdr:nvSpPr>
        <xdr:cNvPr id="628" name="【学校施設】&#10;有形固定資産減価償却率最小値テキスト">
          <a:extLst>
            <a:ext uri="{FF2B5EF4-FFF2-40B4-BE49-F238E27FC236}">
              <a16:creationId xmlns:a16="http://schemas.microsoft.com/office/drawing/2014/main" id="{7553CAEE-42D9-433F-B874-19F0E0E0923C}"/>
            </a:ext>
          </a:extLst>
        </xdr:cNvPr>
        <xdr:cNvSpPr txBox="1"/>
      </xdr:nvSpPr>
      <xdr:spPr>
        <a:xfrm>
          <a:off x="16357600" y="1078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155448</xdr:rowOff>
    </xdr:from>
    <xdr:to>
      <xdr:col>86</xdr:col>
      <xdr:colOff>25400</xdr:colOff>
      <xdr:row>62</xdr:row>
      <xdr:rowOff>155448</xdr:rowOff>
    </xdr:to>
    <xdr:cxnSp macro="">
      <xdr:nvCxnSpPr>
        <xdr:cNvPr id="629" name="直線コネクタ 628">
          <a:extLst>
            <a:ext uri="{FF2B5EF4-FFF2-40B4-BE49-F238E27FC236}">
              <a16:creationId xmlns:a16="http://schemas.microsoft.com/office/drawing/2014/main" id="{A72F1555-9596-4E5B-86D4-DCE80C59C5C1}"/>
            </a:ext>
          </a:extLst>
        </xdr:cNvPr>
        <xdr:cNvCxnSpPr/>
      </xdr:nvCxnSpPr>
      <xdr:spPr>
        <a:xfrm>
          <a:off x="16230600" y="107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90695</xdr:rowOff>
    </xdr:from>
    <xdr:ext cx="405111" cy="259045"/>
    <xdr:sp macro="" textlink="">
      <xdr:nvSpPr>
        <xdr:cNvPr id="630" name="【学校施設】&#10;有形固定資産減価償却率最大値テキスト">
          <a:extLst>
            <a:ext uri="{FF2B5EF4-FFF2-40B4-BE49-F238E27FC236}">
              <a16:creationId xmlns:a16="http://schemas.microsoft.com/office/drawing/2014/main" id="{013595A0-9CB4-4D19-921E-791977E465CF}"/>
            </a:ext>
          </a:extLst>
        </xdr:cNvPr>
        <xdr:cNvSpPr txBox="1"/>
      </xdr:nvSpPr>
      <xdr:spPr>
        <a:xfrm>
          <a:off x="16357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144018</xdr:rowOff>
    </xdr:from>
    <xdr:to>
      <xdr:col>86</xdr:col>
      <xdr:colOff>25400</xdr:colOff>
      <xdr:row>55</xdr:row>
      <xdr:rowOff>144018</xdr:rowOff>
    </xdr:to>
    <xdr:cxnSp macro="">
      <xdr:nvCxnSpPr>
        <xdr:cNvPr id="631" name="直線コネクタ 630">
          <a:extLst>
            <a:ext uri="{FF2B5EF4-FFF2-40B4-BE49-F238E27FC236}">
              <a16:creationId xmlns:a16="http://schemas.microsoft.com/office/drawing/2014/main" id="{09BD5C51-DA7A-42A0-A3A4-0665C67A4C1C}"/>
            </a:ext>
          </a:extLst>
        </xdr:cNvPr>
        <xdr:cNvCxnSpPr/>
      </xdr:nvCxnSpPr>
      <xdr:spPr>
        <a:xfrm>
          <a:off x="16230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137939</xdr:rowOff>
    </xdr:from>
    <xdr:ext cx="405111" cy="259045"/>
    <xdr:sp macro="" textlink="">
      <xdr:nvSpPr>
        <xdr:cNvPr id="632" name="【学校施設】&#10;有形固定資産減価償却率平均値テキスト">
          <a:extLst>
            <a:ext uri="{FF2B5EF4-FFF2-40B4-BE49-F238E27FC236}">
              <a16:creationId xmlns:a16="http://schemas.microsoft.com/office/drawing/2014/main" id="{E9AD8626-2E2F-4828-A4A9-0699CA254D28}"/>
            </a:ext>
          </a:extLst>
        </xdr:cNvPr>
        <xdr:cNvSpPr txBox="1"/>
      </xdr:nvSpPr>
      <xdr:spPr>
        <a:xfrm>
          <a:off x="16357600" y="10082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159512</xdr:rowOff>
    </xdr:from>
    <xdr:to>
      <xdr:col>85</xdr:col>
      <xdr:colOff>177800</xdr:colOff>
      <xdr:row>59</xdr:row>
      <xdr:rowOff>89662</xdr:rowOff>
    </xdr:to>
    <xdr:sp macro="" textlink="">
      <xdr:nvSpPr>
        <xdr:cNvPr id="633" name="フローチャート: 判断 632">
          <a:extLst>
            <a:ext uri="{FF2B5EF4-FFF2-40B4-BE49-F238E27FC236}">
              <a16:creationId xmlns:a16="http://schemas.microsoft.com/office/drawing/2014/main" id="{673D160B-0FD4-42F0-9C19-16E4D501A8B6}"/>
            </a:ext>
          </a:extLst>
        </xdr:cNvPr>
        <xdr:cNvSpPr/>
      </xdr:nvSpPr>
      <xdr:spPr>
        <a:xfrm>
          <a:off x="162687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xdr:rowOff>
    </xdr:from>
    <xdr:to>
      <xdr:col>81</xdr:col>
      <xdr:colOff>101600</xdr:colOff>
      <xdr:row>59</xdr:row>
      <xdr:rowOff>103378</xdr:rowOff>
    </xdr:to>
    <xdr:sp macro="" textlink="">
      <xdr:nvSpPr>
        <xdr:cNvPr id="634" name="フローチャート: 判断 633">
          <a:extLst>
            <a:ext uri="{FF2B5EF4-FFF2-40B4-BE49-F238E27FC236}">
              <a16:creationId xmlns:a16="http://schemas.microsoft.com/office/drawing/2014/main" id="{A67B3966-810C-433D-BF42-335220561CC7}"/>
            </a:ext>
          </a:extLst>
        </xdr:cNvPr>
        <xdr:cNvSpPr/>
      </xdr:nvSpPr>
      <xdr:spPr>
        <a:xfrm>
          <a:off x="154305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154940</xdr:rowOff>
    </xdr:from>
    <xdr:to>
      <xdr:col>76</xdr:col>
      <xdr:colOff>165100</xdr:colOff>
      <xdr:row>59</xdr:row>
      <xdr:rowOff>85090</xdr:rowOff>
    </xdr:to>
    <xdr:sp macro="" textlink="">
      <xdr:nvSpPr>
        <xdr:cNvPr id="635" name="フローチャート: 判断 634">
          <a:extLst>
            <a:ext uri="{FF2B5EF4-FFF2-40B4-BE49-F238E27FC236}">
              <a16:creationId xmlns:a16="http://schemas.microsoft.com/office/drawing/2014/main" id="{62533F03-6599-456E-8C05-83EABF0648CE}"/>
            </a:ext>
          </a:extLst>
        </xdr:cNvPr>
        <xdr:cNvSpPr/>
      </xdr:nvSpPr>
      <xdr:spPr>
        <a:xfrm>
          <a:off x="14541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636" name="フローチャート: 判断 635">
          <a:extLst>
            <a:ext uri="{FF2B5EF4-FFF2-40B4-BE49-F238E27FC236}">
              <a16:creationId xmlns:a16="http://schemas.microsoft.com/office/drawing/2014/main" id="{FE762641-03FA-41E9-A8B2-567F6F32C77C}"/>
            </a:ext>
          </a:extLst>
        </xdr:cNvPr>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637" name="フローチャート: 判断 636">
          <a:extLst>
            <a:ext uri="{FF2B5EF4-FFF2-40B4-BE49-F238E27FC236}">
              <a16:creationId xmlns:a16="http://schemas.microsoft.com/office/drawing/2014/main" id="{A81A85D9-EAC2-46ED-BCC0-94F1FB583A4A}"/>
            </a:ext>
          </a:extLst>
        </xdr:cNvPr>
        <xdr:cNvSpPr/>
      </xdr:nvSpPr>
      <xdr:spPr>
        <a:xfrm>
          <a:off x="12763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5D636F7F-E193-430C-9AB1-92B5FC20AB6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39D04EF8-B1AA-431B-A4D7-C60032CF3A7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3409493D-0834-436F-9DE0-14A7C78775D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B6DDF9E-EE14-4648-A6E4-408B3C05208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C633E9B4-F701-402F-BEEB-F665834AB55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154940</xdr:rowOff>
    </xdr:from>
    <xdr:to>
      <xdr:col>85</xdr:col>
      <xdr:colOff>177800</xdr:colOff>
      <xdr:row>57</xdr:row>
      <xdr:rowOff>85090</xdr:rowOff>
    </xdr:to>
    <xdr:sp macro="" textlink="">
      <xdr:nvSpPr>
        <xdr:cNvPr id="643" name="楕円 642">
          <a:extLst>
            <a:ext uri="{FF2B5EF4-FFF2-40B4-BE49-F238E27FC236}">
              <a16:creationId xmlns:a16="http://schemas.microsoft.com/office/drawing/2014/main" id="{A8276B4A-D2EE-4BC6-AE1D-337B903A7140}"/>
            </a:ext>
          </a:extLst>
        </xdr:cNvPr>
        <xdr:cNvSpPr/>
      </xdr:nvSpPr>
      <xdr:spPr>
        <a:xfrm>
          <a:off x="162687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6367</xdr:rowOff>
    </xdr:from>
    <xdr:ext cx="405111" cy="259045"/>
    <xdr:sp macro="" textlink="">
      <xdr:nvSpPr>
        <xdr:cNvPr id="644" name="【学校施設】&#10;有形固定資産減価償却率該当値テキスト">
          <a:extLst>
            <a:ext uri="{FF2B5EF4-FFF2-40B4-BE49-F238E27FC236}">
              <a16:creationId xmlns:a16="http://schemas.microsoft.com/office/drawing/2014/main" id="{102A014F-323A-4385-B0A5-0B4978C3EE53}"/>
            </a:ext>
          </a:extLst>
        </xdr:cNvPr>
        <xdr:cNvSpPr txBox="1"/>
      </xdr:nvSpPr>
      <xdr:spPr>
        <a:xfrm>
          <a:off x="16357600"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161798</xdr:rowOff>
    </xdr:from>
    <xdr:to>
      <xdr:col>81</xdr:col>
      <xdr:colOff>101600</xdr:colOff>
      <xdr:row>58</xdr:row>
      <xdr:rowOff>91948</xdr:rowOff>
    </xdr:to>
    <xdr:sp macro="" textlink="">
      <xdr:nvSpPr>
        <xdr:cNvPr id="645" name="楕円 644">
          <a:extLst>
            <a:ext uri="{FF2B5EF4-FFF2-40B4-BE49-F238E27FC236}">
              <a16:creationId xmlns:a16="http://schemas.microsoft.com/office/drawing/2014/main" id="{F2E6558C-C9C6-4D85-BB7D-088F74D4D3E1}"/>
            </a:ext>
          </a:extLst>
        </xdr:cNvPr>
        <xdr:cNvSpPr/>
      </xdr:nvSpPr>
      <xdr:spPr>
        <a:xfrm>
          <a:off x="15430500" y="99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34290</xdr:rowOff>
    </xdr:from>
    <xdr:to>
      <xdr:col>85</xdr:col>
      <xdr:colOff>127000</xdr:colOff>
      <xdr:row>58</xdr:row>
      <xdr:rowOff>41148</xdr:rowOff>
    </xdr:to>
    <xdr:cxnSp macro="">
      <xdr:nvCxnSpPr>
        <xdr:cNvPr id="646" name="直線コネクタ 645">
          <a:extLst>
            <a:ext uri="{FF2B5EF4-FFF2-40B4-BE49-F238E27FC236}">
              <a16:creationId xmlns:a16="http://schemas.microsoft.com/office/drawing/2014/main" id="{BE7AB144-6CA2-4EC6-A5CE-ECCB4913F3CA}"/>
            </a:ext>
          </a:extLst>
        </xdr:cNvPr>
        <xdr:cNvCxnSpPr/>
      </xdr:nvCxnSpPr>
      <xdr:spPr>
        <a:xfrm flipV="1">
          <a:off x="15481300" y="9806940"/>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106934</xdr:rowOff>
    </xdr:from>
    <xdr:to>
      <xdr:col>76</xdr:col>
      <xdr:colOff>165100</xdr:colOff>
      <xdr:row>58</xdr:row>
      <xdr:rowOff>37084</xdr:rowOff>
    </xdr:to>
    <xdr:sp macro="" textlink="">
      <xdr:nvSpPr>
        <xdr:cNvPr id="647" name="楕円 646">
          <a:extLst>
            <a:ext uri="{FF2B5EF4-FFF2-40B4-BE49-F238E27FC236}">
              <a16:creationId xmlns:a16="http://schemas.microsoft.com/office/drawing/2014/main" id="{D6C50522-EEC5-4637-AEF9-7ADA57F7C895}"/>
            </a:ext>
          </a:extLst>
        </xdr:cNvPr>
        <xdr:cNvSpPr/>
      </xdr:nvSpPr>
      <xdr:spPr>
        <a:xfrm>
          <a:off x="14541500" y="98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157734</xdr:rowOff>
    </xdr:from>
    <xdr:to>
      <xdr:col>81</xdr:col>
      <xdr:colOff>50800</xdr:colOff>
      <xdr:row>58</xdr:row>
      <xdr:rowOff>41148</xdr:rowOff>
    </xdr:to>
    <xdr:cxnSp macro="">
      <xdr:nvCxnSpPr>
        <xdr:cNvPr id="648" name="直線コネクタ 647">
          <a:extLst>
            <a:ext uri="{FF2B5EF4-FFF2-40B4-BE49-F238E27FC236}">
              <a16:creationId xmlns:a16="http://schemas.microsoft.com/office/drawing/2014/main" id="{E2917AC9-8236-48FF-B154-D7E739913BCC}"/>
            </a:ext>
          </a:extLst>
        </xdr:cNvPr>
        <xdr:cNvCxnSpPr/>
      </xdr:nvCxnSpPr>
      <xdr:spPr>
        <a:xfrm>
          <a:off x="14592300" y="99303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125222</xdr:rowOff>
    </xdr:from>
    <xdr:to>
      <xdr:col>72</xdr:col>
      <xdr:colOff>38100</xdr:colOff>
      <xdr:row>58</xdr:row>
      <xdr:rowOff>55372</xdr:rowOff>
    </xdr:to>
    <xdr:sp macro="" textlink="">
      <xdr:nvSpPr>
        <xdr:cNvPr id="649" name="楕円 648">
          <a:extLst>
            <a:ext uri="{FF2B5EF4-FFF2-40B4-BE49-F238E27FC236}">
              <a16:creationId xmlns:a16="http://schemas.microsoft.com/office/drawing/2014/main" id="{4242A69D-A98E-466B-B026-F5A0630E76BD}"/>
            </a:ext>
          </a:extLst>
        </xdr:cNvPr>
        <xdr:cNvSpPr/>
      </xdr:nvSpPr>
      <xdr:spPr>
        <a:xfrm>
          <a:off x="136525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157734</xdr:rowOff>
    </xdr:from>
    <xdr:to>
      <xdr:col>76</xdr:col>
      <xdr:colOff>114300</xdr:colOff>
      <xdr:row>58</xdr:row>
      <xdr:rowOff>4572</xdr:rowOff>
    </xdr:to>
    <xdr:cxnSp macro="">
      <xdr:nvCxnSpPr>
        <xdr:cNvPr id="650" name="直線コネクタ 649">
          <a:extLst>
            <a:ext uri="{FF2B5EF4-FFF2-40B4-BE49-F238E27FC236}">
              <a16:creationId xmlns:a16="http://schemas.microsoft.com/office/drawing/2014/main" id="{742F03B7-8AA5-482D-9CAB-0C00418449D2}"/>
            </a:ext>
          </a:extLst>
        </xdr:cNvPr>
        <xdr:cNvCxnSpPr/>
      </xdr:nvCxnSpPr>
      <xdr:spPr>
        <a:xfrm flipV="1">
          <a:off x="13703300" y="99303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61214</xdr:rowOff>
    </xdr:from>
    <xdr:to>
      <xdr:col>67</xdr:col>
      <xdr:colOff>101600</xdr:colOff>
      <xdr:row>57</xdr:row>
      <xdr:rowOff>162814</xdr:rowOff>
    </xdr:to>
    <xdr:sp macro="" textlink="">
      <xdr:nvSpPr>
        <xdr:cNvPr id="651" name="楕円 650">
          <a:extLst>
            <a:ext uri="{FF2B5EF4-FFF2-40B4-BE49-F238E27FC236}">
              <a16:creationId xmlns:a16="http://schemas.microsoft.com/office/drawing/2014/main" id="{8A3B2589-136E-44A9-938D-AE7ED8C3D339}"/>
            </a:ext>
          </a:extLst>
        </xdr:cNvPr>
        <xdr:cNvSpPr/>
      </xdr:nvSpPr>
      <xdr:spPr>
        <a:xfrm>
          <a:off x="12763500" y="98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112014</xdr:rowOff>
    </xdr:from>
    <xdr:to>
      <xdr:col>71</xdr:col>
      <xdr:colOff>177800</xdr:colOff>
      <xdr:row>58</xdr:row>
      <xdr:rowOff>4572</xdr:rowOff>
    </xdr:to>
    <xdr:cxnSp macro="">
      <xdr:nvCxnSpPr>
        <xdr:cNvPr id="652" name="直線コネクタ 651">
          <a:extLst>
            <a:ext uri="{FF2B5EF4-FFF2-40B4-BE49-F238E27FC236}">
              <a16:creationId xmlns:a16="http://schemas.microsoft.com/office/drawing/2014/main" id="{2069074A-1CC5-4026-BE28-02745A1700AE}"/>
            </a:ext>
          </a:extLst>
        </xdr:cNvPr>
        <xdr:cNvCxnSpPr/>
      </xdr:nvCxnSpPr>
      <xdr:spPr>
        <a:xfrm>
          <a:off x="12814300" y="98846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94505</xdr:rowOff>
    </xdr:from>
    <xdr:ext cx="405111" cy="259045"/>
    <xdr:sp macro="" textlink="">
      <xdr:nvSpPr>
        <xdr:cNvPr id="653" name="n_1aveValue【学校施設】&#10;有形固定資産減価償却率">
          <a:extLst>
            <a:ext uri="{FF2B5EF4-FFF2-40B4-BE49-F238E27FC236}">
              <a16:creationId xmlns:a16="http://schemas.microsoft.com/office/drawing/2014/main" id="{472CA6E4-5099-4D59-A336-6B854FC6CA62}"/>
            </a:ext>
          </a:extLst>
        </xdr:cNvPr>
        <xdr:cNvSpPr txBox="1"/>
      </xdr:nvSpPr>
      <xdr:spPr>
        <a:xfrm>
          <a:off x="15266044" y="1021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76217</xdr:rowOff>
    </xdr:from>
    <xdr:ext cx="405111" cy="259045"/>
    <xdr:sp macro="" textlink="">
      <xdr:nvSpPr>
        <xdr:cNvPr id="654" name="n_2aveValue【学校施設】&#10;有形固定資産減価償却率">
          <a:extLst>
            <a:ext uri="{FF2B5EF4-FFF2-40B4-BE49-F238E27FC236}">
              <a16:creationId xmlns:a16="http://schemas.microsoft.com/office/drawing/2014/main" id="{4FF1D152-6F9D-4205-B980-9405D8250084}"/>
            </a:ext>
          </a:extLst>
        </xdr:cNvPr>
        <xdr:cNvSpPr txBox="1"/>
      </xdr:nvSpPr>
      <xdr:spPr>
        <a:xfrm>
          <a:off x="14389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30497</xdr:rowOff>
    </xdr:from>
    <xdr:ext cx="405111" cy="259045"/>
    <xdr:sp macro="" textlink="">
      <xdr:nvSpPr>
        <xdr:cNvPr id="655" name="n_3aveValue【学校施設】&#10;有形固定資産減価償却率">
          <a:extLst>
            <a:ext uri="{FF2B5EF4-FFF2-40B4-BE49-F238E27FC236}">
              <a16:creationId xmlns:a16="http://schemas.microsoft.com/office/drawing/2014/main" id="{64B5462B-82F4-40C1-A4DC-1BFCAAD93FCB}"/>
            </a:ext>
          </a:extLst>
        </xdr:cNvPr>
        <xdr:cNvSpPr txBox="1"/>
      </xdr:nvSpPr>
      <xdr:spPr>
        <a:xfrm>
          <a:off x="13500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133367</xdr:rowOff>
    </xdr:from>
    <xdr:ext cx="405111" cy="259045"/>
    <xdr:sp macro="" textlink="">
      <xdr:nvSpPr>
        <xdr:cNvPr id="656" name="n_4aveValue【学校施設】&#10;有形固定資産減価償却率">
          <a:extLst>
            <a:ext uri="{FF2B5EF4-FFF2-40B4-BE49-F238E27FC236}">
              <a16:creationId xmlns:a16="http://schemas.microsoft.com/office/drawing/2014/main" id="{C74150FC-035F-494F-844A-968C49D166ED}"/>
            </a:ext>
          </a:extLst>
        </xdr:cNvPr>
        <xdr:cNvSpPr txBox="1"/>
      </xdr:nvSpPr>
      <xdr:spPr>
        <a:xfrm>
          <a:off x="12611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108475</xdr:rowOff>
    </xdr:from>
    <xdr:ext cx="405111" cy="259045"/>
    <xdr:sp macro="" textlink="">
      <xdr:nvSpPr>
        <xdr:cNvPr id="657" name="n_1mainValue【学校施設】&#10;有形固定資産減価償却率">
          <a:extLst>
            <a:ext uri="{FF2B5EF4-FFF2-40B4-BE49-F238E27FC236}">
              <a16:creationId xmlns:a16="http://schemas.microsoft.com/office/drawing/2014/main" id="{DCB2CA4B-7B08-4877-BB5B-3642558932BE}"/>
            </a:ext>
          </a:extLst>
        </xdr:cNvPr>
        <xdr:cNvSpPr txBox="1"/>
      </xdr:nvSpPr>
      <xdr:spPr>
        <a:xfrm>
          <a:off x="15266044" y="970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53611</xdr:rowOff>
    </xdr:from>
    <xdr:ext cx="405111" cy="259045"/>
    <xdr:sp macro="" textlink="">
      <xdr:nvSpPr>
        <xdr:cNvPr id="658" name="n_2mainValue【学校施設】&#10;有形固定資産減価償却率">
          <a:extLst>
            <a:ext uri="{FF2B5EF4-FFF2-40B4-BE49-F238E27FC236}">
              <a16:creationId xmlns:a16="http://schemas.microsoft.com/office/drawing/2014/main" id="{E23B6DA5-A5E4-417F-9EFF-EAF4757BD2D1}"/>
            </a:ext>
          </a:extLst>
        </xdr:cNvPr>
        <xdr:cNvSpPr txBox="1"/>
      </xdr:nvSpPr>
      <xdr:spPr>
        <a:xfrm>
          <a:off x="14389744" y="9654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71899</xdr:rowOff>
    </xdr:from>
    <xdr:ext cx="405111" cy="259045"/>
    <xdr:sp macro="" textlink="">
      <xdr:nvSpPr>
        <xdr:cNvPr id="659" name="n_3mainValue【学校施設】&#10;有形固定資産減価償却率">
          <a:extLst>
            <a:ext uri="{FF2B5EF4-FFF2-40B4-BE49-F238E27FC236}">
              <a16:creationId xmlns:a16="http://schemas.microsoft.com/office/drawing/2014/main" id="{D99B95BC-D5AA-4E4F-B0DF-430D49A382E0}"/>
            </a:ext>
          </a:extLst>
        </xdr:cNvPr>
        <xdr:cNvSpPr txBox="1"/>
      </xdr:nvSpPr>
      <xdr:spPr>
        <a:xfrm>
          <a:off x="13500744" y="967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7891</xdr:rowOff>
    </xdr:from>
    <xdr:ext cx="405111" cy="259045"/>
    <xdr:sp macro="" textlink="">
      <xdr:nvSpPr>
        <xdr:cNvPr id="660" name="n_4mainValue【学校施設】&#10;有形固定資産減価償却率">
          <a:extLst>
            <a:ext uri="{FF2B5EF4-FFF2-40B4-BE49-F238E27FC236}">
              <a16:creationId xmlns:a16="http://schemas.microsoft.com/office/drawing/2014/main" id="{5BAD6E5D-1C53-47FB-849F-77B6D94E4589}"/>
            </a:ext>
          </a:extLst>
        </xdr:cNvPr>
        <xdr:cNvSpPr txBox="1"/>
      </xdr:nvSpPr>
      <xdr:spPr>
        <a:xfrm>
          <a:off x="12611744" y="960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a:extLst>
            <a:ext uri="{FF2B5EF4-FFF2-40B4-BE49-F238E27FC236}">
              <a16:creationId xmlns:a16="http://schemas.microsoft.com/office/drawing/2014/main" id="{57DE7A40-5280-4283-B035-CCCC851D209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a:extLst>
            <a:ext uri="{FF2B5EF4-FFF2-40B4-BE49-F238E27FC236}">
              <a16:creationId xmlns:a16="http://schemas.microsoft.com/office/drawing/2014/main" id="{ED14C4AE-3648-443A-B437-48277A78AC0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a:extLst>
            <a:ext uri="{FF2B5EF4-FFF2-40B4-BE49-F238E27FC236}">
              <a16:creationId xmlns:a16="http://schemas.microsoft.com/office/drawing/2014/main" id="{9BB96CB2-1FF1-4689-A2F8-1D106F2D954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a:extLst>
            <a:ext uri="{FF2B5EF4-FFF2-40B4-BE49-F238E27FC236}">
              <a16:creationId xmlns:a16="http://schemas.microsoft.com/office/drawing/2014/main" id="{E9DA315D-6AEB-4535-B277-B0A9337AEEE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a:extLst>
            <a:ext uri="{FF2B5EF4-FFF2-40B4-BE49-F238E27FC236}">
              <a16:creationId xmlns:a16="http://schemas.microsoft.com/office/drawing/2014/main" id="{19473703-F1C5-4B3E-A5AC-F2CA4CDB1BD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a:extLst>
            <a:ext uri="{FF2B5EF4-FFF2-40B4-BE49-F238E27FC236}">
              <a16:creationId xmlns:a16="http://schemas.microsoft.com/office/drawing/2014/main" id="{4737C1C3-1D81-434A-9CC1-ED14FF56BB0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a:extLst>
            <a:ext uri="{FF2B5EF4-FFF2-40B4-BE49-F238E27FC236}">
              <a16:creationId xmlns:a16="http://schemas.microsoft.com/office/drawing/2014/main" id="{85B066F8-D758-47FA-BA15-863EDFA20B6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a:extLst>
            <a:ext uri="{FF2B5EF4-FFF2-40B4-BE49-F238E27FC236}">
              <a16:creationId xmlns:a16="http://schemas.microsoft.com/office/drawing/2014/main" id="{ACDE56AE-EBA7-443F-B0B7-45B7AA33D8A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a:extLst>
            <a:ext uri="{FF2B5EF4-FFF2-40B4-BE49-F238E27FC236}">
              <a16:creationId xmlns:a16="http://schemas.microsoft.com/office/drawing/2014/main" id="{849BFCC8-C622-45B1-80D1-980B52C7D76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a:extLst>
            <a:ext uri="{FF2B5EF4-FFF2-40B4-BE49-F238E27FC236}">
              <a16:creationId xmlns:a16="http://schemas.microsoft.com/office/drawing/2014/main" id="{C5D47716-087C-41AC-A8A5-FB50CB9471E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1" name="テキスト ボックス 670">
          <a:extLst>
            <a:ext uri="{FF2B5EF4-FFF2-40B4-BE49-F238E27FC236}">
              <a16:creationId xmlns:a16="http://schemas.microsoft.com/office/drawing/2014/main" id="{5123F57A-1AE7-4D46-9F41-36AD676054F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672" name="直線コネクタ 671">
          <a:extLst>
            <a:ext uri="{FF2B5EF4-FFF2-40B4-BE49-F238E27FC236}">
              <a16:creationId xmlns:a16="http://schemas.microsoft.com/office/drawing/2014/main" id="{494ECFCB-76D0-4CCB-BD0E-6E072680239D}"/>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673" name="テキスト ボックス 672">
          <a:extLst>
            <a:ext uri="{FF2B5EF4-FFF2-40B4-BE49-F238E27FC236}">
              <a16:creationId xmlns:a16="http://schemas.microsoft.com/office/drawing/2014/main" id="{2D6AD6D7-19F2-453E-B641-4FAE6DC44C49}"/>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74" name="直線コネクタ 673">
          <a:extLst>
            <a:ext uri="{FF2B5EF4-FFF2-40B4-BE49-F238E27FC236}">
              <a16:creationId xmlns:a16="http://schemas.microsoft.com/office/drawing/2014/main" id="{A783772F-B64F-40B9-8FED-5F5DB62F241B}"/>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75" name="テキスト ボックス 674">
          <a:extLst>
            <a:ext uri="{FF2B5EF4-FFF2-40B4-BE49-F238E27FC236}">
              <a16:creationId xmlns:a16="http://schemas.microsoft.com/office/drawing/2014/main" id="{A8F9009F-76E7-445E-B6BD-CF0BEC8DE4B2}"/>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676" name="直線コネクタ 675">
          <a:extLst>
            <a:ext uri="{FF2B5EF4-FFF2-40B4-BE49-F238E27FC236}">
              <a16:creationId xmlns:a16="http://schemas.microsoft.com/office/drawing/2014/main" id="{36F74E32-E4B1-4EED-AE6C-D4F095C5E69B}"/>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677" name="テキスト ボックス 676">
          <a:extLst>
            <a:ext uri="{FF2B5EF4-FFF2-40B4-BE49-F238E27FC236}">
              <a16:creationId xmlns:a16="http://schemas.microsoft.com/office/drawing/2014/main" id="{262BFC41-48A3-42B3-8AD3-721CCEE948C5}"/>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a:extLst>
            <a:ext uri="{FF2B5EF4-FFF2-40B4-BE49-F238E27FC236}">
              <a16:creationId xmlns:a16="http://schemas.microsoft.com/office/drawing/2014/main" id="{3719B85D-ECA5-4317-B51D-F00F8DFB994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a:extLst>
            <a:ext uri="{FF2B5EF4-FFF2-40B4-BE49-F238E27FC236}">
              <a16:creationId xmlns:a16="http://schemas.microsoft.com/office/drawing/2014/main" id="{64B24BBA-7301-4449-AB9B-1EBDB794F33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680" name="直線コネクタ 679">
          <a:extLst>
            <a:ext uri="{FF2B5EF4-FFF2-40B4-BE49-F238E27FC236}">
              <a16:creationId xmlns:a16="http://schemas.microsoft.com/office/drawing/2014/main" id="{D35B401D-26B6-414A-8E87-3D677D94E41A}"/>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681" name="テキスト ボックス 680">
          <a:extLst>
            <a:ext uri="{FF2B5EF4-FFF2-40B4-BE49-F238E27FC236}">
              <a16:creationId xmlns:a16="http://schemas.microsoft.com/office/drawing/2014/main" id="{B7BDAF39-00D4-4313-BE14-3C813E92A5A4}"/>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2" name="直線コネクタ 681">
          <a:extLst>
            <a:ext uri="{FF2B5EF4-FFF2-40B4-BE49-F238E27FC236}">
              <a16:creationId xmlns:a16="http://schemas.microsoft.com/office/drawing/2014/main" id="{B72F0508-8020-4C8D-913E-BF4728E3C11C}"/>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3" name="テキスト ボックス 682">
          <a:extLst>
            <a:ext uri="{FF2B5EF4-FFF2-40B4-BE49-F238E27FC236}">
              <a16:creationId xmlns:a16="http://schemas.microsoft.com/office/drawing/2014/main" id="{F5F3822A-7C3E-428F-A1CC-E5B0DFD6A76C}"/>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84" name="直線コネクタ 683">
          <a:extLst>
            <a:ext uri="{FF2B5EF4-FFF2-40B4-BE49-F238E27FC236}">
              <a16:creationId xmlns:a16="http://schemas.microsoft.com/office/drawing/2014/main" id="{3182D24A-0B19-46CF-A364-F3759DC094F9}"/>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685" name="テキスト ボックス 684">
          <a:extLst>
            <a:ext uri="{FF2B5EF4-FFF2-40B4-BE49-F238E27FC236}">
              <a16:creationId xmlns:a16="http://schemas.microsoft.com/office/drawing/2014/main" id="{A1312CF1-0F66-4BB7-94F3-7411AF6A9685}"/>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98F11F79-240E-436D-A136-1FE9E23F517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a16="http://schemas.microsoft.com/office/drawing/2014/main" id="{268A2530-904C-4036-8985-B42F7F937AB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a:extLst>
            <a:ext uri="{FF2B5EF4-FFF2-40B4-BE49-F238E27FC236}">
              <a16:creationId xmlns:a16="http://schemas.microsoft.com/office/drawing/2014/main" id="{6A1BC69B-560C-459F-9E18-48677F7D533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4287</xdr:rowOff>
    </xdr:from>
    <xdr:to>
      <xdr:col>116</xdr:col>
      <xdr:colOff>62864</xdr:colOff>
      <xdr:row>64</xdr:row>
      <xdr:rowOff>7144</xdr:rowOff>
    </xdr:to>
    <xdr:cxnSp macro="">
      <xdr:nvCxnSpPr>
        <xdr:cNvPr id="689" name="直線コネクタ 688">
          <a:extLst>
            <a:ext uri="{FF2B5EF4-FFF2-40B4-BE49-F238E27FC236}">
              <a16:creationId xmlns:a16="http://schemas.microsoft.com/office/drawing/2014/main" id="{0E26656E-6443-4F92-8CA9-27CDD8C2D471}"/>
            </a:ext>
          </a:extLst>
        </xdr:cNvPr>
        <xdr:cNvCxnSpPr/>
      </xdr:nvCxnSpPr>
      <xdr:spPr>
        <a:xfrm flipV="1">
          <a:off x="22160864" y="9605487"/>
          <a:ext cx="0" cy="1374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10971</xdr:rowOff>
    </xdr:from>
    <xdr:ext cx="469744" cy="259045"/>
    <xdr:sp macro="" textlink="">
      <xdr:nvSpPr>
        <xdr:cNvPr id="690" name="【学校施設】&#10;一人当たり面積最小値テキスト">
          <a:extLst>
            <a:ext uri="{FF2B5EF4-FFF2-40B4-BE49-F238E27FC236}">
              <a16:creationId xmlns:a16="http://schemas.microsoft.com/office/drawing/2014/main" id="{1216FE45-4C12-4669-A780-2D0B248C8CE6}"/>
            </a:ext>
          </a:extLst>
        </xdr:cNvPr>
        <xdr:cNvSpPr txBox="1"/>
      </xdr:nvSpPr>
      <xdr:spPr>
        <a:xfrm>
          <a:off x="22199600" y="1098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7144</xdr:rowOff>
    </xdr:from>
    <xdr:to>
      <xdr:col>116</xdr:col>
      <xdr:colOff>152400</xdr:colOff>
      <xdr:row>64</xdr:row>
      <xdr:rowOff>7144</xdr:rowOff>
    </xdr:to>
    <xdr:cxnSp macro="">
      <xdr:nvCxnSpPr>
        <xdr:cNvPr id="691" name="直線コネクタ 690">
          <a:extLst>
            <a:ext uri="{FF2B5EF4-FFF2-40B4-BE49-F238E27FC236}">
              <a16:creationId xmlns:a16="http://schemas.microsoft.com/office/drawing/2014/main" id="{9F197162-1852-4E09-9E12-1B90A28A3791}"/>
            </a:ext>
          </a:extLst>
        </xdr:cNvPr>
        <xdr:cNvCxnSpPr/>
      </xdr:nvCxnSpPr>
      <xdr:spPr>
        <a:xfrm>
          <a:off x="22072600" y="1097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122414</xdr:rowOff>
    </xdr:from>
    <xdr:ext cx="469744" cy="259045"/>
    <xdr:sp macro="" textlink="">
      <xdr:nvSpPr>
        <xdr:cNvPr id="692" name="【学校施設】&#10;一人当たり面積最大値テキスト">
          <a:extLst>
            <a:ext uri="{FF2B5EF4-FFF2-40B4-BE49-F238E27FC236}">
              <a16:creationId xmlns:a16="http://schemas.microsoft.com/office/drawing/2014/main" id="{3E88A41F-BB56-474E-B2E9-A4523911D17F}"/>
            </a:ext>
          </a:extLst>
        </xdr:cNvPr>
        <xdr:cNvSpPr txBox="1"/>
      </xdr:nvSpPr>
      <xdr:spPr>
        <a:xfrm>
          <a:off x="22199600" y="938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4287</xdr:rowOff>
    </xdr:from>
    <xdr:to>
      <xdr:col>116</xdr:col>
      <xdr:colOff>152400</xdr:colOff>
      <xdr:row>56</xdr:row>
      <xdr:rowOff>4287</xdr:rowOff>
    </xdr:to>
    <xdr:cxnSp macro="">
      <xdr:nvCxnSpPr>
        <xdr:cNvPr id="693" name="直線コネクタ 692">
          <a:extLst>
            <a:ext uri="{FF2B5EF4-FFF2-40B4-BE49-F238E27FC236}">
              <a16:creationId xmlns:a16="http://schemas.microsoft.com/office/drawing/2014/main" id="{2731E871-CF80-4F51-85C9-7B1C508E8529}"/>
            </a:ext>
          </a:extLst>
        </xdr:cNvPr>
        <xdr:cNvCxnSpPr/>
      </xdr:nvCxnSpPr>
      <xdr:spPr>
        <a:xfrm>
          <a:off x="22072600" y="960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46214</xdr:rowOff>
    </xdr:from>
    <xdr:ext cx="469744" cy="259045"/>
    <xdr:sp macro="" textlink="">
      <xdr:nvSpPr>
        <xdr:cNvPr id="694" name="【学校施設】&#10;一人当たり面積平均値テキスト">
          <a:extLst>
            <a:ext uri="{FF2B5EF4-FFF2-40B4-BE49-F238E27FC236}">
              <a16:creationId xmlns:a16="http://schemas.microsoft.com/office/drawing/2014/main" id="{82B2B507-90B0-424E-B999-E24335DC43AE}"/>
            </a:ext>
          </a:extLst>
        </xdr:cNvPr>
        <xdr:cNvSpPr txBox="1"/>
      </xdr:nvSpPr>
      <xdr:spPr>
        <a:xfrm>
          <a:off x="22199600" y="10333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67787</xdr:rowOff>
    </xdr:from>
    <xdr:to>
      <xdr:col>116</xdr:col>
      <xdr:colOff>114300</xdr:colOff>
      <xdr:row>60</xdr:row>
      <xdr:rowOff>169387</xdr:rowOff>
    </xdr:to>
    <xdr:sp macro="" textlink="">
      <xdr:nvSpPr>
        <xdr:cNvPr id="695" name="フローチャート: 判断 694">
          <a:extLst>
            <a:ext uri="{FF2B5EF4-FFF2-40B4-BE49-F238E27FC236}">
              <a16:creationId xmlns:a16="http://schemas.microsoft.com/office/drawing/2014/main" id="{E6506D1E-6715-4D25-8F1C-8CDB0B8DD753}"/>
            </a:ext>
          </a:extLst>
        </xdr:cNvPr>
        <xdr:cNvSpPr/>
      </xdr:nvSpPr>
      <xdr:spPr>
        <a:xfrm>
          <a:off x="22110700" y="1035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76359</xdr:rowOff>
    </xdr:from>
    <xdr:to>
      <xdr:col>112</xdr:col>
      <xdr:colOff>38100</xdr:colOff>
      <xdr:row>61</xdr:row>
      <xdr:rowOff>6509</xdr:rowOff>
    </xdr:to>
    <xdr:sp macro="" textlink="">
      <xdr:nvSpPr>
        <xdr:cNvPr id="696" name="フローチャート: 判断 695">
          <a:extLst>
            <a:ext uri="{FF2B5EF4-FFF2-40B4-BE49-F238E27FC236}">
              <a16:creationId xmlns:a16="http://schemas.microsoft.com/office/drawing/2014/main" id="{11168AA5-2E2C-43A1-8BC2-5C34825ED21F}"/>
            </a:ext>
          </a:extLst>
        </xdr:cNvPr>
        <xdr:cNvSpPr/>
      </xdr:nvSpPr>
      <xdr:spPr>
        <a:xfrm>
          <a:off x="21272500" y="1036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72072</xdr:rowOff>
    </xdr:from>
    <xdr:to>
      <xdr:col>107</xdr:col>
      <xdr:colOff>101600</xdr:colOff>
      <xdr:row>61</xdr:row>
      <xdr:rowOff>2222</xdr:rowOff>
    </xdr:to>
    <xdr:sp macro="" textlink="">
      <xdr:nvSpPr>
        <xdr:cNvPr id="697" name="フローチャート: 判断 696">
          <a:extLst>
            <a:ext uri="{FF2B5EF4-FFF2-40B4-BE49-F238E27FC236}">
              <a16:creationId xmlns:a16="http://schemas.microsoft.com/office/drawing/2014/main" id="{AD94315A-F1AC-444E-AFCD-F4DC9C85F387}"/>
            </a:ext>
          </a:extLst>
        </xdr:cNvPr>
        <xdr:cNvSpPr/>
      </xdr:nvSpPr>
      <xdr:spPr>
        <a:xfrm>
          <a:off x="20383500" y="103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106363</xdr:rowOff>
    </xdr:from>
    <xdr:to>
      <xdr:col>102</xdr:col>
      <xdr:colOff>165100</xdr:colOff>
      <xdr:row>61</xdr:row>
      <xdr:rowOff>36513</xdr:rowOff>
    </xdr:to>
    <xdr:sp macro="" textlink="">
      <xdr:nvSpPr>
        <xdr:cNvPr id="698" name="フローチャート: 判断 697">
          <a:extLst>
            <a:ext uri="{FF2B5EF4-FFF2-40B4-BE49-F238E27FC236}">
              <a16:creationId xmlns:a16="http://schemas.microsoft.com/office/drawing/2014/main" id="{A9544CFA-7721-40B7-8442-99178BD58301}"/>
            </a:ext>
          </a:extLst>
        </xdr:cNvPr>
        <xdr:cNvSpPr/>
      </xdr:nvSpPr>
      <xdr:spPr>
        <a:xfrm>
          <a:off x="19494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164941</xdr:rowOff>
    </xdr:from>
    <xdr:to>
      <xdr:col>98</xdr:col>
      <xdr:colOff>38100</xdr:colOff>
      <xdr:row>61</xdr:row>
      <xdr:rowOff>95091</xdr:rowOff>
    </xdr:to>
    <xdr:sp macro="" textlink="">
      <xdr:nvSpPr>
        <xdr:cNvPr id="699" name="フローチャート: 判断 698">
          <a:extLst>
            <a:ext uri="{FF2B5EF4-FFF2-40B4-BE49-F238E27FC236}">
              <a16:creationId xmlns:a16="http://schemas.microsoft.com/office/drawing/2014/main" id="{53A271C2-2FE7-4041-8DF2-DC482199A0A5}"/>
            </a:ext>
          </a:extLst>
        </xdr:cNvPr>
        <xdr:cNvSpPr/>
      </xdr:nvSpPr>
      <xdr:spPr>
        <a:xfrm>
          <a:off x="18605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2524E154-9787-4609-B82C-7879A3A67AF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B46BFD7B-D6C9-4EF6-B5CF-A14E133C119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99D47EF4-BE83-48B8-9D84-718FFEEB633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9E80B2B2-E4E4-48C0-AA6B-D7DF47300D9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EBF34E6B-DF8E-42A7-BDEB-1E53088F7BF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57785</xdr:rowOff>
    </xdr:from>
    <xdr:to>
      <xdr:col>116</xdr:col>
      <xdr:colOff>114300</xdr:colOff>
      <xdr:row>60</xdr:row>
      <xdr:rowOff>159385</xdr:rowOff>
    </xdr:to>
    <xdr:sp macro="" textlink="">
      <xdr:nvSpPr>
        <xdr:cNvPr id="705" name="楕円 704">
          <a:extLst>
            <a:ext uri="{FF2B5EF4-FFF2-40B4-BE49-F238E27FC236}">
              <a16:creationId xmlns:a16="http://schemas.microsoft.com/office/drawing/2014/main" id="{E3421CA1-343A-4223-89D4-4030B007421F}"/>
            </a:ext>
          </a:extLst>
        </xdr:cNvPr>
        <xdr:cNvSpPr/>
      </xdr:nvSpPr>
      <xdr:spPr>
        <a:xfrm>
          <a:off x="221107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80662</xdr:rowOff>
    </xdr:from>
    <xdr:ext cx="469744" cy="259045"/>
    <xdr:sp macro="" textlink="">
      <xdr:nvSpPr>
        <xdr:cNvPr id="706" name="【学校施設】&#10;一人当たり面積該当値テキスト">
          <a:extLst>
            <a:ext uri="{FF2B5EF4-FFF2-40B4-BE49-F238E27FC236}">
              <a16:creationId xmlns:a16="http://schemas.microsoft.com/office/drawing/2014/main" id="{C919236D-D403-4CA4-A368-EC4B8B968E93}"/>
            </a:ext>
          </a:extLst>
        </xdr:cNvPr>
        <xdr:cNvSpPr txBox="1"/>
      </xdr:nvSpPr>
      <xdr:spPr>
        <a:xfrm>
          <a:off x="22199600" y="101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130651</xdr:rowOff>
    </xdr:from>
    <xdr:to>
      <xdr:col>112</xdr:col>
      <xdr:colOff>38100</xdr:colOff>
      <xdr:row>61</xdr:row>
      <xdr:rowOff>60801</xdr:rowOff>
    </xdr:to>
    <xdr:sp macro="" textlink="">
      <xdr:nvSpPr>
        <xdr:cNvPr id="707" name="楕円 706">
          <a:extLst>
            <a:ext uri="{FF2B5EF4-FFF2-40B4-BE49-F238E27FC236}">
              <a16:creationId xmlns:a16="http://schemas.microsoft.com/office/drawing/2014/main" id="{05C434E4-7765-4A2A-9DA3-E5D109AF828D}"/>
            </a:ext>
          </a:extLst>
        </xdr:cNvPr>
        <xdr:cNvSpPr/>
      </xdr:nvSpPr>
      <xdr:spPr>
        <a:xfrm>
          <a:off x="21272500" y="1041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108585</xdr:rowOff>
    </xdr:from>
    <xdr:to>
      <xdr:col>116</xdr:col>
      <xdr:colOff>63500</xdr:colOff>
      <xdr:row>61</xdr:row>
      <xdr:rowOff>10001</xdr:rowOff>
    </xdr:to>
    <xdr:cxnSp macro="">
      <xdr:nvCxnSpPr>
        <xdr:cNvPr id="708" name="直線コネクタ 707">
          <a:extLst>
            <a:ext uri="{FF2B5EF4-FFF2-40B4-BE49-F238E27FC236}">
              <a16:creationId xmlns:a16="http://schemas.microsoft.com/office/drawing/2014/main" id="{504696FC-79FD-442F-B4CF-8AB6ACC1F074}"/>
            </a:ext>
          </a:extLst>
        </xdr:cNvPr>
        <xdr:cNvCxnSpPr/>
      </xdr:nvCxnSpPr>
      <xdr:spPr>
        <a:xfrm flipV="1">
          <a:off x="21323300" y="10395585"/>
          <a:ext cx="838200" cy="7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106363</xdr:rowOff>
    </xdr:from>
    <xdr:to>
      <xdr:col>107</xdr:col>
      <xdr:colOff>101600</xdr:colOff>
      <xdr:row>61</xdr:row>
      <xdr:rowOff>36513</xdr:rowOff>
    </xdr:to>
    <xdr:sp macro="" textlink="">
      <xdr:nvSpPr>
        <xdr:cNvPr id="709" name="楕円 708">
          <a:extLst>
            <a:ext uri="{FF2B5EF4-FFF2-40B4-BE49-F238E27FC236}">
              <a16:creationId xmlns:a16="http://schemas.microsoft.com/office/drawing/2014/main" id="{8B6C9A09-6D9F-4C17-94F0-A180A31BF44F}"/>
            </a:ext>
          </a:extLst>
        </xdr:cNvPr>
        <xdr:cNvSpPr/>
      </xdr:nvSpPr>
      <xdr:spPr>
        <a:xfrm>
          <a:off x="20383500" y="1039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157163</xdr:rowOff>
    </xdr:from>
    <xdr:to>
      <xdr:col>111</xdr:col>
      <xdr:colOff>177800</xdr:colOff>
      <xdr:row>61</xdr:row>
      <xdr:rowOff>10001</xdr:rowOff>
    </xdr:to>
    <xdr:cxnSp macro="">
      <xdr:nvCxnSpPr>
        <xdr:cNvPr id="710" name="直線コネクタ 709">
          <a:extLst>
            <a:ext uri="{FF2B5EF4-FFF2-40B4-BE49-F238E27FC236}">
              <a16:creationId xmlns:a16="http://schemas.microsoft.com/office/drawing/2014/main" id="{C2792A48-D920-4D33-B962-E7FE238EB8AE}"/>
            </a:ext>
          </a:extLst>
        </xdr:cNvPr>
        <xdr:cNvCxnSpPr/>
      </xdr:nvCxnSpPr>
      <xdr:spPr>
        <a:xfrm>
          <a:off x="20434300" y="10444163"/>
          <a:ext cx="889000" cy="2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635</xdr:rowOff>
    </xdr:from>
    <xdr:to>
      <xdr:col>102</xdr:col>
      <xdr:colOff>165100</xdr:colOff>
      <xdr:row>61</xdr:row>
      <xdr:rowOff>102235</xdr:rowOff>
    </xdr:to>
    <xdr:sp macro="" textlink="">
      <xdr:nvSpPr>
        <xdr:cNvPr id="711" name="楕円 710">
          <a:extLst>
            <a:ext uri="{FF2B5EF4-FFF2-40B4-BE49-F238E27FC236}">
              <a16:creationId xmlns:a16="http://schemas.microsoft.com/office/drawing/2014/main" id="{CDB69BCE-4289-4319-92F0-D9F56AD106E5}"/>
            </a:ext>
          </a:extLst>
        </xdr:cNvPr>
        <xdr:cNvSpPr/>
      </xdr:nvSpPr>
      <xdr:spPr>
        <a:xfrm>
          <a:off x="19494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157163</xdr:rowOff>
    </xdr:from>
    <xdr:to>
      <xdr:col>107</xdr:col>
      <xdr:colOff>50800</xdr:colOff>
      <xdr:row>61</xdr:row>
      <xdr:rowOff>51435</xdr:rowOff>
    </xdr:to>
    <xdr:cxnSp macro="">
      <xdr:nvCxnSpPr>
        <xdr:cNvPr id="712" name="直線コネクタ 711">
          <a:extLst>
            <a:ext uri="{FF2B5EF4-FFF2-40B4-BE49-F238E27FC236}">
              <a16:creationId xmlns:a16="http://schemas.microsoft.com/office/drawing/2014/main" id="{316F8066-0E46-41BE-8F6B-EE87098697F8}"/>
            </a:ext>
          </a:extLst>
        </xdr:cNvPr>
        <xdr:cNvCxnSpPr/>
      </xdr:nvCxnSpPr>
      <xdr:spPr>
        <a:xfrm flipV="1">
          <a:off x="19545300" y="10444163"/>
          <a:ext cx="8890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24924</xdr:rowOff>
    </xdr:from>
    <xdr:to>
      <xdr:col>98</xdr:col>
      <xdr:colOff>38100</xdr:colOff>
      <xdr:row>61</xdr:row>
      <xdr:rowOff>126524</xdr:rowOff>
    </xdr:to>
    <xdr:sp macro="" textlink="">
      <xdr:nvSpPr>
        <xdr:cNvPr id="713" name="楕円 712">
          <a:extLst>
            <a:ext uri="{FF2B5EF4-FFF2-40B4-BE49-F238E27FC236}">
              <a16:creationId xmlns:a16="http://schemas.microsoft.com/office/drawing/2014/main" id="{5BB04C53-0EB0-413E-98CF-421DDFB9E476}"/>
            </a:ext>
          </a:extLst>
        </xdr:cNvPr>
        <xdr:cNvSpPr/>
      </xdr:nvSpPr>
      <xdr:spPr>
        <a:xfrm>
          <a:off x="18605500" y="1048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51435</xdr:rowOff>
    </xdr:from>
    <xdr:to>
      <xdr:col>102</xdr:col>
      <xdr:colOff>114300</xdr:colOff>
      <xdr:row>61</xdr:row>
      <xdr:rowOff>75724</xdr:rowOff>
    </xdr:to>
    <xdr:cxnSp macro="">
      <xdr:nvCxnSpPr>
        <xdr:cNvPr id="714" name="直線コネクタ 713">
          <a:extLst>
            <a:ext uri="{FF2B5EF4-FFF2-40B4-BE49-F238E27FC236}">
              <a16:creationId xmlns:a16="http://schemas.microsoft.com/office/drawing/2014/main" id="{E318C414-EA78-44C8-96E7-AC9530F909E9}"/>
            </a:ext>
          </a:extLst>
        </xdr:cNvPr>
        <xdr:cNvCxnSpPr/>
      </xdr:nvCxnSpPr>
      <xdr:spPr>
        <a:xfrm flipV="1">
          <a:off x="18656300" y="10509885"/>
          <a:ext cx="889000" cy="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23036</xdr:rowOff>
    </xdr:from>
    <xdr:ext cx="469744" cy="259045"/>
    <xdr:sp macro="" textlink="">
      <xdr:nvSpPr>
        <xdr:cNvPr id="715" name="n_1aveValue【学校施設】&#10;一人当たり面積">
          <a:extLst>
            <a:ext uri="{FF2B5EF4-FFF2-40B4-BE49-F238E27FC236}">
              <a16:creationId xmlns:a16="http://schemas.microsoft.com/office/drawing/2014/main" id="{7811080B-4DEB-4B6B-91CE-22DB3AA1A6AE}"/>
            </a:ext>
          </a:extLst>
        </xdr:cNvPr>
        <xdr:cNvSpPr txBox="1"/>
      </xdr:nvSpPr>
      <xdr:spPr>
        <a:xfrm>
          <a:off x="21075727" y="101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18749</xdr:rowOff>
    </xdr:from>
    <xdr:ext cx="469744" cy="259045"/>
    <xdr:sp macro="" textlink="">
      <xdr:nvSpPr>
        <xdr:cNvPr id="716" name="n_2aveValue【学校施設】&#10;一人当たり面積">
          <a:extLst>
            <a:ext uri="{FF2B5EF4-FFF2-40B4-BE49-F238E27FC236}">
              <a16:creationId xmlns:a16="http://schemas.microsoft.com/office/drawing/2014/main" id="{FB9FE81D-B06F-4480-8A6C-A06342AF8230}"/>
            </a:ext>
          </a:extLst>
        </xdr:cNvPr>
        <xdr:cNvSpPr txBox="1"/>
      </xdr:nvSpPr>
      <xdr:spPr>
        <a:xfrm>
          <a:off x="20199427" y="1013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53040</xdr:rowOff>
    </xdr:from>
    <xdr:ext cx="469744" cy="259045"/>
    <xdr:sp macro="" textlink="">
      <xdr:nvSpPr>
        <xdr:cNvPr id="717" name="n_3aveValue【学校施設】&#10;一人当たり面積">
          <a:extLst>
            <a:ext uri="{FF2B5EF4-FFF2-40B4-BE49-F238E27FC236}">
              <a16:creationId xmlns:a16="http://schemas.microsoft.com/office/drawing/2014/main" id="{4DCCC069-188F-4299-BAC2-42DEA9B7A63E}"/>
            </a:ext>
          </a:extLst>
        </xdr:cNvPr>
        <xdr:cNvSpPr txBox="1"/>
      </xdr:nvSpPr>
      <xdr:spPr>
        <a:xfrm>
          <a:off x="19310427" y="1016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111618</xdr:rowOff>
    </xdr:from>
    <xdr:ext cx="469744" cy="259045"/>
    <xdr:sp macro="" textlink="">
      <xdr:nvSpPr>
        <xdr:cNvPr id="718" name="n_4aveValue【学校施設】&#10;一人当たり面積">
          <a:extLst>
            <a:ext uri="{FF2B5EF4-FFF2-40B4-BE49-F238E27FC236}">
              <a16:creationId xmlns:a16="http://schemas.microsoft.com/office/drawing/2014/main" id="{00C876ED-DF64-467F-BF3D-85C416BD7520}"/>
            </a:ext>
          </a:extLst>
        </xdr:cNvPr>
        <xdr:cNvSpPr txBox="1"/>
      </xdr:nvSpPr>
      <xdr:spPr>
        <a:xfrm>
          <a:off x="18421427" y="1022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51928</xdr:rowOff>
    </xdr:from>
    <xdr:ext cx="469744" cy="259045"/>
    <xdr:sp macro="" textlink="">
      <xdr:nvSpPr>
        <xdr:cNvPr id="719" name="n_1mainValue【学校施設】&#10;一人当たり面積">
          <a:extLst>
            <a:ext uri="{FF2B5EF4-FFF2-40B4-BE49-F238E27FC236}">
              <a16:creationId xmlns:a16="http://schemas.microsoft.com/office/drawing/2014/main" id="{D6A95C90-A1C3-4039-8935-741F429DC6E9}"/>
            </a:ext>
          </a:extLst>
        </xdr:cNvPr>
        <xdr:cNvSpPr txBox="1"/>
      </xdr:nvSpPr>
      <xdr:spPr>
        <a:xfrm>
          <a:off x="21075727" y="1051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27640</xdr:rowOff>
    </xdr:from>
    <xdr:ext cx="469744" cy="259045"/>
    <xdr:sp macro="" textlink="">
      <xdr:nvSpPr>
        <xdr:cNvPr id="720" name="n_2mainValue【学校施設】&#10;一人当たり面積">
          <a:extLst>
            <a:ext uri="{FF2B5EF4-FFF2-40B4-BE49-F238E27FC236}">
              <a16:creationId xmlns:a16="http://schemas.microsoft.com/office/drawing/2014/main" id="{91B170D4-0F7F-4F4E-8A7A-7A4DA07FBD3B}"/>
            </a:ext>
          </a:extLst>
        </xdr:cNvPr>
        <xdr:cNvSpPr txBox="1"/>
      </xdr:nvSpPr>
      <xdr:spPr>
        <a:xfrm>
          <a:off x="20199427" y="1048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93362</xdr:rowOff>
    </xdr:from>
    <xdr:ext cx="469744" cy="259045"/>
    <xdr:sp macro="" textlink="">
      <xdr:nvSpPr>
        <xdr:cNvPr id="721" name="n_3mainValue【学校施設】&#10;一人当たり面積">
          <a:extLst>
            <a:ext uri="{FF2B5EF4-FFF2-40B4-BE49-F238E27FC236}">
              <a16:creationId xmlns:a16="http://schemas.microsoft.com/office/drawing/2014/main" id="{84A81E5A-F2F8-4D30-BE4F-06F606ECEB64}"/>
            </a:ext>
          </a:extLst>
        </xdr:cNvPr>
        <xdr:cNvSpPr txBox="1"/>
      </xdr:nvSpPr>
      <xdr:spPr>
        <a:xfrm>
          <a:off x="19310427" y="1055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117651</xdr:rowOff>
    </xdr:from>
    <xdr:ext cx="469744" cy="259045"/>
    <xdr:sp macro="" textlink="">
      <xdr:nvSpPr>
        <xdr:cNvPr id="722" name="n_4mainValue【学校施設】&#10;一人当たり面積">
          <a:extLst>
            <a:ext uri="{FF2B5EF4-FFF2-40B4-BE49-F238E27FC236}">
              <a16:creationId xmlns:a16="http://schemas.microsoft.com/office/drawing/2014/main" id="{A18975AE-BE15-4C24-AE0E-476F656EAA52}"/>
            </a:ext>
          </a:extLst>
        </xdr:cNvPr>
        <xdr:cNvSpPr txBox="1"/>
      </xdr:nvSpPr>
      <xdr:spPr>
        <a:xfrm>
          <a:off x="18421427" y="10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20744A6A-5D7A-47B1-BB69-48AE533EB9F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89A83AD6-39A0-4719-A890-4053C1B64F9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F6EA89B3-B993-4D0A-AF99-AE30D4D641C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66B46541-A914-4DE3-85BC-7822111E2AF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CD9A9080-B53B-4244-8BFC-533B8712B30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98E53973-D665-4D0B-A4D5-E0B3C9CA988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1CE4E8E5-21EA-4F88-AC81-012C6EC0C55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DB3C4190-F02F-416A-A22E-1349372DD21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D6EDE132-7DA6-407A-B1B5-3A34EA65BC9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4394D1B0-73F5-41BE-BBA1-C8FC62A3364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id="{3BB55067-64A9-421F-9A87-C9AD5D7640C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4" name="直線コネクタ 733">
          <a:extLst>
            <a:ext uri="{FF2B5EF4-FFF2-40B4-BE49-F238E27FC236}">
              <a16:creationId xmlns:a16="http://schemas.microsoft.com/office/drawing/2014/main" id="{DB5D2849-324B-4F3C-B3B0-2C2FA5E4000E}"/>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5" name="テキスト ボックス 734">
          <a:extLst>
            <a:ext uri="{FF2B5EF4-FFF2-40B4-BE49-F238E27FC236}">
              <a16:creationId xmlns:a16="http://schemas.microsoft.com/office/drawing/2014/main" id="{3D6A0F21-675D-4D59-A537-D704BA117853}"/>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6" name="直線コネクタ 735">
          <a:extLst>
            <a:ext uri="{FF2B5EF4-FFF2-40B4-BE49-F238E27FC236}">
              <a16:creationId xmlns:a16="http://schemas.microsoft.com/office/drawing/2014/main" id="{CA6F5EA0-9339-46AB-B525-AC403CDCCEDC}"/>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7" name="テキスト ボックス 736">
          <a:extLst>
            <a:ext uri="{FF2B5EF4-FFF2-40B4-BE49-F238E27FC236}">
              <a16:creationId xmlns:a16="http://schemas.microsoft.com/office/drawing/2014/main" id="{6DC5CDA2-8341-4078-BCB3-2232EF7803F9}"/>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8" name="直線コネクタ 737">
          <a:extLst>
            <a:ext uri="{FF2B5EF4-FFF2-40B4-BE49-F238E27FC236}">
              <a16:creationId xmlns:a16="http://schemas.microsoft.com/office/drawing/2014/main" id="{685993BB-B620-45BE-A030-3E3700AFFF15}"/>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9" name="テキスト ボックス 738">
          <a:extLst>
            <a:ext uri="{FF2B5EF4-FFF2-40B4-BE49-F238E27FC236}">
              <a16:creationId xmlns:a16="http://schemas.microsoft.com/office/drawing/2014/main" id="{BF677DAE-CD94-4A2D-B872-6B64CBA342CB}"/>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0" name="直線コネクタ 739">
          <a:extLst>
            <a:ext uri="{FF2B5EF4-FFF2-40B4-BE49-F238E27FC236}">
              <a16:creationId xmlns:a16="http://schemas.microsoft.com/office/drawing/2014/main" id="{080595F7-B616-4FE5-A74E-823C952560C5}"/>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1" name="テキスト ボックス 740">
          <a:extLst>
            <a:ext uri="{FF2B5EF4-FFF2-40B4-BE49-F238E27FC236}">
              <a16:creationId xmlns:a16="http://schemas.microsoft.com/office/drawing/2014/main" id="{48455E3B-C1D0-4F02-8580-995988495C8F}"/>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id="{1191C35F-9C54-44B5-8A46-6D15C45D2D8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3" name="テキスト ボックス 742">
          <a:extLst>
            <a:ext uri="{FF2B5EF4-FFF2-40B4-BE49-F238E27FC236}">
              <a16:creationId xmlns:a16="http://schemas.microsoft.com/office/drawing/2014/main" id="{DE5109CA-1A93-41AC-BD39-D6BB82D366E9}"/>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a:extLst>
            <a:ext uri="{FF2B5EF4-FFF2-40B4-BE49-F238E27FC236}">
              <a16:creationId xmlns:a16="http://schemas.microsoft.com/office/drawing/2014/main" id="{E7C6FF4B-F71B-4ED6-A334-A9CBDA7731D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150113</xdr:rowOff>
    </xdr:from>
    <xdr:to>
      <xdr:col>85</xdr:col>
      <xdr:colOff>126364</xdr:colOff>
      <xdr:row>86</xdr:row>
      <xdr:rowOff>38100</xdr:rowOff>
    </xdr:to>
    <xdr:cxnSp macro="">
      <xdr:nvCxnSpPr>
        <xdr:cNvPr id="745" name="直線コネクタ 744">
          <a:extLst>
            <a:ext uri="{FF2B5EF4-FFF2-40B4-BE49-F238E27FC236}">
              <a16:creationId xmlns:a16="http://schemas.microsoft.com/office/drawing/2014/main" id="{9A31B82A-D859-4D49-924A-C2DB8ABCC385}"/>
            </a:ext>
          </a:extLst>
        </xdr:cNvPr>
        <xdr:cNvCxnSpPr/>
      </xdr:nvCxnSpPr>
      <xdr:spPr>
        <a:xfrm flipV="1">
          <a:off x="16318864"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746" name="【児童館】&#10;有形固定資産減価償却率最小値テキスト">
          <a:extLst>
            <a:ext uri="{FF2B5EF4-FFF2-40B4-BE49-F238E27FC236}">
              <a16:creationId xmlns:a16="http://schemas.microsoft.com/office/drawing/2014/main" id="{4DD42D1A-EE5E-42D4-B25E-9A0D45B6103F}"/>
            </a:ext>
          </a:extLst>
        </xdr:cNvPr>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747" name="直線コネクタ 746">
          <a:extLst>
            <a:ext uri="{FF2B5EF4-FFF2-40B4-BE49-F238E27FC236}">
              <a16:creationId xmlns:a16="http://schemas.microsoft.com/office/drawing/2014/main" id="{DA2A233B-B138-43C3-8770-3EA2102E8D90}"/>
            </a:ext>
          </a:extLst>
        </xdr:cNvPr>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96790</xdr:rowOff>
    </xdr:from>
    <xdr:ext cx="405111" cy="259045"/>
    <xdr:sp macro="" textlink="">
      <xdr:nvSpPr>
        <xdr:cNvPr id="748" name="【児童館】&#10;有形固定資産減価償却率最大値テキスト">
          <a:extLst>
            <a:ext uri="{FF2B5EF4-FFF2-40B4-BE49-F238E27FC236}">
              <a16:creationId xmlns:a16="http://schemas.microsoft.com/office/drawing/2014/main" id="{F1C10E19-B230-4AFB-B635-E3A212F8D35A}"/>
            </a:ext>
          </a:extLst>
        </xdr:cNvPr>
        <xdr:cNvSpPr txBox="1"/>
      </xdr:nvSpPr>
      <xdr:spPr>
        <a:xfrm>
          <a:off x="16357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150113</xdr:rowOff>
    </xdr:from>
    <xdr:to>
      <xdr:col>86</xdr:col>
      <xdr:colOff>25400</xdr:colOff>
      <xdr:row>77</xdr:row>
      <xdr:rowOff>150113</xdr:rowOff>
    </xdr:to>
    <xdr:cxnSp macro="">
      <xdr:nvCxnSpPr>
        <xdr:cNvPr id="749" name="直線コネクタ 748">
          <a:extLst>
            <a:ext uri="{FF2B5EF4-FFF2-40B4-BE49-F238E27FC236}">
              <a16:creationId xmlns:a16="http://schemas.microsoft.com/office/drawing/2014/main" id="{6620F761-5D35-4FD2-870B-809A7A4CBDA8}"/>
            </a:ext>
          </a:extLst>
        </xdr:cNvPr>
        <xdr:cNvCxnSpPr/>
      </xdr:nvCxnSpPr>
      <xdr:spPr>
        <a:xfrm>
          <a:off x="16230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149623</xdr:rowOff>
    </xdr:from>
    <xdr:ext cx="405111" cy="259045"/>
    <xdr:sp macro="" textlink="">
      <xdr:nvSpPr>
        <xdr:cNvPr id="750" name="【児童館】&#10;有形固定資産減価償却率平均値テキスト">
          <a:extLst>
            <a:ext uri="{FF2B5EF4-FFF2-40B4-BE49-F238E27FC236}">
              <a16:creationId xmlns:a16="http://schemas.microsoft.com/office/drawing/2014/main" id="{D75A3218-5EC7-47F3-878E-45360C6C01C1}"/>
            </a:ext>
          </a:extLst>
        </xdr:cNvPr>
        <xdr:cNvSpPr txBox="1"/>
      </xdr:nvSpPr>
      <xdr:spPr>
        <a:xfrm>
          <a:off x="16357600" y="135227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126746</xdr:rowOff>
    </xdr:from>
    <xdr:to>
      <xdr:col>85</xdr:col>
      <xdr:colOff>177800</xdr:colOff>
      <xdr:row>80</xdr:row>
      <xdr:rowOff>56896</xdr:rowOff>
    </xdr:to>
    <xdr:sp macro="" textlink="">
      <xdr:nvSpPr>
        <xdr:cNvPr id="751" name="フローチャート: 判断 750">
          <a:extLst>
            <a:ext uri="{FF2B5EF4-FFF2-40B4-BE49-F238E27FC236}">
              <a16:creationId xmlns:a16="http://schemas.microsoft.com/office/drawing/2014/main" id="{C9AF1043-08FE-45BC-9D2A-C6BDE498BBCF}"/>
            </a:ext>
          </a:extLst>
        </xdr:cNvPr>
        <xdr:cNvSpPr/>
      </xdr:nvSpPr>
      <xdr:spPr>
        <a:xfrm>
          <a:off x="16268700" y="1367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122174</xdr:rowOff>
    </xdr:from>
    <xdr:to>
      <xdr:col>81</xdr:col>
      <xdr:colOff>101600</xdr:colOff>
      <xdr:row>80</xdr:row>
      <xdr:rowOff>52324</xdr:rowOff>
    </xdr:to>
    <xdr:sp macro="" textlink="">
      <xdr:nvSpPr>
        <xdr:cNvPr id="752" name="フローチャート: 判断 751">
          <a:extLst>
            <a:ext uri="{FF2B5EF4-FFF2-40B4-BE49-F238E27FC236}">
              <a16:creationId xmlns:a16="http://schemas.microsoft.com/office/drawing/2014/main" id="{A8E6317F-E95B-4C43-805F-F62DADFAE970}"/>
            </a:ext>
          </a:extLst>
        </xdr:cNvPr>
        <xdr:cNvSpPr/>
      </xdr:nvSpPr>
      <xdr:spPr>
        <a:xfrm>
          <a:off x="15430500" y="136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87885</xdr:rowOff>
    </xdr:from>
    <xdr:to>
      <xdr:col>76</xdr:col>
      <xdr:colOff>165100</xdr:colOff>
      <xdr:row>80</xdr:row>
      <xdr:rowOff>18035</xdr:rowOff>
    </xdr:to>
    <xdr:sp macro="" textlink="">
      <xdr:nvSpPr>
        <xdr:cNvPr id="753" name="フローチャート: 判断 752">
          <a:extLst>
            <a:ext uri="{FF2B5EF4-FFF2-40B4-BE49-F238E27FC236}">
              <a16:creationId xmlns:a16="http://schemas.microsoft.com/office/drawing/2014/main" id="{23BE91D7-85BA-4882-AE05-D59070F61AF9}"/>
            </a:ext>
          </a:extLst>
        </xdr:cNvPr>
        <xdr:cNvSpPr/>
      </xdr:nvSpPr>
      <xdr:spPr>
        <a:xfrm>
          <a:off x="14541500" y="136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58165</xdr:rowOff>
    </xdr:from>
    <xdr:to>
      <xdr:col>72</xdr:col>
      <xdr:colOff>38100</xdr:colOff>
      <xdr:row>79</xdr:row>
      <xdr:rowOff>159765</xdr:rowOff>
    </xdr:to>
    <xdr:sp macro="" textlink="">
      <xdr:nvSpPr>
        <xdr:cNvPr id="754" name="フローチャート: 判断 753">
          <a:extLst>
            <a:ext uri="{FF2B5EF4-FFF2-40B4-BE49-F238E27FC236}">
              <a16:creationId xmlns:a16="http://schemas.microsoft.com/office/drawing/2014/main" id="{3C3BFD24-51C7-4A95-88A6-E0D8A4847972}"/>
            </a:ext>
          </a:extLst>
        </xdr:cNvPr>
        <xdr:cNvSpPr/>
      </xdr:nvSpPr>
      <xdr:spPr>
        <a:xfrm>
          <a:off x="13652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23876</xdr:rowOff>
    </xdr:from>
    <xdr:to>
      <xdr:col>67</xdr:col>
      <xdr:colOff>101600</xdr:colOff>
      <xdr:row>78</xdr:row>
      <xdr:rowOff>125476</xdr:rowOff>
    </xdr:to>
    <xdr:sp macro="" textlink="">
      <xdr:nvSpPr>
        <xdr:cNvPr id="755" name="フローチャート: 判断 754">
          <a:extLst>
            <a:ext uri="{FF2B5EF4-FFF2-40B4-BE49-F238E27FC236}">
              <a16:creationId xmlns:a16="http://schemas.microsoft.com/office/drawing/2014/main" id="{41CE0F62-8A5D-4940-8636-58B84345CA89}"/>
            </a:ext>
          </a:extLst>
        </xdr:cNvPr>
        <xdr:cNvSpPr/>
      </xdr:nvSpPr>
      <xdr:spPr>
        <a:xfrm>
          <a:off x="12763500" y="1339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93C83191-12EE-4988-8CD8-9A168E4D55C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8F2AD72-210A-4C27-9D64-9036D1CC07A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DE94D7F3-AC1E-41E4-89C2-F8E54C2C4D2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3277A041-BF62-480F-954D-238A33BDDCA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68457E0B-1E0E-47B8-9630-187DD880166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158750</xdr:rowOff>
    </xdr:from>
    <xdr:to>
      <xdr:col>85</xdr:col>
      <xdr:colOff>177800</xdr:colOff>
      <xdr:row>86</xdr:row>
      <xdr:rowOff>88900</xdr:rowOff>
    </xdr:to>
    <xdr:sp macro="" textlink="">
      <xdr:nvSpPr>
        <xdr:cNvPr id="761" name="楕円 760">
          <a:extLst>
            <a:ext uri="{FF2B5EF4-FFF2-40B4-BE49-F238E27FC236}">
              <a16:creationId xmlns:a16="http://schemas.microsoft.com/office/drawing/2014/main" id="{9610B31D-7AFD-4331-B54A-1614BEF6F376}"/>
            </a:ext>
          </a:extLst>
        </xdr:cNvPr>
        <xdr:cNvSpPr/>
      </xdr:nvSpPr>
      <xdr:spPr>
        <a:xfrm>
          <a:off x="16268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73677</xdr:rowOff>
    </xdr:from>
    <xdr:ext cx="469744" cy="259045"/>
    <xdr:sp macro="" textlink="">
      <xdr:nvSpPr>
        <xdr:cNvPr id="762" name="【児童館】&#10;有形固定資産減価償却率該当値テキスト">
          <a:extLst>
            <a:ext uri="{FF2B5EF4-FFF2-40B4-BE49-F238E27FC236}">
              <a16:creationId xmlns:a16="http://schemas.microsoft.com/office/drawing/2014/main" id="{C8C4F54D-47EB-4653-B486-DF3DD0939060}"/>
            </a:ext>
          </a:extLst>
        </xdr:cNvPr>
        <xdr:cNvSpPr txBox="1"/>
      </xdr:nvSpPr>
      <xdr:spPr>
        <a:xfrm>
          <a:off x="16357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158750</xdr:rowOff>
    </xdr:from>
    <xdr:to>
      <xdr:col>81</xdr:col>
      <xdr:colOff>101600</xdr:colOff>
      <xdr:row>86</xdr:row>
      <xdr:rowOff>88900</xdr:rowOff>
    </xdr:to>
    <xdr:sp macro="" textlink="">
      <xdr:nvSpPr>
        <xdr:cNvPr id="763" name="楕円 762">
          <a:extLst>
            <a:ext uri="{FF2B5EF4-FFF2-40B4-BE49-F238E27FC236}">
              <a16:creationId xmlns:a16="http://schemas.microsoft.com/office/drawing/2014/main" id="{F9387E7A-040E-4F26-B568-5016AF66DA4A}"/>
            </a:ext>
          </a:extLst>
        </xdr:cNvPr>
        <xdr:cNvSpPr/>
      </xdr:nvSpPr>
      <xdr:spPr>
        <a:xfrm>
          <a:off x="15430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38100</xdr:rowOff>
    </xdr:from>
    <xdr:to>
      <xdr:col>85</xdr:col>
      <xdr:colOff>127000</xdr:colOff>
      <xdr:row>86</xdr:row>
      <xdr:rowOff>38100</xdr:rowOff>
    </xdr:to>
    <xdr:cxnSp macro="">
      <xdr:nvCxnSpPr>
        <xdr:cNvPr id="764" name="直線コネクタ 763">
          <a:extLst>
            <a:ext uri="{FF2B5EF4-FFF2-40B4-BE49-F238E27FC236}">
              <a16:creationId xmlns:a16="http://schemas.microsoft.com/office/drawing/2014/main" id="{EB6D61BE-67AC-4012-BE81-F1F6760351BA}"/>
            </a:ext>
          </a:extLst>
        </xdr:cNvPr>
        <xdr:cNvCxnSpPr/>
      </xdr:nvCxnSpPr>
      <xdr:spPr>
        <a:xfrm>
          <a:off x="15481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158750</xdr:rowOff>
    </xdr:from>
    <xdr:to>
      <xdr:col>76</xdr:col>
      <xdr:colOff>165100</xdr:colOff>
      <xdr:row>86</xdr:row>
      <xdr:rowOff>88900</xdr:rowOff>
    </xdr:to>
    <xdr:sp macro="" textlink="">
      <xdr:nvSpPr>
        <xdr:cNvPr id="765" name="楕円 764">
          <a:extLst>
            <a:ext uri="{FF2B5EF4-FFF2-40B4-BE49-F238E27FC236}">
              <a16:creationId xmlns:a16="http://schemas.microsoft.com/office/drawing/2014/main" id="{6A6E22FE-CD84-4DDF-8938-147462564B30}"/>
            </a:ext>
          </a:extLst>
        </xdr:cNvPr>
        <xdr:cNvSpPr/>
      </xdr:nvSpPr>
      <xdr:spPr>
        <a:xfrm>
          <a:off x="14541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38100</xdr:rowOff>
    </xdr:from>
    <xdr:to>
      <xdr:col>81</xdr:col>
      <xdr:colOff>50800</xdr:colOff>
      <xdr:row>86</xdr:row>
      <xdr:rowOff>38100</xdr:rowOff>
    </xdr:to>
    <xdr:cxnSp macro="">
      <xdr:nvCxnSpPr>
        <xdr:cNvPr id="766" name="直線コネクタ 765">
          <a:extLst>
            <a:ext uri="{FF2B5EF4-FFF2-40B4-BE49-F238E27FC236}">
              <a16:creationId xmlns:a16="http://schemas.microsoft.com/office/drawing/2014/main" id="{36C5325E-8889-4A69-84D9-8CE2E9F9C25D}"/>
            </a:ext>
          </a:extLst>
        </xdr:cNvPr>
        <xdr:cNvCxnSpPr/>
      </xdr:nvCxnSpPr>
      <xdr:spPr>
        <a:xfrm>
          <a:off x="14592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158750</xdr:rowOff>
    </xdr:from>
    <xdr:to>
      <xdr:col>72</xdr:col>
      <xdr:colOff>38100</xdr:colOff>
      <xdr:row>86</xdr:row>
      <xdr:rowOff>88900</xdr:rowOff>
    </xdr:to>
    <xdr:sp macro="" textlink="">
      <xdr:nvSpPr>
        <xdr:cNvPr id="767" name="楕円 766">
          <a:extLst>
            <a:ext uri="{FF2B5EF4-FFF2-40B4-BE49-F238E27FC236}">
              <a16:creationId xmlns:a16="http://schemas.microsoft.com/office/drawing/2014/main" id="{816E7360-092C-46BE-BFAE-3DF53504B7E1}"/>
            </a:ext>
          </a:extLst>
        </xdr:cNvPr>
        <xdr:cNvSpPr/>
      </xdr:nvSpPr>
      <xdr:spPr>
        <a:xfrm>
          <a:off x="1365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38100</xdr:rowOff>
    </xdr:from>
    <xdr:to>
      <xdr:col>76</xdr:col>
      <xdr:colOff>114300</xdr:colOff>
      <xdr:row>86</xdr:row>
      <xdr:rowOff>38100</xdr:rowOff>
    </xdr:to>
    <xdr:cxnSp macro="">
      <xdr:nvCxnSpPr>
        <xdr:cNvPr id="768" name="直線コネクタ 767">
          <a:extLst>
            <a:ext uri="{FF2B5EF4-FFF2-40B4-BE49-F238E27FC236}">
              <a16:creationId xmlns:a16="http://schemas.microsoft.com/office/drawing/2014/main" id="{63810104-DB77-4BF2-AC4E-75C4A7C4D629}"/>
            </a:ext>
          </a:extLst>
        </xdr:cNvPr>
        <xdr:cNvCxnSpPr/>
      </xdr:nvCxnSpPr>
      <xdr:spPr>
        <a:xfrm>
          <a:off x="13703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158750</xdr:rowOff>
    </xdr:from>
    <xdr:to>
      <xdr:col>67</xdr:col>
      <xdr:colOff>101600</xdr:colOff>
      <xdr:row>86</xdr:row>
      <xdr:rowOff>88900</xdr:rowOff>
    </xdr:to>
    <xdr:sp macro="" textlink="">
      <xdr:nvSpPr>
        <xdr:cNvPr id="769" name="楕円 768">
          <a:extLst>
            <a:ext uri="{FF2B5EF4-FFF2-40B4-BE49-F238E27FC236}">
              <a16:creationId xmlns:a16="http://schemas.microsoft.com/office/drawing/2014/main" id="{F425BB7F-A42A-409C-8860-02B70288381B}"/>
            </a:ext>
          </a:extLst>
        </xdr:cNvPr>
        <xdr:cNvSpPr/>
      </xdr:nvSpPr>
      <xdr:spPr>
        <a:xfrm>
          <a:off x="1276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38100</xdr:rowOff>
    </xdr:from>
    <xdr:to>
      <xdr:col>71</xdr:col>
      <xdr:colOff>177800</xdr:colOff>
      <xdr:row>86</xdr:row>
      <xdr:rowOff>38100</xdr:rowOff>
    </xdr:to>
    <xdr:cxnSp macro="">
      <xdr:nvCxnSpPr>
        <xdr:cNvPr id="770" name="直線コネクタ 769">
          <a:extLst>
            <a:ext uri="{FF2B5EF4-FFF2-40B4-BE49-F238E27FC236}">
              <a16:creationId xmlns:a16="http://schemas.microsoft.com/office/drawing/2014/main" id="{1204D51A-E487-46E8-9DB7-E04F5882E975}"/>
            </a:ext>
          </a:extLst>
        </xdr:cNvPr>
        <xdr:cNvCxnSpPr/>
      </xdr:nvCxnSpPr>
      <xdr:spPr>
        <a:xfrm>
          <a:off x="1281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68851</xdr:rowOff>
    </xdr:from>
    <xdr:ext cx="405111" cy="259045"/>
    <xdr:sp macro="" textlink="">
      <xdr:nvSpPr>
        <xdr:cNvPr id="771" name="n_1aveValue【児童館】&#10;有形固定資産減価償却率">
          <a:extLst>
            <a:ext uri="{FF2B5EF4-FFF2-40B4-BE49-F238E27FC236}">
              <a16:creationId xmlns:a16="http://schemas.microsoft.com/office/drawing/2014/main" id="{69E0BE67-6995-48FA-8328-4BD634FFF053}"/>
            </a:ext>
          </a:extLst>
        </xdr:cNvPr>
        <xdr:cNvSpPr txBox="1"/>
      </xdr:nvSpPr>
      <xdr:spPr>
        <a:xfrm>
          <a:off x="15266044" y="1344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34562</xdr:rowOff>
    </xdr:from>
    <xdr:ext cx="405111" cy="259045"/>
    <xdr:sp macro="" textlink="">
      <xdr:nvSpPr>
        <xdr:cNvPr id="772" name="n_2aveValue【児童館】&#10;有形固定資産減価償却率">
          <a:extLst>
            <a:ext uri="{FF2B5EF4-FFF2-40B4-BE49-F238E27FC236}">
              <a16:creationId xmlns:a16="http://schemas.microsoft.com/office/drawing/2014/main" id="{63A28184-3B30-4418-8AD3-E60F4FB62872}"/>
            </a:ext>
          </a:extLst>
        </xdr:cNvPr>
        <xdr:cNvSpPr txBox="1"/>
      </xdr:nvSpPr>
      <xdr:spPr>
        <a:xfrm>
          <a:off x="14389744" y="1340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4842</xdr:rowOff>
    </xdr:from>
    <xdr:ext cx="405111" cy="259045"/>
    <xdr:sp macro="" textlink="">
      <xdr:nvSpPr>
        <xdr:cNvPr id="773" name="n_3aveValue【児童館】&#10;有形固定資産減価償却率">
          <a:extLst>
            <a:ext uri="{FF2B5EF4-FFF2-40B4-BE49-F238E27FC236}">
              <a16:creationId xmlns:a16="http://schemas.microsoft.com/office/drawing/2014/main" id="{ED7B2DC7-173A-4F22-B68D-8E0ADF334171}"/>
            </a:ext>
          </a:extLst>
        </xdr:cNvPr>
        <xdr:cNvSpPr txBox="1"/>
      </xdr:nvSpPr>
      <xdr:spPr>
        <a:xfrm>
          <a:off x="13500744" y="1337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142003</xdr:rowOff>
    </xdr:from>
    <xdr:ext cx="405111" cy="259045"/>
    <xdr:sp macro="" textlink="">
      <xdr:nvSpPr>
        <xdr:cNvPr id="774" name="n_4aveValue【児童館】&#10;有形固定資産減価償却率">
          <a:extLst>
            <a:ext uri="{FF2B5EF4-FFF2-40B4-BE49-F238E27FC236}">
              <a16:creationId xmlns:a16="http://schemas.microsoft.com/office/drawing/2014/main" id="{E1BA082E-E32C-4E37-A804-FF66F773221B}"/>
            </a:ext>
          </a:extLst>
        </xdr:cNvPr>
        <xdr:cNvSpPr txBox="1"/>
      </xdr:nvSpPr>
      <xdr:spPr>
        <a:xfrm>
          <a:off x="12611744" y="1317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80027</xdr:rowOff>
    </xdr:from>
    <xdr:ext cx="469744" cy="259045"/>
    <xdr:sp macro="" textlink="">
      <xdr:nvSpPr>
        <xdr:cNvPr id="775" name="n_1mainValue【児童館】&#10;有形固定資産減価償却率">
          <a:extLst>
            <a:ext uri="{FF2B5EF4-FFF2-40B4-BE49-F238E27FC236}">
              <a16:creationId xmlns:a16="http://schemas.microsoft.com/office/drawing/2014/main" id="{20A093F0-CFF0-48A4-828D-5B1650B00A43}"/>
            </a:ext>
          </a:extLst>
        </xdr:cNvPr>
        <xdr:cNvSpPr txBox="1"/>
      </xdr:nvSpPr>
      <xdr:spPr>
        <a:xfrm>
          <a:off x="15233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80027</xdr:rowOff>
    </xdr:from>
    <xdr:ext cx="469744" cy="259045"/>
    <xdr:sp macro="" textlink="">
      <xdr:nvSpPr>
        <xdr:cNvPr id="776" name="n_2mainValue【児童館】&#10;有形固定資産減価償却率">
          <a:extLst>
            <a:ext uri="{FF2B5EF4-FFF2-40B4-BE49-F238E27FC236}">
              <a16:creationId xmlns:a16="http://schemas.microsoft.com/office/drawing/2014/main" id="{960FFE1B-4781-42F6-9E27-19ACFDA10342}"/>
            </a:ext>
          </a:extLst>
        </xdr:cNvPr>
        <xdr:cNvSpPr txBox="1"/>
      </xdr:nvSpPr>
      <xdr:spPr>
        <a:xfrm>
          <a:off x="14357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80027</xdr:rowOff>
    </xdr:from>
    <xdr:ext cx="469744" cy="259045"/>
    <xdr:sp macro="" textlink="">
      <xdr:nvSpPr>
        <xdr:cNvPr id="777" name="n_3mainValue【児童館】&#10;有形固定資産減価償却率">
          <a:extLst>
            <a:ext uri="{FF2B5EF4-FFF2-40B4-BE49-F238E27FC236}">
              <a16:creationId xmlns:a16="http://schemas.microsoft.com/office/drawing/2014/main" id="{8DBCDC85-EC09-42F8-9B25-BA1544960D85}"/>
            </a:ext>
          </a:extLst>
        </xdr:cNvPr>
        <xdr:cNvSpPr txBox="1"/>
      </xdr:nvSpPr>
      <xdr:spPr>
        <a:xfrm>
          <a:off x="13468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80027</xdr:rowOff>
    </xdr:from>
    <xdr:ext cx="469744" cy="259045"/>
    <xdr:sp macro="" textlink="">
      <xdr:nvSpPr>
        <xdr:cNvPr id="778" name="n_4mainValue【児童館】&#10;有形固定資産減価償却率">
          <a:extLst>
            <a:ext uri="{FF2B5EF4-FFF2-40B4-BE49-F238E27FC236}">
              <a16:creationId xmlns:a16="http://schemas.microsoft.com/office/drawing/2014/main" id="{A62F1817-29D5-46E3-BF8F-2A361863DD71}"/>
            </a:ext>
          </a:extLst>
        </xdr:cNvPr>
        <xdr:cNvSpPr txBox="1"/>
      </xdr:nvSpPr>
      <xdr:spPr>
        <a:xfrm>
          <a:off x="1257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a:extLst>
            <a:ext uri="{FF2B5EF4-FFF2-40B4-BE49-F238E27FC236}">
              <a16:creationId xmlns:a16="http://schemas.microsoft.com/office/drawing/2014/main" id="{0C28F0D2-EE55-4726-B877-CAE863EB3D5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a:extLst>
            <a:ext uri="{FF2B5EF4-FFF2-40B4-BE49-F238E27FC236}">
              <a16:creationId xmlns:a16="http://schemas.microsoft.com/office/drawing/2014/main" id="{5AF2A6B8-8AB6-4F92-BCC5-6BD08DA299A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a:extLst>
            <a:ext uri="{FF2B5EF4-FFF2-40B4-BE49-F238E27FC236}">
              <a16:creationId xmlns:a16="http://schemas.microsoft.com/office/drawing/2014/main" id="{A3C480C1-0A0E-42FB-985C-EA195B4740A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a:extLst>
            <a:ext uri="{FF2B5EF4-FFF2-40B4-BE49-F238E27FC236}">
              <a16:creationId xmlns:a16="http://schemas.microsoft.com/office/drawing/2014/main" id="{95E6854B-7132-4DD7-AE11-48876A91D7D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a:extLst>
            <a:ext uri="{FF2B5EF4-FFF2-40B4-BE49-F238E27FC236}">
              <a16:creationId xmlns:a16="http://schemas.microsoft.com/office/drawing/2014/main" id="{76B21392-1F4C-4EEE-B693-349A912069A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a:extLst>
            <a:ext uri="{FF2B5EF4-FFF2-40B4-BE49-F238E27FC236}">
              <a16:creationId xmlns:a16="http://schemas.microsoft.com/office/drawing/2014/main" id="{CE863819-9673-4141-8229-051C2A9F282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a:extLst>
            <a:ext uri="{FF2B5EF4-FFF2-40B4-BE49-F238E27FC236}">
              <a16:creationId xmlns:a16="http://schemas.microsoft.com/office/drawing/2014/main" id="{D352D11D-7521-4414-BD80-254EB3FB2A3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a:extLst>
            <a:ext uri="{FF2B5EF4-FFF2-40B4-BE49-F238E27FC236}">
              <a16:creationId xmlns:a16="http://schemas.microsoft.com/office/drawing/2014/main" id="{47C04EE9-A866-452D-BC1B-7C5D32CC8AB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a:extLst>
            <a:ext uri="{FF2B5EF4-FFF2-40B4-BE49-F238E27FC236}">
              <a16:creationId xmlns:a16="http://schemas.microsoft.com/office/drawing/2014/main" id="{44E51F25-88D2-4119-93C9-332BD6855F0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a:extLst>
            <a:ext uri="{FF2B5EF4-FFF2-40B4-BE49-F238E27FC236}">
              <a16:creationId xmlns:a16="http://schemas.microsoft.com/office/drawing/2014/main" id="{A0400AC3-1497-42BC-BBBC-A63E28445EE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9" name="直線コネクタ 788">
          <a:extLst>
            <a:ext uri="{FF2B5EF4-FFF2-40B4-BE49-F238E27FC236}">
              <a16:creationId xmlns:a16="http://schemas.microsoft.com/office/drawing/2014/main" id="{B6AC23EC-946F-46B3-B914-CC1611EA8B3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0" name="テキスト ボックス 789">
          <a:extLst>
            <a:ext uri="{FF2B5EF4-FFF2-40B4-BE49-F238E27FC236}">
              <a16:creationId xmlns:a16="http://schemas.microsoft.com/office/drawing/2014/main" id="{EAD41334-15F4-43CB-ABAE-308BC8BC57A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1" name="直線コネクタ 790">
          <a:extLst>
            <a:ext uri="{FF2B5EF4-FFF2-40B4-BE49-F238E27FC236}">
              <a16:creationId xmlns:a16="http://schemas.microsoft.com/office/drawing/2014/main" id="{CE6C9010-FC38-46DA-BDAE-8A128DBCC57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2" name="テキスト ボックス 791">
          <a:extLst>
            <a:ext uri="{FF2B5EF4-FFF2-40B4-BE49-F238E27FC236}">
              <a16:creationId xmlns:a16="http://schemas.microsoft.com/office/drawing/2014/main" id="{75998B32-6CB4-4C56-839D-6F62E673936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3" name="直線コネクタ 792">
          <a:extLst>
            <a:ext uri="{FF2B5EF4-FFF2-40B4-BE49-F238E27FC236}">
              <a16:creationId xmlns:a16="http://schemas.microsoft.com/office/drawing/2014/main" id="{BF84A329-BED7-422A-847C-13EADB64D7F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4" name="テキスト ボックス 793">
          <a:extLst>
            <a:ext uri="{FF2B5EF4-FFF2-40B4-BE49-F238E27FC236}">
              <a16:creationId xmlns:a16="http://schemas.microsoft.com/office/drawing/2014/main" id="{0FB9B0FE-2307-41E8-9815-7C18A32156A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5" name="直線コネクタ 794">
          <a:extLst>
            <a:ext uri="{FF2B5EF4-FFF2-40B4-BE49-F238E27FC236}">
              <a16:creationId xmlns:a16="http://schemas.microsoft.com/office/drawing/2014/main" id="{DCF86F08-5E5F-406B-A406-486D71DAC1A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6" name="テキスト ボックス 795">
          <a:extLst>
            <a:ext uri="{FF2B5EF4-FFF2-40B4-BE49-F238E27FC236}">
              <a16:creationId xmlns:a16="http://schemas.microsoft.com/office/drawing/2014/main" id="{D2F22710-9F59-409F-99F8-8EE305D19B3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7" name="直線コネクタ 796">
          <a:extLst>
            <a:ext uri="{FF2B5EF4-FFF2-40B4-BE49-F238E27FC236}">
              <a16:creationId xmlns:a16="http://schemas.microsoft.com/office/drawing/2014/main" id="{48438AA8-2B48-4500-88DD-CA9C4AF6275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8" name="テキスト ボックス 797">
          <a:extLst>
            <a:ext uri="{FF2B5EF4-FFF2-40B4-BE49-F238E27FC236}">
              <a16:creationId xmlns:a16="http://schemas.microsoft.com/office/drawing/2014/main" id="{C19DB93C-3B03-4B98-9ECB-3646C480BA4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7E09F351-6AAD-4FB6-812F-F2D509216D0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84B17403-0603-4A1E-BBDC-10B107102BD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a:extLst>
            <a:ext uri="{FF2B5EF4-FFF2-40B4-BE49-F238E27FC236}">
              <a16:creationId xmlns:a16="http://schemas.microsoft.com/office/drawing/2014/main" id="{87FDB664-9215-424A-A05D-5B3C94D9019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802" name="直線コネクタ 801">
          <a:extLst>
            <a:ext uri="{FF2B5EF4-FFF2-40B4-BE49-F238E27FC236}">
              <a16:creationId xmlns:a16="http://schemas.microsoft.com/office/drawing/2014/main" id="{567BE509-CC62-4B30-8742-67B01A7B3FCC}"/>
            </a:ext>
          </a:extLst>
        </xdr:cNvPr>
        <xdr:cNvCxnSpPr/>
      </xdr:nvCxnSpPr>
      <xdr:spPr>
        <a:xfrm flipV="1">
          <a:off x="22160864"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803" name="【児童館】&#10;一人当たり面積最小値テキスト">
          <a:extLst>
            <a:ext uri="{FF2B5EF4-FFF2-40B4-BE49-F238E27FC236}">
              <a16:creationId xmlns:a16="http://schemas.microsoft.com/office/drawing/2014/main" id="{C39A23C2-AA77-44AA-BB45-6AB37935DAF2}"/>
            </a:ext>
          </a:extLst>
        </xdr:cNvPr>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804" name="直線コネクタ 803">
          <a:extLst>
            <a:ext uri="{FF2B5EF4-FFF2-40B4-BE49-F238E27FC236}">
              <a16:creationId xmlns:a16="http://schemas.microsoft.com/office/drawing/2014/main" id="{394961EA-E778-4440-B209-CF762C346198}"/>
            </a:ext>
          </a:extLst>
        </xdr:cNvPr>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805" name="【児童館】&#10;一人当たり面積最大値テキスト">
          <a:extLst>
            <a:ext uri="{FF2B5EF4-FFF2-40B4-BE49-F238E27FC236}">
              <a16:creationId xmlns:a16="http://schemas.microsoft.com/office/drawing/2014/main" id="{A4B28235-ACCA-48C4-AA3E-7B2089C13B5D}"/>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806" name="直線コネクタ 805">
          <a:extLst>
            <a:ext uri="{FF2B5EF4-FFF2-40B4-BE49-F238E27FC236}">
              <a16:creationId xmlns:a16="http://schemas.microsoft.com/office/drawing/2014/main" id="{90ACD0EF-52AA-4079-8FF7-C159BE883FF6}"/>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807" name="【児童館】&#10;一人当たり面積平均値テキスト">
          <a:extLst>
            <a:ext uri="{FF2B5EF4-FFF2-40B4-BE49-F238E27FC236}">
              <a16:creationId xmlns:a16="http://schemas.microsoft.com/office/drawing/2014/main" id="{CDFA99A0-2625-41EA-813F-C31F593B91D3}"/>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808" name="フローチャート: 判断 807">
          <a:extLst>
            <a:ext uri="{FF2B5EF4-FFF2-40B4-BE49-F238E27FC236}">
              <a16:creationId xmlns:a16="http://schemas.microsoft.com/office/drawing/2014/main" id="{C3534697-1F71-4509-B1CE-BF0D1CD3EE7A}"/>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809" name="フローチャート: 判断 808">
          <a:extLst>
            <a:ext uri="{FF2B5EF4-FFF2-40B4-BE49-F238E27FC236}">
              <a16:creationId xmlns:a16="http://schemas.microsoft.com/office/drawing/2014/main" id="{49EE1D0F-26F2-4721-94E0-8232D61C5A13}"/>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10" name="フローチャート: 判断 809">
          <a:extLst>
            <a:ext uri="{FF2B5EF4-FFF2-40B4-BE49-F238E27FC236}">
              <a16:creationId xmlns:a16="http://schemas.microsoft.com/office/drawing/2014/main" id="{B4FC10CA-6699-4352-BF92-CA11FA82A8FE}"/>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11" name="フローチャート: 判断 810">
          <a:extLst>
            <a:ext uri="{FF2B5EF4-FFF2-40B4-BE49-F238E27FC236}">
              <a16:creationId xmlns:a16="http://schemas.microsoft.com/office/drawing/2014/main" id="{52526D1D-8B9B-4DE2-96B8-5955DF2F11AF}"/>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139700</xdr:rowOff>
    </xdr:from>
    <xdr:to>
      <xdr:col>98</xdr:col>
      <xdr:colOff>38100</xdr:colOff>
      <xdr:row>85</xdr:row>
      <xdr:rowOff>69850</xdr:rowOff>
    </xdr:to>
    <xdr:sp macro="" textlink="">
      <xdr:nvSpPr>
        <xdr:cNvPr id="812" name="フローチャート: 判断 811">
          <a:extLst>
            <a:ext uri="{FF2B5EF4-FFF2-40B4-BE49-F238E27FC236}">
              <a16:creationId xmlns:a16="http://schemas.microsoft.com/office/drawing/2014/main" id="{33691379-46BA-4A2A-A3C2-2CA0636E74E1}"/>
            </a:ext>
          </a:extLst>
        </xdr:cNvPr>
        <xdr:cNvSpPr/>
      </xdr:nvSpPr>
      <xdr:spPr>
        <a:xfrm>
          <a:off x="18605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71C93F72-A7E8-49EE-AB61-19F74274536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CBF0A315-FC90-41FB-AB06-99E9376B104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7290710-B1FC-49B6-BF78-D3303C71660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D40FC3A-BDD5-4711-A2A4-F5B0922017F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DA3B0C51-8C95-4621-AA44-4559B4CB6DC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818" name="楕円 817">
          <a:extLst>
            <a:ext uri="{FF2B5EF4-FFF2-40B4-BE49-F238E27FC236}">
              <a16:creationId xmlns:a16="http://schemas.microsoft.com/office/drawing/2014/main" id="{DAE42A7B-8019-4889-9772-26D4E6771801}"/>
            </a:ext>
          </a:extLst>
        </xdr:cNvPr>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819" name="【児童館】&#10;一人当たり面積該当値テキスト">
          <a:extLst>
            <a:ext uri="{FF2B5EF4-FFF2-40B4-BE49-F238E27FC236}">
              <a16:creationId xmlns:a16="http://schemas.microsoft.com/office/drawing/2014/main" id="{44910670-D651-417E-A9DF-AB2D839064F2}"/>
            </a:ext>
          </a:extLst>
        </xdr:cNvPr>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820" name="楕円 819">
          <a:extLst>
            <a:ext uri="{FF2B5EF4-FFF2-40B4-BE49-F238E27FC236}">
              <a16:creationId xmlns:a16="http://schemas.microsoft.com/office/drawing/2014/main" id="{5B123171-2C3A-4C18-8D4F-B82EF80056C0}"/>
            </a:ext>
          </a:extLst>
        </xdr:cNvPr>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821" name="直線コネクタ 820">
          <a:extLst>
            <a:ext uri="{FF2B5EF4-FFF2-40B4-BE49-F238E27FC236}">
              <a16:creationId xmlns:a16="http://schemas.microsoft.com/office/drawing/2014/main" id="{F784D9CC-DE0B-4A93-885E-F4587F02E328}"/>
            </a:ext>
          </a:extLst>
        </xdr:cNvPr>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822" name="楕円 821">
          <a:extLst>
            <a:ext uri="{FF2B5EF4-FFF2-40B4-BE49-F238E27FC236}">
              <a16:creationId xmlns:a16="http://schemas.microsoft.com/office/drawing/2014/main" id="{E2295FD5-03F9-48F2-93C1-2CD47200CC62}"/>
            </a:ext>
          </a:extLst>
        </xdr:cNvPr>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823" name="直線コネクタ 822">
          <a:extLst>
            <a:ext uri="{FF2B5EF4-FFF2-40B4-BE49-F238E27FC236}">
              <a16:creationId xmlns:a16="http://schemas.microsoft.com/office/drawing/2014/main" id="{0ED9D34D-5645-4A42-A4C1-D40A650A182B}"/>
            </a:ext>
          </a:extLst>
        </xdr:cNvPr>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824" name="楕円 823">
          <a:extLst>
            <a:ext uri="{FF2B5EF4-FFF2-40B4-BE49-F238E27FC236}">
              <a16:creationId xmlns:a16="http://schemas.microsoft.com/office/drawing/2014/main" id="{F05DD620-0EB9-4984-AB9D-D013EADD7312}"/>
            </a:ext>
          </a:extLst>
        </xdr:cNvPr>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825" name="直線コネクタ 824">
          <a:extLst>
            <a:ext uri="{FF2B5EF4-FFF2-40B4-BE49-F238E27FC236}">
              <a16:creationId xmlns:a16="http://schemas.microsoft.com/office/drawing/2014/main" id="{228D7EB4-9081-4761-AAF7-8F85126BC3EA}"/>
            </a:ext>
          </a:extLst>
        </xdr:cNvPr>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826" name="楕円 825">
          <a:extLst>
            <a:ext uri="{FF2B5EF4-FFF2-40B4-BE49-F238E27FC236}">
              <a16:creationId xmlns:a16="http://schemas.microsoft.com/office/drawing/2014/main" id="{BE82D62B-021C-4D13-AB8C-38475D4A307F}"/>
            </a:ext>
          </a:extLst>
        </xdr:cNvPr>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38100</xdr:rowOff>
    </xdr:to>
    <xdr:cxnSp macro="">
      <xdr:nvCxnSpPr>
        <xdr:cNvPr id="827" name="直線コネクタ 826">
          <a:extLst>
            <a:ext uri="{FF2B5EF4-FFF2-40B4-BE49-F238E27FC236}">
              <a16:creationId xmlns:a16="http://schemas.microsoft.com/office/drawing/2014/main" id="{85A02364-6F3B-4EA2-BF98-F60F6D3F3F89}"/>
            </a:ext>
          </a:extLst>
        </xdr:cNvPr>
        <xdr:cNvCxnSpPr/>
      </xdr:nvCxnSpPr>
      <xdr:spPr>
        <a:xfrm>
          <a:off x="18656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828" name="n_1aveValue【児童館】&#10;一人当たり面積">
          <a:extLst>
            <a:ext uri="{FF2B5EF4-FFF2-40B4-BE49-F238E27FC236}">
              <a16:creationId xmlns:a16="http://schemas.microsoft.com/office/drawing/2014/main" id="{C95154F4-0792-4870-91BF-C124C35672DF}"/>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829" name="n_2aveValue【児童館】&#10;一人当たり面積">
          <a:extLst>
            <a:ext uri="{FF2B5EF4-FFF2-40B4-BE49-F238E27FC236}">
              <a16:creationId xmlns:a16="http://schemas.microsoft.com/office/drawing/2014/main" id="{B5DCBDB9-CE14-4350-A6D4-93E19748A643}"/>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830" name="n_3aveValue【児童館】&#10;一人当たり面積">
          <a:extLst>
            <a:ext uri="{FF2B5EF4-FFF2-40B4-BE49-F238E27FC236}">
              <a16:creationId xmlns:a16="http://schemas.microsoft.com/office/drawing/2014/main" id="{388E6EE6-8DC1-419F-80B7-88818CBFABBD}"/>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831" name="n_4aveValue【児童館】&#10;一人当たり面積">
          <a:extLst>
            <a:ext uri="{FF2B5EF4-FFF2-40B4-BE49-F238E27FC236}">
              <a16:creationId xmlns:a16="http://schemas.microsoft.com/office/drawing/2014/main" id="{A54BA436-087A-4D11-B792-82888209C185}"/>
            </a:ext>
          </a:extLst>
        </xdr:cNvPr>
        <xdr:cNvSpPr txBox="1"/>
      </xdr:nvSpPr>
      <xdr:spPr>
        <a:xfrm>
          <a:off x="18421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832" name="n_1mainValue【児童館】&#10;一人当たり面積">
          <a:extLst>
            <a:ext uri="{FF2B5EF4-FFF2-40B4-BE49-F238E27FC236}">
              <a16:creationId xmlns:a16="http://schemas.microsoft.com/office/drawing/2014/main" id="{ECE97CB2-1EC3-48C9-BC0F-774B839381EB}"/>
            </a:ext>
          </a:extLst>
        </xdr:cNvPr>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833" name="n_2mainValue【児童館】&#10;一人当たり面積">
          <a:extLst>
            <a:ext uri="{FF2B5EF4-FFF2-40B4-BE49-F238E27FC236}">
              <a16:creationId xmlns:a16="http://schemas.microsoft.com/office/drawing/2014/main" id="{F076E9A4-49C3-4F0D-95E0-40BB05DC9DAA}"/>
            </a:ext>
          </a:extLst>
        </xdr:cNvPr>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834" name="n_3mainValue【児童館】&#10;一人当たり面積">
          <a:extLst>
            <a:ext uri="{FF2B5EF4-FFF2-40B4-BE49-F238E27FC236}">
              <a16:creationId xmlns:a16="http://schemas.microsoft.com/office/drawing/2014/main" id="{7F707B6A-D99B-4855-916C-5846D722EC83}"/>
            </a:ext>
          </a:extLst>
        </xdr:cNvPr>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835" name="n_4mainValue【児童館】&#10;一人当たり面積">
          <a:extLst>
            <a:ext uri="{FF2B5EF4-FFF2-40B4-BE49-F238E27FC236}">
              <a16:creationId xmlns:a16="http://schemas.microsoft.com/office/drawing/2014/main" id="{83C9662B-D699-4E03-A278-421A054F99AB}"/>
            </a:ext>
          </a:extLst>
        </xdr:cNvPr>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8EAE00EB-B47A-4160-8AF9-1427ED56DA3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C3457926-209E-4439-8D2A-582BA30E432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B21C622E-51F7-498F-A9E8-7810AE5F2CA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C9937AE3-650A-4019-9E69-33653918892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7A40289C-53CC-4938-A51A-65C86A67A93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3D6A3245-B263-416A-93A5-E6455B30E44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F5D3449E-2DBD-4C2C-84E2-E23247FE53E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3D959993-D3B1-43AD-A08F-2D7A6E3C441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844" name="正方形/長方形 843">
          <a:extLst>
            <a:ext uri="{FF2B5EF4-FFF2-40B4-BE49-F238E27FC236}">
              <a16:creationId xmlns:a16="http://schemas.microsoft.com/office/drawing/2014/main" id="{1A5316AD-8659-4140-900E-DF47F4FEED4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5" name="正方形/長方形 844">
          <a:extLst>
            <a:ext uri="{FF2B5EF4-FFF2-40B4-BE49-F238E27FC236}">
              <a16:creationId xmlns:a16="http://schemas.microsoft.com/office/drawing/2014/main" id="{2A6A6117-3E8C-4F5C-B4B4-15ECA71DCAC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6" name="正方形/長方形 845">
          <a:extLst>
            <a:ext uri="{FF2B5EF4-FFF2-40B4-BE49-F238E27FC236}">
              <a16:creationId xmlns:a16="http://schemas.microsoft.com/office/drawing/2014/main" id="{30CFEE30-0F94-497F-9218-7D21AF05E18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7" name="正方形/長方形 846">
          <a:extLst>
            <a:ext uri="{FF2B5EF4-FFF2-40B4-BE49-F238E27FC236}">
              <a16:creationId xmlns:a16="http://schemas.microsoft.com/office/drawing/2014/main" id="{8BAF99B3-EDD0-43DE-95AE-8137708E66C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8" name="正方形/長方形 847">
          <a:extLst>
            <a:ext uri="{FF2B5EF4-FFF2-40B4-BE49-F238E27FC236}">
              <a16:creationId xmlns:a16="http://schemas.microsoft.com/office/drawing/2014/main" id="{3B62ECD5-6301-48D2-858F-73D265A9A26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9" name="正方形/長方形 848">
          <a:extLst>
            <a:ext uri="{FF2B5EF4-FFF2-40B4-BE49-F238E27FC236}">
              <a16:creationId xmlns:a16="http://schemas.microsoft.com/office/drawing/2014/main" id="{44529D9C-287B-4F52-8C88-7E7E745BC06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0" name="正方形/長方形 849">
          <a:extLst>
            <a:ext uri="{FF2B5EF4-FFF2-40B4-BE49-F238E27FC236}">
              <a16:creationId xmlns:a16="http://schemas.microsoft.com/office/drawing/2014/main" id="{23C01155-714E-42FC-ABFB-893D7D48F45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1" name="正方形/長方形 850">
          <a:extLst>
            <a:ext uri="{FF2B5EF4-FFF2-40B4-BE49-F238E27FC236}">
              <a16:creationId xmlns:a16="http://schemas.microsoft.com/office/drawing/2014/main" id="{7007C8E4-2DA1-4770-B50C-266658802C33}"/>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F08E4EB3-943A-4224-AE4C-8413CDC6BDC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C605B876-CEBD-43DF-8BA7-CA52C40BC21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F1D64E79-B290-4758-85E0-4D050C2C0E5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公営住宅については、類似団体平均値よりも有形固定資産減価償却率及び一人当たり面積が高い数値となっている。現在「市営住宅ストック総合活用計画」に基づき、用途廃止又は建替えを進めており、近隣団地を集約し、管理戸数の削減を図り、改善を目指したい。</a:t>
          </a:r>
          <a:endParaRPr lang="ja-JP" altLang="ja-JP" sz="1400">
            <a:solidFill>
              <a:schemeClr val="tx1"/>
            </a:solidFill>
            <a:effectLst/>
          </a:endParaRPr>
        </a:p>
        <a:p>
          <a:r>
            <a:rPr kumimoji="1" lang="ja-JP" altLang="ja-JP" sz="1100">
              <a:solidFill>
                <a:schemeClr val="tx1"/>
              </a:solidFill>
              <a:effectLst/>
              <a:latin typeface="+mn-lt"/>
              <a:ea typeface="+mn-ea"/>
              <a:cs typeface="+mn-cs"/>
            </a:rPr>
            <a:t>　認定こども園・幼稚園・保育所については、有形固定資産減価償却率が近年低下傾向であり類似団体平均値よりも低くなっている。これは施設の適正配置（統廃合）を進める中で数値の改善が図られた成果であると推測される。</a:t>
          </a:r>
          <a:endParaRPr lang="ja-JP" altLang="ja-JP" sz="1400">
            <a:solidFill>
              <a:schemeClr val="tx1"/>
            </a:solidFill>
            <a:effectLst/>
          </a:endParaRPr>
        </a:p>
        <a:p>
          <a:r>
            <a:rPr kumimoji="1" lang="ja-JP" altLang="ja-JP" sz="1100">
              <a:solidFill>
                <a:schemeClr val="tx1"/>
              </a:solidFill>
              <a:effectLst/>
              <a:latin typeface="+mn-lt"/>
              <a:ea typeface="+mn-ea"/>
              <a:cs typeface="+mn-cs"/>
            </a:rPr>
            <a:t>　児童館は、有形固定資産減価償却率が類似団体内平均値より高い値が算出されているが、高度成長期に建設した建物が残っていることに起因している。本市では、令和３年度末に児童館が廃止され</a:t>
          </a:r>
          <a:r>
            <a:rPr kumimoji="1" lang="ja-JP" altLang="en-US" sz="1100">
              <a:solidFill>
                <a:schemeClr val="tx1"/>
              </a:solidFill>
              <a:effectLst/>
              <a:latin typeface="+mn-lt"/>
              <a:ea typeface="+mn-ea"/>
              <a:cs typeface="+mn-cs"/>
            </a:rPr>
            <a:t>た</a:t>
          </a:r>
          <a:r>
            <a:rPr kumimoji="1" lang="ja-JP" altLang="ja-JP" sz="1100">
              <a:solidFill>
                <a:schemeClr val="tx1"/>
              </a:solidFill>
              <a:effectLst/>
              <a:latin typeface="+mn-lt"/>
              <a:ea typeface="+mn-ea"/>
              <a:cs typeface="+mn-cs"/>
            </a:rPr>
            <a:t>ため、今後、該当する施設はなくなる予定である。</a:t>
          </a:r>
          <a:endParaRPr lang="ja-JP" altLang="ja-JP" sz="1400">
            <a:solidFill>
              <a:schemeClr val="tx1"/>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0786273-9CFA-4055-AE2D-7FDE571BE6A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2406345-01D1-47D8-A4EB-4902CB0BB2D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64DC762-FD0D-48D9-840C-7D2127AD074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0BB9ADB-450A-42F8-8CB7-DC5809756B9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8AEF6F0-A508-4E62-8B05-D79644EBD57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207809D-2EC5-4CEE-BFA4-D8D889F9939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47180C7-F086-45B4-9519-10131B155A4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B025082-7BE7-4412-9406-E93FA27FB19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70F53BC-BD35-4BAC-9007-A3EE0D9819D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0B6FFB0-3857-4EBF-BB53-AA10D05E108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175,366
173,643
225.86
101,567,838
96,304,533
2,433,659
39,593,552
63,459,019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37A4531-F8BF-4D8D-9B3B-7BC78900608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0C870D1-813F-4A41-9F1B-5571FE19C11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2D67528-78B5-442D-B0CC-1692675E9EB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D851B19-38DF-4BD5-A8F3-586B2F9164C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5B1AAE4-E5EE-468F-BEB0-72A5BCB33F1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F858DBC-2D57-42CE-B96E-925DED41BE1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6C11C51-9B31-416D-9425-0F878EFF4F4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FE832E1-E979-43D1-9F4B-C324CF50985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AF8BB24-9E7D-4C51-BDA3-E3E39C8F844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077B71F-257A-4899-B498-BADD0849D29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AF0F904-5939-4B9B-BEB9-F1BFBC928A8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4BFD504-554E-455C-B0C9-A044BF2FB93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84C6C2F-3047-4521-8B16-7B9C265B152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71F7D09-D500-45A6-B9DC-3F7D23E6704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05B5D80-1F64-46BF-9261-5AE3C8EC7A5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5D96E2B-ACA1-48A5-9284-44A6D2CA965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833033D-CDB5-4C9D-8D0E-3DFBAD6045B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9544645-2D8C-45D0-8F85-39209B52133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790A798-18B1-4246-8288-51B07E859A9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61F6AB1-D2A6-41DF-88DD-2B10197DEDD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1FF4298-BC1B-4A07-A664-1DBC029C3F4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4BBB66B-FA12-4B80-B014-99E9A1101E3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50BE00E-4D4D-4B1F-8CB5-EDC0626C58F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2FFF264-5D62-42E7-B4D2-14AD13CD297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427C1BB-0B92-49E8-AE99-81D1BF2334D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98C39D4-D997-4022-8FCC-CF9C13C9D0B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005FC9C-CC3F-493F-A414-BB4FE38DB0E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F2C6C5D-3927-4279-B6CE-6B4DD46C963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10C3380-D3B9-4861-9FFD-874E7C47C09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C49BBC9-6E4C-48A5-8C59-10ADF2BC09F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5120EBC-1CA8-40E0-BB31-66951C8BB33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C695B75-55EE-4C44-9067-263241CC9F0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4B9A52B1-1EF9-491F-A06C-16693E24984E}"/>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8B99F8BE-4C6D-479A-938F-E8918A6E5C0D}"/>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42970D0-6E41-4E10-BF43-0F7589FD1357}"/>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ADC10DDD-F642-4FF0-8C65-5418E6EE4002}"/>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920F6ED7-6AD8-42A2-AEE6-58D12364512F}"/>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A365D6E4-21FE-4CA2-9F42-2D3ADEB4D468}"/>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5F83CCFF-1F46-4540-BCA0-4B103E9EFFA2}"/>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9AA02425-45E8-46C8-B895-57C5D1EFE1DC}"/>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B4529758-6960-4909-918A-BDF109B46B2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58368FB9-5C9D-4774-AC70-6C75B9FAD32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E69E146E-B07C-499D-B0F1-20439A76FA0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169926</xdr:rowOff>
    </xdr:from>
    <xdr:to>
      <xdr:col>24</xdr:col>
      <xdr:colOff>62865</xdr:colOff>
      <xdr:row>41</xdr:row>
      <xdr:rowOff>762</xdr:rowOff>
    </xdr:to>
    <xdr:cxnSp macro="">
      <xdr:nvCxnSpPr>
        <xdr:cNvPr id="55" name="直線コネクタ 54">
          <a:extLst>
            <a:ext uri="{FF2B5EF4-FFF2-40B4-BE49-F238E27FC236}">
              <a16:creationId xmlns:a16="http://schemas.microsoft.com/office/drawing/2014/main" id="{0CEDD21F-61C3-4DAC-BECA-F30052A6B16B}"/>
            </a:ext>
          </a:extLst>
        </xdr:cNvPr>
        <xdr:cNvCxnSpPr/>
      </xdr:nvCxnSpPr>
      <xdr:spPr>
        <a:xfrm flipV="1">
          <a:off x="4634865" y="565632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4589</xdr:rowOff>
    </xdr:from>
    <xdr:ext cx="405111" cy="259045"/>
    <xdr:sp macro="" textlink="">
      <xdr:nvSpPr>
        <xdr:cNvPr id="56" name="【図書館】&#10;有形固定資産減価償却率最小値テキスト">
          <a:extLst>
            <a:ext uri="{FF2B5EF4-FFF2-40B4-BE49-F238E27FC236}">
              <a16:creationId xmlns:a16="http://schemas.microsoft.com/office/drawing/2014/main" id="{A8B506A8-A809-4F10-A049-05BF0AC92CD7}"/>
            </a:ext>
          </a:extLst>
        </xdr:cNvPr>
        <xdr:cNvSpPr txBox="1"/>
      </xdr:nvSpPr>
      <xdr:spPr>
        <a:xfrm>
          <a:off x="46736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xdr:rowOff>
    </xdr:from>
    <xdr:to>
      <xdr:col>24</xdr:col>
      <xdr:colOff>152400</xdr:colOff>
      <xdr:row>41</xdr:row>
      <xdr:rowOff>762</xdr:rowOff>
    </xdr:to>
    <xdr:cxnSp macro="">
      <xdr:nvCxnSpPr>
        <xdr:cNvPr id="57" name="直線コネクタ 56">
          <a:extLst>
            <a:ext uri="{FF2B5EF4-FFF2-40B4-BE49-F238E27FC236}">
              <a16:creationId xmlns:a16="http://schemas.microsoft.com/office/drawing/2014/main" id="{F01174DF-3577-4DB9-910A-673139D2D0BC}"/>
            </a:ext>
          </a:extLst>
        </xdr:cNvPr>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116603</xdr:rowOff>
    </xdr:from>
    <xdr:ext cx="405111" cy="259045"/>
    <xdr:sp macro="" textlink="">
      <xdr:nvSpPr>
        <xdr:cNvPr id="58" name="【図書館】&#10;有形固定資産減価償却率最大値テキスト">
          <a:extLst>
            <a:ext uri="{FF2B5EF4-FFF2-40B4-BE49-F238E27FC236}">
              <a16:creationId xmlns:a16="http://schemas.microsoft.com/office/drawing/2014/main" id="{AF7FD371-D4E7-41D7-A0C7-9FB7D75C6933}"/>
            </a:ext>
          </a:extLst>
        </xdr:cNvPr>
        <xdr:cNvSpPr txBox="1"/>
      </xdr:nvSpPr>
      <xdr:spPr>
        <a:xfrm>
          <a:off x="4673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169926</xdr:rowOff>
    </xdr:from>
    <xdr:to>
      <xdr:col>24</xdr:col>
      <xdr:colOff>152400</xdr:colOff>
      <xdr:row>32</xdr:row>
      <xdr:rowOff>169926</xdr:rowOff>
    </xdr:to>
    <xdr:cxnSp macro="">
      <xdr:nvCxnSpPr>
        <xdr:cNvPr id="59" name="直線コネクタ 58">
          <a:extLst>
            <a:ext uri="{FF2B5EF4-FFF2-40B4-BE49-F238E27FC236}">
              <a16:creationId xmlns:a16="http://schemas.microsoft.com/office/drawing/2014/main" id="{ACCD55C3-0834-4408-836E-FE7D3BE2FBF5}"/>
            </a:ext>
          </a:extLst>
        </xdr:cNvPr>
        <xdr:cNvCxnSpPr/>
      </xdr:nvCxnSpPr>
      <xdr:spPr>
        <a:xfrm>
          <a:off x="4546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58691</xdr:rowOff>
    </xdr:from>
    <xdr:ext cx="405111" cy="259045"/>
    <xdr:sp macro="" textlink="">
      <xdr:nvSpPr>
        <xdr:cNvPr id="60" name="【図書館】&#10;有形固定資産減価償却率平均値テキスト">
          <a:extLst>
            <a:ext uri="{FF2B5EF4-FFF2-40B4-BE49-F238E27FC236}">
              <a16:creationId xmlns:a16="http://schemas.microsoft.com/office/drawing/2014/main" id="{407F5D2A-53BD-4AA9-B0FC-D3BE5836D0C8}"/>
            </a:ext>
          </a:extLst>
        </xdr:cNvPr>
        <xdr:cNvSpPr txBox="1"/>
      </xdr:nvSpPr>
      <xdr:spPr>
        <a:xfrm>
          <a:off x="4673600" y="6402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80264</xdr:rowOff>
    </xdr:from>
    <xdr:to>
      <xdr:col>24</xdr:col>
      <xdr:colOff>114300</xdr:colOff>
      <xdr:row>38</xdr:row>
      <xdr:rowOff>10414</xdr:rowOff>
    </xdr:to>
    <xdr:sp macro="" textlink="">
      <xdr:nvSpPr>
        <xdr:cNvPr id="61" name="フローチャート: 判断 60">
          <a:extLst>
            <a:ext uri="{FF2B5EF4-FFF2-40B4-BE49-F238E27FC236}">
              <a16:creationId xmlns:a16="http://schemas.microsoft.com/office/drawing/2014/main" id="{8E090438-86C1-49AA-B0AB-E805BF6B2518}"/>
            </a:ext>
          </a:extLst>
        </xdr:cNvPr>
        <xdr:cNvSpPr/>
      </xdr:nvSpPr>
      <xdr:spPr>
        <a:xfrm>
          <a:off x="4584700" y="64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xdr:rowOff>
    </xdr:from>
    <xdr:to>
      <xdr:col>20</xdr:col>
      <xdr:colOff>38100</xdr:colOff>
      <xdr:row>37</xdr:row>
      <xdr:rowOff>117856</xdr:rowOff>
    </xdr:to>
    <xdr:sp macro="" textlink="">
      <xdr:nvSpPr>
        <xdr:cNvPr id="62" name="フローチャート: 判断 61">
          <a:extLst>
            <a:ext uri="{FF2B5EF4-FFF2-40B4-BE49-F238E27FC236}">
              <a16:creationId xmlns:a16="http://schemas.microsoft.com/office/drawing/2014/main" id="{38A7F898-301B-410C-A80A-B06E73D292C0}"/>
            </a:ext>
          </a:extLst>
        </xdr:cNvPr>
        <xdr:cNvSpPr/>
      </xdr:nvSpPr>
      <xdr:spPr>
        <a:xfrm>
          <a:off x="3746500" y="63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137414</xdr:rowOff>
    </xdr:from>
    <xdr:to>
      <xdr:col>15</xdr:col>
      <xdr:colOff>101600</xdr:colOff>
      <xdr:row>37</xdr:row>
      <xdr:rowOff>67564</xdr:rowOff>
    </xdr:to>
    <xdr:sp macro="" textlink="">
      <xdr:nvSpPr>
        <xdr:cNvPr id="63" name="フローチャート: 判断 62">
          <a:extLst>
            <a:ext uri="{FF2B5EF4-FFF2-40B4-BE49-F238E27FC236}">
              <a16:creationId xmlns:a16="http://schemas.microsoft.com/office/drawing/2014/main" id="{8F34D0DF-2321-4167-874F-C12ED3AFD102}"/>
            </a:ext>
          </a:extLst>
        </xdr:cNvPr>
        <xdr:cNvSpPr/>
      </xdr:nvSpPr>
      <xdr:spPr>
        <a:xfrm>
          <a:off x="2857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105410</xdr:rowOff>
    </xdr:from>
    <xdr:to>
      <xdr:col>10</xdr:col>
      <xdr:colOff>165100</xdr:colOff>
      <xdr:row>37</xdr:row>
      <xdr:rowOff>35560</xdr:rowOff>
    </xdr:to>
    <xdr:sp macro="" textlink="">
      <xdr:nvSpPr>
        <xdr:cNvPr id="64" name="フローチャート: 判断 63">
          <a:extLst>
            <a:ext uri="{FF2B5EF4-FFF2-40B4-BE49-F238E27FC236}">
              <a16:creationId xmlns:a16="http://schemas.microsoft.com/office/drawing/2014/main" id="{174AC51B-6FF1-43FA-888E-7B601FF47F02}"/>
            </a:ext>
          </a:extLst>
        </xdr:cNvPr>
        <xdr:cNvSpPr/>
      </xdr:nvSpPr>
      <xdr:spPr>
        <a:xfrm>
          <a:off x="1968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128270</xdr:rowOff>
    </xdr:from>
    <xdr:to>
      <xdr:col>6</xdr:col>
      <xdr:colOff>38100</xdr:colOff>
      <xdr:row>37</xdr:row>
      <xdr:rowOff>58420</xdr:rowOff>
    </xdr:to>
    <xdr:sp macro="" textlink="">
      <xdr:nvSpPr>
        <xdr:cNvPr id="65" name="フローチャート: 判断 64">
          <a:extLst>
            <a:ext uri="{FF2B5EF4-FFF2-40B4-BE49-F238E27FC236}">
              <a16:creationId xmlns:a16="http://schemas.microsoft.com/office/drawing/2014/main" id="{10F67C43-3AAF-48B8-8933-556016A06B6C}"/>
            </a:ext>
          </a:extLst>
        </xdr:cNvPr>
        <xdr:cNvSpPr/>
      </xdr:nvSpPr>
      <xdr:spPr>
        <a:xfrm>
          <a:off x="1079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F2D9591-7DE7-4A4F-9A0E-44474CFDD3E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A444625-780B-4860-9523-E329E41C092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F3216D4-C187-477A-88AA-284A52FADE9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0D4DF69-7186-4D46-B62B-FE7E145B811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2F3AEBE-6068-4ED6-8BAE-98A6AFB0474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16256</xdr:rowOff>
    </xdr:from>
    <xdr:to>
      <xdr:col>24</xdr:col>
      <xdr:colOff>114300</xdr:colOff>
      <xdr:row>37</xdr:row>
      <xdr:rowOff>117856</xdr:rowOff>
    </xdr:to>
    <xdr:sp macro="" textlink="">
      <xdr:nvSpPr>
        <xdr:cNvPr id="71" name="楕円 70">
          <a:extLst>
            <a:ext uri="{FF2B5EF4-FFF2-40B4-BE49-F238E27FC236}">
              <a16:creationId xmlns:a16="http://schemas.microsoft.com/office/drawing/2014/main" id="{3AC3DDDA-FDAE-4DA9-8D50-23F531D25945}"/>
            </a:ext>
          </a:extLst>
        </xdr:cNvPr>
        <xdr:cNvSpPr/>
      </xdr:nvSpPr>
      <xdr:spPr>
        <a:xfrm>
          <a:off x="4584700" y="635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39133</xdr:rowOff>
    </xdr:from>
    <xdr:ext cx="405111" cy="259045"/>
    <xdr:sp macro="" textlink="">
      <xdr:nvSpPr>
        <xdr:cNvPr id="72" name="【図書館】&#10;有形固定資産減価償却率該当値テキスト">
          <a:extLst>
            <a:ext uri="{FF2B5EF4-FFF2-40B4-BE49-F238E27FC236}">
              <a16:creationId xmlns:a16="http://schemas.microsoft.com/office/drawing/2014/main" id="{40241C42-C981-499A-9FA7-EAFA8AB8819A}"/>
            </a:ext>
          </a:extLst>
        </xdr:cNvPr>
        <xdr:cNvSpPr txBox="1"/>
      </xdr:nvSpPr>
      <xdr:spPr>
        <a:xfrm>
          <a:off x="4673600" y="621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160274</xdr:rowOff>
    </xdr:from>
    <xdr:to>
      <xdr:col>20</xdr:col>
      <xdr:colOff>38100</xdr:colOff>
      <xdr:row>37</xdr:row>
      <xdr:rowOff>90424</xdr:rowOff>
    </xdr:to>
    <xdr:sp macro="" textlink="">
      <xdr:nvSpPr>
        <xdr:cNvPr id="73" name="楕円 72">
          <a:extLst>
            <a:ext uri="{FF2B5EF4-FFF2-40B4-BE49-F238E27FC236}">
              <a16:creationId xmlns:a16="http://schemas.microsoft.com/office/drawing/2014/main" id="{AD8752D5-F6B2-44C0-BEFE-B44B2E81247B}"/>
            </a:ext>
          </a:extLst>
        </xdr:cNvPr>
        <xdr:cNvSpPr/>
      </xdr:nvSpPr>
      <xdr:spPr>
        <a:xfrm>
          <a:off x="3746500" y="63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39624</xdr:rowOff>
    </xdr:from>
    <xdr:to>
      <xdr:col>24</xdr:col>
      <xdr:colOff>63500</xdr:colOff>
      <xdr:row>37</xdr:row>
      <xdr:rowOff>67056</xdr:rowOff>
    </xdr:to>
    <xdr:cxnSp macro="">
      <xdr:nvCxnSpPr>
        <xdr:cNvPr id="74" name="直線コネクタ 73">
          <a:extLst>
            <a:ext uri="{FF2B5EF4-FFF2-40B4-BE49-F238E27FC236}">
              <a16:creationId xmlns:a16="http://schemas.microsoft.com/office/drawing/2014/main" id="{49CA5DAE-D504-41D3-A69C-8DD7595E4DA1}"/>
            </a:ext>
          </a:extLst>
        </xdr:cNvPr>
        <xdr:cNvCxnSpPr/>
      </xdr:nvCxnSpPr>
      <xdr:spPr>
        <a:xfrm>
          <a:off x="3797300" y="638327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107696</xdr:rowOff>
    </xdr:from>
    <xdr:to>
      <xdr:col>15</xdr:col>
      <xdr:colOff>101600</xdr:colOff>
      <xdr:row>37</xdr:row>
      <xdr:rowOff>37846</xdr:rowOff>
    </xdr:to>
    <xdr:sp macro="" textlink="">
      <xdr:nvSpPr>
        <xdr:cNvPr id="75" name="楕円 74">
          <a:extLst>
            <a:ext uri="{FF2B5EF4-FFF2-40B4-BE49-F238E27FC236}">
              <a16:creationId xmlns:a16="http://schemas.microsoft.com/office/drawing/2014/main" id="{3B65DBA8-4367-4A4B-BAC4-5E4C02387944}"/>
            </a:ext>
          </a:extLst>
        </xdr:cNvPr>
        <xdr:cNvSpPr/>
      </xdr:nvSpPr>
      <xdr:spPr>
        <a:xfrm>
          <a:off x="2857500" y="62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158496</xdr:rowOff>
    </xdr:from>
    <xdr:to>
      <xdr:col>19</xdr:col>
      <xdr:colOff>177800</xdr:colOff>
      <xdr:row>37</xdr:row>
      <xdr:rowOff>39624</xdr:rowOff>
    </xdr:to>
    <xdr:cxnSp macro="">
      <xdr:nvCxnSpPr>
        <xdr:cNvPr id="76" name="直線コネクタ 75">
          <a:extLst>
            <a:ext uri="{FF2B5EF4-FFF2-40B4-BE49-F238E27FC236}">
              <a16:creationId xmlns:a16="http://schemas.microsoft.com/office/drawing/2014/main" id="{E5307428-7C96-4B72-AA25-826C05D5F33B}"/>
            </a:ext>
          </a:extLst>
        </xdr:cNvPr>
        <xdr:cNvCxnSpPr/>
      </xdr:nvCxnSpPr>
      <xdr:spPr>
        <a:xfrm>
          <a:off x="2908300" y="633069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96266</xdr:rowOff>
    </xdr:from>
    <xdr:to>
      <xdr:col>10</xdr:col>
      <xdr:colOff>165100</xdr:colOff>
      <xdr:row>37</xdr:row>
      <xdr:rowOff>26416</xdr:rowOff>
    </xdr:to>
    <xdr:sp macro="" textlink="">
      <xdr:nvSpPr>
        <xdr:cNvPr id="77" name="楕円 76">
          <a:extLst>
            <a:ext uri="{FF2B5EF4-FFF2-40B4-BE49-F238E27FC236}">
              <a16:creationId xmlns:a16="http://schemas.microsoft.com/office/drawing/2014/main" id="{34EB0541-6F6E-49B4-9FB2-E38198C2139A}"/>
            </a:ext>
          </a:extLst>
        </xdr:cNvPr>
        <xdr:cNvSpPr/>
      </xdr:nvSpPr>
      <xdr:spPr>
        <a:xfrm>
          <a:off x="1968500" y="62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147066</xdr:rowOff>
    </xdr:from>
    <xdr:to>
      <xdr:col>15</xdr:col>
      <xdr:colOff>50800</xdr:colOff>
      <xdr:row>36</xdr:row>
      <xdr:rowOff>158496</xdr:rowOff>
    </xdr:to>
    <xdr:cxnSp macro="">
      <xdr:nvCxnSpPr>
        <xdr:cNvPr id="78" name="直線コネクタ 77">
          <a:extLst>
            <a:ext uri="{FF2B5EF4-FFF2-40B4-BE49-F238E27FC236}">
              <a16:creationId xmlns:a16="http://schemas.microsoft.com/office/drawing/2014/main" id="{9446A3B3-F98C-4CA3-AE12-6641A4C1A87F}"/>
            </a:ext>
          </a:extLst>
        </xdr:cNvPr>
        <xdr:cNvCxnSpPr/>
      </xdr:nvCxnSpPr>
      <xdr:spPr>
        <a:xfrm>
          <a:off x="2019300" y="631926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48260</xdr:rowOff>
    </xdr:from>
    <xdr:to>
      <xdr:col>6</xdr:col>
      <xdr:colOff>38100</xdr:colOff>
      <xdr:row>36</xdr:row>
      <xdr:rowOff>149860</xdr:rowOff>
    </xdr:to>
    <xdr:sp macro="" textlink="">
      <xdr:nvSpPr>
        <xdr:cNvPr id="79" name="楕円 78">
          <a:extLst>
            <a:ext uri="{FF2B5EF4-FFF2-40B4-BE49-F238E27FC236}">
              <a16:creationId xmlns:a16="http://schemas.microsoft.com/office/drawing/2014/main" id="{48A4E716-0523-48A7-A7A3-94F230F2245A}"/>
            </a:ext>
          </a:extLst>
        </xdr:cNvPr>
        <xdr:cNvSpPr/>
      </xdr:nvSpPr>
      <xdr:spPr>
        <a:xfrm>
          <a:off x="1079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99060</xdr:rowOff>
    </xdr:from>
    <xdr:to>
      <xdr:col>10</xdr:col>
      <xdr:colOff>114300</xdr:colOff>
      <xdr:row>36</xdr:row>
      <xdr:rowOff>147066</xdr:rowOff>
    </xdr:to>
    <xdr:cxnSp macro="">
      <xdr:nvCxnSpPr>
        <xdr:cNvPr id="80" name="直線コネクタ 79">
          <a:extLst>
            <a:ext uri="{FF2B5EF4-FFF2-40B4-BE49-F238E27FC236}">
              <a16:creationId xmlns:a16="http://schemas.microsoft.com/office/drawing/2014/main" id="{BEB188C0-2F0A-4E81-9C4E-2B6896E0583A}"/>
            </a:ext>
          </a:extLst>
        </xdr:cNvPr>
        <xdr:cNvCxnSpPr/>
      </xdr:nvCxnSpPr>
      <xdr:spPr>
        <a:xfrm>
          <a:off x="1130300" y="627126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108983</xdr:rowOff>
    </xdr:from>
    <xdr:ext cx="405111" cy="259045"/>
    <xdr:sp macro="" textlink="">
      <xdr:nvSpPr>
        <xdr:cNvPr id="81" name="n_1aveValue【図書館】&#10;有形固定資産減価償却率">
          <a:extLst>
            <a:ext uri="{FF2B5EF4-FFF2-40B4-BE49-F238E27FC236}">
              <a16:creationId xmlns:a16="http://schemas.microsoft.com/office/drawing/2014/main" id="{4F919D9D-32FD-445F-8951-DE43AF82AFB5}"/>
            </a:ext>
          </a:extLst>
        </xdr:cNvPr>
        <xdr:cNvSpPr txBox="1"/>
      </xdr:nvSpPr>
      <xdr:spPr>
        <a:xfrm>
          <a:off x="3582044" y="645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58691</xdr:rowOff>
    </xdr:from>
    <xdr:ext cx="405111" cy="259045"/>
    <xdr:sp macro="" textlink="">
      <xdr:nvSpPr>
        <xdr:cNvPr id="82" name="n_2aveValue【図書館】&#10;有形固定資産減価償却率">
          <a:extLst>
            <a:ext uri="{FF2B5EF4-FFF2-40B4-BE49-F238E27FC236}">
              <a16:creationId xmlns:a16="http://schemas.microsoft.com/office/drawing/2014/main" id="{BDA606F9-4B04-4109-BB25-A8535CDBFA66}"/>
            </a:ext>
          </a:extLst>
        </xdr:cNvPr>
        <xdr:cNvSpPr txBox="1"/>
      </xdr:nvSpPr>
      <xdr:spPr>
        <a:xfrm>
          <a:off x="2705744" y="64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26687</xdr:rowOff>
    </xdr:from>
    <xdr:ext cx="405111" cy="259045"/>
    <xdr:sp macro="" textlink="">
      <xdr:nvSpPr>
        <xdr:cNvPr id="83" name="n_3aveValue【図書館】&#10;有形固定資産減価償却率">
          <a:extLst>
            <a:ext uri="{FF2B5EF4-FFF2-40B4-BE49-F238E27FC236}">
              <a16:creationId xmlns:a16="http://schemas.microsoft.com/office/drawing/2014/main" id="{C3B8ED58-52D5-4FA2-8003-07ABF4E0D3E6}"/>
            </a:ext>
          </a:extLst>
        </xdr:cNvPr>
        <xdr:cNvSpPr txBox="1"/>
      </xdr:nvSpPr>
      <xdr:spPr>
        <a:xfrm>
          <a:off x="1816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49547</xdr:rowOff>
    </xdr:from>
    <xdr:ext cx="405111" cy="259045"/>
    <xdr:sp macro="" textlink="">
      <xdr:nvSpPr>
        <xdr:cNvPr id="84" name="n_4aveValue【図書館】&#10;有形固定資産減価償却率">
          <a:extLst>
            <a:ext uri="{FF2B5EF4-FFF2-40B4-BE49-F238E27FC236}">
              <a16:creationId xmlns:a16="http://schemas.microsoft.com/office/drawing/2014/main" id="{8B73BD32-0393-4A7C-8CBB-2592BFAA91DD}"/>
            </a:ext>
          </a:extLst>
        </xdr:cNvPr>
        <xdr:cNvSpPr txBox="1"/>
      </xdr:nvSpPr>
      <xdr:spPr>
        <a:xfrm>
          <a:off x="927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106951</xdr:rowOff>
    </xdr:from>
    <xdr:ext cx="405111" cy="259045"/>
    <xdr:sp macro="" textlink="">
      <xdr:nvSpPr>
        <xdr:cNvPr id="85" name="n_1mainValue【図書館】&#10;有形固定資産減価償却率">
          <a:extLst>
            <a:ext uri="{FF2B5EF4-FFF2-40B4-BE49-F238E27FC236}">
              <a16:creationId xmlns:a16="http://schemas.microsoft.com/office/drawing/2014/main" id="{E6155860-1314-4C02-9CDB-399C1F909D31}"/>
            </a:ext>
          </a:extLst>
        </xdr:cNvPr>
        <xdr:cNvSpPr txBox="1"/>
      </xdr:nvSpPr>
      <xdr:spPr>
        <a:xfrm>
          <a:off x="3582044" y="610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54373</xdr:rowOff>
    </xdr:from>
    <xdr:ext cx="405111" cy="259045"/>
    <xdr:sp macro="" textlink="">
      <xdr:nvSpPr>
        <xdr:cNvPr id="86" name="n_2mainValue【図書館】&#10;有形固定資産減価償却率">
          <a:extLst>
            <a:ext uri="{FF2B5EF4-FFF2-40B4-BE49-F238E27FC236}">
              <a16:creationId xmlns:a16="http://schemas.microsoft.com/office/drawing/2014/main" id="{E754FDEF-E313-4061-B3B7-FC0A125D0695}"/>
            </a:ext>
          </a:extLst>
        </xdr:cNvPr>
        <xdr:cNvSpPr txBox="1"/>
      </xdr:nvSpPr>
      <xdr:spPr>
        <a:xfrm>
          <a:off x="2705744" y="605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42943</xdr:rowOff>
    </xdr:from>
    <xdr:ext cx="405111" cy="259045"/>
    <xdr:sp macro="" textlink="">
      <xdr:nvSpPr>
        <xdr:cNvPr id="87" name="n_3mainValue【図書館】&#10;有形固定資産減価償却率">
          <a:extLst>
            <a:ext uri="{FF2B5EF4-FFF2-40B4-BE49-F238E27FC236}">
              <a16:creationId xmlns:a16="http://schemas.microsoft.com/office/drawing/2014/main" id="{0C253493-5063-494B-A9A2-7F3317BE2D13}"/>
            </a:ext>
          </a:extLst>
        </xdr:cNvPr>
        <xdr:cNvSpPr txBox="1"/>
      </xdr:nvSpPr>
      <xdr:spPr>
        <a:xfrm>
          <a:off x="1816744" y="604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166387</xdr:rowOff>
    </xdr:from>
    <xdr:ext cx="405111" cy="259045"/>
    <xdr:sp macro="" textlink="">
      <xdr:nvSpPr>
        <xdr:cNvPr id="88" name="n_4mainValue【図書館】&#10;有形固定資産減価償却率">
          <a:extLst>
            <a:ext uri="{FF2B5EF4-FFF2-40B4-BE49-F238E27FC236}">
              <a16:creationId xmlns:a16="http://schemas.microsoft.com/office/drawing/2014/main" id="{96BE4A1B-BE2A-4A2B-8B01-A77798DFAD4A}"/>
            </a:ext>
          </a:extLst>
        </xdr:cNvPr>
        <xdr:cNvSpPr txBox="1"/>
      </xdr:nvSpPr>
      <xdr:spPr>
        <a:xfrm>
          <a:off x="927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4B0C8424-264E-4E5B-BD3B-FA8D1EC1FCC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F3083711-6C84-4C05-BC89-200A1D67946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A0865C9-3A6D-4420-90A1-0C22749F917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7EC1B57F-E384-417C-8F04-753327FDD8B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BA12535B-8E8B-4A74-9021-7E93C976237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8F95E65B-D098-4F86-A1FB-A447419E995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568ABF53-9366-463C-ADA1-5F91FB2593B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1158CB5E-316C-4AA7-A85E-ED23DA9557C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BFFA96EF-2676-4EE3-9A03-40E9571215B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DB2E4E7B-74BF-4F3C-B268-EDF219B90C2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05607037-FE0E-4F30-99F1-BED50A525D25}"/>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84D3E141-7B7A-4309-8C2A-E4690C4A362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7AF4FEAE-7647-4823-9C1A-F954D305408F}"/>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C2C64631-F8B1-4FC7-83B3-F7F43AFB73D1}"/>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2CE6258A-C321-4892-AA2F-586E10ECE9C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E619BB8E-796F-4B0A-A406-8507C1A70B97}"/>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A137E5E7-23B7-4A7A-A8FB-DDE65F655538}"/>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A5C96EC6-76CB-4C18-9DD5-13E02D85FBC2}"/>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8551A140-70C1-419E-A4FA-1B9665CA2C3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ED5D18F6-30B2-4A2D-A5C5-C1EFAE75C1E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158BEC1A-039A-4BAB-9967-F247BBD39E8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64770</xdr:rowOff>
    </xdr:to>
    <xdr:cxnSp macro="">
      <xdr:nvCxnSpPr>
        <xdr:cNvPr id="110" name="直線コネクタ 109">
          <a:extLst>
            <a:ext uri="{FF2B5EF4-FFF2-40B4-BE49-F238E27FC236}">
              <a16:creationId xmlns:a16="http://schemas.microsoft.com/office/drawing/2014/main" id="{D63A0319-7CF1-4F2C-942F-9636451FCD9F}"/>
            </a:ext>
          </a:extLst>
        </xdr:cNvPr>
        <xdr:cNvCxnSpPr/>
      </xdr:nvCxnSpPr>
      <xdr:spPr>
        <a:xfrm flipV="1">
          <a:off x="10476865" y="58597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1" name="【図書館】&#10;一人当たり面積最小値テキスト">
          <a:extLst>
            <a:ext uri="{FF2B5EF4-FFF2-40B4-BE49-F238E27FC236}">
              <a16:creationId xmlns:a16="http://schemas.microsoft.com/office/drawing/2014/main" id="{B28EDA75-17EE-49CD-909D-B5CBED5673C6}"/>
            </a:ext>
          </a:extLst>
        </xdr:cNvPr>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2" name="直線コネクタ 111">
          <a:extLst>
            <a:ext uri="{FF2B5EF4-FFF2-40B4-BE49-F238E27FC236}">
              <a16:creationId xmlns:a16="http://schemas.microsoft.com/office/drawing/2014/main" id="{053A16B6-EEA6-4BC3-BD20-D3E850FE5CA8}"/>
            </a:ext>
          </a:extLst>
        </xdr:cNvPr>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3" name="【図書館】&#10;一人当たり面積最大値テキスト">
          <a:extLst>
            <a:ext uri="{FF2B5EF4-FFF2-40B4-BE49-F238E27FC236}">
              <a16:creationId xmlns:a16="http://schemas.microsoft.com/office/drawing/2014/main" id="{82681BD1-393C-4B7A-B721-6628540A7356}"/>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4" name="直線コネクタ 113">
          <a:extLst>
            <a:ext uri="{FF2B5EF4-FFF2-40B4-BE49-F238E27FC236}">
              <a16:creationId xmlns:a16="http://schemas.microsoft.com/office/drawing/2014/main" id="{90427FF1-CF44-43F2-8174-AF118786101E}"/>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118127</xdr:rowOff>
    </xdr:from>
    <xdr:ext cx="469744" cy="259045"/>
    <xdr:sp macro="" textlink="">
      <xdr:nvSpPr>
        <xdr:cNvPr id="115" name="【図書館】&#10;一人当たり面積平均値テキスト">
          <a:extLst>
            <a:ext uri="{FF2B5EF4-FFF2-40B4-BE49-F238E27FC236}">
              <a16:creationId xmlns:a16="http://schemas.microsoft.com/office/drawing/2014/main" id="{68421904-CFCF-4A65-A023-896702E9A515}"/>
            </a:ext>
          </a:extLst>
        </xdr:cNvPr>
        <xdr:cNvSpPr txBox="1"/>
      </xdr:nvSpPr>
      <xdr:spPr>
        <a:xfrm>
          <a:off x="105156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16" name="フローチャート: 判断 115">
          <a:extLst>
            <a:ext uri="{FF2B5EF4-FFF2-40B4-BE49-F238E27FC236}">
              <a16:creationId xmlns:a16="http://schemas.microsoft.com/office/drawing/2014/main" id="{1D4F1A89-7C83-4AAE-A6DD-2BA12E16E802}"/>
            </a:ext>
          </a:extLst>
        </xdr:cNvPr>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139700</xdr:rowOff>
    </xdr:from>
    <xdr:to>
      <xdr:col>50</xdr:col>
      <xdr:colOff>165100</xdr:colOff>
      <xdr:row>37</xdr:row>
      <xdr:rowOff>69850</xdr:rowOff>
    </xdr:to>
    <xdr:sp macro="" textlink="">
      <xdr:nvSpPr>
        <xdr:cNvPr id="117" name="フローチャート: 判断 116">
          <a:extLst>
            <a:ext uri="{FF2B5EF4-FFF2-40B4-BE49-F238E27FC236}">
              <a16:creationId xmlns:a16="http://schemas.microsoft.com/office/drawing/2014/main" id="{7C596344-90DA-400A-83DD-186BFBFB4501}"/>
            </a:ext>
          </a:extLst>
        </xdr:cNvPr>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18" name="フローチャート: 判断 117">
          <a:extLst>
            <a:ext uri="{FF2B5EF4-FFF2-40B4-BE49-F238E27FC236}">
              <a16:creationId xmlns:a16="http://schemas.microsoft.com/office/drawing/2014/main" id="{C13FF7F3-21B0-4607-BBFF-14D0AFAFE403}"/>
            </a:ext>
          </a:extLst>
        </xdr:cNvPr>
        <xdr:cNvSpPr/>
      </xdr:nvSpPr>
      <xdr:spPr>
        <a:xfrm>
          <a:off x="8699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162560</xdr:rowOff>
    </xdr:from>
    <xdr:to>
      <xdr:col>41</xdr:col>
      <xdr:colOff>101600</xdr:colOff>
      <xdr:row>37</xdr:row>
      <xdr:rowOff>92710</xdr:rowOff>
    </xdr:to>
    <xdr:sp macro="" textlink="">
      <xdr:nvSpPr>
        <xdr:cNvPr id="119" name="フローチャート: 判断 118">
          <a:extLst>
            <a:ext uri="{FF2B5EF4-FFF2-40B4-BE49-F238E27FC236}">
              <a16:creationId xmlns:a16="http://schemas.microsoft.com/office/drawing/2014/main" id="{F67B6F9A-6C3B-42AF-82E9-1C368BC50C17}"/>
            </a:ext>
          </a:extLst>
        </xdr:cNvPr>
        <xdr:cNvSpPr/>
      </xdr:nvSpPr>
      <xdr:spPr>
        <a:xfrm>
          <a:off x="7810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116840</xdr:rowOff>
    </xdr:from>
    <xdr:to>
      <xdr:col>36</xdr:col>
      <xdr:colOff>165100</xdr:colOff>
      <xdr:row>37</xdr:row>
      <xdr:rowOff>46990</xdr:rowOff>
    </xdr:to>
    <xdr:sp macro="" textlink="">
      <xdr:nvSpPr>
        <xdr:cNvPr id="120" name="フローチャート: 判断 119">
          <a:extLst>
            <a:ext uri="{FF2B5EF4-FFF2-40B4-BE49-F238E27FC236}">
              <a16:creationId xmlns:a16="http://schemas.microsoft.com/office/drawing/2014/main" id="{025BCF2B-67E2-4762-8725-F2221E20C1C5}"/>
            </a:ext>
          </a:extLst>
        </xdr:cNvPr>
        <xdr:cNvSpPr/>
      </xdr:nvSpPr>
      <xdr:spPr>
        <a:xfrm>
          <a:off x="6921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7804A945-04DB-444A-B50B-8487EF3A6F6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FBAB311-B3A3-4ABC-A0DF-21B2961E79C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8F19333-2381-4703-AC16-1DBB49213B0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24FC03D-BB76-40DC-8218-E08B96DE34F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9BA8635-4303-4F2F-B478-3FE34179826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48260</xdr:rowOff>
    </xdr:from>
    <xdr:to>
      <xdr:col>55</xdr:col>
      <xdr:colOff>50800</xdr:colOff>
      <xdr:row>34</xdr:row>
      <xdr:rowOff>149860</xdr:rowOff>
    </xdr:to>
    <xdr:sp macro="" textlink="">
      <xdr:nvSpPr>
        <xdr:cNvPr id="126" name="楕円 125">
          <a:extLst>
            <a:ext uri="{FF2B5EF4-FFF2-40B4-BE49-F238E27FC236}">
              <a16:creationId xmlns:a16="http://schemas.microsoft.com/office/drawing/2014/main" id="{A9F3EBC3-7363-4502-AA8E-3CC59088BC24}"/>
            </a:ext>
          </a:extLst>
        </xdr:cNvPr>
        <xdr:cNvSpPr/>
      </xdr:nvSpPr>
      <xdr:spPr>
        <a:xfrm>
          <a:off x="104267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134637</xdr:rowOff>
    </xdr:from>
    <xdr:ext cx="469744" cy="259045"/>
    <xdr:sp macro="" textlink="">
      <xdr:nvSpPr>
        <xdr:cNvPr id="127" name="【図書館】&#10;一人当たり面積該当値テキスト">
          <a:extLst>
            <a:ext uri="{FF2B5EF4-FFF2-40B4-BE49-F238E27FC236}">
              <a16:creationId xmlns:a16="http://schemas.microsoft.com/office/drawing/2014/main" id="{F7F03DCF-B404-41B5-9615-77BAA907F9DE}"/>
            </a:ext>
          </a:extLst>
        </xdr:cNvPr>
        <xdr:cNvSpPr txBox="1"/>
      </xdr:nvSpPr>
      <xdr:spPr>
        <a:xfrm>
          <a:off x="10515600" y="579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71120</xdr:rowOff>
    </xdr:from>
    <xdr:to>
      <xdr:col>50</xdr:col>
      <xdr:colOff>165100</xdr:colOff>
      <xdr:row>35</xdr:row>
      <xdr:rowOff>1270</xdr:rowOff>
    </xdr:to>
    <xdr:sp macro="" textlink="">
      <xdr:nvSpPr>
        <xdr:cNvPr id="128" name="楕円 127">
          <a:extLst>
            <a:ext uri="{FF2B5EF4-FFF2-40B4-BE49-F238E27FC236}">
              <a16:creationId xmlns:a16="http://schemas.microsoft.com/office/drawing/2014/main" id="{A4DA6A41-865C-482C-B607-37737D45D8BE}"/>
            </a:ext>
          </a:extLst>
        </xdr:cNvPr>
        <xdr:cNvSpPr/>
      </xdr:nvSpPr>
      <xdr:spPr>
        <a:xfrm>
          <a:off x="9588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99060</xdr:rowOff>
    </xdr:from>
    <xdr:to>
      <xdr:col>55</xdr:col>
      <xdr:colOff>0</xdr:colOff>
      <xdr:row>34</xdr:row>
      <xdr:rowOff>121920</xdr:rowOff>
    </xdr:to>
    <xdr:cxnSp macro="">
      <xdr:nvCxnSpPr>
        <xdr:cNvPr id="129" name="直線コネクタ 128">
          <a:extLst>
            <a:ext uri="{FF2B5EF4-FFF2-40B4-BE49-F238E27FC236}">
              <a16:creationId xmlns:a16="http://schemas.microsoft.com/office/drawing/2014/main" id="{AD230797-26FC-4C9B-A25D-0CBFAD16F944}"/>
            </a:ext>
          </a:extLst>
        </xdr:cNvPr>
        <xdr:cNvCxnSpPr/>
      </xdr:nvCxnSpPr>
      <xdr:spPr>
        <a:xfrm flipV="1">
          <a:off x="9639300" y="5928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71120</xdr:rowOff>
    </xdr:from>
    <xdr:to>
      <xdr:col>46</xdr:col>
      <xdr:colOff>38100</xdr:colOff>
      <xdr:row>35</xdr:row>
      <xdr:rowOff>1270</xdr:rowOff>
    </xdr:to>
    <xdr:sp macro="" textlink="">
      <xdr:nvSpPr>
        <xdr:cNvPr id="130" name="楕円 129">
          <a:extLst>
            <a:ext uri="{FF2B5EF4-FFF2-40B4-BE49-F238E27FC236}">
              <a16:creationId xmlns:a16="http://schemas.microsoft.com/office/drawing/2014/main" id="{3B66C7EF-ACA4-4D08-A089-F96FD26E17AC}"/>
            </a:ext>
          </a:extLst>
        </xdr:cNvPr>
        <xdr:cNvSpPr/>
      </xdr:nvSpPr>
      <xdr:spPr>
        <a:xfrm>
          <a:off x="8699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121920</xdr:rowOff>
    </xdr:from>
    <xdr:to>
      <xdr:col>50</xdr:col>
      <xdr:colOff>114300</xdr:colOff>
      <xdr:row>34</xdr:row>
      <xdr:rowOff>121920</xdr:rowOff>
    </xdr:to>
    <xdr:cxnSp macro="">
      <xdr:nvCxnSpPr>
        <xdr:cNvPr id="131" name="直線コネクタ 130">
          <a:extLst>
            <a:ext uri="{FF2B5EF4-FFF2-40B4-BE49-F238E27FC236}">
              <a16:creationId xmlns:a16="http://schemas.microsoft.com/office/drawing/2014/main" id="{2A0CB0E0-67E3-4562-9BD2-8044B8D4CE3D}"/>
            </a:ext>
          </a:extLst>
        </xdr:cNvPr>
        <xdr:cNvCxnSpPr/>
      </xdr:nvCxnSpPr>
      <xdr:spPr>
        <a:xfrm>
          <a:off x="8750300" y="5951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93980</xdr:rowOff>
    </xdr:from>
    <xdr:to>
      <xdr:col>41</xdr:col>
      <xdr:colOff>101600</xdr:colOff>
      <xdr:row>35</xdr:row>
      <xdr:rowOff>24130</xdr:rowOff>
    </xdr:to>
    <xdr:sp macro="" textlink="">
      <xdr:nvSpPr>
        <xdr:cNvPr id="132" name="楕円 131">
          <a:extLst>
            <a:ext uri="{FF2B5EF4-FFF2-40B4-BE49-F238E27FC236}">
              <a16:creationId xmlns:a16="http://schemas.microsoft.com/office/drawing/2014/main" id="{CA6C032A-9431-4910-8F05-945C4143C1B5}"/>
            </a:ext>
          </a:extLst>
        </xdr:cNvPr>
        <xdr:cNvSpPr/>
      </xdr:nvSpPr>
      <xdr:spPr>
        <a:xfrm>
          <a:off x="7810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121920</xdr:rowOff>
    </xdr:from>
    <xdr:to>
      <xdr:col>45</xdr:col>
      <xdr:colOff>177800</xdr:colOff>
      <xdr:row>34</xdr:row>
      <xdr:rowOff>144780</xdr:rowOff>
    </xdr:to>
    <xdr:cxnSp macro="">
      <xdr:nvCxnSpPr>
        <xdr:cNvPr id="133" name="直線コネクタ 132">
          <a:extLst>
            <a:ext uri="{FF2B5EF4-FFF2-40B4-BE49-F238E27FC236}">
              <a16:creationId xmlns:a16="http://schemas.microsoft.com/office/drawing/2014/main" id="{DE064D24-6ED2-4174-9420-3AC093B7C250}"/>
            </a:ext>
          </a:extLst>
        </xdr:cNvPr>
        <xdr:cNvCxnSpPr/>
      </xdr:nvCxnSpPr>
      <xdr:spPr>
        <a:xfrm flipV="1">
          <a:off x="7861300" y="5951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93980</xdr:rowOff>
    </xdr:from>
    <xdr:to>
      <xdr:col>36</xdr:col>
      <xdr:colOff>165100</xdr:colOff>
      <xdr:row>35</xdr:row>
      <xdr:rowOff>24130</xdr:rowOff>
    </xdr:to>
    <xdr:sp macro="" textlink="">
      <xdr:nvSpPr>
        <xdr:cNvPr id="134" name="楕円 133">
          <a:extLst>
            <a:ext uri="{FF2B5EF4-FFF2-40B4-BE49-F238E27FC236}">
              <a16:creationId xmlns:a16="http://schemas.microsoft.com/office/drawing/2014/main" id="{F422C813-9AB0-4699-B1CE-5C786B1A36F3}"/>
            </a:ext>
          </a:extLst>
        </xdr:cNvPr>
        <xdr:cNvSpPr/>
      </xdr:nvSpPr>
      <xdr:spPr>
        <a:xfrm>
          <a:off x="6921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144780</xdr:rowOff>
    </xdr:from>
    <xdr:to>
      <xdr:col>41</xdr:col>
      <xdr:colOff>50800</xdr:colOff>
      <xdr:row>34</xdr:row>
      <xdr:rowOff>144780</xdr:rowOff>
    </xdr:to>
    <xdr:cxnSp macro="">
      <xdr:nvCxnSpPr>
        <xdr:cNvPr id="135" name="直線コネクタ 134">
          <a:extLst>
            <a:ext uri="{FF2B5EF4-FFF2-40B4-BE49-F238E27FC236}">
              <a16:creationId xmlns:a16="http://schemas.microsoft.com/office/drawing/2014/main" id="{C9B05BD8-31EF-4AC4-9108-7242689004EA}"/>
            </a:ext>
          </a:extLst>
        </xdr:cNvPr>
        <xdr:cNvCxnSpPr/>
      </xdr:nvCxnSpPr>
      <xdr:spPr>
        <a:xfrm>
          <a:off x="6972300" y="5974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60977</xdr:rowOff>
    </xdr:from>
    <xdr:ext cx="469744" cy="259045"/>
    <xdr:sp macro="" textlink="">
      <xdr:nvSpPr>
        <xdr:cNvPr id="136" name="n_1aveValue【図書館】&#10;一人当たり面積">
          <a:extLst>
            <a:ext uri="{FF2B5EF4-FFF2-40B4-BE49-F238E27FC236}">
              <a16:creationId xmlns:a16="http://schemas.microsoft.com/office/drawing/2014/main" id="{63623AC6-0C9B-4996-B635-EA350D8670EF}"/>
            </a:ext>
          </a:extLst>
        </xdr:cNvPr>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60977</xdr:rowOff>
    </xdr:from>
    <xdr:ext cx="469744" cy="259045"/>
    <xdr:sp macro="" textlink="">
      <xdr:nvSpPr>
        <xdr:cNvPr id="137" name="n_2aveValue【図書館】&#10;一人当たり面積">
          <a:extLst>
            <a:ext uri="{FF2B5EF4-FFF2-40B4-BE49-F238E27FC236}">
              <a16:creationId xmlns:a16="http://schemas.microsoft.com/office/drawing/2014/main" id="{7B7821BD-DA00-4423-A05B-9D8F136F2195}"/>
            </a:ext>
          </a:extLst>
        </xdr:cNvPr>
        <xdr:cNvSpPr txBox="1"/>
      </xdr:nvSpPr>
      <xdr:spPr>
        <a:xfrm>
          <a:off x="8515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83837</xdr:rowOff>
    </xdr:from>
    <xdr:ext cx="469744" cy="259045"/>
    <xdr:sp macro="" textlink="">
      <xdr:nvSpPr>
        <xdr:cNvPr id="138" name="n_3aveValue【図書館】&#10;一人当たり面積">
          <a:extLst>
            <a:ext uri="{FF2B5EF4-FFF2-40B4-BE49-F238E27FC236}">
              <a16:creationId xmlns:a16="http://schemas.microsoft.com/office/drawing/2014/main" id="{543BD858-DBB8-4640-A4EC-ED47F68D6272}"/>
            </a:ext>
          </a:extLst>
        </xdr:cNvPr>
        <xdr:cNvSpPr txBox="1"/>
      </xdr:nvSpPr>
      <xdr:spPr>
        <a:xfrm>
          <a:off x="76264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38117</xdr:rowOff>
    </xdr:from>
    <xdr:ext cx="469744" cy="259045"/>
    <xdr:sp macro="" textlink="">
      <xdr:nvSpPr>
        <xdr:cNvPr id="139" name="n_4aveValue【図書館】&#10;一人当たり面積">
          <a:extLst>
            <a:ext uri="{FF2B5EF4-FFF2-40B4-BE49-F238E27FC236}">
              <a16:creationId xmlns:a16="http://schemas.microsoft.com/office/drawing/2014/main" id="{25B15265-2B43-4176-B984-8312B6EDFA96}"/>
            </a:ext>
          </a:extLst>
        </xdr:cNvPr>
        <xdr:cNvSpPr txBox="1"/>
      </xdr:nvSpPr>
      <xdr:spPr>
        <a:xfrm>
          <a:off x="6737427" y="63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17797</xdr:rowOff>
    </xdr:from>
    <xdr:ext cx="469744" cy="259045"/>
    <xdr:sp macro="" textlink="">
      <xdr:nvSpPr>
        <xdr:cNvPr id="140" name="n_1mainValue【図書館】&#10;一人当たり面積">
          <a:extLst>
            <a:ext uri="{FF2B5EF4-FFF2-40B4-BE49-F238E27FC236}">
              <a16:creationId xmlns:a16="http://schemas.microsoft.com/office/drawing/2014/main" id="{6C11A05F-F5C7-49FF-8093-BA3E79B34C5C}"/>
            </a:ext>
          </a:extLst>
        </xdr:cNvPr>
        <xdr:cNvSpPr txBox="1"/>
      </xdr:nvSpPr>
      <xdr:spPr>
        <a:xfrm>
          <a:off x="9391727" y="56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17797</xdr:rowOff>
    </xdr:from>
    <xdr:ext cx="469744" cy="259045"/>
    <xdr:sp macro="" textlink="">
      <xdr:nvSpPr>
        <xdr:cNvPr id="141" name="n_2mainValue【図書館】&#10;一人当たり面積">
          <a:extLst>
            <a:ext uri="{FF2B5EF4-FFF2-40B4-BE49-F238E27FC236}">
              <a16:creationId xmlns:a16="http://schemas.microsoft.com/office/drawing/2014/main" id="{CBAB1FE9-48C4-448B-96E2-7FFF67C2FF61}"/>
            </a:ext>
          </a:extLst>
        </xdr:cNvPr>
        <xdr:cNvSpPr txBox="1"/>
      </xdr:nvSpPr>
      <xdr:spPr>
        <a:xfrm>
          <a:off x="8515427" y="56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40657</xdr:rowOff>
    </xdr:from>
    <xdr:ext cx="469744" cy="259045"/>
    <xdr:sp macro="" textlink="">
      <xdr:nvSpPr>
        <xdr:cNvPr id="142" name="n_3mainValue【図書館】&#10;一人当たり面積">
          <a:extLst>
            <a:ext uri="{FF2B5EF4-FFF2-40B4-BE49-F238E27FC236}">
              <a16:creationId xmlns:a16="http://schemas.microsoft.com/office/drawing/2014/main" id="{88A599A0-F162-4DE4-A9D5-76E5EED9B451}"/>
            </a:ext>
          </a:extLst>
        </xdr:cNvPr>
        <xdr:cNvSpPr txBox="1"/>
      </xdr:nvSpPr>
      <xdr:spPr>
        <a:xfrm>
          <a:off x="7626427" y="56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40657</xdr:rowOff>
    </xdr:from>
    <xdr:ext cx="469744" cy="259045"/>
    <xdr:sp macro="" textlink="">
      <xdr:nvSpPr>
        <xdr:cNvPr id="143" name="n_4mainValue【図書館】&#10;一人当たり面積">
          <a:extLst>
            <a:ext uri="{FF2B5EF4-FFF2-40B4-BE49-F238E27FC236}">
              <a16:creationId xmlns:a16="http://schemas.microsoft.com/office/drawing/2014/main" id="{D8CEF9BE-C9E8-4036-9C90-FB1AC6393D05}"/>
            </a:ext>
          </a:extLst>
        </xdr:cNvPr>
        <xdr:cNvSpPr txBox="1"/>
      </xdr:nvSpPr>
      <xdr:spPr>
        <a:xfrm>
          <a:off x="6737427" y="56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0B5CE532-3951-425D-9616-EBAF0CC581A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24BF3286-BE77-4CE9-8CDB-B4BA6945C5D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77D4A582-C820-476A-92A4-DF47C804451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A6173BCC-D2EC-4B84-BF25-DB162B8930F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6698F71E-6C0A-40E5-B0AB-75F67242686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3823360C-A313-4C60-A356-1F3191E68B7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5DD78B93-3008-44EE-85D6-5B6623A8BD8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66A5D251-ECC6-4A27-8622-876C54DDE30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9BCFF2EC-B190-4828-85C6-E9752A237DE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0186C9E9-F587-472F-A386-8D5F192D5E6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37CF020C-5A58-4A20-A215-677B71125FB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a:extLst>
            <a:ext uri="{FF2B5EF4-FFF2-40B4-BE49-F238E27FC236}">
              <a16:creationId xmlns:a16="http://schemas.microsoft.com/office/drawing/2014/main" id="{FD44F6F4-4F23-4650-9539-F25C8C864A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6" name="テキスト ボックス 155">
          <a:extLst>
            <a:ext uri="{FF2B5EF4-FFF2-40B4-BE49-F238E27FC236}">
              <a16:creationId xmlns:a16="http://schemas.microsoft.com/office/drawing/2014/main" id="{2E536A75-5288-4155-A19B-35A95D5A4182}"/>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a:extLst>
            <a:ext uri="{FF2B5EF4-FFF2-40B4-BE49-F238E27FC236}">
              <a16:creationId xmlns:a16="http://schemas.microsoft.com/office/drawing/2014/main" id="{43B5AC7B-23B1-473D-A7E6-F3C17D846D2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a:extLst>
            <a:ext uri="{FF2B5EF4-FFF2-40B4-BE49-F238E27FC236}">
              <a16:creationId xmlns:a16="http://schemas.microsoft.com/office/drawing/2014/main" id="{CA9F4F7D-4D80-4C23-ACAB-0A946EF540A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a:extLst>
            <a:ext uri="{FF2B5EF4-FFF2-40B4-BE49-F238E27FC236}">
              <a16:creationId xmlns:a16="http://schemas.microsoft.com/office/drawing/2014/main" id="{E190439D-9C47-4DC7-B8CF-D2266C36568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a:extLst>
            <a:ext uri="{FF2B5EF4-FFF2-40B4-BE49-F238E27FC236}">
              <a16:creationId xmlns:a16="http://schemas.microsoft.com/office/drawing/2014/main" id="{09A311A5-1811-4F0E-971C-3652296C679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a:extLst>
            <a:ext uri="{FF2B5EF4-FFF2-40B4-BE49-F238E27FC236}">
              <a16:creationId xmlns:a16="http://schemas.microsoft.com/office/drawing/2014/main" id="{D0D6189B-363E-498D-99E9-C7FE2F03570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a:extLst>
            <a:ext uri="{FF2B5EF4-FFF2-40B4-BE49-F238E27FC236}">
              <a16:creationId xmlns:a16="http://schemas.microsoft.com/office/drawing/2014/main" id="{56DE54ED-9BB7-4764-B640-3AEF0091723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a:extLst>
            <a:ext uri="{FF2B5EF4-FFF2-40B4-BE49-F238E27FC236}">
              <a16:creationId xmlns:a16="http://schemas.microsoft.com/office/drawing/2014/main" id="{6374EFAA-5B44-46B4-9666-D04753849D4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4" name="テキスト ボックス 163">
          <a:extLst>
            <a:ext uri="{FF2B5EF4-FFF2-40B4-BE49-F238E27FC236}">
              <a16:creationId xmlns:a16="http://schemas.microsoft.com/office/drawing/2014/main" id="{2C60D4E2-F3EA-4105-AB77-0530679EF29D}"/>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0C1F76CD-C526-429A-9011-93A8B0C1A95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6" name="テキスト ボックス 165">
          <a:extLst>
            <a:ext uri="{FF2B5EF4-FFF2-40B4-BE49-F238E27FC236}">
              <a16:creationId xmlns:a16="http://schemas.microsoft.com/office/drawing/2014/main" id="{6B0771E8-E0BB-4B8F-AD72-C58219F83DC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2849C896-8C26-48B5-B24D-B53EFFF1967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76200</xdr:rowOff>
    </xdr:to>
    <xdr:cxnSp macro="">
      <xdr:nvCxnSpPr>
        <xdr:cNvPr id="168" name="直線コネクタ 167">
          <a:extLst>
            <a:ext uri="{FF2B5EF4-FFF2-40B4-BE49-F238E27FC236}">
              <a16:creationId xmlns:a16="http://schemas.microsoft.com/office/drawing/2014/main" id="{1F1F110D-7AB4-49C2-BE9D-D234451B8ED9}"/>
            </a:ext>
          </a:extLst>
        </xdr:cNvPr>
        <xdr:cNvCxnSpPr/>
      </xdr:nvCxnSpPr>
      <xdr:spPr>
        <a:xfrm flipV="1">
          <a:off x="4634865" y="97002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9" name="【体育館・プール】&#10;有形固定資産減価償却率最小値テキスト">
          <a:extLst>
            <a:ext uri="{FF2B5EF4-FFF2-40B4-BE49-F238E27FC236}">
              <a16:creationId xmlns:a16="http://schemas.microsoft.com/office/drawing/2014/main" id="{0B0733C1-7D9E-4563-B322-7E049B5AE424}"/>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0" name="直線コネクタ 169">
          <a:extLst>
            <a:ext uri="{FF2B5EF4-FFF2-40B4-BE49-F238E27FC236}">
              <a16:creationId xmlns:a16="http://schemas.microsoft.com/office/drawing/2014/main" id="{7176F24C-BF15-4F7A-9BC4-23E2705B1BCA}"/>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1" name="【体育館・プール】&#10;有形固定資産減価償却率最大値テキスト">
          <a:extLst>
            <a:ext uri="{FF2B5EF4-FFF2-40B4-BE49-F238E27FC236}">
              <a16:creationId xmlns:a16="http://schemas.microsoft.com/office/drawing/2014/main" id="{92EA54F7-B2A4-4C82-935D-3B7896A3F897}"/>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2" name="直線コネクタ 171">
          <a:extLst>
            <a:ext uri="{FF2B5EF4-FFF2-40B4-BE49-F238E27FC236}">
              <a16:creationId xmlns:a16="http://schemas.microsoft.com/office/drawing/2014/main" id="{28270846-1F68-4738-8E13-D25CB4984413}"/>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3A8779E8-0DD1-47AD-9D42-D875D5A76BDD}"/>
            </a:ext>
          </a:extLst>
        </xdr:cNvPr>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74" name="フローチャート: 判断 173">
          <a:extLst>
            <a:ext uri="{FF2B5EF4-FFF2-40B4-BE49-F238E27FC236}">
              <a16:creationId xmlns:a16="http://schemas.microsoft.com/office/drawing/2014/main" id="{C2B4EC00-15CC-4C61-B500-1B8009A9F889}"/>
            </a:ext>
          </a:extLst>
        </xdr:cNvPr>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5" name="フローチャート: 判断 174">
          <a:extLst>
            <a:ext uri="{FF2B5EF4-FFF2-40B4-BE49-F238E27FC236}">
              <a16:creationId xmlns:a16="http://schemas.microsoft.com/office/drawing/2014/main" id="{10CCD767-6ABB-42F3-9AC6-ECA3B84017EF}"/>
            </a:ext>
          </a:extLst>
        </xdr:cNvPr>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6" name="フローチャート: 判断 175">
          <a:extLst>
            <a:ext uri="{FF2B5EF4-FFF2-40B4-BE49-F238E27FC236}">
              <a16:creationId xmlns:a16="http://schemas.microsoft.com/office/drawing/2014/main" id="{CAF9AEBB-1070-4ECC-AB22-240F81F97682}"/>
            </a:ext>
          </a:extLst>
        </xdr:cNvPr>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77" name="フローチャート: 判断 176">
          <a:extLst>
            <a:ext uri="{FF2B5EF4-FFF2-40B4-BE49-F238E27FC236}">
              <a16:creationId xmlns:a16="http://schemas.microsoft.com/office/drawing/2014/main" id="{2C88C532-C5C5-4875-BC63-904556C49333}"/>
            </a:ext>
          </a:extLst>
        </xdr:cNvPr>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55880</xdr:rowOff>
    </xdr:from>
    <xdr:to>
      <xdr:col>6</xdr:col>
      <xdr:colOff>38100</xdr:colOff>
      <xdr:row>59</xdr:row>
      <xdr:rowOff>157480</xdr:rowOff>
    </xdr:to>
    <xdr:sp macro="" textlink="">
      <xdr:nvSpPr>
        <xdr:cNvPr id="178" name="フローチャート: 判断 177">
          <a:extLst>
            <a:ext uri="{FF2B5EF4-FFF2-40B4-BE49-F238E27FC236}">
              <a16:creationId xmlns:a16="http://schemas.microsoft.com/office/drawing/2014/main" id="{BA43FDAB-47A0-4255-81D5-318452BBB72B}"/>
            </a:ext>
          </a:extLst>
        </xdr:cNvPr>
        <xdr:cNvSpPr/>
      </xdr:nvSpPr>
      <xdr:spPr>
        <a:xfrm>
          <a:off x="1079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A58F1D06-01F0-4C75-86C4-8D1CC489F38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FDB8EF5D-42B9-4FC4-9CEB-862798303D9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A6644D8D-EE5C-4FA6-A351-9C6ADB426E6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2D1B3FF-E3AE-482A-B70C-9B7AADAB7FC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D9E0BE7-E158-49D9-B90A-2211343C63F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48260</xdr:rowOff>
    </xdr:from>
    <xdr:to>
      <xdr:col>24</xdr:col>
      <xdr:colOff>114300</xdr:colOff>
      <xdr:row>56</xdr:row>
      <xdr:rowOff>149860</xdr:rowOff>
    </xdr:to>
    <xdr:sp macro="" textlink="">
      <xdr:nvSpPr>
        <xdr:cNvPr id="184" name="楕円 183">
          <a:extLst>
            <a:ext uri="{FF2B5EF4-FFF2-40B4-BE49-F238E27FC236}">
              <a16:creationId xmlns:a16="http://schemas.microsoft.com/office/drawing/2014/main" id="{410717E2-23AD-449F-A9E2-EF65FCF51A60}"/>
            </a:ext>
          </a:extLst>
        </xdr:cNvPr>
        <xdr:cNvSpPr/>
      </xdr:nvSpPr>
      <xdr:spPr>
        <a:xfrm>
          <a:off x="45847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1287</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45DD3605-DB1B-4968-9065-1CC2C3FC388E}"/>
            </a:ext>
          </a:extLst>
        </xdr:cNvPr>
        <xdr:cNvSpPr txBox="1"/>
      </xdr:nvSpPr>
      <xdr:spPr>
        <a:xfrm>
          <a:off x="4673600" y="9602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160655</xdr:rowOff>
    </xdr:from>
    <xdr:to>
      <xdr:col>20</xdr:col>
      <xdr:colOff>38100</xdr:colOff>
      <xdr:row>56</xdr:row>
      <xdr:rowOff>90805</xdr:rowOff>
    </xdr:to>
    <xdr:sp macro="" textlink="">
      <xdr:nvSpPr>
        <xdr:cNvPr id="186" name="楕円 185">
          <a:extLst>
            <a:ext uri="{FF2B5EF4-FFF2-40B4-BE49-F238E27FC236}">
              <a16:creationId xmlns:a16="http://schemas.microsoft.com/office/drawing/2014/main" id="{4313C666-5BF8-4105-8A6C-68548F45C757}"/>
            </a:ext>
          </a:extLst>
        </xdr:cNvPr>
        <xdr:cNvSpPr/>
      </xdr:nvSpPr>
      <xdr:spPr>
        <a:xfrm>
          <a:off x="3746500" y="95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40005</xdr:rowOff>
    </xdr:from>
    <xdr:to>
      <xdr:col>24</xdr:col>
      <xdr:colOff>63500</xdr:colOff>
      <xdr:row>56</xdr:row>
      <xdr:rowOff>99060</xdr:rowOff>
    </xdr:to>
    <xdr:cxnSp macro="">
      <xdr:nvCxnSpPr>
        <xdr:cNvPr id="187" name="直線コネクタ 186">
          <a:extLst>
            <a:ext uri="{FF2B5EF4-FFF2-40B4-BE49-F238E27FC236}">
              <a16:creationId xmlns:a16="http://schemas.microsoft.com/office/drawing/2014/main" id="{C212621C-9135-4350-B0B2-26873E5D9AF4}"/>
            </a:ext>
          </a:extLst>
        </xdr:cNvPr>
        <xdr:cNvCxnSpPr/>
      </xdr:nvCxnSpPr>
      <xdr:spPr>
        <a:xfrm>
          <a:off x="3797300" y="964120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101600</xdr:rowOff>
    </xdr:from>
    <xdr:to>
      <xdr:col>15</xdr:col>
      <xdr:colOff>101600</xdr:colOff>
      <xdr:row>56</xdr:row>
      <xdr:rowOff>31750</xdr:rowOff>
    </xdr:to>
    <xdr:sp macro="" textlink="">
      <xdr:nvSpPr>
        <xdr:cNvPr id="188" name="楕円 187">
          <a:extLst>
            <a:ext uri="{FF2B5EF4-FFF2-40B4-BE49-F238E27FC236}">
              <a16:creationId xmlns:a16="http://schemas.microsoft.com/office/drawing/2014/main" id="{9EE99C41-47D9-4D57-B9F2-F5418E6F1666}"/>
            </a:ext>
          </a:extLst>
        </xdr:cNvPr>
        <xdr:cNvSpPr/>
      </xdr:nvSpPr>
      <xdr:spPr>
        <a:xfrm>
          <a:off x="2857500" y="953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152400</xdr:rowOff>
    </xdr:from>
    <xdr:to>
      <xdr:col>19</xdr:col>
      <xdr:colOff>177800</xdr:colOff>
      <xdr:row>56</xdr:row>
      <xdr:rowOff>40005</xdr:rowOff>
    </xdr:to>
    <xdr:cxnSp macro="">
      <xdr:nvCxnSpPr>
        <xdr:cNvPr id="189" name="直線コネクタ 188">
          <a:extLst>
            <a:ext uri="{FF2B5EF4-FFF2-40B4-BE49-F238E27FC236}">
              <a16:creationId xmlns:a16="http://schemas.microsoft.com/office/drawing/2014/main" id="{C384CEF7-FD82-4EBC-8A66-ECA3B6629330}"/>
            </a:ext>
          </a:extLst>
        </xdr:cNvPr>
        <xdr:cNvCxnSpPr/>
      </xdr:nvCxnSpPr>
      <xdr:spPr>
        <a:xfrm>
          <a:off x="2908300" y="958215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38735</xdr:rowOff>
    </xdr:from>
    <xdr:to>
      <xdr:col>10</xdr:col>
      <xdr:colOff>165100</xdr:colOff>
      <xdr:row>55</xdr:row>
      <xdr:rowOff>140335</xdr:rowOff>
    </xdr:to>
    <xdr:sp macro="" textlink="">
      <xdr:nvSpPr>
        <xdr:cNvPr id="190" name="楕円 189">
          <a:extLst>
            <a:ext uri="{FF2B5EF4-FFF2-40B4-BE49-F238E27FC236}">
              <a16:creationId xmlns:a16="http://schemas.microsoft.com/office/drawing/2014/main" id="{4E4F9386-0DB1-4C40-B26E-E585E1D19B06}"/>
            </a:ext>
          </a:extLst>
        </xdr:cNvPr>
        <xdr:cNvSpPr/>
      </xdr:nvSpPr>
      <xdr:spPr>
        <a:xfrm>
          <a:off x="1968500" y="946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89535</xdr:rowOff>
    </xdr:from>
    <xdr:to>
      <xdr:col>15</xdr:col>
      <xdr:colOff>50800</xdr:colOff>
      <xdr:row>55</xdr:row>
      <xdr:rowOff>152400</xdr:rowOff>
    </xdr:to>
    <xdr:cxnSp macro="">
      <xdr:nvCxnSpPr>
        <xdr:cNvPr id="191" name="直線コネクタ 190">
          <a:extLst>
            <a:ext uri="{FF2B5EF4-FFF2-40B4-BE49-F238E27FC236}">
              <a16:creationId xmlns:a16="http://schemas.microsoft.com/office/drawing/2014/main" id="{7E75156C-4C77-43C5-A6D7-E05B36E119FA}"/>
            </a:ext>
          </a:extLst>
        </xdr:cNvPr>
        <xdr:cNvCxnSpPr/>
      </xdr:nvCxnSpPr>
      <xdr:spPr>
        <a:xfrm>
          <a:off x="2019300" y="951928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54</xdr:row>
      <xdr:rowOff>151130</xdr:rowOff>
    </xdr:from>
    <xdr:to>
      <xdr:col>6</xdr:col>
      <xdr:colOff>38100</xdr:colOff>
      <xdr:row>55</xdr:row>
      <xdr:rowOff>81280</xdr:rowOff>
    </xdr:to>
    <xdr:sp macro="" textlink="">
      <xdr:nvSpPr>
        <xdr:cNvPr id="192" name="楕円 191">
          <a:extLst>
            <a:ext uri="{FF2B5EF4-FFF2-40B4-BE49-F238E27FC236}">
              <a16:creationId xmlns:a16="http://schemas.microsoft.com/office/drawing/2014/main" id="{F38E08E5-297A-4A4E-A905-BE099310206B}"/>
            </a:ext>
          </a:extLst>
        </xdr:cNvPr>
        <xdr:cNvSpPr/>
      </xdr:nvSpPr>
      <xdr:spPr>
        <a:xfrm>
          <a:off x="1079500" y="940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30480</xdr:rowOff>
    </xdr:from>
    <xdr:to>
      <xdr:col>10</xdr:col>
      <xdr:colOff>114300</xdr:colOff>
      <xdr:row>55</xdr:row>
      <xdr:rowOff>89535</xdr:rowOff>
    </xdr:to>
    <xdr:cxnSp macro="">
      <xdr:nvCxnSpPr>
        <xdr:cNvPr id="193" name="直線コネクタ 192">
          <a:extLst>
            <a:ext uri="{FF2B5EF4-FFF2-40B4-BE49-F238E27FC236}">
              <a16:creationId xmlns:a16="http://schemas.microsoft.com/office/drawing/2014/main" id="{47568B3E-2E2A-42EE-8503-1410B2DE3B91}"/>
            </a:ext>
          </a:extLst>
        </xdr:cNvPr>
        <xdr:cNvCxnSpPr/>
      </xdr:nvCxnSpPr>
      <xdr:spPr>
        <a:xfrm>
          <a:off x="1130300" y="946023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94" name="n_1aveValue【体育館・プール】&#10;有形固定資産減価償却率">
          <a:extLst>
            <a:ext uri="{FF2B5EF4-FFF2-40B4-BE49-F238E27FC236}">
              <a16:creationId xmlns:a16="http://schemas.microsoft.com/office/drawing/2014/main" id="{5DDD44E4-6305-4F48-B917-B4CA01E9E53A}"/>
            </a:ext>
          </a:extLst>
        </xdr:cNvPr>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95" name="n_2aveValue【体育館・プール】&#10;有形固定資産減価償却率">
          <a:extLst>
            <a:ext uri="{FF2B5EF4-FFF2-40B4-BE49-F238E27FC236}">
              <a16:creationId xmlns:a16="http://schemas.microsoft.com/office/drawing/2014/main" id="{A5DE9768-0CCD-4B31-80EF-FD4C02832D28}"/>
            </a:ext>
          </a:extLst>
        </xdr:cNvPr>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158132</xdr:rowOff>
    </xdr:from>
    <xdr:ext cx="405111" cy="259045"/>
    <xdr:sp macro="" textlink="">
      <xdr:nvSpPr>
        <xdr:cNvPr id="196" name="n_3aveValue【体育館・プール】&#10;有形固定資産減価償却率">
          <a:extLst>
            <a:ext uri="{FF2B5EF4-FFF2-40B4-BE49-F238E27FC236}">
              <a16:creationId xmlns:a16="http://schemas.microsoft.com/office/drawing/2014/main" id="{C4979C44-A45B-45C2-AD69-5B38EAFEFC55}"/>
            </a:ext>
          </a:extLst>
        </xdr:cNvPr>
        <xdr:cNvSpPr txBox="1"/>
      </xdr:nvSpPr>
      <xdr:spPr>
        <a:xfrm>
          <a:off x="1816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148607</xdr:rowOff>
    </xdr:from>
    <xdr:ext cx="405111" cy="259045"/>
    <xdr:sp macro="" textlink="">
      <xdr:nvSpPr>
        <xdr:cNvPr id="197" name="n_4aveValue【体育館・プール】&#10;有形固定資産減価償却率">
          <a:extLst>
            <a:ext uri="{FF2B5EF4-FFF2-40B4-BE49-F238E27FC236}">
              <a16:creationId xmlns:a16="http://schemas.microsoft.com/office/drawing/2014/main" id="{5EB6A757-3A41-4A81-BB2B-014977E88FA3}"/>
            </a:ext>
          </a:extLst>
        </xdr:cNvPr>
        <xdr:cNvSpPr txBox="1"/>
      </xdr:nvSpPr>
      <xdr:spPr>
        <a:xfrm>
          <a:off x="927744"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107332</xdr:rowOff>
    </xdr:from>
    <xdr:ext cx="405111" cy="259045"/>
    <xdr:sp macro="" textlink="">
      <xdr:nvSpPr>
        <xdr:cNvPr id="198" name="n_1mainValue【体育館・プール】&#10;有形固定資産減価償却率">
          <a:extLst>
            <a:ext uri="{FF2B5EF4-FFF2-40B4-BE49-F238E27FC236}">
              <a16:creationId xmlns:a16="http://schemas.microsoft.com/office/drawing/2014/main" id="{7279AEC7-1046-4531-B288-5B2500456B25}"/>
            </a:ext>
          </a:extLst>
        </xdr:cNvPr>
        <xdr:cNvSpPr txBox="1"/>
      </xdr:nvSpPr>
      <xdr:spPr>
        <a:xfrm>
          <a:off x="3582044" y="936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48277</xdr:rowOff>
    </xdr:from>
    <xdr:ext cx="405111" cy="259045"/>
    <xdr:sp macro="" textlink="">
      <xdr:nvSpPr>
        <xdr:cNvPr id="199" name="n_2mainValue【体育館・プール】&#10;有形固定資産減価償却率">
          <a:extLst>
            <a:ext uri="{FF2B5EF4-FFF2-40B4-BE49-F238E27FC236}">
              <a16:creationId xmlns:a16="http://schemas.microsoft.com/office/drawing/2014/main" id="{FFB07E90-5EB3-4E12-B315-57C230118139}"/>
            </a:ext>
          </a:extLst>
        </xdr:cNvPr>
        <xdr:cNvSpPr txBox="1"/>
      </xdr:nvSpPr>
      <xdr:spPr>
        <a:xfrm>
          <a:off x="2705744" y="930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156862</xdr:rowOff>
    </xdr:from>
    <xdr:ext cx="405111" cy="259045"/>
    <xdr:sp macro="" textlink="">
      <xdr:nvSpPr>
        <xdr:cNvPr id="200" name="n_3mainValue【体育館・プール】&#10;有形固定資産減価償却率">
          <a:extLst>
            <a:ext uri="{FF2B5EF4-FFF2-40B4-BE49-F238E27FC236}">
              <a16:creationId xmlns:a16="http://schemas.microsoft.com/office/drawing/2014/main" id="{1DCB2704-E86C-4639-8D01-262E1548A828}"/>
            </a:ext>
          </a:extLst>
        </xdr:cNvPr>
        <xdr:cNvSpPr txBox="1"/>
      </xdr:nvSpPr>
      <xdr:spPr>
        <a:xfrm>
          <a:off x="1816744" y="924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97807</xdr:rowOff>
    </xdr:from>
    <xdr:ext cx="405111" cy="259045"/>
    <xdr:sp macro="" textlink="">
      <xdr:nvSpPr>
        <xdr:cNvPr id="201" name="n_4mainValue【体育館・プール】&#10;有形固定資産減価償却率">
          <a:extLst>
            <a:ext uri="{FF2B5EF4-FFF2-40B4-BE49-F238E27FC236}">
              <a16:creationId xmlns:a16="http://schemas.microsoft.com/office/drawing/2014/main" id="{B47BA086-8DBB-4383-BCB0-F193F6F1AA17}"/>
            </a:ext>
          </a:extLst>
        </xdr:cNvPr>
        <xdr:cNvSpPr txBox="1"/>
      </xdr:nvSpPr>
      <xdr:spPr>
        <a:xfrm>
          <a:off x="927744" y="918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D0D827DD-5416-4765-99AD-C907E4FF2CB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id="{F64A77B8-23A6-4359-B013-197E5CBCC42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id="{BCA4F4A9-C209-4234-B524-C8A21259580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id="{D2FA6FA4-B91D-44AB-A5DA-63019B2AF6E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id="{90043E8A-D6FE-4739-A987-E2117D629A6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id="{A970E6CE-CD13-47A7-A232-29A68F6659C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id="{90CF983A-FA43-4AFE-84BA-50BEE3BEFD7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id="{42286549-B6B3-4BAD-8A76-43DF1E04C69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id="{A0517C91-C523-4F54-9AAD-F996DECE5D8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id="{4CC320C8-8C3A-42E3-9DCB-ACFD2A6FCB2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2" name="直線コネクタ 211">
          <a:extLst>
            <a:ext uri="{FF2B5EF4-FFF2-40B4-BE49-F238E27FC236}">
              <a16:creationId xmlns:a16="http://schemas.microsoft.com/office/drawing/2014/main" id="{977376C2-C1E1-4BC6-8804-7D8CC4A3779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3" name="テキスト ボックス 212">
          <a:extLst>
            <a:ext uri="{FF2B5EF4-FFF2-40B4-BE49-F238E27FC236}">
              <a16:creationId xmlns:a16="http://schemas.microsoft.com/office/drawing/2014/main" id="{58C6BDC6-891F-4C92-9B06-C722AB77C8E7}"/>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4" name="直線コネクタ 213">
          <a:extLst>
            <a:ext uri="{FF2B5EF4-FFF2-40B4-BE49-F238E27FC236}">
              <a16:creationId xmlns:a16="http://schemas.microsoft.com/office/drawing/2014/main" id="{7FBBF305-A465-4F2E-82EE-C72F7D217B89}"/>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5" name="テキスト ボックス 214">
          <a:extLst>
            <a:ext uri="{FF2B5EF4-FFF2-40B4-BE49-F238E27FC236}">
              <a16:creationId xmlns:a16="http://schemas.microsoft.com/office/drawing/2014/main" id="{35F8E816-A840-4FF1-927A-FC891C4C19BD}"/>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6" name="直線コネクタ 215">
          <a:extLst>
            <a:ext uri="{FF2B5EF4-FFF2-40B4-BE49-F238E27FC236}">
              <a16:creationId xmlns:a16="http://schemas.microsoft.com/office/drawing/2014/main" id="{79789B51-8D9F-400E-AF7F-83613859184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7" name="テキスト ボックス 216">
          <a:extLst>
            <a:ext uri="{FF2B5EF4-FFF2-40B4-BE49-F238E27FC236}">
              <a16:creationId xmlns:a16="http://schemas.microsoft.com/office/drawing/2014/main" id="{60DA3A06-F076-4B44-85CD-A26F21A942C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8" name="直線コネクタ 217">
          <a:extLst>
            <a:ext uri="{FF2B5EF4-FFF2-40B4-BE49-F238E27FC236}">
              <a16:creationId xmlns:a16="http://schemas.microsoft.com/office/drawing/2014/main" id="{0D75778F-16DD-41F3-B6FD-EC29AC365F9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9" name="テキスト ボックス 218">
          <a:extLst>
            <a:ext uri="{FF2B5EF4-FFF2-40B4-BE49-F238E27FC236}">
              <a16:creationId xmlns:a16="http://schemas.microsoft.com/office/drawing/2014/main" id="{E691EC10-079D-4EB8-930E-8D31B7FE2507}"/>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55DA1CA3-D02B-4D28-81C1-C02A59DED81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a:extLst>
            <a:ext uri="{FF2B5EF4-FFF2-40B4-BE49-F238E27FC236}">
              <a16:creationId xmlns:a16="http://schemas.microsoft.com/office/drawing/2014/main" id="{75F62C34-B8AC-4619-BFA4-37E336AE124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a:extLst>
            <a:ext uri="{FF2B5EF4-FFF2-40B4-BE49-F238E27FC236}">
              <a16:creationId xmlns:a16="http://schemas.microsoft.com/office/drawing/2014/main" id="{CBE5ACE2-B30F-40E8-BB47-E07C7626067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144018</xdr:rowOff>
    </xdr:from>
    <xdr:to>
      <xdr:col>54</xdr:col>
      <xdr:colOff>189865</xdr:colOff>
      <xdr:row>63</xdr:row>
      <xdr:rowOff>139446</xdr:rowOff>
    </xdr:to>
    <xdr:cxnSp macro="">
      <xdr:nvCxnSpPr>
        <xdr:cNvPr id="223" name="直線コネクタ 222">
          <a:extLst>
            <a:ext uri="{FF2B5EF4-FFF2-40B4-BE49-F238E27FC236}">
              <a16:creationId xmlns:a16="http://schemas.microsoft.com/office/drawing/2014/main" id="{1C507A89-98F9-487C-B569-528BFE3E174A}"/>
            </a:ext>
          </a:extLst>
        </xdr:cNvPr>
        <xdr:cNvCxnSpPr/>
      </xdr:nvCxnSpPr>
      <xdr:spPr>
        <a:xfrm flipV="1">
          <a:off x="10476865" y="9916668"/>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143273</xdr:rowOff>
    </xdr:from>
    <xdr:ext cx="469744" cy="259045"/>
    <xdr:sp macro="" textlink="">
      <xdr:nvSpPr>
        <xdr:cNvPr id="224" name="【体育館・プール】&#10;一人当たり面積最小値テキスト">
          <a:extLst>
            <a:ext uri="{FF2B5EF4-FFF2-40B4-BE49-F238E27FC236}">
              <a16:creationId xmlns:a16="http://schemas.microsoft.com/office/drawing/2014/main" id="{684D6E9F-5268-447D-A51A-65BB66F026DD}"/>
            </a:ext>
          </a:extLst>
        </xdr:cNvPr>
        <xdr:cNvSpPr txBox="1"/>
      </xdr:nvSpPr>
      <xdr:spPr>
        <a:xfrm>
          <a:off x="10515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139446</xdr:rowOff>
    </xdr:from>
    <xdr:to>
      <xdr:col>55</xdr:col>
      <xdr:colOff>88900</xdr:colOff>
      <xdr:row>63</xdr:row>
      <xdr:rowOff>139446</xdr:rowOff>
    </xdr:to>
    <xdr:cxnSp macro="">
      <xdr:nvCxnSpPr>
        <xdr:cNvPr id="225" name="直線コネクタ 224">
          <a:extLst>
            <a:ext uri="{FF2B5EF4-FFF2-40B4-BE49-F238E27FC236}">
              <a16:creationId xmlns:a16="http://schemas.microsoft.com/office/drawing/2014/main" id="{437734E9-E13E-498E-A865-2936BE6C04D0}"/>
            </a:ext>
          </a:extLst>
        </xdr:cNvPr>
        <xdr:cNvCxnSpPr/>
      </xdr:nvCxnSpPr>
      <xdr:spPr>
        <a:xfrm>
          <a:off x="10388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90695</xdr:rowOff>
    </xdr:from>
    <xdr:ext cx="469744" cy="259045"/>
    <xdr:sp macro="" textlink="">
      <xdr:nvSpPr>
        <xdr:cNvPr id="226" name="【体育館・プール】&#10;一人当たり面積最大値テキスト">
          <a:extLst>
            <a:ext uri="{FF2B5EF4-FFF2-40B4-BE49-F238E27FC236}">
              <a16:creationId xmlns:a16="http://schemas.microsoft.com/office/drawing/2014/main" id="{8027DBE5-0105-4BCA-BE05-833E79B4EBD0}"/>
            </a:ext>
          </a:extLst>
        </xdr:cNvPr>
        <xdr:cNvSpPr txBox="1"/>
      </xdr:nvSpPr>
      <xdr:spPr>
        <a:xfrm>
          <a:off x="10515600" y="969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144018</xdr:rowOff>
    </xdr:from>
    <xdr:to>
      <xdr:col>55</xdr:col>
      <xdr:colOff>88900</xdr:colOff>
      <xdr:row>57</xdr:row>
      <xdr:rowOff>144018</xdr:rowOff>
    </xdr:to>
    <xdr:cxnSp macro="">
      <xdr:nvCxnSpPr>
        <xdr:cNvPr id="227" name="直線コネクタ 226">
          <a:extLst>
            <a:ext uri="{FF2B5EF4-FFF2-40B4-BE49-F238E27FC236}">
              <a16:creationId xmlns:a16="http://schemas.microsoft.com/office/drawing/2014/main" id="{9C466135-3B61-49CE-8E7C-7EB54609A461}"/>
            </a:ext>
          </a:extLst>
        </xdr:cNvPr>
        <xdr:cNvCxnSpPr/>
      </xdr:nvCxnSpPr>
      <xdr:spPr>
        <a:xfrm>
          <a:off x="10388600" y="991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135653</xdr:rowOff>
    </xdr:from>
    <xdr:ext cx="469744" cy="259045"/>
    <xdr:sp macro="" textlink="">
      <xdr:nvSpPr>
        <xdr:cNvPr id="228" name="【体育館・プール】&#10;一人当たり面積平均値テキスト">
          <a:extLst>
            <a:ext uri="{FF2B5EF4-FFF2-40B4-BE49-F238E27FC236}">
              <a16:creationId xmlns:a16="http://schemas.microsoft.com/office/drawing/2014/main" id="{35732B2B-AF09-4B3D-B5D5-B5ED3C2201DC}"/>
            </a:ext>
          </a:extLst>
        </xdr:cNvPr>
        <xdr:cNvSpPr txBox="1"/>
      </xdr:nvSpPr>
      <xdr:spPr>
        <a:xfrm>
          <a:off x="10515600" y="10251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157226</xdr:rowOff>
    </xdr:from>
    <xdr:to>
      <xdr:col>55</xdr:col>
      <xdr:colOff>50800</xdr:colOff>
      <xdr:row>60</xdr:row>
      <xdr:rowOff>87376</xdr:rowOff>
    </xdr:to>
    <xdr:sp macro="" textlink="">
      <xdr:nvSpPr>
        <xdr:cNvPr id="229" name="フローチャート: 判断 228">
          <a:extLst>
            <a:ext uri="{FF2B5EF4-FFF2-40B4-BE49-F238E27FC236}">
              <a16:creationId xmlns:a16="http://schemas.microsoft.com/office/drawing/2014/main" id="{1E078CD1-05EF-4F66-8EEE-E5380A569949}"/>
            </a:ext>
          </a:extLst>
        </xdr:cNvPr>
        <xdr:cNvSpPr/>
      </xdr:nvSpPr>
      <xdr:spPr>
        <a:xfrm>
          <a:off x="10426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93218</xdr:rowOff>
    </xdr:from>
    <xdr:to>
      <xdr:col>50</xdr:col>
      <xdr:colOff>165100</xdr:colOff>
      <xdr:row>60</xdr:row>
      <xdr:rowOff>23368</xdr:rowOff>
    </xdr:to>
    <xdr:sp macro="" textlink="">
      <xdr:nvSpPr>
        <xdr:cNvPr id="230" name="フローチャート: 判断 229">
          <a:extLst>
            <a:ext uri="{FF2B5EF4-FFF2-40B4-BE49-F238E27FC236}">
              <a16:creationId xmlns:a16="http://schemas.microsoft.com/office/drawing/2014/main" id="{635E7B1B-1ABF-4B11-AF3F-43884347C1CE}"/>
            </a:ext>
          </a:extLst>
        </xdr:cNvPr>
        <xdr:cNvSpPr/>
      </xdr:nvSpPr>
      <xdr:spPr>
        <a:xfrm>
          <a:off x="9588500" y="1020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102362</xdr:rowOff>
    </xdr:from>
    <xdr:to>
      <xdr:col>46</xdr:col>
      <xdr:colOff>38100</xdr:colOff>
      <xdr:row>60</xdr:row>
      <xdr:rowOff>32512</xdr:rowOff>
    </xdr:to>
    <xdr:sp macro="" textlink="">
      <xdr:nvSpPr>
        <xdr:cNvPr id="231" name="フローチャート: 判断 230">
          <a:extLst>
            <a:ext uri="{FF2B5EF4-FFF2-40B4-BE49-F238E27FC236}">
              <a16:creationId xmlns:a16="http://schemas.microsoft.com/office/drawing/2014/main" id="{C9888497-EEE5-44A1-AD3B-CFA0B182C56C}"/>
            </a:ext>
          </a:extLst>
        </xdr:cNvPr>
        <xdr:cNvSpPr/>
      </xdr:nvSpPr>
      <xdr:spPr>
        <a:xfrm>
          <a:off x="8699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102362</xdr:rowOff>
    </xdr:from>
    <xdr:to>
      <xdr:col>41</xdr:col>
      <xdr:colOff>101600</xdr:colOff>
      <xdr:row>60</xdr:row>
      <xdr:rowOff>32512</xdr:rowOff>
    </xdr:to>
    <xdr:sp macro="" textlink="">
      <xdr:nvSpPr>
        <xdr:cNvPr id="232" name="フローチャート: 判断 231">
          <a:extLst>
            <a:ext uri="{FF2B5EF4-FFF2-40B4-BE49-F238E27FC236}">
              <a16:creationId xmlns:a16="http://schemas.microsoft.com/office/drawing/2014/main" id="{C8F37215-57B0-469F-88CF-3197F1CF985A}"/>
            </a:ext>
          </a:extLst>
        </xdr:cNvPr>
        <xdr:cNvSpPr/>
      </xdr:nvSpPr>
      <xdr:spPr>
        <a:xfrm>
          <a:off x="7810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120650</xdr:rowOff>
    </xdr:from>
    <xdr:to>
      <xdr:col>36</xdr:col>
      <xdr:colOff>165100</xdr:colOff>
      <xdr:row>60</xdr:row>
      <xdr:rowOff>50800</xdr:rowOff>
    </xdr:to>
    <xdr:sp macro="" textlink="">
      <xdr:nvSpPr>
        <xdr:cNvPr id="233" name="フローチャート: 判断 232">
          <a:extLst>
            <a:ext uri="{FF2B5EF4-FFF2-40B4-BE49-F238E27FC236}">
              <a16:creationId xmlns:a16="http://schemas.microsoft.com/office/drawing/2014/main" id="{00CDE7A0-A53E-4795-BCC3-C1EEA25B93E9}"/>
            </a:ext>
          </a:extLst>
        </xdr:cNvPr>
        <xdr:cNvSpPr/>
      </xdr:nvSpPr>
      <xdr:spPr>
        <a:xfrm>
          <a:off x="692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C2DB4F73-999B-4E3C-BD3B-1C74078120A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DE25B89D-8EC8-46D9-AA39-317C1985ECB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24737C52-9725-473F-AE49-C68C7A707A4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A25F242-599C-49B4-AF62-9783B461166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420D535F-7EF3-44FD-BE5C-E22D1E2F35C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164084</xdr:rowOff>
    </xdr:from>
    <xdr:to>
      <xdr:col>55</xdr:col>
      <xdr:colOff>50800</xdr:colOff>
      <xdr:row>59</xdr:row>
      <xdr:rowOff>94234</xdr:rowOff>
    </xdr:to>
    <xdr:sp macro="" textlink="">
      <xdr:nvSpPr>
        <xdr:cNvPr id="239" name="楕円 238">
          <a:extLst>
            <a:ext uri="{FF2B5EF4-FFF2-40B4-BE49-F238E27FC236}">
              <a16:creationId xmlns:a16="http://schemas.microsoft.com/office/drawing/2014/main" id="{DA8E382D-5B3E-43E4-8E33-8EBAC95EA80D}"/>
            </a:ext>
          </a:extLst>
        </xdr:cNvPr>
        <xdr:cNvSpPr/>
      </xdr:nvSpPr>
      <xdr:spPr>
        <a:xfrm>
          <a:off x="104267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15511</xdr:rowOff>
    </xdr:from>
    <xdr:ext cx="469744" cy="259045"/>
    <xdr:sp macro="" textlink="">
      <xdr:nvSpPr>
        <xdr:cNvPr id="240" name="【体育館・プール】&#10;一人当たり面積該当値テキスト">
          <a:extLst>
            <a:ext uri="{FF2B5EF4-FFF2-40B4-BE49-F238E27FC236}">
              <a16:creationId xmlns:a16="http://schemas.microsoft.com/office/drawing/2014/main" id="{1597659D-27F7-45F0-AA5F-556083D3ECC1}"/>
            </a:ext>
          </a:extLst>
        </xdr:cNvPr>
        <xdr:cNvSpPr txBox="1"/>
      </xdr:nvSpPr>
      <xdr:spPr>
        <a:xfrm>
          <a:off x="10515600" y="995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1778</xdr:rowOff>
    </xdr:from>
    <xdr:to>
      <xdr:col>50</xdr:col>
      <xdr:colOff>165100</xdr:colOff>
      <xdr:row>59</xdr:row>
      <xdr:rowOff>103378</xdr:rowOff>
    </xdr:to>
    <xdr:sp macro="" textlink="">
      <xdr:nvSpPr>
        <xdr:cNvPr id="241" name="楕円 240">
          <a:extLst>
            <a:ext uri="{FF2B5EF4-FFF2-40B4-BE49-F238E27FC236}">
              <a16:creationId xmlns:a16="http://schemas.microsoft.com/office/drawing/2014/main" id="{90926CB4-631F-4274-B322-B1BDFDBBA420}"/>
            </a:ext>
          </a:extLst>
        </xdr:cNvPr>
        <xdr:cNvSpPr/>
      </xdr:nvSpPr>
      <xdr:spPr>
        <a:xfrm>
          <a:off x="9588500" y="101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43434</xdr:rowOff>
    </xdr:from>
    <xdr:to>
      <xdr:col>55</xdr:col>
      <xdr:colOff>0</xdr:colOff>
      <xdr:row>59</xdr:row>
      <xdr:rowOff>52578</xdr:rowOff>
    </xdr:to>
    <xdr:cxnSp macro="">
      <xdr:nvCxnSpPr>
        <xdr:cNvPr id="242" name="直線コネクタ 241">
          <a:extLst>
            <a:ext uri="{FF2B5EF4-FFF2-40B4-BE49-F238E27FC236}">
              <a16:creationId xmlns:a16="http://schemas.microsoft.com/office/drawing/2014/main" id="{25604AEC-61AE-4B65-B5C3-A18B506CFAE1}"/>
            </a:ext>
          </a:extLst>
        </xdr:cNvPr>
        <xdr:cNvCxnSpPr/>
      </xdr:nvCxnSpPr>
      <xdr:spPr>
        <a:xfrm flipV="1">
          <a:off x="9639300" y="101589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15494</xdr:rowOff>
    </xdr:from>
    <xdr:to>
      <xdr:col>46</xdr:col>
      <xdr:colOff>38100</xdr:colOff>
      <xdr:row>59</xdr:row>
      <xdr:rowOff>117094</xdr:rowOff>
    </xdr:to>
    <xdr:sp macro="" textlink="">
      <xdr:nvSpPr>
        <xdr:cNvPr id="243" name="楕円 242">
          <a:extLst>
            <a:ext uri="{FF2B5EF4-FFF2-40B4-BE49-F238E27FC236}">
              <a16:creationId xmlns:a16="http://schemas.microsoft.com/office/drawing/2014/main" id="{E9A4740D-FC7B-455C-90EE-B2CE4A6163CC}"/>
            </a:ext>
          </a:extLst>
        </xdr:cNvPr>
        <xdr:cNvSpPr/>
      </xdr:nvSpPr>
      <xdr:spPr>
        <a:xfrm>
          <a:off x="8699500" y="101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52578</xdr:rowOff>
    </xdr:from>
    <xdr:to>
      <xdr:col>50</xdr:col>
      <xdr:colOff>114300</xdr:colOff>
      <xdr:row>59</xdr:row>
      <xdr:rowOff>66294</xdr:rowOff>
    </xdr:to>
    <xdr:cxnSp macro="">
      <xdr:nvCxnSpPr>
        <xdr:cNvPr id="244" name="直線コネクタ 243">
          <a:extLst>
            <a:ext uri="{FF2B5EF4-FFF2-40B4-BE49-F238E27FC236}">
              <a16:creationId xmlns:a16="http://schemas.microsoft.com/office/drawing/2014/main" id="{AB2FD390-509C-478E-84EA-BCD0356D5704}"/>
            </a:ext>
          </a:extLst>
        </xdr:cNvPr>
        <xdr:cNvCxnSpPr/>
      </xdr:nvCxnSpPr>
      <xdr:spPr>
        <a:xfrm flipV="1">
          <a:off x="8750300" y="101681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24638</xdr:rowOff>
    </xdr:from>
    <xdr:to>
      <xdr:col>41</xdr:col>
      <xdr:colOff>101600</xdr:colOff>
      <xdr:row>59</xdr:row>
      <xdr:rowOff>126238</xdr:rowOff>
    </xdr:to>
    <xdr:sp macro="" textlink="">
      <xdr:nvSpPr>
        <xdr:cNvPr id="245" name="楕円 244">
          <a:extLst>
            <a:ext uri="{FF2B5EF4-FFF2-40B4-BE49-F238E27FC236}">
              <a16:creationId xmlns:a16="http://schemas.microsoft.com/office/drawing/2014/main" id="{79745E72-02BB-4849-963C-E4A40FF71743}"/>
            </a:ext>
          </a:extLst>
        </xdr:cNvPr>
        <xdr:cNvSpPr/>
      </xdr:nvSpPr>
      <xdr:spPr>
        <a:xfrm>
          <a:off x="7810500" y="101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66294</xdr:rowOff>
    </xdr:from>
    <xdr:to>
      <xdr:col>45</xdr:col>
      <xdr:colOff>177800</xdr:colOff>
      <xdr:row>59</xdr:row>
      <xdr:rowOff>75438</xdr:rowOff>
    </xdr:to>
    <xdr:cxnSp macro="">
      <xdr:nvCxnSpPr>
        <xdr:cNvPr id="246" name="直線コネクタ 245">
          <a:extLst>
            <a:ext uri="{FF2B5EF4-FFF2-40B4-BE49-F238E27FC236}">
              <a16:creationId xmlns:a16="http://schemas.microsoft.com/office/drawing/2014/main" id="{48EB6FAE-27AC-481A-B202-B191AAD03413}"/>
            </a:ext>
          </a:extLst>
        </xdr:cNvPr>
        <xdr:cNvCxnSpPr/>
      </xdr:nvCxnSpPr>
      <xdr:spPr>
        <a:xfrm flipV="1">
          <a:off x="7861300" y="101818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104648</xdr:rowOff>
    </xdr:from>
    <xdr:to>
      <xdr:col>36</xdr:col>
      <xdr:colOff>165100</xdr:colOff>
      <xdr:row>61</xdr:row>
      <xdr:rowOff>34798</xdr:rowOff>
    </xdr:to>
    <xdr:sp macro="" textlink="">
      <xdr:nvSpPr>
        <xdr:cNvPr id="247" name="楕円 246">
          <a:extLst>
            <a:ext uri="{FF2B5EF4-FFF2-40B4-BE49-F238E27FC236}">
              <a16:creationId xmlns:a16="http://schemas.microsoft.com/office/drawing/2014/main" id="{7F92D28D-2C19-4AD6-A53B-F56427446097}"/>
            </a:ext>
          </a:extLst>
        </xdr:cNvPr>
        <xdr:cNvSpPr/>
      </xdr:nvSpPr>
      <xdr:spPr>
        <a:xfrm>
          <a:off x="69215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75438</xdr:rowOff>
    </xdr:from>
    <xdr:to>
      <xdr:col>41</xdr:col>
      <xdr:colOff>50800</xdr:colOff>
      <xdr:row>60</xdr:row>
      <xdr:rowOff>155448</xdr:rowOff>
    </xdr:to>
    <xdr:cxnSp macro="">
      <xdr:nvCxnSpPr>
        <xdr:cNvPr id="248" name="直線コネクタ 247">
          <a:extLst>
            <a:ext uri="{FF2B5EF4-FFF2-40B4-BE49-F238E27FC236}">
              <a16:creationId xmlns:a16="http://schemas.microsoft.com/office/drawing/2014/main" id="{B755289B-0C34-4120-9F03-381F90F047F0}"/>
            </a:ext>
          </a:extLst>
        </xdr:cNvPr>
        <xdr:cNvCxnSpPr/>
      </xdr:nvCxnSpPr>
      <xdr:spPr>
        <a:xfrm flipV="1">
          <a:off x="6972300" y="10190988"/>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14495</xdr:rowOff>
    </xdr:from>
    <xdr:ext cx="469744" cy="259045"/>
    <xdr:sp macro="" textlink="">
      <xdr:nvSpPr>
        <xdr:cNvPr id="249" name="n_1aveValue【体育館・プール】&#10;一人当たり面積">
          <a:extLst>
            <a:ext uri="{FF2B5EF4-FFF2-40B4-BE49-F238E27FC236}">
              <a16:creationId xmlns:a16="http://schemas.microsoft.com/office/drawing/2014/main" id="{2119467E-64F2-42DF-AC4D-DC882F9FB3AD}"/>
            </a:ext>
          </a:extLst>
        </xdr:cNvPr>
        <xdr:cNvSpPr txBox="1"/>
      </xdr:nvSpPr>
      <xdr:spPr>
        <a:xfrm>
          <a:off x="9391727" y="1030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23639</xdr:rowOff>
    </xdr:from>
    <xdr:ext cx="469744" cy="259045"/>
    <xdr:sp macro="" textlink="">
      <xdr:nvSpPr>
        <xdr:cNvPr id="250" name="n_2aveValue【体育館・プール】&#10;一人当たり面積">
          <a:extLst>
            <a:ext uri="{FF2B5EF4-FFF2-40B4-BE49-F238E27FC236}">
              <a16:creationId xmlns:a16="http://schemas.microsoft.com/office/drawing/2014/main" id="{F1A7773C-01C2-4C2A-BAED-8FD7CA045125}"/>
            </a:ext>
          </a:extLst>
        </xdr:cNvPr>
        <xdr:cNvSpPr txBox="1"/>
      </xdr:nvSpPr>
      <xdr:spPr>
        <a:xfrm>
          <a:off x="8515427" y="1031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23639</xdr:rowOff>
    </xdr:from>
    <xdr:ext cx="469744" cy="259045"/>
    <xdr:sp macro="" textlink="">
      <xdr:nvSpPr>
        <xdr:cNvPr id="251" name="n_3aveValue【体育館・プール】&#10;一人当たり面積">
          <a:extLst>
            <a:ext uri="{FF2B5EF4-FFF2-40B4-BE49-F238E27FC236}">
              <a16:creationId xmlns:a16="http://schemas.microsoft.com/office/drawing/2014/main" id="{9ACF4475-2C0D-4FE4-90B8-208A51C0E0BF}"/>
            </a:ext>
          </a:extLst>
        </xdr:cNvPr>
        <xdr:cNvSpPr txBox="1"/>
      </xdr:nvSpPr>
      <xdr:spPr>
        <a:xfrm>
          <a:off x="7626427" y="1031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67327</xdr:rowOff>
    </xdr:from>
    <xdr:ext cx="469744" cy="259045"/>
    <xdr:sp macro="" textlink="">
      <xdr:nvSpPr>
        <xdr:cNvPr id="252" name="n_4aveValue【体育館・プール】&#10;一人当たり面積">
          <a:extLst>
            <a:ext uri="{FF2B5EF4-FFF2-40B4-BE49-F238E27FC236}">
              <a16:creationId xmlns:a16="http://schemas.microsoft.com/office/drawing/2014/main" id="{937FC13E-E3BD-4FB4-ADD3-C6983B7DA8F9}"/>
            </a:ext>
          </a:extLst>
        </xdr:cNvPr>
        <xdr:cNvSpPr txBox="1"/>
      </xdr:nvSpPr>
      <xdr:spPr>
        <a:xfrm>
          <a:off x="6737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119905</xdr:rowOff>
    </xdr:from>
    <xdr:ext cx="469744" cy="259045"/>
    <xdr:sp macro="" textlink="">
      <xdr:nvSpPr>
        <xdr:cNvPr id="253" name="n_1mainValue【体育館・プール】&#10;一人当たり面積">
          <a:extLst>
            <a:ext uri="{FF2B5EF4-FFF2-40B4-BE49-F238E27FC236}">
              <a16:creationId xmlns:a16="http://schemas.microsoft.com/office/drawing/2014/main" id="{96119BFA-17E4-453A-A936-3F011C5644E7}"/>
            </a:ext>
          </a:extLst>
        </xdr:cNvPr>
        <xdr:cNvSpPr txBox="1"/>
      </xdr:nvSpPr>
      <xdr:spPr>
        <a:xfrm>
          <a:off x="9391727" y="989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133621</xdr:rowOff>
    </xdr:from>
    <xdr:ext cx="469744" cy="259045"/>
    <xdr:sp macro="" textlink="">
      <xdr:nvSpPr>
        <xdr:cNvPr id="254" name="n_2mainValue【体育館・プール】&#10;一人当たり面積">
          <a:extLst>
            <a:ext uri="{FF2B5EF4-FFF2-40B4-BE49-F238E27FC236}">
              <a16:creationId xmlns:a16="http://schemas.microsoft.com/office/drawing/2014/main" id="{BFA5BC75-A7F3-44BC-B045-8A4E62523B3A}"/>
            </a:ext>
          </a:extLst>
        </xdr:cNvPr>
        <xdr:cNvSpPr txBox="1"/>
      </xdr:nvSpPr>
      <xdr:spPr>
        <a:xfrm>
          <a:off x="8515427" y="990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142765</xdr:rowOff>
    </xdr:from>
    <xdr:ext cx="469744" cy="259045"/>
    <xdr:sp macro="" textlink="">
      <xdr:nvSpPr>
        <xdr:cNvPr id="255" name="n_3mainValue【体育館・プール】&#10;一人当たり面積">
          <a:extLst>
            <a:ext uri="{FF2B5EF4-FFF2-40B4-BE49-F238E27FC236}">
              <a16:creationId xmlns:a16="http://schemas.microsoft.com/office/drawing/2014/main" id="{024102F3-7AC6-4905-9A58-9C9EA4220AA1}"/>
            </a:ext>
          </a:extLst>
        </xdr:cNvPr>
        <xdr:cNvSpPr txBox="1"/>
      </xdr:nvSpPr>
      <xdr:spPr>
        <a:xfrm>
          <a:off x="7626427" y="991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25925</xdr:rowOff>
    </xdr:from>
    <xdr:ext cx="469744" cy="259045"/>
    <xdr:sp macro="" textlink="">
      <xdr:nvSpPr>
        <xdr:cNvPr id="256" name="n_4mainValue【体育館・プール】&#10;一人当たり面積">
          <a:extLst>
            <a:ext uri="{FF2B5EF4-FFF2-40B4-BE49-F238E27FC236}">
              <a16:creationId xmlns:a16="http://schemas.microsoft.com/office/drawing/2014/main" id="{3F399B62-F5F4-434A-BE4C-1B8E20BFC0F8}"/>
            </a:ext>
          </a:extLst>
        </xdr:cNvPr>
        <xdr:cNvSpPr txBox="1"/>
      </xdr:nvSpPr>
      <xdr:spPr>
        <a:xfrm>
          <a:off x="6737427" y="104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a:extLst>
            <a:ext uri="{FF2B5EF4-FFF2-40B4-BE49-F238E27FC236}">
              <a16:creationId xmlns:a16="http://schemas.microsoft.com/office/drawing/2014/main" id="{8C4092A7-6B98-45E6-9741-DFDCA6E9E1E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a:extLst>
            <a:ext uri="{FF2B5EF4-FFF2-40B4-BE49-F238E27FC236}">
              <a16:creationId xmlns:a16="http://schemas.microsoft.com/office/drawing/2014/main" id="{A3ADA64B-AB50-4EA6-827F-436F4E3C84D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a:extLst>
            <a:ext uri="{FF2B5EF4-FFF2-40B4-BE49-F238E27FC236}">
              <a16:creationId xmlns:a16="http://schemas.microsoft.com/office/drawing/2014/main" id="{297C828D-7F60-4129-8D54-C254534556D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a:extLst>
            <a:ext uri="{FF2B5EF4-FFF2-40B4-BE49-F238E27FC236}">
              <a16:creationId xmlns:a16="http://schemas.microsoft.com/office/drawing/2014/main" id="{D40EA15A-34EB-4380-A1A9-B1BC4D0C976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a:extLst>
            <a:ext uri="{FF2B5EF4-FFF2-40B4-BE49-F238E27FC236}">
              <a16:creationId xmlns:a16="http://schemas.microsoft.com/office/drawing/2014/main" id="{64BD43FE-A402-4C1B-A529-3AB8599C9DD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a:extLst>
            <a:ext uri="{FF2B5EF4-FFF2-40B4-BE49-F238E27FC236}">
              <a16:creationId xmlns:a16="http://schemas.microsoft.com/office/drawing/2014/main" id="{88AA65DB-7099-449D-9041-A4C7643CC70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a:extLst>
            <a:ext uri="{FF2B5EF4-FFF2-40B4-BE49-F238E27FC236}">
              <a16:creationId xmlns:a16="http://schemas.microsoft.com/office/drawing/2014/main" id="{146D4A8E-680D-4B77-94DB-E9BABD0FB07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a:extLst>
            <a:ext uri="{FF2B5EF4-FFF2-40B4-BE49-F238E27FC236}">
              <a16:creationId xmlns:a16="http://schemas.microsoft.com/office/drawing/2014/main" id="{F164FD2A-D809-4EEF-A059-65E44572AB1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a:extLst>
            <a:ext uri="{FF2B5EF4-FFF2-40B4-BE49-F238E27FC236}">
              <a16:creationId xmlns:a16="http://schemas.microsoft.com/office/drawing/2014/main" id="{0A684921-9074-4309-B0B9-29072BBB4FA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a:extLst>
            <a:ext uri="{FF2B5EF4-FFF2-40B4-BE49-F238E27FC236}">
              <a16:creationId xmlns:a16="http://schemas.microsoft.com/office/drawing/2014/main" id="{ABAE1A3B-49E5-4F7F-977E-D94BEDD9899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a:extLst>
            <a:ext uri="{FF2B5EF4-FFF2-40B4-BE49-F238E27FC236}">
              <a16:creationId xmlns:a16="http://schemas.microsoft.com/office/drawing/2014/main" id="{424B7478-0A1B-4243-B357-3D24B7E9D76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8" name="直線コネクタ 267">
          <a:extLst>
            <a:ext uri="{FF2B5EF4-FFF2-40B4-BE49-F238E27FC236}">
              <a16:creationId xmlns:a16="http://schemas.microsoft.com/office/drawing/2014/main" id="{F372175D-E974-4116-BB98-01B39D0D999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69" name="テキスト ボックス 268">
          <a:extLst>
            <a:ext uri="{FF2B5EF4-FFF2-40B4-BE49-F238E27FC236}">
              <a16:creationId xmlns:a16="http://schemas.microsoft.com/office/drawing/2014/main" id="{453EF51F-CCD0-4A2A-9D13-E09F57A9021B}"/>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0" name="直線コネクタ 269">
          <a:extLst>
            <a:ext uri="{FF2B5EF4-FFF2-40B4-BE49-F238E27FC236}">
              <a16:creationId xmlns:a16="http://schemas.microsoft.com/office/drawing/2014/main" id="{7C1AD151-3D62-43CE-BDBC-29591728141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1" name="テキスト ボックス 270">
          <a:extLst>
            <a:ext uri="{FF2B5EF4-FFF2-40B4-BE49-F238E27FC236}">
              <a16:creationId xmlns:a16="http://schemas.microsoft.com/office/drawing/2014/main" id="{4AFDA150-FCBD-4EBA-B9EC-F73E50FE8B8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2" name="直線コネクタ 271">
          <a:extLst>
            <a:ext uri="{FF2B5EF4-FFF2-40B4-BE49-F238E27FC236}">
              <a16:creationId xmlns:a16="http://schemas.microsoft.com/office/drawing/2014/main" id="{3A16BC04-D15E-46C7-AB15-800A72A258C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3" name="テキスト ボックス 272">
          <a:extLst>
            <a:ext uri="{FF2B5EF4-FFF2-40B4-BE49-F238E27FC236}">
              <a16:creationId xmlns:a16="http://schemas.microsoft.com/office/drawing/2014/main" id="{503A9BF4-7F02-453B-B8F6-68C430239EAE}"/>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4" name="直線コネクタ 273">
          <a:extLst>
            <a:ext uri="{FF2B5EF4-FFF2-40B4-BE49-F238E27FC236}">
              <a16:creationId xmlns:a16="http://schemas.microsoft.com/office/drawing/2014/main" id="{2A1DB33D-AB16-479A-A009-54566E946D6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5" name="テキスト ボックス 274">
          <a:extLst>
            <a:ext uri="{FF2B5EF4-FFF2-40B4-BE49-F238E27FC236}">
              <a16:creationId xmlns:a16="http://schemas.microsoft.com/office/drawing/2014/main" id="{63F56266-4B35-44D1-94E8-69BDFE2FDE8B}"/>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6" name="直線コネクタ 275">
          <a:extLst>
            <a:ext uri="{FF2B5EF4-FFF2-40B4-BE49-F238E27FC236}">
              <a16:creationId xmlns:a16="http://schemas.microsoft.com/office/drawing/2014/main" id="{CE35E842-0005-4216-B2F4-55DF1DB45A5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7" name="テキスト ボックス 276">
          <a:extLst>
            <a:ext uri="{FF2B5EF4-FFF2-40B4-BE49-F238E27FC236}">
              <a16:creationId xmlns:a16="http://schemas.microsoft.com/office/drawing/2014/main" id="{9FB87D9C-DFC1-4084-9E72-1ED03A0CD25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8" name="直線コネクタ 277">
          <a:extLst>
            <a:ext uri="{FF2B5EF4-FFF2-40B4-BE49-F238E27FC236}">
              <a16:creationId xmlns:a16="http://schemas.microsoft.com/office/drawing/2014/main" id="{8994BA25-A805-4618-82CE-1DB79816367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79" name="テキスト ボックス 278">
          <a:extLst>
            <a:ext uri="{FF2B5EF4-FFF2-40B4-BE49-F238E27FC236}">
              <a16:creationId xmlns:a16="http://schemas.microsoft.com/office/drawing/2014/main" id="{2E02742C-1D03-45B5-B461-DC626793CEF9}"/>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1A8FF883-3FEA-4FD9-A019-820C6B68FA7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a:extLst>
            <a:ext uri="{FF2B5EF4-FFF2-40B4-BE49-F238E27FC236}">
              <a16:creationId xmlns:a16="http://schemas.microsoft.com/office/drawing/2014/main" id="{E6567842-96B6-40D7-A141-CBBF0D6223DC}"/>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a:extLst>
            <a:ext uri="{FF2B5EF4-FFF2-40B4-BE49-F238E27FC236}">
              <a16:creationId xmlns:a16="http://schemas.microsoft.com/office/drawing/2014/main" id="{43099A16-3C21-44F2-95EE-EA9A38B10D0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108313</xdr:rowOff>
    </xdr:from>
    <xdr:to>
      <xdr:col>24</xdr:col>
      <xdr:colOff>62865</xdr:colOff>
      <xdr:row>86</xdr:row>
      <xdr:rowOff>54429</xdr:rowOff>
    </xdr:to>
    <xdr:cxnSp macro="">
      <xdr:nvCxnSpPr>
        <xdr:cNvPr id="283" name="直線コネクタ 282">
          <a:extLst>
            <a:ext uri="{FF2B5EF4-FFF2-40B4-BE49-F238E27FC236}">
              <a16:creationId xmlns:a16="http://schemas.microsoft.com/office/drawing/2014/main" id="{79500090-98DF-4803-A9CA-A69116B14AF4}"/>
            </a:ext>
          </a:extLst>
        </xdr:cNvPr>
        <xdr:cNvCxnSpPr/>
      </xdr:nvCxnSpPr>
      <xdr:spPr>
        <a:xfrm flipV="1">
          <a:off x="4634865" y="133099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58256</xdr:rowOff>
    </xdr:from>
    <xdr:ext cx="405111" cy="259045"/>
    <xdr:sp macro="" textlink="">
      <xdr:nvSpPr>
        <xdr:cNvPr id="284" name="【福祉施設】&#10;有形固定資産減価償却率最小値テキスト">
          <a:extLst>
            <a:ext uri="{FF2B5EF4-FFF2-40B4-BE49-F238E27FC236}">
              <a16:creationId xmlns:a16="http://schemas.microsoft.com/office/drawing/2014/main" id="{299F7CA0-F21E-46D7-86AE-3B606012B02B}"/>
            </a:ext>
          </a:extLst>
        </xdr:cNvPr>
        <xdr:cNvSpPr txBox="1"/>
      </xdr:nvSpPr>
      <xdr:spPr>
        <a:xfrm>
          <a:off x="4673600" y="14802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54429</xdr:rowOff>
    </xdr:from>
    <xdr:to>
      <xdr:col>24</xdr:col>
      <xdr:colOff>152400</xdr:colOff>
      <xdr:row>86</xdr:row>
      <xdr:rowOff>54429</xdr:rowOff>
    </xdr:to>
    <xdr:cxnSp macro="">
      <xdr:nvCxnSpPr>
        <xdr:cNvPr id="285" name="直線コネクタ 284">
          <a:extLst>
            <a:ext uri="{FF2B5EF4-FFF2-40B4-BE49-F238E27FC236}">
              <a16:creationId xmlns:a16="http://schemas.microsoft.com/office/drawing/2014/main" id="{70FE442A-1C28-4863-B823-79802CDB48F2}"/>
            </a:ext>
          </a:extLst>
        </xdr:cNvPr>
        <xdr:cNvCxnSpPr/>
      </xdr:nvCxnSpPr>
      <xdr:spPr>
        <a:xfrm>
          <a:off x="4546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54990</xdr:rowOff>
    </xdr:from>
    <xdr:ext cx="405111" cy="259045"/>
    <xdr:sp macro="" textlink="">
      <xdr:nvSpPr>
        <xdr:cNvPr id="286" name="【福祉施設】&#10;有形固定資産減価償却率最大値テキスト">
          <a:extLst>
            <a:ext uri="{FF2B5EF4-FFF2-40B4-BE49-F238E27FC236}">
              <a16:creationId xmlns:a16="http://schemas.microsoft.com/office/drawing/2014/main" id="{C1D23147-0D56-4FBA-9182-4F1051CCE727}"/>
            </a:ext>
          </a:extLst>
        </xdr:cNvPr>
        <xdr:cNvSpPr txBox="1"/>
      </xdr:nvSpPr>
      <xdr:spPr>
        <a:xfrm>
          <a:off x="4673600" y="1308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108313</xdr:rowOff>
    </xdr:from>
    <xdr:to>
      <xdr:col>24</xdr:col>
      <xdr:colOff>152400</xdr:colOff>
      <xdr:row>77</xdr:row>
      <xdr:rowOff>108313</xdr:rowOff>
    </xdr:to>
    <xdr:cxnSp macro="">
      <xdr:nvCxnSpPr>
        <xdr:cNvPr id="287" name="直線コネクタ 286">
          <a:extLst>
            <a:ext uri="{FF2B5EF4-FFF2-40B4-BE49-F238E27FC236}">
              <a16:creationId xmlns:a16="http://schemas.microsoft.com/office/drawing/2014/main" id="{896C6DE4-03B6-4F5C-910C-C8D3DCFFCC80}"/>
            </a:ext>
          </a:extLst>
        </xdr:cNvPr>
        <xdr:cNvCxnSpPr/>
      </xdr:nvCxnSpPr>
      <xdr:spPr>
        <a:xfrm>
          <a:off x="4546600" y="1330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153869</xdr:rowOff>
    </xdr:from>
    <xdr:ext cx="405111" cy="259045"/>
    <xdr:sp macro="" textlink="">
      <xdr:nvSpPr>
        <xdr:cNvPr id="288" name="【福祉施設】&#10;有形固定資産減価償却率平均値テキスト">
          <a:extLst>
            <a:ext uri="{FF2B5EF4-FFF2-40B4-BE49-F238E27FC236}">
              <a16:creationId xmlns:a16="http://schemas.microsoft.com/office/drawing/2014/main" id="{07A02D0A-DBA6-4422-BEE3-7F5ADCB2BDDB}"/>
            </a:ext>
          </a:extLst>
        </xdr:cNvPr>
        <xdr:cNvSpPr txBox="1"/>
      </xdr:nvSpPr>
      <xdr:spPr>
        <a:xfrm>
          <a:off x="4673600" y="13698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130992</xdr:rowOff>
    </xdr:from>
    <xdr:to>
      <xdr:col>24</xdr:col>
      <xdr:colOff>114300</xdr:colOff>
      <xdr:row>81</xdr:row>
      <xdr:rowOff>61142</xdr:rowOff>
    </xdr:to>
    <xdr:sp macro="" textlink="">
      <xdr:nvSpPr>
        <xdr:cNvPr id="289" name="フローチャート: 判断 288">
          <a:extLst>
            <a:ext uri="{FF2B5EF4-FFF2-40B4-BE49-F238E27FC236}">
              <a16:creationId xmlns:a16="http://schemas.microsoft.com/office/drawing/2014/main" id="{FBB042EA-7DAB-48C4-BBC5-761C16024A2E}"/>
            </a:ext>
          </a:extLst>
        </xdr:cNvPr>
        <xdr:cNvSpPr/>
      </xdr:nvSpPr>
      <xdr:spPr>
        <a:xfrm>
          <a:off x="45847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55880</xdr:rowOff>
    </xdr:from>
    <xdr:to>
      <xdr:col>20</xdr:col>
      <xdr:colOff>38100</xdr:colOff>
      <xdr:row>80</xdr:row>
      <xdr:rowOff>157480</xdr:rowOff>
    </xdr:to>
    <xdr:sp macro="" textlink="">
      <xdr:nvSpPr>
        <xdr:cNvPr id="290" name="フローチャート: 判断 289">
          <a:extLst>
            <a:ext uri="{FF2B5EF4-FFF2-40B4-BE49-F238E27FC236}">
              <a16:creationId xmlns:a16="http://schemas.microsoft.com/office/drawing/2014/main" id="{85D6F7FD-981D-4BF5-83F1-2602ECD70E95}"/>
            </a:ext>
          </a:extLst>
        </xdr:cNvPr>
        <xdr:cNvSpPr/>
      </xdr:nvSpPr>
      <xdr:spPr>
        <a:xfrm>
          <a:off x="3746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33020</xdr:rowOff>
    </xdr:from>
    <xdr:to>
      <xdr:col>15</xdr:col>
      <xdr:colOff>101600</xdr:colOff>
      <xdr:row>80</xdr:row>
      <xdr:rowOff>134620</xdr:rowOff>
    </xdr:to>
    <xdr:sp macro="" textlink="">
      <xdr:nvSpPr>
        <xdr:cNvPr id="291" name="フローチャート: 判断 290">
          <a:extLst>
            <a:ext uri="{FF2B5EF4-FFF2-40B4-BE49-F238E27FC236}">
              <a16:creationId xmlns:a16="http://schemas.microsoft.com/office/drawing/2014/main" id="{485D1BDE-CF13-4BAF-8807-83304E857D3B}"/>
            </a:ext>
          </a:extLst>
        </xdr:cNvPr>
        <xdr:cNvSpPr/>
      </xdr:nvSpPr>
      <xdr:spPr>
        <a:xfrm>
          <a:off x="2857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155484</xdr:rowOff>
    </xdr:from>
    <xdr:to>
      <xdr:col>10</xdr:col>
      <xdr:colOff>165100</xdr:colOff>
      <xdr:row>80</xdr:row>
      <xdr:rowOff>85634</xdr:rowOff>
    </xdr:to>
    <xdr:sp macro="" textlink="">
      <xdr:nvSpPr>
        <xdr:cNvPr id="292" name="フローチャート: 判断 291">
          <a:extLst>
            <a:ext uri="{FF2B5EF4-FFF2-40B4-BE49-F238E27FC236}">
              <a16:creationId xmlns:a16="http://schemas.microsoft.com/office/drawing/2014/main" id="{97BBA6AE-5BAB-404A-AF2B-549209F246A7}"/>
            </a:ext>
          </a:extLst>
        </xdr:cNvPr>
        <xdr:cNvSpPr/>
      </xdr:nvSpPr>
      <xdr:spPr>
        <a:xfrm>
          <a:off x="1968500" y="1370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28121</xdr:rowOff>
    </xdr:from>
    <xdr:to>
      <xdr:col>6</xdr:col>
      <xdr:colOff>38100</xdr:colOff>
      <xdr:row>79</xdr:row>
      <xdr:rowOff>129721</xdr:rowOff>
    </xdr:to>
    <xdr:sp macro="" textlink="">
      <xdr:nvSpPr>
        <xdr:cNvPr id="293" name="フローチャート: 判断 292">
          <a:extLst>
            <a:ext uri="{FF2B5EF4-FFF2-40B4-BE49-F238E27FC236}">
              <a16:creationId xmlns:a16="http://schemas.microsoft.com/office/drawing/2014/main" id="{1E1CC7AA-7E94-41FC-8D8D-03FFDDA6A310}"/>
            </a:ext>
          </a:extLst>
        </xdr:cNvPr>
        <xdr:cNvSpPr/>
      </xdr:nvSpPr>
      <xdr:spPr>
        <a:xfrm>
          <a:off x="1079500" y="135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199FD046-E0C6-41D2-BEA1-53A420267C5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63761E87-1C1A-47F6-8386-3FE0F566285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5EA232DF-2AB3-49E2-AC84-BB560486C85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E6FF2910-D2E7-447D-99AE-E7E281301CC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8116B9B5-FA36-4304-850B-425252FAAFD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31387</xdr:rowOff>
    </xdr:from>
    <xdr:to>
      <xdr:col>24</xdr:col>
      <xdr:colOff>114300</xdr:colOff>
      <xdr:row>81</xdr:row>
      <xdr:rowOff>132987</xdr:rowOff>
    </xdr:to>
    <xdr:sp macro="" textlink="">
      <xdr:nvSpPr>
        <xdr:cNvPr id="299" name="楕円 298">
          <a:extLst>
            <a:ext uri="{FF2B5EF4-FFF2-40B4-BE49-F238E27FC236}">
              <a16:creationId xmlns:a16="http://schemas.microsoft.com/office/drawing/2014/main" id="{10D1BFF8-3F45-4939-8B4C-D5BD60BF66A2}"/>
            </a:ext>
          </a:extLst>
        </xdr:cNvPr>
        <xdr:cNvSpPr/>
      </xdr:nvSpPr>
      <xdr:spPr>
        <a:xfrm>
          <a:off x="45847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9814</xdr:rowOff>
    </xdr:from>
    <xdr:ext cx="405111" cy="259045"/>
    <xdr:sp macro="" textlink="">
      <xdr:nvSpPr>
        <xdr:cNvPr id="300" name="【福祉施設】&#10;有形固定資産減価償却率該当値テキスト">
          <a:extLst>
            <a:ext uri="{FF2B5EF4-FFF2-40B4-BE49-F238E27FC236}">
              <a16:creationId xmlns:a16="http://schemas.microsoft.com/office/drawing/2014/main" id="{09DC74F4-BB51-4844-A7B6-CEDA23935107}"/>
            </a:ext>
          </a:extLst>
        </xdr:cNvPr>
        <xdr:cNvSpPr txBox="1"/>
      </xdr:nvSpPr>
      <xdr:spPr>
        <a:xfrm>
          <a:off x="4673600" y="1389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114663</xdr:rowOff>
    </xdr:from>
    <xdr:to>
      <xdr:col>20</xdr:col>
      <xdr:colOff>38100</xdr:colOff>
      <xdr:row>79</xdr:row>
      <xdr:rowOff>44813</xdr:rowOff>
    </xdr:to>
    <xdr:sp macro="" textlink="">
      <xdr:nvSpPr>
        <xdr:cNvPr id="301" name="楕円 300">
          <a:extLst>
            <a:ext uri="{FF2B5EF4-FFF2-40B4-BE49-F238E27FC236}">
              <a16:creationId xmlns:a16="http://schemas.microsoft.com/office/drawing/2014/main" id="{D3DE0DA5-EA35-45D7-82F5-08A74373530B}"/>
            </a:ext>
          </a:extLst>
        </xdr:cNvPr>
        <xdr:cNvSpPr/>
      </xdr:nvSpPr>
      <xdr:spPr>
        <a:xfrm>
          <a:off x="3746500" y="1348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165463</xdr:rowOff>
    </xdr:from>
    <xdr:to>
      <xdr:col>24</xdr:col>
      <xdr:colOff>63500</xdr:colOff>
      <xdr:row>81</xdr:row>
      <xdr:rowOff>82187</xdr:rowOff>
    </xdr:to>
    <xdr:cxnSp macro="">
      <xdr:nvCxnSpPr>
        <xdr:cNvPr id="302" name="直線コネクタ 301">
          <a:extLst>
            <a:ext uri="{FF2B5EF4-FFF2-40B4-BE49-F238E27FC236}">
              <a16:creationId xmlns:a16="http://schemas.microsoft.com/office/drawing/2014/main" id="{66919311-97CC-4F79-B7A6-7DD0883DE7F2}"/>
            </a:ext>
          </a:extLst>
        </xdr:cNvPr>
        <xdr:cNvCxnSpPr/>
      </xdr:nvCxnSpPr>
      <xdr:spPr>
        <a:xfrm>
          <a:off x="3797300" y="13538563"/>
          <a:ext cx="838200" cy="43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67311</xdr:rowOff>
    </xdr:from>
    <xdr:to>
      <xdr:col>15</xdr:col>
      <xdr:colOff>101600</xdr:colOff>
      <xdr:row>81</xdr:row>
      <xdr:rowOff>168911</xdr:rowOff>
    </xdr:to>
    <xdr:sp macro="" textlink="">
      <xdr:nvSpPr>
        <xdr:cNvPr id="303" name="楕円 302">
          <a:extLst>
            <a:ext uri="{FF2B5EF4-FFF2-40B4-BE49-F238E27FC236}">
              <a16:creationId xmlns:a16="http://schemas.microsoft.com/office/drawing/2014/main" id="{057FEE69-B73A-4EF0-8476-8BA506831C66}"/>
            </a:ext>
          </a:extLst>
        </xdr:cNvPr>
        <xdr:cNvSpPr/>
      </xdr:nvSpPr>
      <xdr:spPr>
        <a:xfrm>
          <a:off x="2857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165463</xdr:rowOff>
    </xdr:from>
    <xdr:to>
      <xdr:col>19</xdr:col>
      <xdr:colOff>177800</xdr:colOff>
      <xdr:row>81</xdr:row>
      <xdr:rowOff>118111</xdr:rowOff>
    </xdr:to>
    <xdr:cxnSp macro="">
      <xdr:nvCxnSpPr>
        <xdr:cNvPr id="304" name="直線コネクタ 303">
          <a:extLst>
            <a:ext uri="{FF2B5EF4-FFF2-40B4-BE49-F238E27FC236}">
              <a16:creationId xmlns:a16="http://schemas.microsoft.com/office/drawing/2014/main" id="{CEECE5A6-E166-4410-9AFA-9C9EFBBEFEF9}"/>
            </a:ext>
          </a:extLst>
        </xdr:cNvPr>
        <xdr:cNvCxnSpPr/>
      </xdr:nvCxnSpPr>
      <xdr:spPr>
        <a:xfrm flipV="1">
          <a:off x="2908300" y="13538563"/>
          <a:ext cx="889000" cy="46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64044</xdr:rowOff>
    </xdr:from>
    <xdr:to>
      <xdr:col>10</xdr:col>
      <xdr:colOff>165100</xdr:colOff>
      <xdr:row>81</xdr:row>
      <xdr:rowOff>165644</xdr:rowOff>
    </xdr:to>
    <xdr:sp macro="" textlink="">
      <xdr:nvSpPr>
        <xdr:cNvPr id="305" name="楕円 304">
          <a:extLst>
            <a:ext uri="{FF2B5EF4-FFF2-40B4-BE49-F238E27FC236}">
              <a16:creationId xmlns:a16="http://schemas.microsoft.com/office/drawing/2014/main" id="{D028943F-A234-4F88-B47A-63F45DB364BB}"/>
            </a:ext>
          </a:extLst>
        </xdr:cNvPr>
        <xdr:cNvSpPr/>
      </xdr:nvSpPr>
      <xdr:spPr>
        <a:xfrm>
          <a:off x="1968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114844</xdr:rowOff>
    </xdr:from>
    <xdr:to>
      <xdr:col>15</xdr:col>
      <xdr:colOff>50800</xdr:colOff>
      <xdr:row>81</xdr:row>
      <xdr:rowOff>118111</xdr:rowOff>
    </xdr:to>
    <xdr:cxnSp macro="">
      <xdr:nvCxnSpPr>
        <xdr:cNvPr id="306" name="直線コネクタ 305">
          <a:extLst>
            <a:ext uri="{FF2B5EF4-FFF2-40B4-BE49-F238E27FC236}">
              <a16:creationId xmlns:a16="http://schemas.microsoft.com/office/drawing/2014/main" id="{CA4EA804-B15B-4B09-934E-47ED1F0D1D66}"/>
            </a:ext>
          </a:extLst>
        </xdr:cNvPr>
        <xdr:cNvCxnSpPr/>
      </xdr:nvCxnSpPr>
      <xdr:spPr>
        <a:xfrm>
          <a:off x="2019300" y="140022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15058</xdr:rowOff>
    </xdr:from>
    <xdr:to>
      <xdr:col>6</xdr:col>
      <xdr:colOff>38100</xdr:colOff>
      <xdr:row>81</xdr:row>
      <xdr:rowOff>116658</xdr:rowOff>
    </xdr:to>
    <xdr:sp macro="" textlink="">
      <xdr:nvSpPr>
        <xdr:cNvPr id="307" name="楕円 306">
          <a:extLst>
            <a:ext uri="{FF2B5EF4-FFF2-40B4-BE49-F238E27FC236}">
              <a16:creationId xmlns:a16="http://schemas.microsoft.com/office/drawing/2014/main" id="{90654B49-D166-4B79-BEE1-ACD83C2B43C4}"/>
            </a:ext>
          </a:extLst>
        </xdr:cNvPr>
        <xdr:cNvSpPr/>
      </xdr:nvSpPr>
      <xdr:spPr>
        <a:xfrm>
          <a:off x="10795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65858</xdr:rowOff>
    </xdr:from>
    <xdr:to>
      <xdr:col>10</xdr:col>
      <xdr:colOff>114300</xdr:colOff>
      <xdr:row>81</xdr:row>
      <xdr:rowOff>114844</xdr:rowOff>
    </xdr:to>
    <xdr:cxnSp macro="">
      <xdr:nvCxnSpPr>
        <xdr:cNvPr id="308" name="直線コネクタ 307">
          <a:extLst>
            <a:ext uri="{FF2B5EF4-FFF2-40B4-BE49-F238E27FC236}">
              <a16:creationId xmlns:a16="http://schemas.microsoft.com/office/drawing/2014/main" id="{EF3180D9-2AC8-4D2C-A08D-3875E9FB3AB0}"/>
            </a:ext>
          </a:extLst>
        </xdr:cNvPr>
        <xdr:cNvCxnSpPr/>
      </xdr:nvCxnSpPr>
      <xdr:spPr>
        <a:xfrm>
          <a:off x="1130300" y="1395330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148607</xdr:rowOff>
    </xdr:from>
    <xdr:ext cx="405111" cy="259045"/>
    <xdr:sp macro="" textlink="">
      <xdr:nvSpPr>
        <xdr:cNvPr id="309" name="n_1aveValue【福祉施設】&#10;有形固定資産減価償却率">
          <a:extLst>
            <a:ext uri="{FF2B5EF4-FFF2-40B4-BE49-F238E27FC236}">
              <a16:creationId xmlns:a16="http://schemas.microsoft.com/office/drawing/2014/main" id="{33ED523A-78FD-4EE2-B62E-D3D0C97F4835}"/>
            </a:ext>
          </a:extLst>
        </xdr:cNvPr>
        <xdr:cNvSpPr txBox="1"/>
      </xdr:nvSpPr>
      <xdr:spPr>
        <a:xfrm>
          <a:off x="35820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151147</xdr:rowOff>
    </xdr:from>
    <xdr:ext cx="405111" cy="259045"/>
    <xdr:sp macro="" textlink="">
      <xdr:nvSpPr>
        <xdr:cNvPr id="310" name="n_2aveValue【福祉施設】&#10;有形固定資産減価償却率">
          <a:extLst>
            <a:ext uri="{FF2B5EF4-FFF2-40B4-BE49-F238E27FC236}">
              <a16:creationId xmlns:a16="http://schemas.microsoft.com/office/drawing/2014/main" id="{B6767991-F800-43E9-8658-D9FA14F5B55D}"/>
            </a:ext>
          </a:extLst>
        </xdr:cNvPr>
        <xdr:cNvSpPr txBox="1"/>
      </xdr:nvSpPr>
      <xdr:spPr>
        <a:xfrm>
          <a:off x="2705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102161</xdr:rowOff>
    </xdr:from>
    <xdr:ext cx="405111" cy="259045"/>
    <xdr:sp macro="" textlink="">
      <xdr:nvSpPr>
        <xdr:cNvPr id="311" name="n_3aveValue【福祉施設】&#10;有形固定資産減価償却率">
          <a:extLst>
            <a:ext uri="{FF2B5EF4-FFF2-40B4-BE49-F238E27FC236}">
              <a16:creationId xmlns:a16="http://schemas.microsoft.com/office/drawing/2014/main" id="{A7B1AC40-D18C-4F49-BBB7-A1C3ABC9C263}"/>
            </a:ext>
          </a:extLst>
        </xdr:cNvPr>
        <xdr:cNvSpPr txBox="1"/>
      </xdr:nvSpPr>
      <xdr:spPr>
        <a:xfrm>
          <a:off x="18167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146248</xdr:rowOff>
    </xdr:from>
    <xdr:ext cx="405111" cy="259045"/>
    <xdr:sp macro="" textlink="">
      <xdr:nvSpPr>
        <xdr:cNvPr id="312" name="n_4aveValue【福祉施設】&#10;有形固定資産減価償却率">
          <a:extLst>
            <a:ext uri="{FF2B5EF4-FFF2-40B4-BE49-F238E27FC236}">
              <a16:creationId xmlns:a16="http://schemas.microsoft.com/office/drawing/2014/main" id="{E66813CB-A446-4B0F-BCC2-06F5468931CB}"/>
            </a:ext>
          </a:extLst>
        </xdr:cNvPr>
        <xdr:cNvSpPr txBox="1"/>
      </xdr:nvSpPr>
      <xdr:spPr>
        <a:xfrm>
          <a:off x="927744" y="1334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61340</xdr:rowOff>
    </xdr:from>
    <xdr:ext cx="405111" cy="259045"/>
    <xdr:sp macro="" textlink="">
      <xdr:nvSpPr>
        <xdr:cNvPr id="313" name="n_1mainValue【福祉施設】&#10;有形固定資産減価償却率">
          <a:extLst>
            <a:ext uri="{FF2B5EF4-FFF2-40B4-BE49-F238E27FC236}">
              <a16:creationId xmlns:a16="http://schemas.microsoft.com/office/drawing/2014/main" id="{1BA724D7-E2DA-4A65-9650-86DA9FAFD407}"/>
            </a:ext>
          </a:extLst>
        </xdr:cNvPr>
        <xdr:cNvSpPr txBox="1"/>
      </xdr:nvSpPr>
      <xdr:spPr>
        <a:xfrm>
          <a:off x="3582044" y="1326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160038</xdr:rowOff>
    </xdr:from>
    <xdr:ext cx="405111" cy="259045"/>
    <xdr:sp macro="" textlink="">
      <xdr:nvSpPr>
        <xdr:cNvPr id="314" name="n_2mainValue【福祉施設】&#10;有形固定資産減価償却率">
          <a:extLst>
            <a:ext uri="{FF2B5EF4-FFF2-40B4-BE49-F238E27FC236}">
              <a16:creationId xmlns:a16="http://schemas.microsoft.com/office/drawing/2014/main" id="{CE6F9B4A-7C33-439C-95F3-05C91C484C08}"/>
            </a:ext>
          </a:extLst>
        </xdr:cNvPr>
        <xdr:cNvSpPr txBox="1"/>
      </xdr:nvSpPr>
      <xdr:spPr>
        <a:xfrm>
          <a:off x="2705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156771</xdr:rowOff>
    </xdr:from>
    <xdr:ext cx="405111" cy="259045"/>
    <xdr:sp macro="" textlink="">
      <xdr:nvSpPr>
        <xdr:cNvPr id="315" name="n_3mainValue【福祉施設】&#10;有形固定資産減価償却率">
          <a:extLst>
            <a:ext uri="{FF2B5EF4-FFF2-40B4-BE49-F238E27FC236}">
              <a16:creationId xmlns:a16="http://schemas.microsoft.com/office/drawing/2014/main" id="{34EC7E91-8488-41E9-9942-0C8C224A39BD}"/>
            </a:ext>
          </a:extLst>
        </xdr:cNvPr>
        <xdr:cNvSpPr txBox="1"/>
      </xdr:nvSpPr>
      <xdr:spPr>
        <a:xfrm>
          <a:off x="1816744" y="1404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107785</xdr:rowOff>
    </xdr:from>
    <xdr:ext cx="405111" cy="259045"/>
    <xdr:sp macro="" textlink="">
      <xdr:nvSpPr>
        <xdr:cNvPr id="316" name="n_4mainValue【福祉施設】&#10;有形固定資産減価償却率">
          <a:extLst>
            <a:ext uri="{FF2B5EF4-FFF2-40B4-BE49-F238E27FC236}">
              <a16:creationId xmlns:a16="http://schemas.microsoft.com/office/drawing/2014/main" id="{4E0A8E89-FB58-4FEE-AF29-3258414AECBA}"/>
            </a:ext>
          </a:extLst>
        </xdr:cNvPr>
        <xdr:cNvSpPr txBox="1"/>
      </xdr:nvSpPr>
      <xdr:spPr>
        <a:xfrm>
          <a:off x="927744" y="1399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50F4EE0D-879E-434E-B4A0-5C3F986E03E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32AF17D8-F188-4B60-BA5F-87CA41E29FD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AC347EDB-7068-487E-8CA0-2D3C105BED6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4C27B8C1-7047-497E-A977-AA97C4A50BE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726492C4-65FB-4D83-89CC-64F760A361F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704D0D63-843B-4146-AFC2-4589138AF04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6A0C0A52-8B02-4A98-92D3-93DA7E501BE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ED1874EA-62E6-4A65-98D1-86128D2FAD6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D23D9328-75C1-4F09-9374-F825A0D6625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595EEE81-04E9-4139-902F-4A12342BA93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87</xdr:row>
      <xdr:rowOff>38100</xdr:rowOff>
    </xdr:from>
    <xdr:to>
      <xdr:col>59</xdr:col>
      <xdr:colOff>50800</xdr:colOff>
      <xdr:row>87</xdr:row>
      <xdr:rowOff>38100</xdr:rowOff>
    </xdr:to>
    <xdr:cxnSp macro="">
      <xdr:nvCxnSpPr>
        <xdr:cNvPr id="327" name="直線コネクタ 326">
          <a:extLst>
            <a:ext uri="{FF2B5EF4-FFF2-40B4-BE49-F238E27FC236}">
              <a16:creationId xmlns:a16="http://schemas.microsoft.com/office/drawing/2014/main" id="{FE20DD0E-CD4D-4CB8-BEC9-87D796B34E6D}"/>
            </a:ext>
          </a:extLst>
        </xdr:cNvPr>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67327</xdr:rowOff>
    </xdr:from>
    <xdr:ext cx="467179" cy="259045"/>
    <xdr:sp macro="" textlink="">
      <xdr:nvSpPr>
        <xdr:cNvPr id="328" name="テキスト ボックス 327">
          <a:extLst>
            <a:ext uri="{FF2B5EF4-FFF2-40B4-BE49-F238E27FC236}">
              <a16:creationId xmlns:a16="http://schemas.microsoft.com/office/drawing/2014/main" id="{3192C046-A896-46B6-95A3-F1DA01862170}"/>
            </a:ext>
          </a:extLst>
        </xdr:cNvPr>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329" name="直線コネクタ 328">
          <a:extLst>
            <a:ext uri="{FF2B5EF4-FFF2-40B4-BE49-F238E27FC236}">
              <a16:creationId xmlns:a16="http://schemas.microsoft.com/office/drawing/2014/main" id="{F38E8A7E-F331-4115-AAC8-0C887FA5624F}"/>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0" name="テキスト ボックス 329">
          <a:extLst>
            <a:ext uri="{FF2B5EF4-FFF2-40B4-BE49-F238E27FC236}">
              <a16:creationId xmlns:a16="http://schemas.microsoft.com/office/drawing/2014/main" id="{5ECF305F-3573-4472-923E-3DEFEDD9D228}"/>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152400</xdr:rowOff>
    </xdr:from>
    <xdr:to>
      <xdr:col>59</xdr:col>
      <xdr:colOff>50800</xdr:colOff>
      <xdr:row>83</xdr:row>
      <xdr:rowOff>152400</xdr:rowOff>
    </xdr:to>
    <xdr:cxnSp macro="">
      <xdr:nvCxnSpPr>
        <xdr:cNvPr id="331" name="直線コネクタ 330">
          <a:extLst>
            <a:ext uri="{FF2B5EF4-FFF2-40B4-BE49-F238E27FC236}">
              <a16:creationId xmlns:a16="http://schemas.microsoft.com/office/drawing/2014/main" id="{6063DBB6-5B2C-46E7-AF6C-59CE2958D7AF}"/>
            </a:ext>
          </a:extLst>
        </xdr:cNvPr>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10177</xdr:rowOff>
    </xdr:from>
    <xdr:ext cx="467179" cy="259045"/>
    <xdr:sp macro="" textlink="">
      <xdr:nvSpPr>
        <xdr:cNvPr id="332" name="テキスト ボックス 331">
          <a:extLst>
            <a:ext uri="{FF2B5EF4-FFF2-40B4-BE49-F238E27FC236}">
              <a16:creationId xmlns:a16="http://schemas.microsoft.com/office/drawing/2014/main" id="{61F25698-E882-4737-AB6B-41BF8AD4F174}"/>
            </a:ext>
          </a:extLst>
        </xdr:cNvPr>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119E6483-6F75-41BD-A4D0-1B0EA0E82BC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B8C80025-E18F-4BD5-9FF0-CE9DC174BE0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95250</xdr:rowOff>
    </xdr:from>
    <xdr:to>
      <xdr:col>59</xdr:col>
      <xdr:colOff>50800</xdr:colOff>
      <xdr:row>80</xdr:row>
      <xdr:rowOff>95250</xdr:rowOff>
    </xdr:to>
    <xdr:cxnSp macro="">
      <xdr:nvCxnSpPr>
        <xdr:cNvPr id="335" name="直線コネクタ 334">
          <a:extLst>
            <a:ext uri="{FF2B5EF4-FFF2-40B4-BE49-F238E27FC236}">
              <a16:creationId xmlns:a16="http://schemas.microsoft.com/office/drawing/2014/main" id="{6150CEDA-F980-494A-9AA8-56DC78AAB727}"/>
            </a:ext>
          </a:extLst>
        </xdr:cNvPr>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124477</xdr:rowOff>
    </xdr:from>
    <xdr:ext cx="467179" cy="259045"/>
    <xdr:sp macro="" textlink="">
      <xdr:nvSpPr>
        <xdr:cNvPr id="336" name="テキスト ボックス 335">
          <a:extLst>
            <a:ext uri="{FF2B5EF4-FFF2-40B4-BE49-F238E27FC236}">
              <a16:creationId xmlns:a16="http://schemas.microsoft.com/office/drawing/2014/main" id="{83489798-FC43-44BE-9A85-FF064D869A9B}"/>
            </a:ext>
          </a:extLst>
        </xdr:cNvPr>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0E925644-516D-4E09-B440-9915C998A31E}"/>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3A36D6AE-C9E9-4B6D-AAD3-1C96B8C57CA9}"/>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38100</xdr:rowOff>
    </xdr:from>
    <xdr:to>
      <xdr:col>59</xdr:col>
      <xdr:colOff>50800</xdr:colOff>
      <xdr:row>77</xdr:row>
      <xdr:rowOff>38100</xdr:rowOff>
    </xdr:to>
    <xdr:cxnSp macro="">
      <xdr:nvCxnSpPr>
        <xdr:cNvPr id="339" name="直線コネクタ 338">
          <a:extLst>
            <a:ext uri="{FF2B5EF4-FFF2-40B4-BE49-F238E27FC236}">
              <a16:creationId xmlns:a16="http://schemas.microsoft.com/office/drawing/2014/main" id="{1D9413A7-01BB-4EAD-96E6-B67F87176CBE}"/>
            </a:ext>
          </a:extLst>
        </xdr:cNvPr>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67327</xdr:rowOff>
    </xdr:from>
    <xdr:ext cx="467179" cy="259045"/>
    <xdr:sp macro="" textlink="">
      <xdr:nvSpPr>
        <xdr:cNvPr id="340" name="テキスト ボックス 339">
          <a:extLst>
            <a:ext uri="{FF2B5EF4-FFF2-40B4-BE49-F238E27FC236}">
              <a16:creationId xmlns:a16="http://schemas.microsoft.com/office/drawing/2014/main" id="{140A5B6F-6A52-4195-B9F1-95AB24BBBF2E}"/>
            </a:ext>
          </a:extLst>
        </xdr:cNvPr>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EDD98089-FAFF-4D40-8FFA-4D37BA5DD50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A736977B-B8FE-4212-A648-E49CBFF2FAB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3E6E8671-6496-4359-A124-B3C200B54B2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28575</xdr:rowOff>
    </xdr:from>
    <xdr:to>
      <xdr:col>54</xdr:col>
      <xdr:colOff>189865</xdr:colOff>
      <xdr:row>86</xdr:row>
      <xdr:rowOff>38100</xdr:rowOff>
    </xdr:to>
    <xdr:cxnSp macro="">
      <xdr:nvCxnSpPr>
        <xdr:cNvPr id="344" name="直線コネクタ 343">
          <a:extLst>
            <a:ext uri="{FF2B5EF4-FFF2-40B4-BE49-F238E27FC236}">
              <a16:creationId xmlns:a16="http://schemas.microsoft.com/office/drawing/2014/main" id="{6F35AC9B-6CB9-4DB0-9F33-8C325ABFEB25}"/>
            </a:ext>
          </a:extLst>
        </xdr:cNvPr>
        <xdr:cNvCxnSpPr/>
      </xdr:nvCxnSpPr>
      <xdr:spPr>
        <a:xfrm flipV="1">
          <a:off x="10476865" y="134016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45" name="【福祉施設】&#10;一人当たり面積最小値テキスト">
          <a:extLst>
            <a:ext uri="{FF2B5EF4-FFF2-40B4-BE49-F238E27FC236}">
              <a16:creationId xmlns:a16="http://schemas.microsoft.com/office/drawing/2014/main" id="{2F90BB28-57C5-435A-85F6-1500136806FB}"/>
            </a:ext>
          </a:extLst>
        </xdr:cNvPr>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46" name="直線コネクタ 345">
          <a:extLst>
            <a:ext uri="{FF2B5EF4-FFF2-40B4-BE49-F238E27FC236}">
              <a16:creationId xmlns:a16="http://schemas.microsoft.com/office/drawing/2014/main" id="{6FED06F3-5B5B-43FF-A852-DC7C48207344}"/>
            </a:ext>
          </a:extLst>
        </xdr:cNvPr>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146702</xdr:rowOff>
    </xdr:from>
    <xdr:ext cx="469744" cy="259045"/>
    <xdr:sp macro="" textlink="">
      <xdr:nvSpPr>
        <xdr:cNvPr id="347" name="【福祉施設】&#10;一人当たり面積最大値テキスト">
          <a:extLst>
            <a:ext uri="{FF2B5EF4-FFF2-40B4-BE49-F238E27FC236}">
              <a16:creationId xmlns:a16="http://schemas.microsoft.com/office/drawing/2014/main" id="{0F21A838-7747-44EA-816C-2D60A33ACEB8}"/>
            </a:ext>
          </a:extLst>
        </xdr:cNvPr>
        <xdr:cNvSpPr txBox="1"/>
      </xdr:nvSpPr>
      <xdr:spPr>
        <a:xfrm>
          <a:off x="10515600" y="1317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28575</xdr:rowOff>
    </xdr:from>
    <xdr:to>
      <xdr:col>55</xdr:col>
      <xdr:colOff>88900</xdr:colOff>
      <xdr:row>78</xdr:row>
      <xdr:rowOff>28575</xdr:rowOff>
    </xdr:to>
    <xdr:cxnSp macro="">
      <xdr:nvCxnSpPr>
        <xdr:cNvPr id="348" name="直線コネクタ 347">
          <a:extLst>
            <a:ext uri="{FF2B5EF4-FFF2-40B4-BE49-F238E27FC236}">
              <a16:creationId xmlns:a16="http://schemas.microsoft.com/office/drawing/2014/main" id="{53512A29-FBBE-4091-BC26-20E1C43EFEF9}"/>
            </a:ext>
          </a:extLst>
        </xdr:cNvPr>
        <xdr:cNvCxnSpPr/>
      </xdr:nvCxnSpPr>
      <xdr:spPr>
        <a:xfrm>
          <a:off x="10388600" y="1340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89552</xdr:rowOff>
    </xdr:from>
    <xdr:ext cx="469744" cy="259045"/>
    <xdr:sp macro="" textlink="">
      <xdr:nvSpPr>
        <xdr:cNvPr id="349" name="【福祉施設】&#10;一人当たり面積平均値テキスト">
          <a:extLst>
            <a:ext uri="{FF2B5EF4-FFF2-40B4-BE49-F238E27FC236}">
              <a16:creationId xmlns:a16="http://schemas.microsoft.com/office/drawing/2014/main" id="{2C8B679C-CFB4-4CC9-8339-2B452AE8F20D}"/>
            </a:ext>
          </a:extLst>
        </xdr:cNvPr>
        <xdr:cNvSpPr txBox="1"/>
      </xdr:nvSpPr>
      <xdr:spPr>
        <a:xfrm>
          <a:off x="10515600" y="14148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111125</xdr:rowOff>
    </xdr:from>
    <xdr:to>
      <xdr:col>55</xdr:col>
      <xdr:colOff>50800</xdr:colOff>
      <xdr:row>83</xdr:row>
      <xdr:rowOff>41275</xdr:rowOff>
    </xdr:to>
    <xdr:sp macro="" textlink="">
      <xdr:nvSpPr>
        <xdr:cNvPr id="350" name="フローチャート: 判断 349">
          <a:extLst>
            <a:ext uri="{FF2B5EF4-FFF2-40B4-BE49-F238E27FC236}">
              <a16:creationId xmlns:a16="http://schemas.microsoft.com/office/drawing/2014/main" id="{CE1CBA2E-9DE2-482A-B798-574FB8D1C65F}"/>
            </a:ext>
          </a:extLst>
        </xdr:cNvPr>
        <xdr:cNvSpPr/>
      </xdr:nvSpPr>
      <xdr:spPr>
        <a:xfrm>
          <a:off x="104267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25400</xdr:rowOff>
    </xdr:from>
    <xdr:to>
      <xdr:col>50</xdr:col>
      <xdr:colOff>165100</xdr:colOff>
      <xdr:row>82</xdr:row>
      <xdr:rowOff>127000</xdr:rowOff>
    </xdr:to>
    <xdr:sp macro="" textlink="">
      <xdr:nvSpPr>
        <xdr:cNvPr id="351" name="フローチャート: 判断 350">
          <a:extLst>
            <a:ext uri="{FF2B5EF4-FFF2-40B4-BE49-F238E27FC236}">
              <a16:creationId xmlns:a16="http://schemas.microsoft.com/office/drawing/2014/main" id="{BB11D4E0-4DA7-4F89-9885-51D058F597E4}"/>
            </a:ext>
          </a:extLst>
        </xdr:cNvPr>
        <xdr:cNvSpPr/>
      </xdr:nvSpPr>
      <xdr:spPr>
        <a:xfrm>
          <a:off x="958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15875</xdr:rowOff>
    </xdr:from>
    <xdr:to>
      <xdr:col>46</xdr:col>
      <xdr:colOff>38100</xdr:colOff>
      <xdr:row>82</xdr:row>
      <xdr:rowOff>117475</xdr:rowOff>
    </xdr:to>
    <xdr:sp macro="" textlink="">
      <xdr:nvSpPr>
        <xdr:cNvPr id="352" name="フローチャート: 判断 351">
          <a:extLst>
            <a:ext uri="{FF2B5EF4-FFF2-40B4-BE49-F238E27FC236}">
              <a16:creationId xmlns:a16="http://schemas.microsoft.com/office/drawing/2014/main" id="{A4BC4BFD-C1D3-42E0-B069-6C6E43867261}"/>
            </a:ext>
          </a:extLst>
        </xdr:cNvPr>
        <xdr:cNvSpPr/>
      </xdr:nvSpPr>
      <xdr:spPr>
        <a:xfrm>
          <a:off x="8699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25400</xdr:rowOff>
    </xdr:from>
    <xdr:to>
      <xdr:col>41</xdr:col>
      <xdr:colOff>101600</xdr:colOff>
      <xdr:row>82</xdr:row>
      <xdr:rowOff>127000</xdr:rowOff>
    </xdr:to>
    <xdr:sp macro="" textlink="">
      <xdr:nvSpPr>
        <xdr:cNvPr id="353" name="フローチャート: 判断 352">
          <a:extLst>
            <a:ext uri="{FF2B5EF4-FFF2-40B4-BE49-F238E27FC236}">
              <a16:creationId xmlns:a16="http://schemas.microsoft.com/office/drawing/2014/main" id="{6CD05521-3044-4EB5-8A0D-4CDBDD56208C}"/>
            </a:ext>
          </a:extLst>
        </xdr:cNvPr>
        <xdr:cNvSpPr/>
      </xdr:nvSpPr>
      <xdr:spPr>
        <a:xfrm>
          <a:off x="7810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158750</xdr:rowOff>
    </xdr:from>
    <xdr:to>
      <xdr:col>36</xdr:col>
      <xdr:colOff>165100</xdr:colOff>
      <xdr:row>82</xdr:row>
      <xdr:rowOff>88900</xdr:rowOff>
    </xdr:to>
    <xdr:sp macro="" textlink="">
      <xdr:nvSpPr>
        <xdr:cNvPr id="354" name="フローチャート: 判断 353">
          <a:extLst>
            <a:ext uri="{FF2B5EF4-FFF2-40B4-BE49-F238E27FC236}">
              <a16:creationId xmlns:a16="http://schemas.microsoft.com/office/drawing/2014/main" id="{DBD43A8D-E651-444A-98EF-D72AA427399D}"/>
            </a:ext>
          </a:extLst>
        </xdr:cNvPr>
        <xdr:cNvSpPr/>
      </xdr:nvSpPr>
      <xdr:spPr>
        <a:xfrm>
          <a:off x="6921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4D1DAB5-74E2-47A3-A6D0-924247F9A7E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2041266-84F9-420C-AA1B-5E5A6879FAF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855265B-46F9-4E25-89FD-BBDA3DDEC91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17185A8-E871-4BCF-817C-719BF4E9ECE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4225025-7921-420F-A068-9BD8A4CCC16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130175</xdr:rowOff>
    </xdr:from>
    <xdr:to>
      <xdr:col>55</xdr:col>
      <xdr:colOff>50800</xdr:colOff>
      <xdr:row>82</xdr:row>
      <xdr:rowOff>60325</xdr:rowOff>
    </xdr:to>
    <xdr:sp macro="" textlink="">
      <xdr:nvSpPr>
        <xdr:cNvPr id="360" name="楕円 359">
          <a:extLst>
            <a:ext uri="{FF2B5EF4-FFF2-40B4-BE49-F238E27FC236}">
              <a16:creationId xmlns:a16="http://schemas.microsoft.com/office/drawing/2014/main" id="{653C29F3-5012-4335-9EF0-E736D8BACC27}"/>
            </a:ext>
          </a:extLst>
        </xdr:cNvPr>
        <xdr:cNvSpPr/>
      </xdr:nvSpPr>
      <xdr:spPr>
        <a:xfrm>
          <a:off x="104267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153052</xdr:rowOff>
    </xdr:from>
    <xdr:ext cx="469744" cy="259045"/>
    <xdr:sp macro="" textlink="">
      <xdr:nvSpPr>
        <xdr:cNvPr id="361" name="【福祉施設】&#10;一人当たり面積該当値テキスト">
          <a:extLst>
            <a:ext uri="{FF2B5EF4-FFF2-40B4-BE49-F238E27FC236}">
              <a16:creationId xmlns:a16="http://schemas.microsoft.com/office/drawing/2014/main" id="{31F616C4-23B6-4E12-9570-8A93DB5EE780}"/>
            </a:ext>
          </a:extLst>
        </xdr:cNvPr>
        <xdr:cNvSpPr txBox="1"/>
      </xdr:nvSpPr>
      <xdr:spPr>
        <a:xfrm>
          <a:off x="10515600" y="1386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25400</xdr:rowOff>
    </xdr:from>
    <xdr:to>
      <xdr:col>50</xdr:col>
      <xdr:colOff>165100</xdr:colOff>
      <xdr:row>81</xdr:row>
      <xdr:rowOff>127000</xdr:rowOff>
    </xdr:to>
    <xdr:sp macro="" textlink="">
      <xdr:nvSpPr>
        <xdr:cNvPr id="362" name="楕円 361">
          <a:extLst>
            <a:ext uri="{FF2B5EF4-FFF2-40B4-BE49-F238E27FC236}">
              <a16:creationId xmlns:a16="http://schemas.microsoft.com/office/drawing/2014/main" id="{340F4885-7A6E-4AF9-825E-9FDA0A167EE3}"/>
            </a:ext>
          </a:extLst>
        </xdr:cNvPr>
        <xdr:cNvSpPr/>
      </xdr:nvSpPr>
      <xdr:spPr>
        <a:xfrm>
          <a:off x="9588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76200</xdr:rowOff>
    </xdr:from>
    <xdr:to>
      <xdr:col>55</xdr:col>
      <xdr:colOff>0</xdr:colOff>
      <xdr:row>82</xdr:row>
      <xdr:rowOff>9525</xdr:rowOff>
    </xdr:to>
    <xdr:cxnSp macro="">
      <xdr:nvCxnSpPr>
        <xdr:cNvPr id="363" name="直線コネクタ 362">
          <a:extLst>
            <a:ext uri="{FF2B5EF4-FFF2-40B4-BE49-F238E27FC236}">
              <a16:creationId xmlns:a16="http://schemas.microsoft.com/office/drawing/2014/main" id="{290B077C-BAE9-4484-81AD-DE2D8EABC78C}"/>
            </a:ext>
          </a:extLst>
        </xdr:cNvPr>
        <xdr:cNvCxnSpPr/>
      </xdr:nvCxnSpPr>
      <xdr:spPr>
        <a:xfrm>
          <a:off x="9639300" y="13963650"/>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101600</xdr:rowOff>
    </xdr:from>
    <xdr:to>
      <xdr:col>46</xdr:col>
      <xdr:colOff>38100</xdr:colOff>
      <xdr:row>82</xdr:row>
      <xdr:rowOff>31750</xdr:rowOff>
    </xdr:to>
    <xdr:sp macro="" textlink="">
      <xdr:nvSpPr>
        <xdr:cNvPr id="364" name="楕円 363">
          <a:extLst>
            <a:ext uri="{FF2B5EF4-FFF2-40B4-BE49-F238E27FC236}">
              <a16:creationId xmlns:a16="http://schemas.microsoft.com/office/drawing/2014/main" id="{40388BB9-7F61-4DD2-BF22-9E835DA113B0}"/>
            </a:ext>
          </a:extLst>
        </xdr:cNvPr>
        <xdr:cNvSpPr/>
      </xdr:nvSpPr>
      <xdr:spPr>
        <a:xfrm>
          <a:off x="8699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76200</xdr:rowOff>
    </xdr:from>
    <xdr:to>
      <xdr:col>50</xdr:col>
      <xdr:colOff>114300</xdr:colOff>
      <xdr:row>81</xdr:row>
      <xdr:rowOff>152400</xdr:rowOff>
    </xdr:to>
    <xdr:cxnSp macro="">
      <xdr:nvCxnSpPr>
        <xdr:cNvPr id="365" name="直線コネクタ 364">
          <a:extLst>
            <a:ext uri="{FF2B5EF4-FFF2-40B4-BE49-F238E27FC236}">
              <a16:creationId xmlns:a16="http://schemas.microsoft.com/office/drawing/2014/main" id="{2D7EF5D8-C985-44A3-85F6-58EF2CA29345}"/>
            </a:ext>
          </a:extLst>
        </xdr:cNvPr>
        <xdr:cNvCxnSpPr/>
      </xdr:nvCxnSpPr>
      <xdr:spPr>
        <a:xfrm flipV="1">
          <a:off x="8750300" y="13963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82550</xdr:rowOff>
    </xdr:from>
    <xdr:to>
      <xdr:col>41</xdr:col>
      <xdr:colOff>101600</xdr:colOff>
      <xdr:row>82</xdr:row>
      <xdr:rowOff>12700</xdr:rowOff>
    </xdr:to>
    <xdr:sp macro="" textlink="">
      <xdr:nvSpPr>
        <xdr:cNvPr id="366" name="楕円 365">
          <a:extLst>
            <a:ext uri="{FF2B5EF4-FFF2-40B4-BE49-F238E27FC236}">
              <a16:creationId xmlns:a16="http://schemas.microsoft.com/office/drawing/2014/main" id="{7DE116B6-1835-4B4E-909C-D3FF5D7B26B3}"/>
            </a:ext>
          </a:extLst>
        </xdr:cNvPr>
        <xdr:cNvSpPr/>
      </xdr:nvSpPr>
      <xdr:spPr>
        <a:xfrm>
          <a:off x="7810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133350</xdr:rowOff>
    </xdr:from>
    <xdr:to>
      <xdr:col>45</xdr:col>
      <xdr:colOff>177800</xdr:colOff>
      <xdr:row>81</xdr:row>
      <xdr:rowOff>152400</xdr:rowOff>
    </xdr:to>
    <xdr:cxnSp macro="">
      <xdr:nvCxnSpPr>
        <xdr:cNvPr id="367" name="直線コネクタ 366">
          <a:extLst>
            <a:ext uri="{FF2B5EF4-FFF2-40B4-BE49-F238E27FC236}">
              <a16:creationId xmlns:a16="http://schemas.microsoft.com/office/drawing/2014/main" id="{03191A56-F7BC-4DA0-89B8-98BA12CEF1C4}"/>
            </a:ext>
          </a:extLst>
        </xdr:cNvPr>
        <xdr:cNvCxnSpPr/>
      </xdr:nvCxnSpPr>
      <xdr:spPr>
        <a:xfrm>
          <a:off x="7861300" y="14020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73025</xdr:rowOff>
    </xdr:from>
    <xdr:to>
      <xdr:col>36</xdr:col>
      <xdr:colOff>165100</xdr:colOff>
      <xdr:row>82</xdr:row>
      <xdr:rowOff>3175</xdr:rowOff>
    </xdr:to>
    <xdr:sp macro="" textlink="">
      <xdr:nvSpPr>
        <xdr:cNvPr id="368" name="楕円 367">
          <a:extLst>
            <a:ext uri="{FF2B5EF4-FFF2-40B4-BE49-F238E27FC236}">
              <a16:creationId xmlns:a16="http://schemas.microsoft.com/office/drawing/2014/main" id="{8E93CEB6-26C8-435A-A4AE-69D583E23436}"/>
            </a:ext>
          </a:extLst>
        </xdr:cNvPr>
        <xdr:cNvSpPr/>
      </xdr:nvSpPr>
      <xdr:spPr>
        <a:xfrm>
          <a:off x="6921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123825</xdr:rowOff>
    </xdr:from>
    <xdr:to>
      <xdr:col>41</xdr:col>
      <xdr:colOff>50800</xdr:colOff>
      <xdr:row>81</xdr:row>
      <xdr:rowOff>133350</xdr:rowOff>
    </xdr:to>
    <xdr:cxnSp macro="">
      <xdr:nvCxnSpPr>
        <xdr:cNvPr id="369" name="直線コネクタ 368">
          <a:extLst>
            <a:ext uri="{FF2B5EF4-FFF2-40B4-BE49-F238E27FC236}">
              <a16:creationId xmlns:a16="http://schemas.microsoft.com/office/drawing/2014/main" id="{D0E6CE59-BC83-4E30-BD65-C48B2D36BFBA}"/>
            </a:ext>
          </a:extLst>
        </xdr:cNvPr>
        <xdr:cNvCxnSpPr/>
      </xdr:nvCxnSpPr>
      <xdr:spPr>
        <a:xfrm>
          <a:off x="6972300" y="140112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118127</xdr:rowOff>
    </xdr:from>
    <xdr:ext cx="469744" cy="259045"/>
    <xdr:sp macro="" textlink="">
      <xdr:nvSpPr>
        <xdr:cNvPr id="370" name="n_1aveValue【福祉施設】&#10;一人当たり面積">
          <a:extLst>
            <a:ext uri="{FF2B5EF4-FFF2-40B4-BE49-F238E27FC236}">
              <a16:creationId xmlns:a16="http://schemas.microsoft.com/office/drawing/2014/main" id="{9DF06070-6A12-4093-BDD6-9EBA35E81E93}"/>
            </a:ext>
          </a:extLst>
        </xdr:cNvPr>
        <xdr:cNvSpPr txBox="1"/>
      </xdr:nvSpPr>
      <xdr:spPr>
        <a:xfrm>
          <a:off x="93917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108602</xdr:rowOff>
    </xdr:from>
    <xdr:ext cx="469744" cy="259045"/>
    <xdr:sp macro="" textlink="">
      <xdr:nvSpPr>
        <xdr:cNvPr id="371" name="n_2aveValue【福祉施設】&#10;一人当たり面積">
          <a:extLst>
            <a:ext uri="{FF2B5EF4-FFF2-40B4-BE49-F238E27FC236}">
              <a16:creationId xmlns:a16="http://schemas.microsoft.com/office/drawing/2014/main" id="{B5C851C5-E821-4DB4-9413-6814A2650F3C}"/>
            </a:ext>
          </a:extLst>
        </xdr:cNvPr>
        <xdr:cNvSpPr txBox="1"/>
      </xdr:nvSpPr>
      <xdr:spPr>
        <a:xfrm>
          <a:off x="85154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118127</xdr:rowOff>
    </xdr:from>
    <xdr:ext cx="469744" cy="259045"/>
    <xdr:sp macro="" textlink="">
      <xdr:nvSpPr>
        <xdr:cNvPr id="372" name="n_3aveValue【福祉施設】&#10;一人当たり面積">
          <a:extLst>
            <a:ext uri="{FF2B5EF4-FFF2-40B4-BE49-F238E27FC236}">
              <a16:creationId xmlns:a16="http://schemas.microsoft.com/office/drawing/2014/main" id="{758F9560-7876-4ACC-9A40-3C50881A2C85}"/>
            </a:ext>
          </a:extLst>
        </xdr:cNvPr>
        <xdr:cNvSpPr txBox="1"/>
      </xdr:nvSpPr>
      <xdr:spPr>
        <a:xfrm>
          <a:off x="7626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80027</xdr:rowOff>
    </xdr:from>
    <xdr:ext cx="469744" cy="259045"/>
    <xdr:sp macro="" textlink="">
      <xdr:nvSpPr>
        <xdr:cNvPr id="373" name="n_4aveValue【福祉施設】&#10;一人当たり面積">
          <a:extLst>
            <a:ext uri="{FF2B5EF4-FFF2-40B4-BE49-F238E27FC236}">
              <a16:creationId xmlns:a16="http://schemas.microsoft.com/office/drawing/2014/main" id="{1804A44D-9496-4321-845F-5F10EFFB10D5}"/>
            </a:ext>
          </a:extLst>
        </xdr:cNvPr>
        <xdr:cNvSpPr txBox="1"/>
      </xdr:nvSpPr>
      <xdr:spPr>
        <a:xfrm>
          <a:off x="6737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143527</xdr:rowOff>
    </xdr:from>
    <xdr:ext cx="469744" cy="259045"/>
    <xdr:sp macro="" textlink="">
      <xdr:nvSpPr>
        <xdr:cNvPr id="374" name="n_1mainValue【福祉施設】&#10;一人当たり面積">
          <a:extLst>
            <a:ext uri="{FF2B5EF4-FFF2-40B4-BE49-F238E27FC236}">
              <a16:creationId xmlns:a16="http://schemas.microsoft.com/office/drawing/2014/main" id="{161D1B62-6824-4938-81DD-42B3B5E6CE91}"/>
            </a:ext>
          </a:extLst>
        </xdr:cNvPr>
        <xdr:cNvSpPr txBox="1"/>
      </xdr:nvSpPr>
      <xdr:spPr>
        <a:xfrm>
          <a:off x="93917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48277</xdr:rowOff>
    </xdr:from>
    <xdr:ext cx="469744" cy="259045"/>
    <xdr:sp macro="" textlink="">
      <xdr:nvSpPr>
        <xdr:cNvPr id="375" name="n_2mainValue【福祉施設】&#10;一人当たり面積">
          <a:extLst>
            <a:ext uri="{FF2B5EF4-FFF2-40B4-BE49-F238E27FC236}">
              <a16:creationId xmlns:a16="http://schemas.microsoft.com/office/drawing/2014/main" id="{F48F33A0-09CA-4D77-88E8-60979B8437CB}"/>
            </a:ext>
          </a:extLst>
        </xdr:cNvPr>
        <xdr:cNvSpPr txBox="1"/>
      </xdr:nvSpPr>
      <xdr:spPr>
        <a:xfrm>
          <a:off x="85154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29227</xdr:rowOff>
    </xdr:from>
    <xdr:ext cx="469744" cy="259045"/>
    <xdr:sp macro="" textlink="">
      <xdr:nvSpPr>
        <xdr:cNvPr id="376" name="n_3mainValue【福祉施設】&#10;一人当たり面積">
          <a:extLst>
            <a:ext uri="{FF2B5EF4-FFF2-40B4-BE49-F238E27FC236}">
              <a16:creationId xmlns:a16="http://schemas.microsoft.com/office/drawing/2014/main" id="{F3D7EFD0-C1B7-45B9-A733-50B7AB64C261}"/>
            </a:ext>
          </a:extLst>
        </xdr:cNvPr>
        <xdr:cNvSpPr txBox="1"/>
      </xdr:nvSpPr>
      <xdr:spPr>
        <a:xfrm>
          <a:off x="7626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19702</xdr:rowOff>
    </xdr:from>
    <xdr:ext cx="469744" cy="259045"/>
    <xdr:sp macro="" textlink="">
      <xdr:nvSpPr>
        <xdr:cNvPr id="377" name="n_4mainValue【福祉施設】&#10;一人当たり面積">
          <a:extLst>
            <a:ext uri="{FF2B5EF4-FFF2-40B4-BE49-F238E27FC236}">
              <a16:creationId xmlns:a16="http://schemas.microsoft.com/office/drawing/2014/main" id="{F22240F4-C6AE-45D4-8644-9526C309298D}"/>
            </a:ext>
          </a:extLst>
        </xdr:cNvPr>
        <xdr:cNvSpPr txBox="1"/>
      </xdr:nvSpPr>
      <xdr:spPr>
        <a:xfrm>
          <a:off x="6737427" y="1373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91B3A5AE-992C-4F3C-B9A9-5467D500A09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9FD8D23F-67AA-4C55-AE06-0B3B976E2AC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FEA6E3F2-14B1-4F79-AAF2-B75CD62C63D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DFF10E5D-C391-46CD-A8D9-C9AC1DF2B03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562DDEC0-A806-4F3F-B382-D1D1AA1B4AB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7F864E6-A95A-42C0-A442-F5BFF74B77C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A1175707-9E86-4E41-9B31-63E34C5FD12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12547E49-14A9-4DBE-A380-FA076557DDB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C8374908-1E8E-4441-AC94-07878148C98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C04B40F7-8806-4BFD-983B-F0F35599D64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472193EF-69F1-4C47-B7A9-42106222BE0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9A2855FE-66A7-4C5F-945B-78EE3306F233}"/>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B4955DE3-7E41-4489-ACC9-A88928EBE066}"/>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AD004E05-7AC8-4090-A79B-5A12DAE00514}"/>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FA90554D-C911-4D4A-B6A8-10CA7D185ED6}"/>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F885B037-C6BF-4DF4-8AC4-1719162D8ED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B578DC92-BC72-4260-B398-D03374EA9A7B}"/>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DE02F768-29A8-4929-8BB1-197B5408FEEE}"/>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A13115AA-4A79-4D86-B32E-D83234B26EC5}"/>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266867C9-A02A-4419-A0C1-669C6B21220C}"/>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A8CD40CD-665A-4B02-9EAE-5430B87805F2}"/>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627C3198-B7BA-4AF6-8007-5DD60EC9E2B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841F9B5C-3055-4E5C-8F27-EB55F906EC8E}"/>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8B25C145-060F-4115-AB01-5D530A20218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112395</xdr:rowOff>
    </xdr:from>
    <xdr:to>
      <xdr:col>24</xdr:col>
      <xdr:colOff>62865</xdr:colOff>
      <xdr:row>108</xdr:row>
      <xdr:rowOff>146686</xdr:rowOff>
    </xdr:to>
    <xdr:cxnSp macro="">
      <xdr:nvCxnSpPr>
        <xdr:cNvPr id="402" name="直線コネクタ 401">
          <a:extLst>
            <a:ext uri="{FF2B5EF4-FFF2-40B4-BE49-F238E27FC236}">
              <a16:creationId xmlns:a16="http://schemas.microsoft.com/office/drawing/2014/main" id="{937041C5-C26B-4986-AAE0-B196BA92C3CE}"/>
            </a:ext>
          </a:extLst>
        </xdr:cNvPr>
        <xdr:cNvCxnSpPr/>
      </xdr:nvCxnSpPr>
      <xdr:spPr>
        <a:xfrm flipV="1">
          <a:off x="4634865" y="17085945"/>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469432E3-56D2-4ECD-9666-2AFEF427E4D1}"/>
            </a:ext>
          </a:extLst>
        </xdr:cNvPr>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404" name="直線コネクタ 403">
          <a:extLst>
            <a:ext uri="{FF2B5EF4-FFF2-40B4-BE49-F238E27FC236}">
              <a16:creationId xmlns:a16="http://schemas.microsoft.com/office/drawing/2014/main" id="{4795694A-2815-4DF7-BBE5-611DDD476DD7}"/>
            </a:ext>
          </a:extLst>
        </xdr:cNvPr>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59072</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2E6C854B-D0FE-4D0B-A1A4-D39C1BA2CBF5}"/>
            </a:ext>
          </a:extLst>
        </xdr:cNvPr>
        <xdr:cNvSpPr txBox="1"/>
      </xdr:nvSpPr>
      <xdr:spPr>
        <a:xfrm>
          <a:off x="4673600" y="1686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112395</xdr:rowOff>
    </xdr:from>
    <xdr:to>
      <xdr:col>24</xdr:col>
      <xdr:colOff>152400</xdr:colOff>
      <xdr:row>99</xdr:row>
      <xdr:rowOff>112395</xdr:rowOff>
    </xdr:to>
    <xdr:cxnSp macro="">
      <xdr:nvCxnSpPr>
        <xdr:cNvPr id="406" name="直線コネクタ 405">
          <a:extLst>
            <a:ext uri="{FF2B5EF4-FFF2-40B4-BE49-F238E27FC236}">
              <a16:creationId xmlns:a16="http://schemas.microsoft.com/office/drawing/2014/main" id="{1E537027-2325-4F55-8DBF-DE6427CD43D6}"/>
            </a:ext>
          </a:extLst>
        </xdr:cNvPr>
        <xdr:cNvCxnSpPr/>
      </xdr:nvCxnSpPr>
      <xdr:spPr>
        <a:xfrm>
          <a:off x="4546600" y="1708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12082</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902F0E77-1332-42A2-87E6-D7195010606F}"/>
            </a:ext>
          </a:extLst>
        </xdr:cNvPr>
        <xdr:cNvSpPr txBox="1"/>
      </xdr:nvSpPr>
      <xdr:spPr>
        <a:xfrm>
          <a:off x="4673600" y="17499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160655</xdr:rowOff>
    </xdr:from>
    <xdr:to>
      <xdr:col>24</xdr:col>
      <xdr:colOff>114300</xdr:colOff>
      <xdr:row>103</xdr:row>
      <xdr:rowOff>90805</xdr:rowOff>
    </xdr:to>
    <xdr:sp macro="" textlink="">
      <xdr:nvSpPr>
        <xdr:cNvPr id="408" name="フローチャート: 判断 407">
          <a:extLst>
            <a:ext uri="{FF2B5EF4-FFF2-40B4-BE49-F238E27FC236}">
              <a16:creationId xmlns:a16="http://schemas.microsoft.com/office/drawing/2014/main" id="{47BD356D-F49F-412D-B743-352EC9D8C821}"/>
            </a:ext>
          </a:extLst>
        </xdr:cNvPr>
        <xdr:cNvSpPr/>
      </xdr:nvSpPr>
      <xdr:spPr>
        <a:xfrm>
          <a:off x="45847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38736</xdr:rowOff>
    </xdr:from>
    <xdr:to>
      <xdr:col>20</xdr:col>
      <xdr:colOff>38100</xdr:colOff>
      <xdr:row>103</xdr:row>
      <xdr:rowOff>140336</xdr:rowOff>
    </xdr:to>
    <xdr:sp macro="" textlink="">
      <xdr:nvSpPr>
        <xdr:cNvPr id="409" name="フローチャート: 判断 408">
          <a:extLst>
            <a:ext uri="{FF2B5EF4-FFF2-40B4-BE49-F238E27FC236}">
              <a16:creationId xmlns:a16="http://schemas.microsoft.com/office/drawing/2014/main" id="{D9F71059-6FBC-4EA4-B909-A9211FD5B509}"/>
            </a:ext>
          </a:extLst>
        </xdr:cNvPr>
        <xdr:cNvSpPr/>
      </xdr:nvSpPr>
      <xdr:spPr>
        <a:xfrm>
          <a:off x="3746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153036</xdr:rowOff>
    </xdr:from>
    <xdr:to>
      <xdr:col>15</xdr:col>
      <xdr:colOff>101600</xdr:colOff>
      <xdr:row>103</xdr:row>
      <xdr:rowOff>83186</xdr:rowOff>
    </xdr:to>
    <xdr:sp macro="" textlink="">
      <xdr:nvSpPr>
        <xdr:cNvPr id="410" name="フローチャート: 判断 409">
          <a:extLst>
            <a:ext uri="{FF2B5EF4-FFF2-40B4-BE49-F238E27FC236}">
              <a16:creationId xmlns:a16="http://schemas.microsoft.com/office/drawing/2014/main" id="{AADA90CD-8039-41AF-A330-84157B5BEA73}"/>
            </a:ext>
          </a:extLst>
        </xdr:cNvPr>
        <xdr:cNvSpPr/>
      </xdr:nvSpPr>
      <xdr:spPr>
        <a:xfrm>
          <a:off x="28575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118745</xdr:rowOff>
    </xdr:from>
    <xdr:to>
      <xdr:col>10</xdr:col>
      <xdr:colOff>165100</xdr:colOff>
      <xdr:row>103</xdr:row>
      <xdr:rowOff>48895</xdr:rowOff>
    </xdr:to>
    <xdr:sp macro="" textlink="">
      <xdr:nvSpPr>
        <xdr:cNvPr id="411" name="フローチャート: 判断 410">
          <a:extLst>
            <a:ext uri="{FF2B5EF4-FFF2-40B4-BE49-F238E27FC236}">
              <a16:creationId xmlns:a16="http://schemas.microsoft.com/office/drawing/2014/main" id="{395102CA-8F4E-46B1-B0E1-9D3E22A5F2C0}"/>
            </a:ext>
          </a:extLst>
        </xdr:cNvPr>
        <xdr:cNvSpPr/>
      </xdr:nvSpPr>
      <xdr:spPr>
        <a:xfrm>
          <a:off x="196850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55880</xdr:rowOff>
    </xdr:from>
    <xdr:to>
      <xdr:col>6</xdr:col>
      <xdr:colOff>38100</xdr:colOff>
      <xdr:row>103</xdr:row>
      <xdr:rowOff>157480</xdr:rowOff>
    </xdr:to>
    <xdr:sp macro="" textlink="">
      <xdr:nvSpPr>
        <xdr:cNvPr id="412" name="フローチャート: 判断 411">
          <a:extLst>
            <a:ext uri="{FF2B5EF4-FFF2-40B4-BE49-F238E27FC236}">
              <a16:creationId xmlns:a16="http://schemas.microsoft.com/office/drawing/2014/main" id="{3E08E431-2F94-4C50-A114-F49C11924046}"/>
            </a:ext>
          </a:extLst>
        </xdr:cNvPr>
        <xdr:cNvSpPr/>
      </xdr:nvSpPr>
      <xdr:spPr>
        <a:xfrm>
          <a:off x="1079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98027378-E071-4E7E-AA01-796506168C4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20F2B94C-90F0-4FDD-A494-D198E1FF48F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D5020D5-22FA-43D1-85AF-1BC9B351E8B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D181B10E-6E3D-4F30-A5AD-97F7FF0B82C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2D8AC636-E198-43F2-BAD3-A3323AF6B63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52070</xdr:rowOff>
    </xdr:from>
    <xdr:to>
      <xdr:col>24</xdr:col>
      <xdr:colOff>114300</xdr:colOff>
      <xdr:row>103</xdr:row>
      <xdr:rowOff>153670</xdr:rowOff>
    </xdr:to>
    <xdr:sp macro="" textlink="">
      <xdr:nvSpPr>
        <xdr:cNvPr id="418" name="楕円 417">
          <a:extLst>
            <a:ext uri="{FF2B5EF4-FFF2-40B4-BE49-F238E27FC236}">
              <a16:creationId xmlns:a16="http://schemas.microsoft.com/office/drawing/2014/main" id="{28565BC5-0E39-4235-A338-EE1605016231}"/>
            </a:ext>
          </a:extLst>
        </xdr:cNvPr>
        <xdr:cNvSpPr/>
      </xdr:nvSpPr>
      <xdr:spPr>
        <a:xfrm>
          <a:off x="45847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30497</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D91CCF7E-3AC0-4470-A361-B7BB81409273}"/>
            </a:ext>
          </a:extLst>
        </xdr:cNvPr>
        <xdr:cNvSpPr txBox="1"/>
      </xdr:nvSpPr>
      <xdr:spPr>
        <a:xfrm>
          <a:off x="4673600" y="1768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109220</xdr:rowOff>
    </xdr:from>
    <xdr:to>
      <xdr:col>20</xdr:col>
      <xdr:colOff>38100</xdr:colOff>
      <xdr:row>104</xdr:row>
      <xdr:rowOff>39370</xdr:rowOff>
    </xdr:to>
    <xdr:sp macro="" textlink="">
      <xdr:nvSpPr>
        <xdr:cNvPr id="420" name="楕円 419">
          <a:extLst>
            <a:ext uri="{FF2B5EF4-FFF2-40B4-BE49-F238E27FC236}">
              <a16:creationId xmlns:a16="http://schemas.microsoft.com/office/drawing/2014/main" id="{195352CD-A9BF-45C2-B95B-F72EF276F7B6}"/>
            </a:ext>
          </a:extLst>
        </xdr:cNvPr>
        <xdr:cNvSpPr/>
      </xdr:nvSpPr>
      <xdr:spPr>
        <a:xfrm>
          <a:off x="3746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102870</xdr:rowOff>
    </xdr:from>
    <xdr:to>
      <xdr:col>24</xdr:col>
      <xdr:colOff>63500</xdr:colOff>
      <xdr:row>103</xdr:row>
      <xdr:rowOff>160020</xdr:rowOff>
    </xdr:to>
    <xdr:cxnSp macro="">
      <xdr:nvCxnSpPr>
        <xdr:cNvPr id="421" name="直線コネクタ 420">
          <a:extLst>
            <a:ext uri="{FF2B5EF4-FFF2-40B4-BE49-F238E27FC236}">
              <a16:creationId xmlns:a16="http://schemas.microsoft.com/office/drawing/2014/main" id="{DF35DF38-405A-4C54-830F-29220B24BF1E}"/>
            </a:ext>
          </a:extLst>
        </xdr:cNvPr>
        <xdr:cNvCxnSpPr/>
      </xdr:nvCxnSpPr>
      <xdr:spPr>
        <a:xfrm flipV="1">
          <a:off x="3797300" y="177622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80645</xdr:rowOff>
    </xdr:from>
    <xdr:to>
      <xdr:col>15</xdr:col>
      <xdr:colOff>101600</xdr:colOff>
      <xdr:row>104</xdr:row>
      <xdr:rowOff>10795</xdr:rowOff>
    </xdr:to>
    <xdr:sp macro="" textlink="">
      <xdr:nvSpPr>
        <xdr:cNvPr id="422" name="楕円 421">
          <a:extLst>
            <a:ext uri="{FF2B5EF4-FFF2-40B4-BE49-F238E27FC236}">
              <a16:creationId xmlns:a16="http://schemas.microsoft.com/office/drawing/2014/main" id="{AA607A89-3501-4F57-B549-E746CBB87F5B}"/>
            </a:ext>
          </a:extLst>
        </xdr:cNvPr>
        <xdr:cNvSpPr/>
      </xdr:nvSpPr>
      <xdr:spPr>
        <a:xfrm>
          <a:off x="28575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131445</xdr:rowOff>
    </xdr:from>
    <xdr:to>
      <xdr:col>19</xdr:col>
      <xdr:colOff>177800</xdr:colOff>
      <xdr:row>103</xdr:row>
      <xdr:rowOff>160020</xdr:rowOff>
    </xdr:to>
    <xdr:cxnSp macro="">
      <xdr:nvCxnSpPr>
        <xdr:cNvPr id="423" name="直線コネクタ 422">
          <a:extLst>
            <a:ext uri="{FF2B5EF4-FFF2-40B4-BE49-F238E27FC236}">
              <a16:creationId xmlns:a16="http://schemas.microsoft.com/office/drawing/2014/main" id="{2F083FE8-6289-43EE-B84C-0B6889A98334}"/>
            </a:ext>
          </a:extLst>
        </xdr:cNvPr>
        <xdr:cNvCxnSpPr/>
      </xdr:nvCxnSpPr>
      <xdr:spPr>
        <a:xfrm>
          <a:off x="2908300" y="177907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50164</xdr:rowOff>
    </xdr:from>
    <xdr:to>
      <xdr:col>10</xdr:col>
      <xdr:colOff>165100</xdr:colOff>
      <xdr:row>103</xdr:row>
      <xdr:rowOff>151764</xdr:rowOff>
    </xdr:to>
    <xdr:sp macro="" textlink="">
      <xdr:nvSpPr>
        <xdr:cNvPr id="424" name="楕円 423">
          <a:extLst>
            <a:ext uri="{FF2B5EF4-FFF2-40B4-BE49-F238E27FC236}">
              <a16:creationId xmlns:a16="http://schemas.microsoft.com/office/drawing/2014/main" id="{AEEC0E56-7148-4D1B-B5A6-917982A7345E}"/>
            </a:ext>
          </a:extLst>
        </xdr:cNvPr>
        <xdr:cNvSpPr/>
      </xdr:nvSpPr>
      <xdr:spPr>
        <a:xfrm>
          <a:off x="1968500" y="1770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100964</xdr:rowOff>
    </xdr:from>
    <xdr:to>
      <xdr:col>15</xdr:col>
      <xdr:colOff>50800</xdr:colOff>
      <xdr:row>103</xdr:row>
      <xdr:rowOff>131445</xdr:rowOff>
    </xdr:to>
    <xdr:cxnSp macro="">
      <xdr:nvCxnSpPr>
        <xdr:cNvPr id="425" name="直線コネクタ 424">
          <a:extLst>
            <a:ext uri="{FF2B5EF4-FFF2-40B4-BE49-F238E27FC236}">
              <a16:creationId xmlns:a16="http://schemas.microsoft.com/office/drawing/2014/main" id="{63C19C1D-3D08-417D-97B4-296422EEFB93}"/>
            </a:ext>
          </a:extLst>
        </xdr:cNvPr>
        <xdr:cNvCxnSpPr/>
      </xdr:nvCxnSpPr>
      <xdr:spPr>
        <a:xfrm>
          <a:off x="2019300" y="1776031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31114</xdr:rowOff>
    </xdr:from>
    <xdr:to>
      <xdr:col>6</xdr:col>
      <xdr:colOff>38100</xdr:colOff>
      <xdr:row>103</xdr:row>
      <xdr:rowOff>132714</xdr:rowOff>
    </xdr:to>
    <xdr:sp macro="" textlink="">
      <xdr:nvSpPr>
        <xdr:cNvPr id="426" name="楕円 425">
          <a:extLst>
            <a:ext uri="{FF2B5EF4-FFF2-40B4-BE49-F238E27FC236}">
              <a16:creationId xmlns:a16="http://schemas.microsoft.com/office/drawing/2014/main" id="{C56114C1-0FE7-4670-87D8-1129740EA324}"/>
            </a:ext>
          </a:extLst>
        </xdr:cNvPr>
        <xdr:cNvSpPr/>
      </xdr:nvSpPr>
      <xdr:spPr>
        <a:xfrm>
          <a:off x="10795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81914</xdr:rowOff>
    </xdr:from>
    <xdr:to>
      <xdr:col>10</xdr:col>
      <xdr:colOff>114300</xdr:colOff>
      <xdr:row>103</xdr:row>
      <xdr:rowOff>100964</xdr:rowOff>
    </xdr:to>
    <xdr:cxnSp macro="">
      <xdr:nvCxnSpPr>
        <xdr:cNvPr id="427" name="直線コネクタ 426">
          <a:extLst>
            <a:ext uri="{FF2B5EF4-FFF2-40B4-BE49-F238E27FC236}">
              <a16:creationId xmlns:a16="http://schemas.microsoft.com/office/drawing/2014/main" id="{312E1F52-8E95-4882-828E-385C06412830}"/>
            </a:ext>
          </a:extLst>
        </xdr:cNvPr>
        <xdr:cNvCxnSpPr/>
      </xdr:nvCxnSpPr>
      <xdr:spPr>
        <a:xfrm>
          <a:off x="1130300" y="1774126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156863</xdr:rowOff>
    </xdr:from>
    <xdr:ext cx="405111" cy="259045"/>
    <xdr:sp macro="" textlink="">
      <xdr:nvSpPr>
        <xdr:cNvPr id="428" name="n_1aveValue【市民会館】&#10;有形固定資産減価償却率">
          <a:extLst>
            <a:ext uri="{FF2B5EF4-FFF2-40B4-BE49-F238E27FC236}">
              <a16:creationId xmlns:a16="http://schemas.microsoft.com/office/drawing/2014/main" id="{2DA8AEE9-64BB-4A3D-AA88-D9DC15384187}"/>
            </a:ext>
          </a:extLst>
        </xdr:cNvPr>
        <xdr:cNvSpPr txBox="1"/>
      </xdr:nvSpPr>
      <xdr:spPr>
        <a:xfrm>
          <a:off x="35820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99713</xdr:rowOff>
    </xdr:from>
    <xdr:ext cx="405111" cy="259045"/>
    <xdr:sp macro="" textlink="">
      <xdr:nvSpPr>
        <xdr:cNvPr id="429" name="n_2aveValue【市民会館】&#10;有形固定資産減価償却率">
          <a:extLst>
            <a:ext uri="{FF2B5EF4-FFF2-40B4-BE49-F238E27FC236}">
              <a16:creationId xmlns:a16="http://schemas.microsoft.com/office/drawing/2014/main" id="{6A98096B-C850-4A49-BFA3-C56B15CF0D5B}"/>
            </a:ext>
          </a:extLst>
        </xdr:cNvPr>
        <xdr:cNvSpPr txBox="1"/>
      </xdr:nvSpPr>
      <xdr:spPr>
        <a:xfrm>
          <a:off x="27057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65422</xdr:rowOff>
    </xdr:from>
    <xdr:ext cx="405111" cy="259045"/>
    <xdr:sp macro="" textlink="">
      <xdr:nvSpPr>
        <xdr:cNvPr id="430" name="n_3aveValue【市民会館】&#10;有形固定資産減価償却率">
          <a:extLst>
            <a:ext uri="{FF2B5EF4-FFF2-40B4-BE49-F238E27FC236}">
              <a16:creationId xmlns:a16="http://schemas.microsoft.com/office/drawing/2014/main" id="{9ED85AC1-BEF2-4F81-B637-82B208EB2964}"/>
            </a:ext>
          </a:extLst>
        </xdr:cNvPr>
        <xdr:cNvSpPr txBox="1"/>
      </xdr:nvSpPr>
      <xdr:spPr>
        <a:xfrm>
          <a:off x="1816744" y="1738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148607</xdr:rowOff>
    </xdr:from>
    <xdr:ext cx="405111" cy="259045"/>
    <xdr:sp macro="" textlink="">
      <xdr:nvSpPr>
        <xdr:cNvPr id="431" name="n_4aveValue【市民会館】&#10;有形固定資産減価償却率">
          <a:extLst>
            <a:ext uri="{FF2B5EF4-FFF2-40B4-BE49-F238E27FC236}">
              <a16:creationId xmlns:a16="http://schemas.microsoft.com/office/drawing/2014/main" id="{6F13D276-E200-442F-ACCA-769477F70FFD}"/>
            </a:ext>
          </a:extLst>
        </xdr:cNvPr>
        <xdr:cNvSpPr txBox="1"/>
      </xdr:nvSpPr>
      <xdr:spPr>
        <a:xfrm>
          <a:off x="927744" y="1780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30497</xdr:rowOff>
    </xdr:from>
    <xdr:ext cx="405111" cy="259045"/>
    <xdr:sp macro="" textlink="">
      <xdr:nvSpPr>
        <xdr:cNvPr id="432" name="n_1mainValue【市民会館】&#10;有形固定資産減価償却率">
          <a:extLst>
            <a:ext uri="{FF2B5EF4-FFF2-40B4-BE49-F238E27FC236}">
              <a16:creationId xmlns:a16="http://schemas.microsoft.com/office/drawing/2014/main" id="{34787983-D8CF-4AE4-A3C5-F92548A9B90B}"/>
            </a:ext>
          </a:extLst>
        </xdr:cNvPr>
        <xdr:cNvSpPr txBox="1"/>
      </xdr:nvSpPr>
      <xdr:spPr>
        <a:xfrm>
          <a:off x="3582044" y="1786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1922</xdr:rowOff>
    </xdr:from>
    <xdr:ext cx="405111" cy="259045"/>
    <xdr:sp macro="" textlink="">
      <xdr:nvSpPr>
        <xdr:cNvPr id="433" name="n_2mainValue【市民会館】&#10;有形固定資産減価償却率">
          <a:extLst>
            <a:ext uri="{FF2B5EF4-FFF2-40B4-BE49-F238E27FC236}">
              <a16:creationId xmlns:a16="http://schemas.microsoft.com/office/drawing/2014/main" id="{E909AFCA-12F1-42A0-A2BD-C61916333CDC}"/>
            </a:ext>
          </a:extLst>
        </xdr:cNvPr>
        <xdr:cNvSpPr txBox="1"/>
      </xdr:nvSpPr>
      <xdr:spPr>
        <a:xfrm>
          <a:off x="2705744" y="1783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142891</xdr:rowOff>
    </xdr:from>
    <xdr:ext cx="405111" cy="259045"/>
    <xdr:sp macro="" textlink="">
      <xdr:nvSpPr>
        <xdr:cNvPr id="434" name="n_3mainValue【市民会館】&#10;有形固定資産減価償却率">
          <a:extLst>
            <a:ext uri="{FF2B5EF4-FFF2-40B4-BE49-F238E27FC236}">
              <a16:creationId xmlns:a16="http://schemas.microsoft.com/office/drawing/2014/main" id="{63B3F269-C077-49C8-8349-0C8C890400F5}"/>
            </a:ext>
          </a:extLst>
        </xdr:cNvPr>
        <xdr:cNvSpPr txBox="1"/>
      </xdr:nvSpPr>
      <xdr:spPr>
        <a:xfrm>
          <a:off x="1816744" y="1780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149241</xdr:rowOff>
    </xdr:from>
    <xdr:ext cx="405111" cy="259045"/>
    <xdr:sp macro="" textlink="">
      <xdr:nvSpPr>
        <xdr:cNvPr id="435" name="n_4mainValue【市民会館】&#10;有形固定資産減価償却率">
          <a:extLst>
            <a:ext uri="{FF2B5EF4-FFF2-40B4-BE49-F238E27FC236}">
              <a16:creationId xmlns:a16="http://schemas.microsoft.com/office/drawing/2014/main" id="{9A2DA065-F17F-4815-93CA-E56BE88C032B}"/>
            </a:ext>
          </a:extLst>
        </xdr:cNvPr>
        <xdr:cNvSpPr txBox="1"/>
      </xdr:nvSpPr>
      <xdr:spPr>
        <a:xfrm>
          <a:off x="9277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A3724DD3-AA51-430D-B51B-38EE6C077C3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42048765-B0D8-4E02-A24A-0460A56815A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7364F5D-1C4A-4FE4-89B8-FA0B6DF107A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94ECB391-8E41-4017-B576-91D5E5E8B03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DF1B212E-8D74-4BA2-94D6-A161F15CA71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9CD68937-6BC4-499B-9E52-67529B9A0CC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596E553-C6FA-4FA8-B736-72E98808742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8046265C-2762-4721-B50F-CD85729EF45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6E0C54BF-0D8F-4DCB-9D0F-DDDE6924B00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9D64B39F-380B-4171-8868-AD1A1622222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a:extLst>
            <a:ext uri="{FF2B5EF4-FFF2-40B4-BE49-F238E27FC236}">
              <a16:creationId xmlns:a16="http://schemas.microsoft.com/office/drawing/2014/main" id="{6C0B195B-6EBD-4605-83FF-0F3C234EA316}"/>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7" name="テキスト ボックス 446">
          <a:extLst>
            <a:ext uri="{FF2B5EF4-FFF2-40B4-BE49-F238E27FC236}">
              <a16:creationId xmlns:a16="http://schemas.microsoft.com/office/drawing/2014/main" id="{532D3A98-EC08-4F18-A56E-24F134001E3E}"/>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a:extLst>
            <a:ext uri="{FF2B5EF4-FFF2-40B4-BE49-F238E27FC236}">
              <a16:creationId xmlns:a16="http://schemas.microsoft.com/office/drawing/2014/main" id="{7FD3AB10-C57C-4E40-B166-32A253B659E8}"/>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9" name="テキスト ボックス 448">
          <a:extLst>
            <a:ext uri="{FF2B5EF4-FFF2-40B4-BE49-F238E27FC236}">
              <a16:creationId xmlns:a16="http://schemas.microsoft.com/office/drawing/2014/main" id="{64791D33-2CFF-4A12-8CEA-ABB05E9684DA}"/>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a:extLst>
            <a:ext uri="{FF2B5EF4-FFF2-40B4-BE49-F238E27FC236}">
              <a16:creationId xmlns:a16="http://schemas.microsoft.com/office/drawing/2014/main" id="{CF098845-A444-4B3B-A0E6-8245E46FF334}"/>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1" name="テキスト ボックス 450">
          <a:extLst>
            <a:ext uri="{FF2B5EF4-FFF2-40B4-BE49-F238E27FC236}">
              <a16:creationId xmlns:a16="http://schemas.microsoft.com/office/drawing/2014/main" id="{7AFFFA84-FE30-4EB5-B747-D71CD8B8C40A}"/>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a:extLst>
            <a:ext uri="{FF2B5EF4-FFF2-40B4-BE49-F238E27FC236}">
              <a16:creationId xmlns:a16="http://schemas.microsoft.com/office/drawing/2014/main" id="{79D22B48-86D8-4375-94CE-6E0038D26D32}"/>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3" name="テキスト ボックス 452">
          <a:extLst>
            <a:ext uri="{FF2B5EF4-FFF2-40B4-BE49-F238E27FC236}">
              <a16:creationId xmlns:a16="http://schemas.microsoft.com/office/drawing/2014/main" id="{A0A558BB-9557-4102-B1F1-876AFACD7C8E}"/>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147B3FE1-B445-45B1-A0A3-632317E9B2E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id="{1EA47BB4-8CAC-45C5-85AC-04A25D485E5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a:extLst>
            <a:ext uri="{FF2B5EF4-FFF2-40B4-BE49-F238E27FC236}">
              <a16:creationId xmlns:a16="http://schemas.microsoft.com/office/drawing/2014/main" id="{2DED6498-4B1A-4362-8EBA-8F04A50557B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149352</xdr:rowOff>
    </xdr:from>
    <xdr:to>
      <xdr:col>54</xdr:col>
      <xdr:colOff>189865</xdr:colOff>
      <xdr:row>107</xdr:row>
      <xdr:rowOff>87630</xdr:rowOff>
    </xdr:to>
    <xdr:cxnSp macro="">
      <xdr:nvCxnSpPr>
        <xdr:cNvPr id="457" name="直線コネクタ 456">
          <a:extLst>
            <a:ext uri="{FF2B5EF4-FFF2-40B4-BE49-F238E27FC236}">
              <a16:creationId xmlns:a16="http://schemas.microsoft.com/office/drawing/2014/main" id="{BBEC7135-18A7-4333-B46B-954FA1B43943}"/>
            </a:ext>
          </a:extLst>
        </xdr:cNvPr>
        <xdr:cNvCxnSpPr/>
      </xdr:nvCxnSpPr>
      <xdr:spPr>
        <a:xfrm flipV="1">
          <a:off x="10476865" y="1729435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91457</xdr:rowOff>
    </xdr:from>
    <xdr:ext cx="469744" cy="259045"/>
    <xdr:sp macro="" textlink="">
      <xdr:nvSpPr>
        <xdr:cNvPr id="458" name="【市民会館】&#10;一人当たり面積最小値テキスト">
          <a:extLst>
            <a:ext uri="{FF2B5EF4-FFF2-40B4-BE49-F238E27FC236}">
              <a16:creationId xmlns:a16="http://schemas.microsoft.com/office/drawing/2014/main" id="{39182A9B-8297-4937-A14E-E63A68567663}"/>
            </a:ext>
          </a:extLst>
        </xdr:cNvPr>
        <xdr:cNvSpPr txBox="1"/>
      </xdr:nvSpPr>
      <xdr:spPr>
        <a:xfrm>
          <a:off x="10515600"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87630</xdr:rowOff>
    </xdr:from>
    <xdr:to>
      <xdr:col>55</xdr:col>
      <xdr:colOff>88900</xdr:colOff>
      <xdr:row>107</xdr:row>
      <xdr:rowOff>87630</xdr:rowOff>
    </xdr:to>
    <xdr:cxnSp macro="">
      <xdr:nvCxnSpPr>
        <xdr:cNvPr id="459" name="直線コネクタ 458">
          <a:extLst>
            <a:ext uri="{FF2B5EF4-FFF2-40B4-BE49-F238E27FC236}">
              <a16:creationId xmlns:a16="http://schemas.microsoft.com/office/drawing/2014/main" id="{AA1B5B39-6AA9-4C60-BB80-47BC60A3FE10}"/>
            </a:ext>
          </a:extLst>
        </xdr:cNvPr>
        <xdr:cNvCxnSpPr/>
      </xdr:nvCxnSpPr>
      <xdr:spPr>
        <a:xfrm>
          <a:off x="10388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96029</xdr:rowOff>
    </xdr:from>
    <xdr:ext cx="469744" cy="259045"/>
    <xdr:sp macro="" textlink="">
      <xdr:nvSpPr>
        <xdr:cNvPr id="460" name="【市民会館】&#10;一人当たり面積最大値テキスト">
          <a:extLst>
            <a:ext uri="{FF2B5EF4-FFF2-40B4-BE49-F238E27FC236}">
              <a16:creationId xmlns:a16="http://schemas.microsoft.com/office/drawing/2014/main" id="{BBD23E8B-2E49-4BC7-83A4-C9B3A6BDC05E}"/>
            </a:ext>
          </a:extLst>
        </xdr:cNvPr>
        <xdr:cNvSpPr txBox="1"/>
      </xdr:nvSpPr>
      <xdr:spPr>
        <a:xfrm>
          <a:off x="10515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149352</xdr:rowOff>
    </xdr:from>
    <xdr:to>
      <xdr:col>55</xdr:col>
      <xdr:colOff>88900</xdr:colOff>
      <xdr:row>100</xdr:row>
      <xdr:rowOff>149352</xdr:rowOff>
    </xdr:to>
    <xdr:cxnSp macro="">
      <xdr:nvCxnSpPr>
        <xdr:cNvPr id="461" name="直線コネクタ 460">
          <a:extLst>
            <a:ext uri="{FF2B5EF4-FFF2-40B4-BE49-F238E27FC236}">
              <a16:creationId xmlns:a16="http://schemas.microsoft.com/office/drawing/2014/main" id="{FEDFE483-57AD-48E9-9836-D89A4C3C6A8E}"/>
            </a:ext>
          </a:extLst>
        </xdr:cNvPr>
        <xdr:cNvCxnSpPr/>
      </xdr:nvCxnSpPr>
      <xdr:spPr>
        <a:xfrm>
          <a:off x="10388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83838</xdr:rowOff>
    </xdr:from>
    <xdr:ext cx="469744" cy="259045"/>
    <xdr:sp macro="" textlink="">
      <xdr:nvSpPr>
        <xdr:cNvPr id="462" name="【市民会館】&#10;一人当たり面積平均値テキスト">
          <a:extLst>
            <a:ext uri="{FF2B5EF4-FFF2-40B4-BE49-F238E27FC236}">
              <a16:creationId xmlns:a16="http://schemas.microsoft.com/office/drawing/2014/main" id="{B0FC2285-16A8-4DC5-AFB2-74D6617BEEB6}"/>
            </a:ext>
          </a:extLst>
        </xdr:cNvPr>
        <xdr:cNvSpPr txBox="1"/>
      </xdr:nvSpPr>
      <xdr:spPr>
        <a:xfrm>
          <a:off x="10515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63" name="フローチャート: 判断 462">
          <a:extLst>
            <a:ext uri="{FF2B5EF4-FFF2-40B4-BE49-F238E27FC236}">
              <a16:creationId xmlns:a16="http://schemas.microsoft.com/office/drawing/2014/main" id="{7E5D5BB9-9A2A-4700-9E22-22FD16BC8411}"/>
            </a:ext>
          </a:extLst>
        </xdr:cNvPr>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2539</xdr:rowOff>
    </xdr:from>
    <xdr:to>
      <xdr:col>50</xdr:col>
      <xdr:colOff>165100</xdr:colOff>
      <xdr:row>106</xdr:row>
      <xdr:rowOff>104139</xdr:rowOff>
    </xdr:to>
    <xdr:sp macro="" textlink="">
      <xdr:nvSpPr>
        <xdr:cNvPr id="464" name="フローチャート: 判断 463">
          <a:extLst>
            <a:ext uri="{FF2B5EF4-FFF2-40B4-BE49-F238E27FC236}">
              <a16:creationId xmlns:a16="http://schemas.microsoft.com/office/drawing/2014/main" id="{813D619A-865B-4BC2-AE7C-35F585758AEC}"/>
            </a:ext>
          </a:extLst>
        </xdr:cNvPr>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7113</xdr:rowOff>
    </xdr:from>
    <xdr:to>
      <xdr:col>46</xdr:col>
      <xdr:colOff>38100</xdr:colOff>
      <xdr:row>106</xdr:row>
      <xdr:rowOff>108713</xdr:rowOff>
    </xdr:to>
    <xdr:sp macro="" textlink="">
      <xdr:nvSpPr>
        <xdr:cNvPr id="465" name="フローチャート: 判断 464">
          <a:extLst>
            <a:ext uri="{FF2B5EF4-FFF2-40B4-BE49-F238E27FC236}">
              <a16:creationId xmlns:a16="http://schemas.microsoft.com/office/drawing/2014/main" id="{5541DF2A-6FFE-4CB8-A1BF-FF06C36CDF72}"/>
            </a:ext>
          </a:extLst>
        </xdr:cNvPr>
        <xdr:cNvSpPr/>
      </xdr:nvSpPr>
      <xdr:spPr>
        <a:xfrm>
          <a:off x="8699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7113</xdr:rowOff>
    </xdr:from>
    <xdr:to>
      <xdr:col>41</xdr:col>
      <xdr:colOff>101600</xdr:colOff>
      <xdr:row>106</xdr:row>
      <xdr:rowOff>108713</xdr:rowOff>
    </xdr:to>
    <xdr:sp macro="" textlink="">
      <xdr:nvSpPr>
        <xdr:cNvPr id="466" name="フローチャート: 判断 465">
          <a:extLst>
            <a:ext uri="{FF2B5EF4-FFF2-40B4-BE49-F238E27FC236}">
              <a16:creationId xmlns:a16="http://schemas.microsoft.com/office/drawing/2014/main" id="{B5A9D9B2-A01A-4CAE-9E16-09CBFB9C1D6F}"/>
            </a:ext>
          </a:extLst>
        </xdr:cNvPr>
        <xdr:cNvSpPr/>
      </xdr:nvSpPr>
      <xdr:spPr>
        <a:xfrm>
          <a:off x="7810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29972</xdr:rowOff>
    </xdr:from>
    <xdr:to>
      <xdr:col>36</xdr:col>
      <xdr:colOff>165100</xdr:colOff>
      <xdr:row>106</xdr:row>
      <xdr:rowOff>131572</xdr:rowOff>
    </xdr:to>
    <xdr:sp macro="" textlink="">
      <xdr:nvSpPr>
        <xdr:cNvPr id="467" name="フローチャート: 判断 466">
          <a:extLst>
            <a:ext uri="{FF2B5EF4-FFF2-40B4-BE49-F238E27FC236}">
              <a16:creationId xmlns:a16="http://schemas.microsoft.com/office/drawing/2014/main" id="{277A02F1-792C-4499-9B6D-4847E960FDF6}"/>
            </a:ext>
          </a:extLst>
        </xdr:cNvPr>
        <xdr:cNvSpPr/>
      </xdr:nvSpPr>
      <xdr:spPr>
        <a:xfrm>
          <a:off x="692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F32665B3-DAF4-4770-8550-8263249D2EF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25211282-814B-4374-B277-D1308E21437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AC17112D-349C-43E7-A9E3-5F1BBC701B3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325694-CC4A-4CD3-B325-A62A09B6B94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DA923B7F-6E48-4723-BBEC-52E57E6B1DF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109982</xdr:rowOff>
    </xdr:from>
    <xdr:to>
      <xdr:col>55</xdr:col>
      <xdr:colOff>50800</xdr:colOff>
      <xdr:row>104</xdr:row>
      <xdr:rowOff>40132</xdr:rowOff>
    </xdr:to>
    <xdr:sp macro="" textlink="">
      <xdr:nvSpPr>
        <xdr:cNvPr id="473" name="楕円 472">
          <a:extLst>
            <a:ext uri="{FF2B5EF4-FFF2-40B4-BE49-F238E27FC236}">
              <a16:creationId xmlns:a16="http://schemas.microsoft.com/office/drawing/2014/main" id="{84B06C8F-D7DA-49E2-A995-B141F3692A3A}"/>
            </a:ext>
          </a:extLst>
        </xdr:cNvPr>
        <xdr:cNvSpPr/>
      </xdr:nvSpPr>
      <xdr:spPr>
        <a:xfrm>
          <a:off x="104267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132859</xdr:rowOff>
    </xdr:from>
    <xdr:ext cx="469744" cy="259045"/>
    <xdr:sp macro="" textlink="">
      <xdr:nvSpPr>
        <xdr:cNvPr id="474" name="【市民会館】&#10;一人当たり面積該当値テキスト">
          <a:extLst>
            <a:ext uri="{FF2B5EF4-FFF2-40B4-BE49-F238E27FC236}">
              <a16:creationId xmlns:a16="http://schemas.microsoft.com/office/drawing/2014/main" id="{2D58226E-F28D-433C-AC4E-C96B75EF1031}"/>
            </a:ext>
          </a:extLst>
        </xdr:cNvPr>
        <xdr:cNvSpPr txBox="1"/>
      </xdr:nvSpPr>
      <xdr:spPr>
        <a:xfrm>
          <a:off x="10515600" y="1762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123698</xdr:rowOff>
    </xdr:from>
    <xdr:to>
      <xdr:col>50</xdr:col>
      <xdr:colOff>165100</xdr:colOff>
      <xdr:row>104</xdr:row>
      <xdr:rowOff>53848</xdr:rowOff>
    </xdr:to>
    <xdr:sp macro="" textlink="">
      <xdr:nvSpPr>
        <xdr:cNvPr id="475" name="楕円 474">
          <a:extLst>
            <a:ext uri="{FF2B5EF4-FFF2-40B4-BE49-F238E27FC236}">
              <a16:creationId xmlns:a16="http://schemas.microsoft.com/office/drawing/2014/main" id="{8906E999-EC9D-4B73-8E5E-87054249425B}"/>
            </a:ext>
          </a:extLst>
        </xdr:cNvPr>
        <xdr:cNvSpPr/>
      </xdr:nvSpPr>
      <xdr:spPr>
        <a:xfrm>
          <a:off x="9588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160782</xdr:rowOff>
    </xdr:from>
    <xdr:to>
      <xdr:col>55</xdr:col>
      <xdr:colOff>0</xdr:colOff>
      <xdr:row>104</xdr:row>
      <xdr:rowOff>3048</xdr:rowOff>
    </xdr:to>
    <xdr:cxnSp macro="">
      <xdr:nvCxnSpPr>
        <xdr:cNvPr id="476" name="直線コネクタ 475">
          <a:extLst>
            <a:ext uri="{FF2B5EF4-FFF2-40B4-BE49-F238E27FC236}">
              <a16:creationId xmlns:a16="http://schemas.microsoft.com/office/drawing/2014/main" id="{AB615966-46A1-4139-815E-236597AA153B}"/>
            </a:ext>
          </a:extLst>
        </xdr:cNvPr>
        <xdr:cNvCxnSpPr/>
      </xdr:nvCxnSpPr>
      <xdr:spPr>
        <a:xfrm flipV="1">
          <a:off x="9639300" y="178201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132842</xdr:rowOff>
    </xdr:from>
    <xdr:to>
      <xdr:col>46</xdr:col>
      <xdr:colOff>38100</xdr:colOff>
      <xdr:row>104</xdr:row>
      <xdr:rowOff>62992</xdr:rowOff>
    </xdr:to>
    <xdr:sp macro="" textlink="">
      <xdr:nvSpPr>
        <xdr:cNvPr id="477" name="楕円 476">
          <a:extLst>
            <a:ext uri="{FF2B5EF4-FFF2-40B4-BE49-F238E27FC236}">
              <a16:creationId xmlns:a16="http://schemas.microsoft.com/office/drawing/2014/main" id="{2ABBA2E9-40F7-49F6-94E3-6AD767378200}"/>
            </a:ext>
          </a:extLst>
        </xdr:cNvPr>
        <xdr:cNvSpPr/>
      </xdr:nvSpPr>
      <xdr:spPr>
        <a:xfrm>
          <a:off x="8699500" y="177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3048</xdr:rowOff>
    </xdr:from>
    <xdr:to>
      <xdr:col>50</xdr:col>
      <xdr:colOff>114300</xdr:colOff>
      <xdr:row>104</xdr:row>
      <xdr:rowOff>12192</xdr:rowOff>
    </xdr:to>
    <xdr:cxnSp macro="">
      <xdr:nvCxnSpPr>
        <xdr:cNvPr id="478" name="直線コネクタ 477">
          <a:extLst>
            <a:ext uri="{FF2B5EF4-FFF2-40B4-BE49-F238E27FC236}">
              <a16:creationId xmlns:a16="http://schemas.microsoft.com/office/drawing/2014/main" id="{81817F01-ABF4-401C-B809-EE528E80CE06}"/>
            </a:ext>
          </a:extLst>
        </xdr:cNvPr>
        <xdr:cNvCxnSpPr/>
      </xdr:nvCxnSpPr>
      <xdr:spPr>
        <a:xfrm flipV="1">
          <a:off x="8750300" y="178338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141987</xdr:rowOff>
    </xdr:from>
    <xdr:to>
      <xdr:col>41</xdr:col>
      <xdr:colOff>101600</xdr:colOff>
      <xdr:row>104</xdr:row>
      <xdr:rowOff>72137</xdr:rowOff>
    </xdr:to>
    <xdr:sp macro="" textlink="">
      <xdr:nvSpPr>
        <xdr:cNvPr id="479" name="楕円 478">
          <a:extLst>
            <a:ext uri="{FF2B5EF4-FFF2-40B4-BE49-F238E27FC236}">
              <a16:creationId xmlns:a16="http://schemas.microsoft.com/office/drawing/2014/main" id="{7F59E21A-F099-4F7B-827F-ED77F7A0CC38}"/>
            </a:ext>
          </a:extLst>
        </xdr:cNvPr>
        <xdr:cNvSpPr/>
      </xdr:nvSpPr>
      <xdr:spPr>
        <a:xfrm>
          <a:off x="7810500" y="17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12192</xdr:rowOff>
    </xdr:from>
    <xdr:to>
      <xdr:col>45</xdr:col>
      <xdr:colOff>177800</xdr:colOff>
      <xdr:row>104</xdr:row>
      <xdr:rowOff>21337</xdr:rowOff>
    </xdr:to>
    <xdr:cxnSp macro="">
      <xdr:nvCxnSpPr>
        <xdr:cNvPr id="480" name="直線コネクタ 479">
          <a:extLst>
            <a:ext uri="{FF2B5EF4-FFF2-40B4-BE49-F238E27FC236}">
              <a16:creationId xmlns:a16="http://schemas.microsoft.com/office/drawing/2014/main" id="{EE0F0F69-7C7A-425C-B2C4-863304764097}"/>
            </a:ext>
          </a:extLst>
        </xdr:cNvPr>
        <xdr:cNvCxnSpPr/>
      </xdr:nvCxnSpPr>
      <xdr:spPr>
        <a:xfrm flipV="1">
          <a:off x="7861300" y="178429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151130</xdr:rowOff>
    </xdr:from>
    <xdr:to>
      <xdr:col>36</xdr:col>
      <xdr:colOff>165100</xdr:colOff>
      <xdr:row>104</xdr:row>
      <xdr:rowOff>81280</xdr:rowOff>
    </xdr:to>
    <xdr:sp macro="" textlink="">
      <xdr:nvSpPr>
        <xdr:cNvPr id="481" name="楕円 480">
          <a:extLst>
            <a:ext uri="{FF2B5EF4-FFF2-40B4-BE49-F238E27FC236}">
              <a16:creationId xmlns:a16="http://schemas.microsoft.com/office/drawing/2014/main" id="{0E5696EF-47FB-4226-BC5F-394C65216A90}"/>
            </a:ext>
          </a:extLst>
        </xdr:cNvPr>
        <xdr:cNvSpPr/>
      </xdr:nvSpPr>
      <xdr:spPr>
        <a:xfrm>
          <a:off x="6921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21337</xdr:rowOff>
    </xdr:from>
    <xdr:to>
      <xdr:col>41</xdr:col>
      <xdr:colOff>50800</xdr:colOff>
      <xdr:row>104</xdr:row>
      <xdr:rowOff>30480</xdr:rowOff>
    </xdr:to>
    <xdr:cxnSp macro="">
      <xdr:nvCxnSpPr>
        <xdr:cNvPr id="482" name="直線コネクタ 481">
          <a:extLst>
            <a:ext uri="{FF2B5EF4-FFF2-40B4-BE49-F238E27FC236}">
              <a16:creationId xmlns:a16="http://schemas.microsoft.com/office/drawing/2014/main" id="{FADCFBF9-E5A3-4CEE-8253-FD4F5E49A68C}"/>
            </a:ext>
          </a:extLst>
        </xdr:cNvPr>
        <xdr:cNvCxnSpPr/>
      </xdr:nvCxnSpPr>
      <xdr:spPr>
        <a:xfrm flipV="1">
          <a:off x="6972300" y="178521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95266</xdr:rowOff>
    </xdr:from>
    <xdr:ext cx="469744" cy="259045"/>
    <xdr:sp macro="" textlink="">
      <xdr:nvSpPr>
        <xdr:cNvPr id="483" name="n_1aveValue【市民会館】&#10;一人当たり面積">
          <a:extLst>
            <a:ext uri="{FF2B5EF4-FFF2-40B4-BE49-F238E27FC236}">
              <a16:creationId xmlns:a16="http://schemas.microsoft.com/office/drawing/2014/main" id="{1D805F36-52AE-4FF0-A33C-EBCE0A1ADA79}"/>
            </a:ext>
          </a:extLst>
        </xdr:cNvPr>
        <xdr:cNvSpPr txBox="1"/>
      </xdr:nvSpPr>
      <xdr:spPr>
        <a:xfrm>
          <a:off x="9391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99840</xdr:rowOff>
    </xdr:from>
    <xdr:ext cx="469744" cy="259045"/>
    <xdr:sp macro="" textlink="">
      <xdr:nvSpPr>
        <xdr:cNvPr id="484" name="n_2aveValue【市民会館】&#10;一人当たり面積">
          <a:extLst>
            <a:ext uri="{FF2B5EF4-FFF2-40B4-BE49-F238E27FC236}">
              <a16:creationId xmlns:a16="http://schemas.microsoft.com/office/drawing/2014/main" id="{29847C5C-C266-45EB-A31B-85B16755A2AE}"/>
            </a:ext>
          </a:extLst>
        </xdr:cNvPr>
        <xdr:cNvSpPr txBox="1"/>
      </xdr:nvSpPr>
      <xdr:spPr>
        <a:xfrm>
          <a:off x="85154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99840</xdr:rowOff>
    </xdr:from>
    <xdr:ext cx="469744" cy="259045"/>
    <xdr:sp macro="" textlink="">
      <xdr:nvSpPr>
        <xdr:cNvPr id="485" name="n_3aveValue【市民会館】&#10;一人当たり面積">
          <a:extLst>
            <a:ext uri="{FF2B5EF4-FFF2-40B4-BE49-F238E27FC236}">
              <a16:creationId xmlns:a16="http://schemas.microsoft.com/office/drawing/2014/main" id="{4DB50DF0-1A75-435C-B50E-C60D38FBBE1D}"/>
            </a:ext>
          </a:extLst>
        </xdr:cNvPr>
        <xdr:cNvSpPr txBox="1"/>
      </xdr:nvSpPr>
      <xdr:spPr>
        <a:xfrm>
          <a:off x="76264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122699</xdr:rowOff>
    </xdr:from>
    <xdr:ext cx="469744" cy="259045"/>
    <xdr:sp macro="" textlink="">
      <xdr:nvSpPr>
        <xdr:cNvPr id="486" name="n_4aveValue【市民会館】&#10;一人当たり面積">
          <a:extLst>
            <a:ext uri="{FF2B5EF4-FFF2-40B4-BE49-F238E27FC236}">
              <a16:creationId xmlns:a16="http://schemas.microsoft.com/office/drawing/2014/main" id="{4F518769-3865-48BE-84E3-6E9F4FE29095}"/>
            </a:ext>
          </a:extLst>
        </xdr:cNvPr>
        <xdr:cNvSpPr txBox="1"/>
      </xdr:nvSpPr>
      <xdr:spPr>
        <a:xfrm>
          <a:off x="6737427" y="182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70375</xdr:rowOff>
    </xdr:from>
    <xdr:ext cx="469744" cy="259045"/>
    <xdr:sp macro="" textlink="">
      <xdr:nvSpPr>
        <xdr:cNvPr id="487" name="n_1mainValue【市民会館】&#10;一人当たり面積">
          <a:extLst>
            <a:ext uri="{FF2B5EF4-FFF2-40B4-BE49-F238E27FC236}">
              <a16:creationId xmlns:a16="http://schemas.microsoft.com/office/drawing/2014/main" id="{2830C1E9-28B3-4F32-8107-BD82190AD565}"/>
            </a:ext>
          </a:extLst>
        </xdr:cNvPr>
        <xdr:cNvSpPr txBox="1"/>
      </xdr:nvSpPr>
      <xdr:spPr>
        <a:xfrm>
          <a:off x="93917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79519</xdr:rowOff>
    </xdr:from>
    <xdr:ext cx="469744" cy="259045"/>
    <xdr:sp macro="" textlink="">
      <xdr:nvSpPr>
        <xdr:cNvPr id="488" name="n_2mainValue【市民会館】&#10;一人当たり面積">
          <a:extLst>
            <a:ext uri="{FF2B5EF4-FFF2-40B4-BE49-F238E27FC236}">
              <a16:creationId xmlns:a16="http://schemas.microsoft.com/office/drawing/2014/main" id="{39ABAB9C-CC4E-47EB-9C52-DB349B22352B}"/>
            </a:ext>
          </a:extLst>
        </xdr:cNvPr>
        <xdr:cNvSpPr txBox="1"/>
      </xdr:nvSpPr>
      <xdr:spPr>
        <a:xfrm>
          <a:off x="8515427" y="1756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88664</xdr:rowOff>
    </xdr:from>
    <xdr:ext cx="469744" cy="259045"/>
    <xdr:sp macro="" textlink="">
      <xdr:nvSpPr>
        <xdr:cNvPr id="489" name="n_3mainValue【市民会館】&#10;一人当たり面積">
          <a:extLst>
            <a:ext uri="{FF2B5EF4-FFF2-40B4-BE49-F238E27FC236}">
              <a16:creationId xmlns:a16="http://schemas.microsoft.com/office/drawing/2014/main" id="{D244975E-930D-4596-A60E-AF14C4603550}"/>
            </a:ext>
          </a:extLst>
        </xdr:cNvPr>
        <xdr:cNvSpPr txBox="1"/>
      </xdr:nvSpPr>
      <xdr:spPr>
        <a:xfrm>
          <a:off x="7626427" y="1757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97807</xdr:rowOff>
    </xdr:from>
    <xdr:ext cx="469744" cy="259045"/>
    <xdr:sp macro="" textlink="">
      <xdr:nvSpPr>
        <xdr:cNvPr id="490" name="n_4mainValue【市民会館】&#10;一人当たり面積">
          <a:extLst>
            <a:ext uri="{FF2B5EF4-FFF2-40B4-BE49-F238E27FC236}">
              <a16:creationId xmlns:a16="http://schemas.microsoft.com/office/drawing/2014/main" id="{F1B3DDDC-79AB-4378-9C28-5ECDEBDC98F7}"/>
            </a:ext>
          </a:extLst>
        </xdr:cNvPr>
        <xdr:cNvSpPr txBox="1"/>
      </xdr:nvSpPr>
      <xdr:spPr>
        <a:xfrm>
          <a:off x="6737427"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75632077-E07A-418A-BB33-7B7BED16AFC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A34DA87E-2BBD-4009-BEB2-6BFE4B289F1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5D550668-CFF9-4152-9FB0-FF1312A1744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F91B7643-47A6-49BA-BF8F-9534ACA1C5C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DFE29BE2-3FC5-4DE1-BE68-0C958070312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71C1711B-10CF-40C5-A220-FD189A3431A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63C18ABB-246A-4336-A5EB-ED13943A64E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BBE2828B-0E84-4E77-93FD-C1235E560A5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4272E345-D2DC-4B05-9E0B-1A381774AF9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E76846DA-3D52-43EA-9FCF-F4C57B1DB36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A947F498-A65B-409C-A70D-4CA5A3A4E9B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a:extLst>
            <a:ext uri="{FF2B5EF4-FFF2-40B4-BE49-F238E27FC236}">
              <a16:creationId xmlns:a16="http://schemas.microsoft.com/office/drawing/2014/main" id="{76158BF0-396E-44EE-AC38-E26344AF774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a:extLst>
            <a:ext uri="{FF2B5EF4-FFF2-40B4-BE49-F238E27FC236}">
              <a16:creationId xmlns:a16="http://schemas.microsoft.com/office/drawing/2014/main" id="{D657AED5-C43F-49DA-9908-6ABD069E557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a:extLst>
            <a:ext uri="{FF2B5EF4-FFF2-40B4-BE49-F238E27FC236}">
              <a16:creationId xmlns:a16="http://schemas.microsoft.com/office/drawing/2014/main" id="{D40D969A-E4C0-4E51-8DE9-FB275479272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a:extLst>
            <a:ext uri="{FF2B5EF4-FFF2-40B4-BE49-F238E27FC236}">
              <a16:creationId xmlns:a16="http://schemas.microsoft.com/office/drawing/2014/main" id="{94FFAC6B-5C62-4BEC-9C4B-99B63F5001A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a:extLst>
            <a:ext uri="{FF2B5EF4-FFF2-40B4-BE49-F238E27FC236}">
              <a16:creationId xmlns:a16="http://schemas.microsoft.com/office/drawing/2014/main" id="{184FA472-6027-4DB8-90D1-8F1D363616B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a:extLst>
            <a:ext uri="{FF2B5EF4-FFF2-40B4-BE49-F238E27FC236}">
              <a16:creationId xmlns:a16="http://schemas.microsoft.com/office/drawing/2014/main" id="{302FAC75-718A-4C1F-8C2E-9515C1B45C3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a:extLst>
            <a:ext uri="{FF2B5EF4-FFF2-40B4-BE49-F238E27FC236}">
              <a16:creationId xmlns:a16="http://schemas.microsoft.com/office/drawing/2014/main" id="{5659A400-F035-4F7D-B487-DEEEE98DBD6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a:extLst>
            <a:ext uri="{FF2B5EF4-FFF2-40B4-BE49-F238E27FC236}">
              <a16:creationId xmlns:a16="http://schemas.microsoft.com/office/drawing/2014/main" id="{33FCF0C7-1780-443B-89CD-C05A6313F08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a:extLst>
            <a:ext uri="{FF2B5EF4-FFF2-40B4-BE49-F238E27FC236}">
              <a16:creationId xmlns:a16="http://schemas.microsoft.com/office/drawing/2014/main" id="{2B7F4D49-29DF-4DA1-B414-C5D545F40E4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a:extLst>
            <a:ext uri="{FF2B5EF4-FFF2-40B4-BE49-F238E27FC236}">
              <a16:creationId xmlns:a16="http://schemas.microsoft.com/office/drawing/2014/main" id="{077FCA58-84D8-48FA-B0BB-C1104ABFD935}"/>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42D05F46-AA5F-4B52-932C-15124D74756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a:extLst>
            <a:ext uri="{FF2B5EF4-FFF2-40B4-BE49-F238E27FC236}">
              <a16:creationId xmlns:a16="http://schemas.microsoft.com/office/drawing/2014/main" id="{1F352E7B-73E9-4511-8702-5EF0CCC31F7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a:extLst>
            <a:ext uri="{FF2B5EF4-FFF2-40B4-BE49-F238E27FC236}">
              <a16:creationId xmlns:a16="http://schemas.microsoft.com/office/drawing/2014/main" id="{A38A4C2A-948D-4801-AC7E-CA27F7965B1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135255</xdr:rowOff>
    </xdr:from>
    <xdr:to>
      <xdr:col>85</xdr:col>
      <xdr:colOff>126364</xdr:colOff>
      <xdr:row>41</xdr:row>
      <xdr:rowOff>158115</xdr:rowOff>
    </xdr:to>
    <xdr:cxnSp macro="">
      <xdr:nvCxnSpPr>
        <xdr:cNvPr id="515" name="直線コネクタ 514">
          <a:extLst>
            <a:ext uri="{FF2B5EF4-FFF2-40B4-BE49-F238E27FC236}">
              <a16:creationId xmlns:a16="http://schemas.microsoft.com/office/drawing/2014/main" id="{8683F36C-4ECB-4341-AAC5-D7CE4F13D6B4}"/>
            </a:ext>
          </a:extLst>
        </xdr:cNvPr>
        <xdr:cNvCxnSpPr/>
      </xdr:nvCxnSpPr>
      <xdr:spPr>
        <a:xfrm flipV="1">
          <a:off x="16318864" y="596455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516" name="【一般廃棄物処理施設】&#10;有形固定資産減価償却率最小値テキスト">
          <a:extLst>
            <a:ext uri="{FF2B5EF4-FFF2-40B4-BE49-F238E27FC236}">
              <a16:creationId xmlns:a16="http://schemas.microsoft.com/office/drawing/2014/main" id="{DCBC5062-DE41-4B9D-93D1-14D8166E7765}"/>
            </a:ext>
          </a:extLst>
        </xdr:cNvPr>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517" name="直線コネクタ 516">
          <a:extLst>
            <a:ext uri="{FF2B5EF4-FFF2-40B4-BE49-F238E27FC236}">
              <a16:creationId xmlns:a16="http://schemas.microsoft.com/office/drawing/2014/main" id="{AB410339-0604-4BBF-BB62-B4F639D68329}"/>
            </a:ext>
          </a:extLst>
        </xdr:cNvPr>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81932</xdr:rowOff>
    </xdr:from>
    <xdr:ext cx="405111" cy="259045"/>
    <xdr:sp macro="" textlink="">
      <xdr:nvSpPr>
        <xdr:cNvPr id="518" name="【一般廃棄物処理施設】&#10;有形固定資産減価償却率最大値テキスト">
          <a:extLst>
            <a:ext uri="{FF2B5EF4-FFF2-40B4-BE49-F238E27FC236}">
              <a16:creationId xmlns:a16="http://schemas.microsoft.com/office/drawing/2014/main" id="{8886C7C1-8CC7-4F57-9C51-1DE1DBBD4AA3}"/>
            </a:ext>
          </a:extLst>
        </xdr:cNvPr>
        <xdr:cNvSpPr txBox="1"/>
      </xdr:nvSpPr>
      <xdr:spPr>
        <a:xfrm>
          <a:off x="16357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135255</xdr:rowOff>
    </xdr:from>
    <xdr:to>
      <xdr:col>86</xdr:col>
      <xdr:colOff>25400</xdr:colOff>
      <xdr:row>34</xdr:row>
      <xdr:rowOff>135255</xdr:rowOff>
    </xdr:to>
    <xdr:cxnSp macro="">
      <xdr:nvCxnSpPr>
        <xdr:cNvPr id="519" name="直線コネクタ 518">
          <a:extLst>
            <a:ext uri="{FF2B5EF4-FFF2-40B4-BE49-F238E27FC236}">
              <a16:creationId xmlns:a16="http://schemas.microsoft.com/office/drawing/2014/main" id="{6638E5AD-BB19-4B7C-84A2-E8AE281AB629}"/>
            </a:ext>
          </a:extLst>
        </xdr:cNvPr>
        <xdr:cNvCxnSpPr/>
      </xdr:nvCxnSpPr>
      <xdr:spPr>
        <a:xfrm>
          <a:off x="16230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11447</xdr:rowOff>
    </xdr:from>
    <xdr:ext cx="405111" cy="259045"/>
    <xdr:sp macro="" textlink="">
      <xdr:nvSpPr>
        <xdr:cNvPr id="520" name="【一般廃棄物処理施設】&#10;有形固定資産減価償却率平均値テキスト">
          <a:extLst>
            <a:ext uri="{FF2B5EF4-FFF2-40B4-BE49-F238E27FC236}">
              <a16:creationId xmlns:a16="http://schemas.microsoft.com/office/drawing/2014/main" id="{0DFB3278-793E-4FC3-A61D-A6495112F0A3}"/>
            </a:ext>
          </a:extLst>
        </xdr:cNvPr>
        <xdr:cNvSpPr txBox="1"/>
      </xdr:nvSpPr>
      <xdr:spPr>
        <a:xfrm>
          <a:off x="16357600" y="635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33020</xdr:rowOff>
    </xdr:from>
    <xdr:to>
      <xdr:col>85</xdr:col>
      <xdr:colOff>177800</xdr:colOff>
      <xdr:row>37</xdr:row>
      <xdr:rowOff>134620</xdr:rowOff>
    </xdr:to>
    <xdr:sp macro="" textlink="">
      <xdr:nvSpPr>
        <xdr:cNvPr id="521" name="フローチャート: 判断 520">
          <a:extLst>
            <a:ext uri="{FF2B5EF4-FFF2-40B4-BE49-F238E27FC236}">
              <a16:creationId xmlns:a16="http://schemas.microsoft.com/office/drawing/2014/main" id="{EE0742FA-56E8-4B20-AC62-4F644CEF16D0}"/>
            </a:ext>
          </a:extLst>
        </xdr:cNvPr>
        <xdr:cNvSpPr/>
      </xdr:nvSpPr>
      <xdr:spPr>
        <a:xfrm>
          <a:off x="162687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522" name="フローチャート: 判断 521">
          <a:extLst>
            <a:ext uri="{FF2B5EF4-FFF2-40B4-BE49-F238E27FC236}">
              <a16:creationId xmlns:a16="http://schemas.microsoft.com/office/drawing/2014/main" id="{BDBC640D-04C6-4108-9B8B-34F60D96DDC8}"/>
            </a:ext>
          </a:extLst>
        </xdr:cNvPr>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118745</xdr:rowOff>
    </xdr:from>
    <xdr:to>
      <xdr:col>76</xdr:col>
      <xdr:colOff>165100</xdr:colOff>
      <xdr:row>37</xdr:row>
      <xdr:rowOff>48895</xdr:rowOff>
    </xdr:to>
    <xdr:sp macro="" textlink="">
      <xdr:nvSpPr>
        <xdr:cNvPr id="523" name="フローチャート: 判断 522">
          <a:extLst>
            <a:ext uri="{FF2B5EF4-FFF2-40B4-BE49-F238E27FC236}">
              <a16:creationId xmlns:a16="http://schemas.microsoft.com/office/drawing/2014/main" id="{A6E301FB-19F1-482B-839E-F6566A51018C}"/>
            </a:ext>
          </a:extLst>
        </xdr:cNvPr>
        <xdr:cNvSpPr/>
      </xdr:nvSpPr>
      <xdr:spPr>
        <a:xfrm>
          <a:off x="14541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24" name="フローチャート: 判断 523">
          <a:extLst>
            <a:ext uri="{FF2B5EF4-FFF2-40B4-BE49-F238E27FC236}">
              <a16:creationId xmlns:a16="http://schemas.microsoft.com/office/drawing/2014/main" id="{B6379A83-56FE-4F7A-97C7-90B3A9C7ED79}"/>
            </a:ext>
          </a:extLst>
        </xdr:cNvPr>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525" name="フローチャート: 判断 524">
          <a:extLst>
            <a:ext uri="{FF2B5EF4-FFF2-40B4-BE49-F238E27FC236}">
              <a16:creationId xmlns:a16="http://schemas.microsoft.com/office/drawing/2014/main" id="{9D063D77-D47D-4E71-BE77-ABC74DC6DDF4}"/>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559FA510-2487-4449-B390-929A4894902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4547FDBC-5F1F-4EBC-9B02-2627A5EEFCB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D3C85049-2EE1-493F-AE73-C0546917080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7BD54FE-4274-4863-8CAC-FDD3CA3973C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47D732DD-FD14-4D5A-A876-244D67C9166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137795</xdr:rowOff>
    </xdr:from>
    <xdr:to>
      <xdr:col>85</xdr:col>
      <xdr:colOff>177800</xdr:colOff>
      <xdr:row>36</xdr:row>
      <xdr:rowOff>67945</xdr:rowOff>
    </xdr:to>
    <xdr:sp macro="" textlink="">
      <xdr:nvSpPr>
        <xdr:cNvPr id="531" name="楕円 530">
          <a:extLst>
            <a:ext uri="{FF2B5EF4-FFF2-40B4-BE49-F238E27FC236}">
              <a16:creationId xmlns:a16="http://schemas.microsoft.com/office/drawing/2014/main" id="{0B125BAA-9960-4BC4-A1CC-B55E6161C43B}"/>
            </a:ext>
          </a:extLst>
        </xdr:cNvPr>
        <xdr:cNvSpPr/>
      </xdr:nvSpPr>
      <xdr:spPr>
        <a:xfrm>
          <a:off x="162687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160672</xdr:rowOff>
    </xdr:from>
    <xdr:ext cx="405111" cy="259045"/>
    <xdr:sp macro="" textlink="">
      <xdr:nvSpPr>
        <xdr:cNvPr id="532" name="【一般廃棄物処理施設】&#10;有形固定資産減価償却率該当値テキスト">
          <a:extLst>
            <a:ext uri="{FF2B5EF4-FFF2-40B4-BE49-F238E27FC236}">
              <a16:creationId xmlns:a16="http://schemas.microsoft.com/office/drawing/2014/main" id="{E7FA314B-6829-40C3-A8F6-7B0970B40802}"/>
            </a:ext>
          </a:extLst>
        </xdr:cNvPr>
        <xdr:cNvSpPr txBox="1"/>
      </xdr:nvSpPr>
      <xdr:spPr>
        <a:xfrm>
          <a:off x="16357600"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101600</xdr:rowOff>
    </xdr:from>
    <xdr:to>
      <xdr:col>81</xdr:col>
      <xdr:colOff>101600</xdr:colOff>
      <xdr:row>36</xdr:row>
      <xdr:rowOff>31750</xdr:rowOff>
    </xdr:to>
    <xdr:sp macro="" textlink="">
      <xdr:nvSpPr>
        <xdr:cNvPr id="533" name="楕円 532">
          <a:extLst>
            <a:ext uri="{FF2B5EF4-FFF2-40B4-BE49-F238E27FC236}">
              <a16:creationId xmlns:a16="http://schemas.microsoft.com/office/drawing/2014/main" id="{37E3FD2C-637E-4C1D-96D0-923CAA2FC437}"/>
            </a:ext>
          </a:extLst>
        </xdr:cNvPr>
        <xdr:cNvSpPr/>
      </xdr:nvSpPr>
      <xdr:spPr>
        <a:xfrm>
          <a:off x="15430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152400</xdr:rowOff>
    </xdr:from>
    <xdr:to>
      <xdr:col>85</xdr:col>
      <xdr:colOff>127000</xdr:colOff>
      <xdr:row>36</xdr:row>
      <xdr:rowOff>17145</xdr:rowOff>
    </xdr:to>
    <xdr:cxnSp macro="">
      <xdr:nvCxnSpPr>
        <xdr:cNvPr id="534" name="直線コネクタ 533">
          <a:extLst>
            <a:ext uri="{FF2B5EF4-FFF2-40B4-BE49-F238E27FC236}">
              <a16:creationId xmlns:a16="http://schemas.microsoft.com/office/drawing/2014/main" id="{FA019D94-A926-4530-B3FF-12D1B9E99F55}"/>
            </a:ext>
          </a:extLst>
        </xdr:cNvPr>
        <xdr:cNvCxnSpPr/>
      </xdr:nvCxnSpPr>
      <xdr:spPr>
        <a:xfrm>
          <a:off x="15481300" y="61531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65405</xdr:rowOff>
    </xdr:from>
    <xdr:to>
      <xdr:col>76</xdr:col>
      <xdr:colOff>165100</xdr:colOff>
      <xdr:row>35</xdr:row>
      <xdr:rowOff>167005</xdr:rowOff>
    </xdr:to>
    <xdr:sp macro="" textlink="">
      <xdr:nvSpPr>
        <xdr:cNvPr id="535" name="楕円 534">
          <a:extLst>
            <a:ext uri="{FF2B5EF4-FFF2-40B4-BE49-F238E27FC236}">
              <a16:creationId xmlns:a16="http://schemas.microsoft.com/office/drawing/2014/main" id="{92FC63FB-9C54-470F-9BBC-C94BBBF6764D}"/>
            </a:ext>
          </a:extLst>
        </xdr:cNvPr>
        <xdr:cNvSpPr/>
      </xdr:nvSpPr>
      <xdr:spPr>
        <a:xfrm>
          <a:off x="1454150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116205</xdr:rowOff>
    </xdr:from>
    <xdr:to>
      <xdr:col>81</xdr:col>
      <xdr:colOff>50800</xdr:colOff>
      <xdr:row>35</xdr:row>
      <xdr:rowOff>152400</xdr:rowOff>
    </xdr:to>
    <xdr:cxnSp macro="">
      <xdr:nvCxnSpPr>
        <xdr:cNvPr id="536" name="直線コネクタ 535">
          <a:extLst>
            <a:ext uri="{FF2B5EF4-FFF2-40B4-BE49-F238E27FC236}">
              <a16:creationId xmlns:a16="http://schemas.microsoft.com/office/drawing/2014/main" id="{E3FEB53F-2455-4CA4-9A22-D7E4AC3BD229}"/>
            </a:ext>
          </a:extLst>
        </xdr:cNvPr>
        <xdr:cNvCxnSpPr/>
      </xdr:nvCxnSpPr>
      <xdr:spPr>
        <a:xfrm>
          <a:off x="14592300" y="61169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27305</xdr:rowOff>
    </xdr:from>
    <xdr:to>
      <xdr:col>72</xdr:col>
      <xdr:colOff>38100</xdr:colOff>
      <xdr:row>35</xdr:row>
      <xdr:rowOff>128905</xdr:rowOff>
    </xdr:to>
    <xdr:sp macro="" textlink="">
      <xdr:nvSpPr>
        <xdr:cNvPr id="537" name="楕円 536">
          <a:extLst>
            <a:ext uri="{FF2B5EF4-FFF2-40B4-BE49-F238E27FC236}">
              <a16:creationId xmlns:a16="http://schemas.microsoft.com/office/drawing/2014/main" id="{52C6C258-789F-4564-836D-10039667DC12}"/>
            </a:ext>
          </a:extLst>
        </xdr:cNvPr>
        <xdr:cNvSpPr/>
      </xdr:nvSpPr>
      <xdr:spPr>
        <a:xfrm>
          <a:off x="13652500" y="60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78105</xdr:rowOff>
    </xdr:from>
    <xdr:to>
      <xdr:col>76</xdr:col>
      <xdr:colOff>114300</xdr:colOff>
      <xdr:row>35</xdr:row>
      <xdr:rowOff>116205</xdr:rowOff>
    </xdr:to>
    <xdr:cxnSp macro="">
      <xdr:nvCxnSpPr>
        <xdr:cNvPr id="538" name="直線コネクタ 537">
          <a:extLst>
            <a:ext uri="{FF2B5EF4-FFF2-40B4-BE49-F238E27FC236}">
              <a16:creationId xmlns:a16="http://schemas.microsoft.com/office/drawing/2014/main" id="{6B7BFCA4-F23D-4F4D-B667-EF9537732875}"/>
            </a:ext>
          </a:extLst>
        </xdr:cNvPr>
        <xdr:cNvCxnSpPr/>
      </xdr:nvCxnSpPr>
      <xdr:spPr>
        <a:xfrm>
          <a:off x="13703300" y="60788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158750</xdr:rowOff>
    </xdr:from>
    <xdr:to>
      <xdr:col>67</xdr:col>
      <xdr:colOff>101600</xdr:colOff>
      <xdr:row>35</xdr:row>
      <xdr:rowOff>88900</xdr:rowOff>
    </xdr:to>
    <xdr:sp macro="" textlink="">
      <xdr:nvSpPr>
        <xdr:cNvPr id="539" name="楕円 538">
          <a:extLst>
            <a:ext uri="{FF2B5EF4-FFF2-40B4-BE49-F238E27FC236}">
              <a16:creationId xmlns:a16="http://schemas.microsoft.com/office/drawing/2014/main" id="{F5057208-8682-4CFF-B3F6-3AD831F4EF89}"/>
            </a:ext>
          </a:extLst>
        </xdr:cNvPr>
        <xdr:cNvSpPr/>
      </xdr:nvSpPr>
      <xdr:spPr>
        <a:xfrm>
          <a:off x="12763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38100</xdr:rowOff>
    </xdr:from>
    <xdr:to>
      <xdr:col>71</xdr:col>
      <xdr:colOff>177800</xdr:colOff>
      <xdr:row>35</xdr:row>
      <xdr:rowOff>78105</xdr:rowOff>
    </xdr:to>
    <xdr:cxnSp macro="">
      <xdr:nvCxnSpPr>
        <xdr:cNvPr id="540" name="直線コネクタ 539">
          <a:extLst>
            <a:ext uri="{FF2B5EF4-FFF2-40B4-BE49-F238E27FC236}">
              <a16:creationId xmlns:a16="http://schemas.microsoft.com/office/drawing/2014/main" id="{F634B979-2959-4DA4-A550-92F3447A8E7E}"/>
            </a:ext>
          </a:extLst>
        </xdr:cNvPr>
        <xdr:cNvCxnSpPr/>
      </xdr:nvCxnSpPr>
      <xdr:spPr>
        <a:xfrm>
          <a:off x="12814300" y="60388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87647</xdr:rowOff>
    </xdr:from>
    <xdr:ext cx="405111" cy="259045"/>
    <xdr:sp macro="" textlink="">
      <xdr:nvSpPr>
        <xdr:cNvPr id="541" name="n_1aveValue【一般廃棄物処理施設】&#10;有形固定資産減価償却率">
          <a:extLst>
            <a:ext uri="{FF2B5EF4-FFF2-40B4-BE49-F238E27FC236}">
              <a16:creationId xmlns:a16="http://schemas.microsoft.com/office/drawing/2014/main" id="{6694BF59-ED51-4964-85BE-3F86CDFA7DFC}"/>
            </a:ext>
          </a:extLst>
        </xdr:cNvPr>
        <xdr:cNvSpPr txBox="1"/>
      </xdr:nvSpPr>
      <xdr:spPr>
        <a:xfrm>
          <a:off x="152660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40022</xdr:rowOff>
    </xdr:from>
    <xdr:ext cx="405111" cy="259045"/>
    <xdr:sp macro="" textlink="">
      <xdr:nvSpPr>
        <xdr:cNvPr id="542" name="n_2aveValue【一般廃棄物処理施設】&#10;有形固定資産減価償却率">
          <a:extLst>
            <a:ext uri="{FF2B5EF4-FFF2-40B4-BE49-F238E27FC236}">
              <a16:creationId xmlns:a16="http://schemas.microsoft.com/office/drawing/2014/main" id="{FE49483F-516B-4523-8CD2-231FB05E164C}"/>
            </a:ext>
          </a:extLst>
        </xdr:cNvPr>
        <xdr:cNvSpPr txBox="1"/>
      </xdr:nvSpPr>
      <xdr:spPr>
        <a:xfrm>
          <a:off x="143897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36212</xdr:rowOff>
    </xdr:from>
    <xdr:ext cx="405111" cy="259045"/>
    <xdr:sp macro="" textlink="">
      <xdr:nvSpPr>
        <xdr:cNvPr id="543" name="n_3aveValue【一般廃棄物処理施設】&#10;有形固定資産減価償却率">
          <a:extLst>
            <a:ext uri="{FF2B5EF4-FFF2-40B4-BE49-F238E27FC236}">
              <a16:creationId xmlns:a16="http://schemas.microsoft.com/office/drawing/2014/main" id="{82DEC1FD-D46C-40BF-8113-FFF4285C9460}"/>
            </a:ext>
          </a:extLst>
        </xdr:cNvPr>
        <xdr:cNvSpPr txBox="1"/>
      </xdr:nvSpPr>
      <xdr:spPr>
        <a:xfrm>
          <a:off x="13500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17162</xdr:rowOff>
    </xdr:from>
    <xdr:ext cx="405111" cy="259045"/>
    <xdr:sp macro="" textlink="">
      <xdr:nvSpPr>
        <xdr:cNvPr id="544" name="n_4aveValue【一般廃棄物処理施設】&#10;有形固定資産減価償却率">
          <a:extLst>
            <a:ext uri="{FF2B5EF4-FFF2-40B4-BE49-F238E27FC236}">
              <a16:creationId xmlns:a16="http://schemas.microsoft.com/office/drawing/2014/main" id="{E84940D7-F8B3-4A89-B852-B399E64C29CA}"/>
            </a:ext>
          </a:extLst>
        </xdr:cNvPr>
        <xdr:cNvSpPr txBox="1"/>
      </xdr:nvSpPr>
      <xdr:spPr>
        <a:xfrm>
          <a:off x="126117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48277</xdr:rowOff>
    </xdr:from>
    <xdr:ext cx="405111" cy="259045"/>
    <xdr:sp macro="" textlink="">
      <xdr:nvSpPr>
        <xdr:cNvPr id="545" name="n_1mainValue【一般廃棄物処理施設】&#10;有形固定資産減価償却率">
          <a:extLst>
            <a:ext uri="{FF2B5EF4-FFF2-40B4-BE49-F238E27FC236}">
              <a16:creationId xmlns:a16="http://schemas.microsoft.com/office/drawing/2014/main" id="{4A61D23F-B379-43E2-B9BB-CA4F8674A208}"/>
            </a:ext>
          </a:extLst>
        </xdr:cNvPr>
        <xdr:cNvSpPr txBox="1"/>
      </xdr:nvSpPr>
      <xdr:spPr>
        <a:xfrm>
          <a:off x="152660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12082</xdr:rowOff>
    </xdr:from>
    <xdr:ext cx="405111" cy="259045"/>
    <xdr:sp macro="" textlink="">
      <xdr:nvSpPr>
        <xdr:cNvPr id="546" name="n_2mainValue【一般廃棄物処理施設】&#10;有形固定資産減価償却率">
          <a:extLst>
            <a:ext uri="{FF2B5EF4-FFF2-40B4-BE49-F238E27FC236}">
              <a16:creationId xmlns:a16="http://schemas.microsoft.com/office/drawing/2014/main" id="{4E3AFCD3-3B8A-48DF-BBFE-51C5AA199942}"/>
            </a:ext>
          </a:extLst>
        </xdr:cNvPr>
        <xdr:cNvSpPr txBox="1"/>
      </xdr:nvSpPr>
      <xdr:spPr>
        <a:xfrm>
          <a:off x="14389744"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145432</xdr:rowOff>
    </xdr:from>
    <xdr:ext cx="405111" cy="259045"/>
    <xdr:sp macro="" textlink="">
      <xdr:nvSpPr>
        <xdr:cNvPr id="547" name="n_3mainValue【一般廃棄物処理施設】&#10;有形固定資産減価償却率">
          <a:extLst>
            <a:ext uri="{FF2B5EF4-FFF2-40B4-BE49-F238E27FC236}">
              <a16:creationId xmlns:a16="http://schemas.microsoft.com/office/drawing/2014/main" id="{4BD3BC9D-9A5E-4AB3-BF4D-F4E6B021414B}"/>
            </a:ext>
          </a:extLst>
        </xdr:cNvPr>
        <xdr:cNvSpPr txBox="1"/>
      </xdr:nvSpPr>
      <xdr:spPr>
        <a:xfrm>
          <a:off x="13500744" y="58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105427</xdr:rowOff>
    </xdr:from>
    <xdr:ext cx="405111" cy="259045"/>
    <xdr:sp macro="" textlink="">
      <xdr:nvSpPr>
        <xdr:cNvPr id="548" name="n_4mainValue【一般廃棄物処理施設】&#10;有形固定資産減価償却率">
          <a:extLst>
            <a:ext uri="{FF2B5EF4-FFF2-40B4-BE49-F238E27FC236}">
              <a16:creationId xmlns:a16="http://schemas.microsoft.com/office/drawing/2014/main" id="{864A36D1-6F56-4D88-97BC-A7C97A53D677}"/>
            </a:ext>
          </a:extLst>
        </xdr:cNvPr>
        <xdr:cNvSpPr txBox="1"/>
      </xdr:nvSpPr>
      <xdr:spPr>
        <a:xfrm>
          <a:off x="1261174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9D4ABE8B-B466-4B10-925A-15B3AAD7BB7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C0D9981A-E279-4733-A710-C47F44056EC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0D541465-1EFD-462F-82D4-3137D1C9950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91040929-D26B-4CB6-8559-F8F1FA2971B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F8750477-9005-47FB-BBFC-9077DFBE2A9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1C5C14B2-C263-47B3-88B1-F486EC1FD98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CFF1943F-6A28-4309-AD78-7179AABD3E1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CE19F0FB-BA43-4733-BFFA-E3B979086D6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69019CF5-45A3-4B12-BC9E-F86D55E69B9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D44CA820-27A9-45D3-B41D-756833B77C9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9" name="直線コネクタ 558">
          <a:extLst>
            <a:ext uri="{FF2B5EF4-FFF2-40B4-BE49-F238E27FC236}">
              <a16:creationId xmlns:a16="http://schemas.microsoft.com/office/drawing/2014/main" id="{BF5CB0FC-689F-4AE9-AEC5-6557EF57E26A}"/>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0" name="テキスト ボックス 559">
          <a:extLst>
            <a:ext uri="{FF2B5EF4-FFF2-40B4-BE49-F238E27FC236}">
              <a16:creationId xmlns:a16="http://schemas.microsoft.com/office/drawing/2014/main" id="{CF8C1659-6342-4B35-9179-779D8DF27FC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1" name="直線コネクタ 560">
          <a:extLst>
            <a:ext uri="{FF2B5EF4-FFF2-40B4-BE49-F238E27FC236}">
              <a16:creationId xmlns:a16="http://schemas.microsoft.com/office/drawing/2014/main" id="{610CFD21-AD53-41F3-B6EE-45FC1097379A}"/>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2" name="テキスト ボックス 561">
          <a:extLst>
            <a:ext uri="{FF2B5EF4-FFF2-40B4-BE49-F238E27FC236}">
              <a16:creationId xmlns:a16="http://schemas.microsoft.com/office/drawing/2014/main" id="{7E1E1F27-FBBE-4E01-B4AB-CA5ECDECC0A2}"/>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3" name="直線コネクタ 562">
          <a:extLst>
            <a:ext uri="{FF2B5EF4-FFF2-40B4-BE49-F238E27FC236}">
              <a16:creationId xmlns:a16="http://schemas.microsoft.com/office/drawing/2014/main" id="{01D6F59D-81DE-4554-B097-272BF03B2B8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4" name="テキスト ボックス 563">
          <a:extLst>
            <a:ext uri="{FF2B5EF4-FFF2-40B4-BE49-F238E27FC236}">
              <a16:creationId xmlns:a16="http://schemas.microsoft.com/office/drawing/2014/main" id="{4541EBAF-4A3B-4F7C-9DE5-AC4668810661}"/>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5" name="直線コネクタ 564">
          <a:extLst>
            <a:ext uri="{FF2B5EF4-FFF2-40B4-BE49-F238E27FC236}">
              <a16:creationId xmlns:a16="http://schemas.microsoft.com/office/drawing/2014/main" id="{090B58F8-648E-4F77-8E42-174AF0B76FB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6" name="テキスト ボックス 565">
          <a:extLst>
            <a:ext uri="{FF2B5EF4-FFF2-40B4-BE49-F238E27FC236}">
              <a16:creationId xmlns:a16="http://schemas.microsoft.com/office/drawing/2014/main" id="{5DF7F25D-363C-4A03-A3B1-7B5358F24BD6}"/>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7" name="直線コネクタ 566">
          <a:extLst>
            <a:ext uri="{FF2B5EF4-FFF2-40B4-BE49-F238E27FC236}">
              <a16:creationId xmlns:a16="http://schemas.microsoft.com/office/drawing/2014/main" id="{2FC37178-EBAE-4C31-8332-036A8FA3485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8" name="テキスト ボックス 567">
          <a:extLst>
            <a:ext uri="{FF2B5EF4-FFF2-40B4-BE49-F238E27FC236}">
              <a16:creationId xmlns:a16="http://schemas.microsoft.com/office/drawing/2014/main" id="{95461EE3-CE89-416E-8B19-B9E9811968FC}"/>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9" name="直線コネクタ 568">
          <a:extLst>
            <a:ext uri="{FF2B5EF4-FFF2-40B4-BE49-F238E27FC236}">
              <a16:creationId xmlns:a16="http://schemas.microsoft.com/office/drawing/2014/main" id="{720ECE7F-15FC-483B-88A9-BB8C6771E27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0" name="テキスト ボックス 569">
          <a:extLst>
            <a:ext uri="{FF2B5EF4-FFF2-40B4-BE49-F238E27FC236}">
              <a16:creationId xmlns:a16="http://schemas.microsoft.com/office/drawing/2014/main" id="{354C76BF-7BF9-4B2C-A18C-1F625E191AEC}"/>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7DFB3F95-E716-4C4E-B525-400C1701EAC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id="{31D1D402-21CB-4DF8-A2DB-478BE059FB4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1E702042-A57A-4512-B0D0-5C735ECE08A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32233</xdr:rowOff>
    </xdr:from>
    <xdr:to>
      <xdr:col>116</xdr:col>
      <xdr:colOff>62864</xdr:colOff>
      <xdr:row>42</xdr:row>
      <xdr:rowOff>76353</xdr:rowOff>
    </xdr:to>
    <xdr:cxnSp macro="">
      <xdr:nvCxnSpPr>
        <xdr:cNvPr id="574" name="直線コネクタ 573">
          <a:extLst>
            <a:ext uri="{FF2B5EF4-FFF2-40B4-BE49-F238E27FC236}">
              <a16:creationId xmlns:a16="http://schemas.microsoft.com/office/drawing/2014/main" id="{EA598CD0-0AE2-4F41-BE4B-A99AF56AFA88}"/>
            </a:ext>
          </a:extLst>
        </xdr:cNvPr>
        <xdr:cNvCxnSpPr/>
      </xdr:nvCxnSpPr>
      <xdr:spPr>
        <a:xfrm flipV="1">
          <a:off x="22160864" y="5690083"/>
          <a:ext cx="0" cy="15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80180</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id="{CC55C22C-4ED5-4985-9B06-705A5D458AFB}"/>
            </a:ext>
          </a:extLst>
        </xdr:cNvPr>
        <xdr:cNvSpPr txBox="1"/>
      </xdr:nvSpPr>
      <xdr:spPr>
        <a:xfrm>
          <a:off x="22199600" y="728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76353</xdr:rowOff>
    </xdr:from>
    <xdr:to>
      <xdr:col>116</xdr:col>
      <xdr:colOff>152400</xdr:colOff>
      <xdr:row>42</xdr:row>
      <xdr:rowOff>76353</xdr:rowOff>
    </xdr:to>
    <xdr:cxnSp macro="">
      <xdr:nvCxnSpPr>
        <xdr:cNvPr id="576" name="直線コネクタ 575">
          <a:extLst>
            <a:ext uri="{FF2B5EF4-FFF2-40B4-BE49-F238E27FC236}">
              <a16:creationId xmlns:a16="http://schemas.microsoft.com/office/drawing/2014/main" id="{10CF2D60-7A95-4355-9A6B-71A62EEED310}"/>
            </a:ext>
          </a:extLst>
        </xdr:cNvPr>
        <xdr:cNvCxnSpPr/>
      </xdr:nvCxnSpPr>
      <xdr:spPr>
        <a:xfrm>
          <a:off x="22072600" y="727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150360</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89AAF80C-23E1-4967-B582-67FEC57F6872}"/>
            </a:ext>
          </a:extLst>
        </xdr:cNvPr>
        <xdr:cNvSpPr txBox="1"/>
      </xdr:nvSpPr>
      <xdr:spPr>
        <a:xfrm>
          <a:off x="22199600" y="54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32233</xdr:rowOff>
    </xdr:from>
    <xdr:to>
      <xdr:col>116</xdr:col>
      <xdr:colOff>152400</xdr:colOff>
      <xdr:row>33</xdr:row>
      <xdr:rowOff>32233</xdr:rowOff>
    </xdr:to>
    <xdr:cxnSp macro="">
      <xdr:nvCxnSpPr>
        <xdr:cNvPr id="578" name="直線コネクタ 577">
          <a:extLst>
            <a:ext uri="{FF2B5EF4-FFF2-40B4-BE49-F238E27FC236}">
              <a16:creationId xmlns:a16="http://schemas.microsoft.com/office/drawing/2014/main" id="{2F62CCFE-1D7E-4CD2-B717-DA585B365160}"/>
            </a:ext>
          </a:extLst>
        </xdr:cNvPr>
        <xdr:cNvCxnSpPr/>
      </xdr:nvCxnSpPr>
      <xdr:spPr>
        <a:xfrm>
          <a:off x="22072600" y="56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77349</xdr:rowOff>
    </xdr:from>
    <xdr:ext cx="534377" cy="259045"/>
    <xdr:sp macro="" textlink="">
      <xdr:nvSpPr>
        <xdr:cNvPr id="579" name="【一般廃棄物処理施設】&#10;一人当たり有形固定資産（償却資産）額平均値テキスト">
          <a:extLst>
            <a:ext uri="{FF2B5EF4-FFF2-40B4-BE49-F238E27FC236}">
              <a16:creationId xmlns:a16="http://schemas.microsoft.com/office/drawing/2014/main" id="{10CBBEFF-4F73-4A2E-BB0C-D9B7B0FAC35E}"/>
            </a:ext>
          </a:extLst>
        </xdr:cNvPr>
        <xdr:cNvSpPr txBox="1"/>
      </xdr:nvSpPr>
      <xdr:spPr>
        <a:xfrm>
          <a:off x="22199600" y="6420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98922</xdr:rowOff>
    </xdr:from>
    <xdr:to>
      <xdr:col>116</xdr:col>
      <xdr:colOff>114300</xdr:colOff>
      <xdr:row>38</xdr:row>
      <xdr:rowOff>29073</xdr:rowOff>
    </xdr:to>
    <xdr:sp macro="" textlink="">
      <xdr:nvSpPr>
        <xdr:cNvPr id="580" name="フローチャート: 判断 579">
          <a:extLst>
            <a:ext uri="{FF2B5EF4-FFF2-40B4-BE49-F238E27FC236}">
              <a16:creationId xmlns:a16="http://schemas.microsoft.com/office/drawing/2014/main" id="{AC38ECE7-8C5E-4726-B782-1D067F88BF3E}"/>
            </a:ext>
          </a:extLst>
        </xdr:cNvPr>
        <xdr:cNvSpPr/>
      </xdr:nvSpPr>
      <xdr:spPr>
        <a:xfrm>
          <a:off x="22110700" y="64425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68094</xdr:rowOff>
    </xdr:from>
    <xdr:to>
      <xdr:col>112</xdr:col>
      <xdr:colOff>38100</xdr:colOff>
      <xdr:row>37</xdr:row>
      <xdr:rowOff>169694</xdr:rowOff>
    </xdr:to>
    <xdr:sp macro="" textlink="">
      <xdr:nvSpPr>
        <xdr:cNvPr id="581" name="フローチャート: 判断 580">
          <a:extLst>
            <a:ext uri="{FF2B5EF4-FFF2-40B4-BE49-F238E27FC236}">
              <a16:creationId xmlns:a16="http://schemas.microsoft.com/office/drawing/2014/main" id="{6B6D127E-8898-4A9B-AADC-7D653AECFEFE}"/>
            </a:ext>
          </a:extLst>
        </xdr:cNvPr>
        <xdr:cNvSpPr/>
      </xdr:nvSpPr>
      <xdr:spPr>
        <a:xfrm>
          <a:off x="21272500" y="641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83410</xdr:rowOff>
    </xdr:from>
    <xdr:to>
      <xdr:col>107</xdr:col>
      <xdr:colOff>101600</xdr:colOff>
      <xdr:row>38</xdr:row>
      <xdr:rowOff>13560</xdr:rowOff>
    </xdr:to>
    <xdr:sp macro="" textlink="">
      <xdr:nvSpPr>
        <xdr:cNvPr id="582" name="フローチャート: 判断 581">
          <a:extLst>
            <a:ext uri="{FF2B5EF4-FFF2-40B4-BE49-F238E27FC236}">
              <a16:creationId xmlns:a16="http://schemas.microsoft.com/office/drawing/2014/main" id="{B8B0DD78-8E06-485C-8529-B4E78A58F488}"/>
            </a:ext>
          </a:extLst>
        </xdr:cNvPr>
        <xdr:cNvSpPr/>
      </xdr:nvSpPr>
      <xdr:spPr>
        <a:xfrm>
          <a:off x="20383500" y="642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113389</xdr:rowOff>
    </xdr:from>
    <xdr:to>
      <xdr:col>102</xdr:col>
      <xdr:colOff>165100</xdr:colOff>
      <xdr:row>38</xdr:row>
      <xdr:rowOff>43539</xdr:rowOff>
    </xdr:to>
    <xdr:sp macro="" textlink="">
      <xdr:nvSpPr>
        <xdr:cNvPr id="583" name="フローチャート: 判断 582">
          <a:extLst>
            <a:ext uri="{FF2B5EF4-FFF2-40B4-BE49-F238E27FC236}">
              <a16:creationId xmlns:a16="http://schemas.microsoft.com/office/drawing/2014/main" id="{AB5FFE1B-4368-4A90-882E-9297A61DC5ED}"/>
            </a:ext>
          </a:extLst>
        </xdr:cNvPr>
        <xdr:cNvSpPr/>
      </xdr:nvSpPr>
      <xdr:spPr>
        <a:xfrm>
          <a:off x="19494500" y="645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143956</xdr:rowOff>
    </xdr:from>
    <xdr:to>
      <xdr:col>98</xdr:col>
      <xdr:colOff>38100</xdr:colOff>
      <xdr:row>38</xdr:row>
      <xdr:rowOff>74106</xdr:rowOff>
    </xdr:to>
    <xdr:sp macro="" textlink="">
      <xdr:nvSpPr>
        <xdr:cNvPr id="584" name="フローチャート: 判断 583">
          <a:extLst>
            <a:ext uri="{FF2B5EF4-FFF2-40B4-BE49-F238E27FC236}">
              <a16:creationId xmlns:a16="http://schemas.microsoft.com/office/drawing/2014/main" id="{5DC6B5FE-742F-4EF1-90E3-AE8EEA1570A3}"/>
            </a:ext>
          </a:extLst>
        </xdr:cNvPr>
        <xdr:cNvSpPr/>
      </xdr:nvSpPr>
      <xdr:spPr>
        <a:xfrm>
          <a:off x="18605500" y="648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455E98EB-797D-4AE7-8072-8061BCD3368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6ABD03D6-8854-4B64-A1B2-26F83A6EEEB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86B9ED8D-7DFE-4610-B2F2-256F1A87FA9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383B8082-D366-43D0-8486-76ABEB54DEF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8722F9A9-644F-4154-91AB-B3CF2DD6D45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41130</xdr:rowOff>
    </xdr:from>
    <xdr:to>
      <xdr:col>116</xdr:col>
      <xdr:colOff>114300</xdr:colOff>
      <xdr:row>36</xdr:row>
      <xdr:rowOff>142730</xdr:rowOff>
    </xdr:to>
    <xdr:sp macro="" textlink="">
      <xdr:nvSpPr>
        <xdr:cNvPr id="590" name="楕円 589">
          <a:extLst>
            <a:ext uri="{FF2B5EF4-FFF2-40B4-BE49-F238E27FC236}">
              <a16:creationId xmlns:a16="http://schemas.microsoft.com/office/drawing/2014/main" id="{28B618A7-2386-484D-B225-A3C97D8AE9B3}"/>
            </a:ext>
          </a:extLst>
        </xdr:cNvPr>
        <xdr:cNvSpPr/>
      </xdr:nvSpPr>
      <xdr:spPr>
        <a:xfrm>
          <a:off x="22110700" y="621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64007</xdr:rowOff>
    </xdr:from>
    <xdr:ext cx="534377" cy="259045"/>
    <xdr:sp macro="" textlink="">
      <xdr:nvSpPr>
        <xdr:cNvPr id="591" name="【一般廃棄物処理施設】&#10;一人当たり有形固定資産（償却資産）額該当値テキスト">
          <a:extLst>
            <a:ext uri="{FF2B5EF4-FFF2-40B4-BE49-F238E27FC236}">
              <a16:creationId xmlns:a16="http://schemas.microsoft.com/office/drawing/2014/main" id="{E4937D3B-B760-47BC-99C1-B68CAD4C16AC}"/>
            </a:ext>
          </a:extLst>
        </xdr:cNvPr>
        <xdr:cNvSpPr txBox="1"/>
      </xdr:nvSpPr>
      <xdr:spPr>
        <a:xfrm>
          <a:off x="22199600" y="606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55042</xdr:rowOff>
    </xdr:from>
    <xdr:to>
      <xdr:col>112</xdr:col>
      <xdr:colOff>38100</xdr:colOff>
      <xdr:row>36</xdr:row>
      <xdr:rowOff>156642</xdr:rowOff>
    </xdr:to>
    <xdr:sp macro="" textlink="">
      <xdr:nvSpPr>
        <xdr:cNvPr id="592" name="楕円 591">
          <a:extLst>
            <a:ext uri="{FF2B5EF4-FFF2-40B4-BE49-F238E27FC236}">
              <a16:creationId xmlns:a16="http://schemas.microsoft.com/office/drawing/2014/main" id="{E51D219B-519D-4EA8-A999-1EB31C8C267F}"/>
            </a:ext>
          </a:extLst>
        </xdr:cNvPr>
        <xdr:cNvSpPr/>
      </xdr:nvSpPr>
      <xdr:spPr>
        <a:xfrm>
          <a:off x="21272500" y="622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91930</xdr:rowOff>
    </xdr:from>
    <xdr:to>
      <xdr:col>116</xdr:col>
      <xdr:colOff>63500</xdr:colOff>
      <xdr:row>36</xdr:row>
      <xdr:rowOff>105842</xdr:rowOff>
    </xdr:to>
    <xdr:cxnSp macro="">
      <xdr:nvCxnSpPr>
        <xdr:cNvPr id="593" name="直線コネクタ 592">
          <a:extLst>
            <a:ext uri="{FF2B5EF4-FFF2-40B4-BE49-F238E27FC236}">
              <a16:creationId xmlns:a16="http://schemas.microsoft.com/office/drawing/2014/main" id="{C7BB404F-00DB-4DA8-A300-7922B669324A}"/>
            </a:ext>
          </a:extLst>
        </xdr:cNvPr>
        <xdr:cNvCxnSpPr/>
      </xdr:nvCxnSpPr>
      <xdr:spPr>
        <a:xfrm flipV="1">
          <a:off x="21323300" y="6264130"/>
          <a:ext cx="838200" cy="1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69313</xdr:rowOff>
    </xdr:from>
    <xdr:to>
      <xdr:col>107</xdr:col>
      <xdr:colOff>101600</xdr:colOff>
      <xdr:row>36</xdr:row>
      <xdr:rowOff>170913</xdr:rowOff>
    </xdr:to>
    <xdr:sp macro="" textlink="">
      <xdr:nvSpPr>
        <xdr:cNvPr id="594" name="楕円 593">
          <a:extLst>
            <a:ext uri="{FF2B5EF4-FFF2-40B4-BE49-F238E27FC236}">
              <a16:creationId xmlns:a16="http://schemas.microsoft.com/office/drawing/2014/main" id="{410DFC6F-6291-4D0B-8D84-7D6631DE37D0}"/>
            </a:ext>
          </a:extLst>
        </xdr:cNvPr>
        <xdr:cNvSpPr/>
      </xdr:nvSpPr>
      <xdr:spPr>
        <a:xfrm>
          <a:off x="20383500" y="624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105842</xdr:rowOff>
    </xdr:from>
    <xdr:to>
      <xdr:col>111</xdr:col>
      <xdr:colOff>177800</xdr:colOff>
      <xdr:row>36</xdr:row>
      <xdr:rowOff>120113</xdr:rowOff>
    </xdr:to>
    <xdr:cxnSp macro="">
      <xdr:nvCxnSpPr>
        <xdr:cNvPr id="595" name="直線コネクタ 594">
          <a:extLst>
            <a:ext uri="{FF2B5EF4-FFF2-40B4-BE49-F238E27FC236}">
              <a16:creationId xmlns:a16="http://schemas.microsoft.com/office/drawing/2014/main" id="{91414661-88D3-4660-AF90-CAE6E4952199}"/>
            </a:ext>
          </a:extLst>
        </xdr:cNvPr>
        <xdr:cNvCxnSpPr/>
      </xdr:nvCxnSpPr>
      <xdr:spPr>
        <a:xfrm flipV="1">
          <a:off x="20434300" y="6278042"/>
          <a:ext cx="889000" cy="1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80776</xdr:rowOff>
    </xdr:from>
    <xdr:to>
      <xdr:col>102</xdr:col>
      <xdr:colOff>165100</xdr:colOff>
      <xdr:row>37</xdr:row>
      <xdr:rowOff>10926</xdr:rowOff>
    </xdr:to>
    <xdr:sp macro="" textlink="">
      <xdr:nvSpPr>
        <xdr:cNvPr id="596" name="楕円 595">
          <a:extLst>
            <a:ext uri="{FF2B5EF4-FFF2-40B4-BE49-F238E27FC236}">
              <a16:creationId xmlns:a16="http://schemas.microsoft.com/office/drawing/2014/main" id="{FB75D0C4-9F78-4931-B8A2-B39C123DACF8}"/>
            </a:ext>
          </a:extLst>
        </xdr:cNvPr>
        <xdr:cNvSpPr/>
      </xdr:nvSpPr>
      <xdr:spPr>
        <a:xfrm>
          <a:off x="19494500" y="625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120113</xdr:rowOff>
    </xdr:from>
    <xdr:to>
      <xdr:col>107</xdr:col>
      <xdr:colOff>50800</xdr:colOff>
      <xdr:row>36</xdr:row>
      <xdr:rowOff>131576</xdr:rowOff>
    </xdr:to>
    <xdr:cxnSp macro="">
      <xdr:nvCxnSpPr>
        <xdr:cNvPr id="597" name="直線コネクタ 596">
          <a:extLst>
            <a:ext uri="{FF2B5EF4-FFF2-40B4-BE49-F238E27FC236}">
              <a16:creationId xmlns:a16="http://schemas.microsoft.com/office/drawing/2014/main" id="{DE9C0784-0ECB-4EB5-9EDD-61100BE0D7C1}"/>
            </a:ext>
          </a:extLst>
        </xdr:cNvPr>
        <xdr:cNvCxnSpPr/>
      </xdr:nvCxnSpPr>
      <xdr:spPr>
        <a:xfrm flipV="1">
          <a:off x="19545300" y="6292313"/>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92478</xdr:rowOff>
    </xdr:from>
    <xdr:to>
      <xdr:col>98</xdr:col>
      <xdr:colOff>38100</xdr:colOff>
      <xdr:row>37</xdr:row>
      <xdr:rowOff>22628</xdr:rowOff>
    </xdr:to>
    <xdr:sp macro="" textlink="">
      <xdr:nvSpPr>
        <xdr:cNvPr id="598" name="楕円 597">
          <a:extLst>
            <a:ext uri="{FF2B5EF4-FFF2-40B4-BE49-F238E27FC236}">
              <a16:creationId xmlns:a16="http://schemas.microsoft.com/office/drawing/2014/main" id="{69FF5808-BB12-4DB1-923D-35F52025FB1F}"/>
            </a:ext>
          </a:extLst>
        </xdr:cNvPr>
        <xdr:cNvSpPr/>
      </xdr:nvSpPr>
      <xdr:spPr>
        <a:xfrm>
          <a:off x="18605500" y="626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131576</xdr:rowOff>
    </xdr:from>
    <xdr:to>
      <xdr:col>102</xdr:col>
      <xdr:colOff>114300</xdr:colOff>
      <xdr:row>36</xdr:row>
      <xdr:rowOff>143278</xdr:rowOff>
    </xdr:to>
    <xdr:cxnSp macro="">
      <xdr:nvCxnSpPr>
        <xdr:cNvPr id="599" name="直線コネクタ 598">
          <a:extLst>
            <a:ext uri="{FF2B5EF4-FFF2-40B4-BE49-F238E27FC236}">
              <a16:creationId xmlns:a16="http://schemas.microsoft.com/office/drawing/2014/main" id="{344F3C84-88D9-491D-B4F9-EC9BAF4DA7C1}"/>
            </a:ext>
          </a:extLst>
        </xdr:cNvPr>
        <xdr:cNvCxnSpPr/>
      </xdr:nvCxnSpPr>
      <xdr:spPr>
        <a:xfrm flipV="1">
          <a:off x="18656300" y="6303776"/>
          <a:ext cx="889000" cy="1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160821</xdr:rowOff>
    </xdr:from>
    <xdr:ext cx="534377" cy="259045"/>
    <xdr:sp macro="" textlink="">
      <xdr:nvSpPr>
        <xdr:cNvPr id="600" name="n_1aveValue【一般廃棄物処理施設】&#10;一人当たり有形固定資産（償却資産）額">
          <a:extLst>
            <a:ext uri="{FF2B5EF4-FFF2-40B4-BE49-F238E27FC236}">
              <a16:creationId xmlns:a16="http://schemas.microsoft.com/office/drawing/2014/main" id="{1A96E285-7AD3-4ADF-9A0F-5106AF5992C8}"/>
            </a:ext>
          </a:extLst>
        </xdr:cNvPr>
        <xdr:cNvSpPr txBox="1"/>
      </xdr:nvSpPr>
      <xdr:spPr>
        <a:xfrm>
          <a:off x="21043411" y="650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4687</xdr:rowOff>
    </xdr:from>
    <xdr:ext cx="534377" cy="259045"/>
    <xdr:sp macro="" textlink="">
      <xdr:nvSpPr>
        <xdr:cNvPr id="601" name="n_2aveValue【一般廃棄物処理施設】&#10;一人当たり有形固定資産（償却資産）額">
          <a:extLst>
            <a:ext uri="{FF2B5EF4-FFF2-40B4-BE49-F238E27FC236}">
              <a16:creationId xmlns:a16="http://schemas.microsoft.com/office/drawing/2014/main" id="{3B5B832D-30A9-46A1-9EEF-3386EFDA9A68}"/>
            </a:ext>
          </a:extLst>
        </xdr:cNvPr>
        <xdr:cNvSpPr txBox="1"/>
      </xdr:nvSpPr>
      <xdr:spPr>
        <a:xfrm>
          <a:off x="20167111" y="651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34666</xdr:rowOff>
    </xdr:from>
    <xdr:ext cx="534377" cy="259045"/>
    <xdr:sp macro="" textlink="">
      <xdr:nvSpPr>
        <xdr:cNvPr id="602" name="n_3aveValue【一般廃棄物処理施設】&#10;一人当たり有形固定資産（償却資産）額">
          <a:extLst>
            <a:ext uri="{FF2B5EF4-FFF2-40B4-BE49-F238E27FC236}">
              <a16:creationId xmlns:a16="http://schemas.microsoft.com/office/drawing/2014/main" id="{FE496A68-E2B2-46A6-B76A-857470DFF271}"/>
            </a:ext>
          </a:extLst>
        </xdr:cNvPr>
        <xdr:cNvSpPr txBox="1"/>
      </xdr:nvSpPr>
      <xdr:spPr>
        <a:xfrm>
          <a:off x="19278111" y="654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65233</xdr:rowOff>
    </xdr:from>
    <xdr:ext cx="534377" cy="259045"/>
    <xdr:sp macro="" textlink="">
      <xdr:nvSpPr>
        <xdr:cNvPr id="603" name="n_4aveValue【一般廃棄物処理施設】&#10;一人当たり有形固定資産（償却資産）額">
          <a:extLst>
            <a:ext uri="{FF2B5EF4-FFF2-40B4-BE49-F238E27FC236}">
              <a16:creationId xmlns:a16="http://schemas.microsoft.com/office/drawing/2014/main" id="{35D86293-28AE-4F04-8BD0-83E26621172F}"/>
            </a:ext>
          </a:extLst>
        </xdr:cNvPr>
        <xdr:cNvSpPr txBox="1"/>
      </xdr:nvSpPr>
      <xdr:spPr>
        <a:xfrm>
          <a:off x="18389111" y="658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1719</xdr:rowOff>
    </xdr:from>
    <xdr:ext cx="534377" cy="259045"/>
    <xdr:sp macro="" textlink="">
      <xdr:nvSpPr>
        <xdr:cNvPr id="604" name="n_1mainValue【一般廃棄物処理施設】&#10;一人当たり有形固定資産（償却資産）額">
          <a:extLst>
            <a:ext uri="{FF2B5EF4-FFF2-40B4-BE49-F238E27FC236}">
              <a16:creationId xmlns:a16="http://schemas.microsoft.com/office/drawing/2014/main" id="{4A1F4DD3-1E1E-4B86-840C-6FB72C36A448}"/>
            </a:ext>
          </a:extLst>
        </xdr:cNvPr>
        <xdr:cNvSpPr txBox="1"/>
      </xdr:nvSpPr>
      <xdr:spPr>
        <a:xfrm>
          <a:off x="21043411" y="600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15990</xdr:rowOff>
    </xdr:from>
    <xdr:ext cx="534377" cy="259045"/>
    <xdr:sp macro="" textlink="">
      <xdr:nvSpPr>
        <xdr:cNvPr id="605" name="n_2mainValue【一般廃棄物処理施設】&#10;一人当たり有形固定資産（償却資産）額">
          <a:extLst>
            <a:ext uri="{FF2B5EF4-FFF2-40B4-BE49-F238E27FC236}">
              <a16:creationId xmlns:a16="http://schemas.microsoft.com/office/drawing/2014/main" id="{BD79563C-027E-49FC-AAD5-3A8D38BB9360}"/>
            </a:ext>
          </a:extLst>
        </xdr:cNvPr>
        <xdr:cNvSpPr txBox="1"/>
      </xdr:nvSpPr>
      <xdr:spPr>
        <a:xfrm>
          <a:off x="20167111" y="601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27453</xdr:rowOff>
    </xdr:from>
    <xdr:ext cx="534377" cy="259045"/>
    <xdr:sp macro="" textlink="">
      <xdr:nvSpPr>
        <xdr:cNvPr id="606" name="n_3mainValue【一般廃棄物処理施設】&#10;一人当たり有形固定資産（償却資産）額">
          <a:extLst>
            <a:ext uri="{FF2B5EF4-FFF2-40B4-BE49-F238E27FC236}">
              <a16:creationId xmlns:a16="http://schemas.microsoft.com/office/drawing/2014/main" id="{1D193125-B228-4205-8F95-3CF4E7F94752}"/>
            </a:ext>
          </a:extLst>
        </xdr:cNvPr>
        <xdr:cNvSpPr txBox="1"/>
      </xdr:nvSpPr>
      <xdr:spPr>
        <a:xfrm>
          <a:off x="19278111" y="602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39155</xdr:rowOff>
    </xdr:from>
    <xdr:ext cx="534377" cy="259045"/>
    <xdr:sp macro="" textlink="">
      <xdr:nvSpPr>
        <xdr:cNvPr id="607" name="n_4mainValue【一般廃棄物処理施設】&#10;一人当たり有形固定資産（償却資産）額">
          <a:extLst>
            <a:ext uri="{FF2B5EF4-FFF2-40B4-BE49-F238E27FC236}">
              <a16:creationId xmlns:a16="http://schemas.microsoft.com/office/drawing/2014/main" id="{B35FCD82-0105-424F-9A4F-443D363DB1E5}"/>
            </a:ext>
          </a:extLst>
        </xdr:cNvPr>
        <xdr:cNvSpPr txBox="1"/>
      </xdr:nvSpPr>
      <xdr:spPr>
        <a:xfrm>
          <a:off x="18389111" y="603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030B3D69-C51F-4A0F-9074-4B5E0598885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BC8D4486-1807-458D-BD85-F61D6B062A4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FE69210B-8924-4289-B60B-EBC5222580C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E36702BB-E5A6-442D-8B2F-1F9A192B8F6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425D0EBC-A209-43EC-9C81-58ACC9E8AF3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FF1EB839-38A1-4B22-95AE-53A844B96B2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C007C5C0-7D34-44CE-8B98-4247C5BCF21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FC0B416A-F35E-4619-BEBE-D5A963D9A68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EDBD1654-823B-4C2A-ABA1-53EB87BB02B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36E8DD79-FC9C-47CA-850C-565264187F4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8" name="テキスト ボックス 617">
          <a:extLst>
            <a:ext uri="{FF2B5EF4-FFF2-40B4-BE49-F238E27FC236}">
              <a16:creationId xmlns:a16="http://schemas.microsoft.com/office/drawing/2014/main" id="{1D52562D-E20C-4956-9D13-1998E146ED3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a:extLst>
            <a:ext uri="{FF2B5EF4-FFF2-40B4-BE49-F238E27FC236}">
              <a16:creationId xmlns:a16="http://schemas.microsoft.com/office/drawing/2014/main" id="{DFDE0802-6FF8-43AE-A64D-6F7286F6693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0" name="テキスト ボックス 619">
          <a:extLst>
            <a:ext uri="{FF2B5EF4-FFF2-40B4-BE49-F238E27FC236}">
              <a16:creationId xmlns:a16="http://schemas.microsoft.com/office/drawing/2014/main" id="{A5CA5A96-0152-48D5-BA3E-FEFE113FC48A}"/>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a:extLst>
            <a:ext uri="{FF2B5EF4-FFF2-40B4-BE49-F238E27FC236}">
              <a16:creationId xmlns:a16="http://schemas.microsoft.com/office/drawing/2014/main" id="{F30D1755-D1D0-4F17-B210-3B11D0CD782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a:extLst>
            <a:ext uri="{FF2B5EF4-FFF2-40B4-BE49-F238E27FC236}">
              <a16:creationId xmlns:a16="http://schemas.microsoft.com/office/drawing/2014/main" id="{46C3796D-2076-4B90-BFED-C16A0417B68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a:extLst>
            <a:ext uri="{FF2B5EF4-FFF2-40B4-BE49-F238E27FC236}">
              <a16:creationId xmlns:a16="http://schemas.microsoft.com/office/drawing/2014/main" id="{38FACE55-FB1C-4DE0-BB91-E2C69D7663C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a:extLst>
            <a:ext uri="{FF2B5EF4-FFF2-40B4-BE49-F238E27FC236}">
              <a16:creationId xmlns:a16="http://schemas.microsoft.com/office/drawing/2014/main" id="{BF095B05-1A85-4064-BABC-B13135A534D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a:extLst>
            <a:ext uri="{FF2B5EF4-FFF2-40B4-BE49-F238E27FC236}">
              <a16:creationId xmlns:a16="http://schemas.microsoft.com/office/drawing/2014/main" id="{C81E91A2-57C4-448A-B045-D37FA0D32A7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a:extLst>
            <a:ext uri="{FF2B5EF4-FFF2-40B4-BE49-F238E27FC236}">
              <a16:creationId xmlns:a16="http://schemas.microsoft.com/office/drawing/2014/main" id="{C871294E-00B8-4774-BD3E-F24EB0D6D65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a:extLst>
            <a:ext uri="{FF2B5EF4-FFF2-40B4-BE49-F238E27FC236}">
              <a16:creationId xmlns:a16="http://schemas.microsoft.com/office/drawing/2014/main" id="{13D884C6-61FD-42CE-80CE-65A561BE8BB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a:extLst>
            <a:ext uri="{FF2B5EF4-FFF2-40B4-BE49-F238E27FC236}">
              <a16:creationId xmlns:a16="http://schemas.microsoft.com/office/drawing/2014/main" id="{8B6F3B2F-E39D-4A65-BD76-E99A8E8A383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a:extLst>
            <a:ext uri="{FF2B5EF4-FFF2-40B4-BE49-F238E27FC236}">
              <a16:creationId xmlns:a16="http://schemas.microsoft.com/office/drawing/2014/main" id="{DD0D1CEE-A677-40D6-ACB5-A95CF50F7FE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0" name="テキスト ボックス 629">
          <a:extLst>
            <a:ext uri="{FF2B5EF4-FFF2-40B4-BE49-F238E27FC236}">
              <a16:creationId xmlns:a16="http://schemas.microsoft.com/office/drawing/2014/main" id="{AC6A4A0E-CFF5-4F4E-B206-9318DA0DDA41}"/>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5997C8C2-3118-4321-BE73-48206F6F5D1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2" name="テキスト ボックス 631">
          <a:extLst>
            <a:ext uri="{FF2B5EF4-FFF2-40B4-BE49-F238E27FC236}">
              <a16:creationId xmlns:a16="http://schemas.microsoft.com/office/drawing/2014/main" id="{40623AA3-ED4E-41A7-B10A-989B79B2C85B}"/>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844ACFC8-D983-4056-920E-C95F0C888AE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50619</xdr:rowOff>
    </xdr:from>
    <xdr:to>
      <xdr:col>85</xdr:col>
      <xdr:colOff>126364</xdr:colOff>
      <xdr:row>64</xdr:row>
      <xdr:rowOff>0</xdr:rowOff>
    </xdr:to>
    <xdr:cxnSp macro="">
      <xdr:nvCxnSpPr>
        <xdr:cNvPr id="634" name="直線コネクタ 633">
          <a:extLst>
            <a:ext uri="{FF2B5EF4-FFF2-40B4-BE49-F238E27FC236}">
              <a16:creationId xmlns:a16="http://schemas.microsoft.com/office/drawing/2014/main" id="{0C477E02-671A-400F-8150-BFFE41CEF0FE}"/>
            </a:ext>
          </a:extLst>
        </xdr:cNvPr>
        <xdr:cNvCxnSpPr/>
      </xdr:nvCxnSpPr>
      <xdr:spPr>
        <a:xfrm flipV="1">
          <a:off x="16318864" y="948036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635" name="【保健センター・保健所】&#10;有形固定資産減価償却率最小値テキスト">
          <a:extLst>
            <a:ext uri="{FF2B5EF4-FFF2-40B4-BE49-F238E27FC236}">
              <a16:creationId xmlns:a16="http://schemas.microsoft.com/office/drawing/2014/main" id="{D253D180-B28E-4F92-8674-880376C6F41E}"/>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36" name="直線コネクタ 635">
          <a:extLst>
            <a:ext uri="{FF2B5EF4-FFF2-40B4-BE49-F238E27FC236}">
              <a16:creationId xmlns:a16="http://schemas.microsoft.com/office/drawing/2014/main" id="{87F72AFA-FC5B-4EB5-B9D5-D74B2E48AAB6}"/>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168746</xdr:rowOff>
    </xdr:from>
    <xdr:ext cx="405111" cy="259045"/>
    <xdr:sp macro="" textlink="">
      <xdr:nvSpPr>
        <xdr:cNvPr id="637" name="【保健センター・保健所】&#10;有形固定資産減価償却率最大値テキスト">
          <a:extLst>
            <a:ext uri="{FF2B5EF4-FFF2-40B4-BE49-F238E27FC236}">
              <a16:creationId xmlns:a16="http://schemas.microsoft.com/office/drawing/2014/main" id="{5B5120D7-3897-4D19-BE7F-B3FD93BDBD0D}"/>
            </a:ext>
          </a:extLst>
        </xdr:cNvPr>
        <xdr:cNvSpPr txBox="1"/>
      </xdr:nvSpPr>
      <xdr:spPr>
        <a:xfrm>
          <a:off x="16357600" y="925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50619</xdr:rowOff>
    </xdr:from>
    <xdr:to>
      <xdr:col>86</xdr:col>
      <xdr:colOff>25400</xdr:colOff>
      <xdr:row>55</xdr:row>
      <xdr:rowOff>50619</xdr:rowOff>
    </xdr:to>
    <xdr:cxnSp macro="">
      <xdr:nvCxnSpPr>
        <xdr:cNvPr id="638" name="直線コネクタ 637">
          <a:extLst>
            <a:ext uri="{FF2B5EF4-FFF2-40B4-BE49-F238E27FC236}">
              <a16:creationId xmlns:a16="http://schemas.microsoft.com/office/drawing/2014/main" id="{476A6446-FF42-4CAD-809E-681AAC5A7122}"/>
            </a:ext>
          </a:extLst>
        </xdr:cNvPr>
        <xdr:cNvCxnSpPr/>
      </xdr:nvCxnSpPr>
      <xdr:spPr>
        <a:xfrm>
          <a:off x="16230600" y="948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151328</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288DDEF7-CDC3-4FAA-93BC-44F473B05C1D}"/>
            </a:ext>
          </a:extLst>
        </xdr:cNvPr>
        <xdr:cNvSpPr txBox="1"/>
      </xdr:nvSpPr>
      <xdr:spPr>
        <a:xfrm>
          <a:off x="16357600" y="9923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1451</xdr:rowOff>
    </xdr:from>
    <xdr:to>
      <xdr:col>85</xdr:col>
      <xdr:colOff>177800</xdr:colOff>
      <xdr:row>58</xdr:row>
      <xdr:rowOff>103051</xdr:rowOff>
    </xdr:to>
    <xdr:sp macro="" textlink="">
      <xdr:nvSpPr>
        <xdr:cNvPr id="640" name="フローチャート: 判断 639">
          <a:extLst>
            <a:ext uri="{FF2B5EF4-FFF2-40B4-BE49-F238E27FC236}">
              <a16:creationId xmlns:a16="http://schemas.microsoft.com/office/drawing/2014/main" id="{531BECB8-C4FC-42CB-970A-9291DF704DC5}"/>
            </a:ext>
          </a:extLst>
        </xdr:cNvPr>
        <xdr:cNvSpPr/>
      </xdr:nvSpPr>
      <xdr:spPr>
        <a:xfrm>
          <a:off x="16268700" y="99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127181</xdr:rowOff>
    </xdr:from>
    <xdr:to>
      <xdr:col>81</xdr:col>
      <xdr:colOff>101600</xdr:colOff>
      <xdr:row>58</xdr:row>
      <xdr:rowOff>57331</xdr:rowOff>
    </xdr:to>
    <xdr:sp macro="" textlink="">
      <xdr:nvSpPr>
        <xdr:cNvPr id="641" name="フローチャート: 判断 640">
          <a:extLst>
            <a:ext uri="{FF2B5EF4-FFF2-40B4-BE49-F238E27FC236}">
              <a16:creationId xmlns:a16="http://schemas.microsoft.com/office/drawing/2014/main" id="{488F56E6-6962-44C7-A297-92840D659409}"/>
            </a:ext>
          </a:extLst>
        </xdr:cNvPr>
        <xdr:cNvSpPr/>
      </xdr:nvSpPr>
      <xdr:spPr>
        <a:xfrm>
          <a:off x="15430500" y="989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163104</xdr:rowOff>
    </xdr:from>
    <xdr:to>
      <xdr:col>76</xdr:col>
      <xdr:colOff>165100</xdr:colOff>
      <xdr:row>58</xdr:row>
      <xdr:rowOff>93254</xdr:rowOff>
    </xdr:to>
    <xdr:sp macro="" textlink="">
      <xdr:nvSpPr>
        <xdr:cNvPr id="642" name="フローチャート: 判断 641">
          <a:extLst>
            <a:ext uri="{FF2B5EF4-FFF2-40B4-BE49-F238E27FC236}">
              <a16:creationId xmlns:a16="http://schemas.microsoft.com/office/drawing/2014/main" id="{8920E00B-236E-4F29-B412-00581099F7A6}"/>
            </a:ext>
          </a:extLst>
        </xdr:cNvPr>
        <xdr:cNvSpPr/>
      </xdr:nvSpPr>
      <xdr:spPr>
        <a:xfrm>
          <a:off x="14541500" y="993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94524</xdr:rowOff>
    </xdr:from>
    <xdr:to>
      <xdr:col>72</xdr:col>
      <xdr:colOff>38100</xdr:colOff>
      <xdr:row>58</xdr:row>
      <xdr:rowOff>24674</xdr:rowOff>
    </xdr:to>
    <xdr:sp macro="" textlink="">
      <xdr:nvSpPr>
        <xdr:cNvPr id="643" name="フローチャート: 判断 642">
          <a:extLst>
            <a:ext uri="{FF2B5EF4-FFF2-40B4-BE49-F238E27FC236}">
              <a16:creationId xmlns:a16="http://schemas.microsoft.com/office/drawing/2014/main" id="{E9C70CD7-5A57-4D56-9537-A399853E363F}"/>
            </a:ext>
          </a:extLst>
        </xdr:cNvPr>
        <xdr:cNvSpPr/>
      </xdr:nvSpPr>
      <xdr:spPr>
        <a:xfrm>
          <a:off x="13652500" y="986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104322</xdr:rowOff>
    </xdr:from>
    <xdr:to>
      <xdr:col>67</xdr:col>
      <xdr:colOff>101600</xdr:colOff>
      <xdr:row>58</xdr:row>
      <xdr:rowOff>34472</xdr:rowOff>
    </xdr:to>
    <xdr:sp macro="" textlink="">
      <xdr:nvSpPr>
        <xdr:cNvPr id="644" name="フローチャート: 判断 643">
          <a:extLst>
            <a:ext uri="{FF2B5EF4-FFF2-40B4-BE49-F238E27FC236}">
              <a16:creationId xmlns:a16="http://schemas.microsoft.com/office/drawing/2014/main" id="{79A25173-285A-41F7-BD9D-58A36C116868}"/>
            </a:ext>
          </a:extLst>
        </xdr:cNvPr>
        <xdr:cNvSpPr/>
      </xdr:nvSpPr>
      <xdr:spPr>
        <a:xfrm>
          <a:off x="12763500" y="987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F201E47D-C2A4-4683-9EF0-BFEA061D278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CAAD7E3C-C101-4F9D-AF87-EE76CF2F9B0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89D2C6-41C4-4D30-A620-E1FD11AB274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D6799F8C-584A-4AC6-8D64-E429EFF337D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45DAB258-51E4-48A1-ACF2-C9CAE3AB179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164737</xdr:rowOff>
    </xdr:from>
    <xdr:to>
      <xdr:col>85</xdr:col>
      <xdr:colOff>177800</xdr:colOff>
      <xdr:row>57</xdr:row>
      <xdr:rowOff>94887</xdr:rowOff>
    </xdr:to>
    <xdr:sp macro="" textlink="">
      <xdr:nvSpPr>
        <xdr:cNvPr id="650" name="楕円 649">
          <a:extLst>
            <a:ext uri="{FF2B5EF4-FFF2-40B4-BE49-F238E27FC236}">
              <a16:creationId xmlns:a16="http://schemas.microsoft.com/office/drawing/2014/main" id="{34F75776-C5A2-41F2-8962-40D842A9E778}"/>
            </a:ext>
          </a:extLst>
        </xdr:cNvPr>
        <xdr:cNvSpPr/>
      </xdr:nvSpPr>
      <xdr:spPr>
        <a:xfrm>
          <a:off x="16268700" y="97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16164</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id="{A3C6BAA8-6C08-41D0-B3F3-B66CCB790C9E}"/>
            </a:ext>
          </a:extLst>
        </xdr:cNvPr>
        <xdr:cNvSpPr txBox="1"/>
      </xdr:nvSpPr>
      <xdr:spPr>
        <a:xfrm>
          <a:off x="16357600" y="961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125549</xdr:rowOff>
    </xdr:from>
    <xdr:to>
      <xdr:col>81</xdr:col>
      <xdr:colOff>101600</xdr:colOff>
      <xdr:row>57</xdr:row>
      <xdr:rowOff>55699</xdr:rowOff>
    </xdr:to>
    <xdr:sp macro="" textlink="">
      <xdr:nvSpPr>
        <xdr:cNvPr id="652" name="楕円 651">
          <a:extLst>
            <a:ext uri="{FF2B5EF4-FFF2-40B4-BE49-F238E27FC236}">
              <a16:creationId xmlns:a16="http://schemas.microsoft.com/office/drawing/2014/main" id="{FEBF380E-5076-4B05-89A0-3F31172E8643}"/>
            </a:ext>
          </a:extLst>
        </xdr:cNvPr>
        <xdr:cNvSpPr/>
      </xdr:nvSpPr>
      <xdr:spPr>
        <a:xfrm>
          <a:off x="15430500" y="972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4899</xdr:rowOff>
    </xdr:from>
    <xdr:to>
      <xdr:col>85</xdr:col>
      <xdr:colOff>127000</xdr:colOff>
      <xdr:row>57</xdr:row>
      <xdr:rowOff>44087</xdr:rowOff>
    </xdr:to>
    <xdr:cxnSp macro="">
      <xdr:nvCxnSpPr>
        <xdr:cNvPr id="653" name="直線コネクタ 652">
          <a:extLst>
            <a:ext uri="{FF2B5EF4-FFF2-40B4-BE49-F238E27FC236}">
              <a16:creationId xmlns:a16="http://schemas.microsoft.com/office/drawing/2014/main" id="{1ABB6C94-0AD4-462D-B83E-07EC0488C4AE}"/>
            </a:ext>
          </a:extLst>
        </xdr:cNvPr>
        <xdr:cNvCxnSpPr/>
      </xdr:nvCxnSpPr>
      <xdr:spPr>
        <a:xfrm>
          <a:off x="15481300" y="977754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56969</xdr:rowOff>
    </xdr:from>
    <xdr:to>
      <xdr:col>76</xdr:col>
      <xdr:colOff>165100</xdr:colOff>
      <xdr:row>56</xdr:row>
      <xdr:rowOff>158569</xdr:rowOff>
    </xdr:to>
    <xdr:sp macro="" textlink="">
      <xdr:nvSpPr>
        <xdr:cNvPr id="654" name="楕円 653">
          <a:extLst>
            <a:ext uri="{FF2B5EF4-FFF2-40B4-BE49-F238E27FC236}">
              <a16:creationId xmlns:a16="http://schemas.microsoft.com/office/drawing/2014/main" id="{B6F01743-F137-447E-B5D1-9D81D26DFAE8}"/>
            </a:ext>
          </a:extLst>
        </xdr:cNvPr>
        <xdr:cNvSpPr/>
      </xdr:nvSpPr>
      <xdr:spPr>
        <a:xfrm>
          <a:off x="14541500" y="96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107769</xdr:rowOff>
    </xdr:from>
    <xdr:to>
      <xdr:col>81</xdr:col>
      <xdr:colOff>50800</xdr:colOff>
      <xdr:row>57</xdr:row>
      <xdr:rowOff>4899</xdr:rowOff>
    </xdr:to>
    <xdr:cxnSp macro="">
      <xdr:nvCxnSpPr>
        <xdr:cNvPr id="655" name="直線コネクタ 654">
          <a:extLst>
            <a:ext uri="{FF2B5EF4-FFF2-40B4-BE49-F238E27FC236}">
              <a16:creationId xmlns:a16="http://schemas.microsoft.com/office/drawing/2014/main" id="{34D83306-17A5-416E-9E30-D1CF48ABEF0C}"/>
            </a:ext>
          </a:extLst>
        </xdr:cNvPr>
        <xdr:cNvCxnSpPr/>
      </xdr:nvCxnSpPr>
      <xdr:spPr>
        <a:xfrm>
          <a:off x="14592300" y="9708969"/>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163104</xdr:rowOff>
    </xdr:from>
    <xdr:to>
      <xdr:col>72</xdr:col>
      <xdr:colOff>38100</xdr:colOff>
      <xdr:row>56</xdr:row>
      <xdr:rowOff>93254</xdr:rowOff>
    </xdr:to>
    <xdr:sp macro="" textlink="">
      <xdr:nvSpPr>
        <xdr:cNvPr id="656" name="楕円 655">
          <a:extLst>
            <a:ext uri="{FF2B5EF4-FFF2-40B4-BE49-F238E27FC236}">
              <a16:creationId xmlns:a16="http://schemas.microsoft.com/office/drawing/2014/main" id="{CAA6887F-1BB9-4183-9662-A4C516846DFE}"/>
            </a:ext>
          </a:extLst>
        </xdr:cNvPr>
        <xdr:cNvSpPr/>
      </xdr:nvSpPr>
      <xdr:spPr>
        <a:xfrm>
          <a:off x="13652500" y="95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42454</xdr:rowOff>
    </xdr:from>
    <xdr:to>
      <xdr:col>76</xdr:col>
      <xdr:colOff>114300</xdr:colOff>
      <xdr:row>56</xdr:row>
      <xdr:rowOff>107769</xdr:rowOff>
    </xdr:to>
    <xdr:cxnSp macro="">
      <xdr:nvCxnSpPr>
        <xdr:cNvPr id="657" name="直線コネクタ 656">
          <a:extLst>
            <a:ext uri="{FF2B5EF4-FFF2-40B4-BE49-F238E27FC236}">
              <a16:creationId xmlns:a16="http://schemas.microsoft.com/office/drawing/2014/main" id="{76C19A5B-423A-4991-B46B-D61A50568AA0}"/>
            </a:ext>
          </a:extLst>
        </xdr:cNvPr>
        <xdr:cNvCxnSpPr/>
      </xdr:nvCxnSpPr>
      <xdr:spPr>
        <a:xfrm>
          <a:off x="13703300" y="964365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94524</xdr:rowOff>
    </xdr:from>
    <xdr:to>
      <xdr:col>67</xdr:col>
      <xdr:colOff>101600</xdr:colOff>
      <xdr:row>56</xdr:row>
      <xdr:rowOff>24674</xdr:rowOff>
    </xdr:to>
    <xdr:sp macro="" textlink="">
      <xdr:nvSpPr>
        <xdr:cNvPr id="658" name="楕円 657">
          <a:extLst>
            <a:ext uri="{FF2B5EF4-FFF2-40B4-BE49-F238E27FC236}">
              <a16:creationId xmlns:a16="http://schemas.microsoft.com/office/drawing/2014/main" id="{D42CA716-CDA0-4581-B208-3935BD084BF7}"/>
            </a:ext>
          </a:extLst>
        </xdr:cNvPr>
        <xdr:cNvSpPr/>
      </xdr:nvSpPr>
      <xdr:spPr>
        <a:xfrm>
          <a:off x="12763500" y="952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145324</xdr:rowOff>
    </xdr:from>
    <xdr:to>
      <xdr:col>71</xdr:col>
      <xdr:colOff>177800</xdr:colOff>
      <xdr:row>56</xdr:row>
      <xdr:rowOff>42454</xdr:rowOff>
    </xdr:to>
    <xdr:cxnSp macro="">
      <xdr:nvCxnSpPr>
        <xdr:cNvPr id="659" name="直線コネクタ 658">
          <a:extLst>
            <a:ext uri="{FF2B5EF4-FFF2-40B4-BE49-F238E27FC236}">
              <a16:creationId xmlns:a16="http://schemas.microsoft.com/office/drawing/2014/main" id="{CFD02664-7CBA-4BF3-B7CE-358E0FE61B0C}"/>
            </a:ext>
          </a:extLst>
        </xdr:cNvPr>
        <xdr:cNvCxnSpPr/>
      </xdr:nvCxnSpPr>
      <xdr:spPr>
        <a:xfrm>
          <a:off x="12814300" y="957507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48458</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id="{D3C65FCB-9553-458E-86B4-3F5242D11491}"/>
            </a:ext>
          </a:extLst>
        </xdr:cNvPr>
        <xdr:cNvSpPr txBox="1"/>
      </xdr:nvSpPr>
      <xdr:spPr>
        <a:xfrm>
          <a:off x="15266044" y="999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84381</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id="{383A2FE6-6200-4475-9686-2ABD5FBA0720}"/>
            </a:ext>
          </a:extLst>
        </xdr:cNvPr>
        <xdr:cNvSpPr txBox="1"/>
      </xdr:nvSpPr>
      <xdr:spPr>
        <a:xfrm>
          <a:off x="14389744" y="10028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15801</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id="{4D8A0762-4515-478D-8A84-57D1B613AD65}"/>
            </a:ext>
          </a:extLst>
        </xdr:cNvPr>
        <xdr:cNvSpPr txBox="1"/>
      </xdr:nvSpPr>
      <xdr:spPr>
        <a:xfrm>
          <a:off x="13500744" y="9959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25599</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id="{D8CB0543-87E5-46CA-AD37-16E45444C94A}"/>
            </a:ext>
          </a:extLst>
        </xdr:cNvPr>
        <xdr:cNvSpPr txBox="1"/>
      </xdr:nvSpPr>
      <xdr:spPr>
        <a:xfrm>
          <a:off x="12611744" y="9969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72226</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id="{361F4D1C-CEA3-48E0-AB93-075A4966F445}"/>
            </a:ext>
          </a:extLst>
        </xdr:cNvPr>
        <xdr:cNvSpPr txBox="1"/>
      </xdr:nvSpPr>
      <xdr:spPr>
        <a:xfrm>
          <a:off x="15266044" y="950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3646</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id="{2200A059-6470-4346-BB15-4B1617C21730}"/>
            </a:ext>
          </a:extLst>
        </xdr:cNvPr>
        <xdr:cNvSpPr txBox="1"/>
      </xdr:nvSpPr>
      <xdr:spPr>
        <a:xfrm>
          <a:off x="14389744" y="943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109781</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id="{8A83E6E9-AAB7-4F57-BF29-BE435586F8AE}"/>
            </a:ext>
          </a:extLst>
        </xdr:cNvPr>
        <xdr:cNvSpPr txBox="1"/>
      </xdr:nvSpPr>
      <xdr:spPr>
        <a:xfrm>
          <a:off x="13500744" y="936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41201</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id="{354B6651-2F99-435F-8EA6-0AAA43BBA2E2}"/>
            </a:ext>
          </a:extLst>
        </xdr:cNvPr>
        <xdr:cNvSpPr txBox="1"/>
      </xdr:nvSpPr>
      <xdr:spPr>
        <a:xfrm>
          <a:off x="12611744" y="929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5F138485-DDD0-4B6C-BF6B-7CD417F2121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9CD216D5-060E-4F17-B3EE-37B613B2E1C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6B2966EC-D45B-44B4-8F1C-0EBBFE2A93A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49B86145-02F8-44CB-B90D-391699EBAB9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CDB3497E-67DE-4920-9369-F69746CA5A2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29A02003-B19F-4FAC-B1D6-E1AADF719AB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86FF82F3-38F8-4240-B6F5-3B870CE1F46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EDCBE8F4-8DBE-4C9E-95B1-807A9DC0B47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DDD4E62F-E7C6-475B-AE65-8F1F52CFB32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CAC7E8DB-1303-45AC-BD4D-AB1D28BDBE4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8" name="直線コネクタ 677">
          <a:extLst>
            <a:ext uri="{FF2B5EF4-FFF2-40B4-BE49-F238E27FC236}">
              <a16:creationId xmlns:a16="http://schemas.microsoft.com/office/drawing/2014/main" id="{9903AA72-476C-4DE6-A257-AB89FF2635D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9" name="テキスト ボックス 678">
          <a:extLst>
            <a:ext uri="{FF2B5EF4-FFF2-40B4-BE49-F238E27FC236}">
              <a16:creationId xmlns:a16="http://schemas.microsoft.com/office/drawing/2014/main" id="{0F86B742-7756-4382-AFB9-804352E2F14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0" name="直線コネクタ 679">
          <a:extLst>
            <a:ext uri="{FF2B5EF4-FFF2-40B4-BE49-F238E27FC236}">
              <a16:creationId xmlns:a16="http://schemas.microsoft.com/office/drawing/2014/main" id="{955A6E90-93A6-47FE-80E4-01A0503AE40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1" name="テキスト ボックス 680">
          <a:extLst>
            <a:ext uri="{FF2B5EF4-FFF2-40B4-BE49-F238E27FC236}">
              <a16:creationId xmlns:a16="http://schemas.microsoft.com/office/drawing/2014/main" id="{7641BA74-5B9C-44C6-A963-9E91CF5516F1}"/>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2" name="直線コネクタ 681">
          <a:extLst>
            <a:ext uri="{FF2B5EF4-FFF2-40B4-BE49-F238E27FC236}">
              <a16:creationId xmlns:a16="http://schemas.microsoft.com/office/drawing/2014/main" id="{28289080-6D2D-4894-9BC7-42DB35B90052}"/>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3" name="テキスト ボックス 682">
          <a:extLst>
            <a:ext uri="{FF2B5EF4-FFF2-40B4-BE49-F238E27FC236}">
              <a16:creationId xmlns:a16="http://schemas.microsoft.com/office/drawing/2014/main" id="{55DFF408-DF84-4E93-8CBA-C470F78C1C39}"/>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4" name="直線コネクタ 683">
          <a:extLst>
            <a:ext uri="{FF2B5EF4-FFF2-40B4-BE49-F238E27FC236}">
              <a16:creationId xmlns:a16="http://schemas.microsoft.com/office/drawing/2014/main" id="{8F6077DE-75C8-433F-98AD-9FF38AF8500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5" name="テキスト ボックス 684">
          <a:extLst>
            <a:ext uri="{FF2B5EF4-FFF2-40B4-BE49-F238E27FC236}">
              <a16:creationId xmlns:a16="http://schemas.microsoft.com/office/drawing/2014/main" id="{89C142FE-2C1B-4843-8C23-C1B076F430CC}"/>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6" name="直線コネクタ 685">
          <a:extLst>
            <a:ext uri="{FF2B5EF4-FFF2-40B4-BE49-F238E27FC236}">
              <a16:creationId xmlns:a16="http://schemas.microsoft.com/office/drawing/2014/main" id="{AD669264-8330-4472-850D-E9538E1D849A}"/>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7" name="テキスト ボックス 686">
          <a:extLst>
            <a:ext uri="{FF2B5EF4-FFF2-40B4-BE49-F238E27FC236}">
              <a16:creationId xmlns:a16="http://schemas.microsoft.com/office/drawing/2014/main" id="{9647D6CE-E59A-448C-B010-5B81DB173E15}"/>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8" name="直線コネクタ 687">
          <a:extLst>
            <a:ext uri="{FF2B5EF4-FFF2-40B4-BE49-F238E27FC236}">
              <a16:creationId xmlns:a16="http://schemas.microsoft.com/office/drawing/2014/main" id="{CFC88520-649E-41B4-9891-92D6ED46B5D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9" name="テキスト ボックス 688">
          <a:extLst>
            <a:ext uri="{FF2B5EF4-FFF2-40B4-BE49-F238E27FC236}">
              <a16:creationId xmlns:a16="http://schemas.microsoft.com/office/drawing/2014/main" id="{28BA438B-5BFA-4A2E-801F-C4F476210C38}"/>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a:extLst>
            <a:ext uri="{FF2B5EF4-FFF2-40B4-BE49-F238E27FC236}">
              <a16:creationId xmlns:a16="http://schemas.microsoft.com/office/drawing/2014/main" id="{735C40DB-5908-4D35-B0C7-F81E33BEDED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a:extLst>
            <a:ext uri="{FF2B5EF4-FFF2-40B4-BE49-F238E27FC236}">
              <a16:creationId xmlns:a16="http://schemas.microsoft.com/office/drawing/2014/main" id="{500E87DE-A3D3-4EBD-B6E4-8DEDE92C4AA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保健センター・保健所】&#10;一人当たり面積グラフ枠">
          <a:extLst>
            <a:ext uri="{FF2B5EF4-FFF2-40B4-BE49-F238E27FC236}">
              <a16:creationId xmlns:a16="http://schemas.microsoft.com/office/drawing/2014/main" id="{D419B9D3-EB93-403D-8E04-AB241066E18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108857</xdr:rowOff>
    </xdr:to>
    <xdr:cxnSp macro="">
      <xdr:nvCxnSpPr>
        <xdr:cNvPr id="693" name="直線コネクタ 692">
          <a:extLst>
            <a:ext uri="{FF2B5EF4-FFF2-40B4-BE49-F238E27FC236}">
              <a16:creationId xmlns:a16="http://schemas.microsoft.com/office/drawing/2014/main" id="{A7FEFC46-BA39-4B42-934F-1EF92CC8C17E}"/>
            </a:ext>
          </a:extLst>
        </xdr:cNvPr>
        <xdr:cNvCxnSpPr/>
      </xdr:nvCxnSpPr>
      <xdr:spPr>
        <a:xfrm flipV="1">
          <a:off x="22160864" y="9677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4" name="【保健センター・保健所】&#10;一人当たり面積最小値テキスト">
          <a:extLst>
            <a:ext uri="{FF2B5EF4-FFF2-40B4-BE49-F238E27FC236}">
              <a16:creationId xmlns:a16="http://schemas.microsoft.com/office/drawing/2014/main" id="{B7EA3FEF-E250-4CFF-A9BF-27EF22CE3F31}"/>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5" name="直線コネクタ 694">
          <a:extLst>
            <a:ext uri="{FF2B5EF4-FFF2-40B4-BE49-F238E27FC236}">
              <a16:creationId xmlns:a16="http://schemas.microsoft.com/office/drawing/2014/main" id="{3658E39C-FC01-4636-8A5A-948A4A7F255D}"/>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96" name="【保健センター・保健所】&#10;一人当たり面積最大値テキスト">
          <a:extLst>
            <a:ext uri="{FF2B5EF4-FFF2-40B4-BE49-F238E27FC236}">
              <a16:creationId xmlns:a16="http://schemas.microsoft.com/office/drawing/2014/main" id="{CD3CED78-8884-406B-8FAB-1F54F25D3F45}"/>
            </a:ext>
          </a:extLst>
        </xdr:cNvPr>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97" name="直線コネクタ 696">
          <a:extLst>
            <a:ext uri="{FF2B5EF4-FFF2-40B4-BE49-F238E27FC236}">
              <a16:creationId xmlns:a16="http://schemas.microsoft.com/office/drawing/2014/main" id="{C7A407BE-DF45-4ACF-9B0D-1BED39295A61}"/>
            </a:ext>
          </a:extLst>
        </xdr:cNvPr>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140805</xdr:rowOff>
    </xdr:from>
    <xdr:ext cx="469744" cy="259045"/>
    <xdr:sp macro="" textlink="">
      <xdr:nvSpPr>
        <xdr:cNvPr id="698" name="【保健センター・保健所】&#10;一人当たり面積平均値テキスト">
          <a:extLst>
            <a:ext uri="{FF2B5EF4-FFF2-40B4-BE49-F238E27FC236}">
              <a16:creationId xmlns:a16="http://schemas.microsoft.com/office/drawing/2014/main" id="{29499D38-BD5A-4F79-AFAE-96DECEA62DA6}"/>
            </a:ext>
          </a:extLst>
        </xdr:cNvPr>
        <xdr:cNvSpPr txBox="1"/>
      </xdr:nvSpPr>
      <xdr:spPr>
        <a:xfrm>
          <a:off x="22199600" y="10599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117928</xdr:rowOff>
    </xdr:from>
    <xdr:to>
      <xdr:col>116</xdr:col>
      <xdr:colOff>114300</xdr:colOff>
      <xdr:row>63</xdr:row>
      <xdr:rowOff>48078</xdr:rowOff>
    </xdr:to>
    <xdr:sp macro="" textlink="">
      <xdr:nvSpPr>
        <xdr:cNvPr id="699" name="フローチャート: 判断 698">
          <a:extLst>
            <a:ext uri="{FF2B5EF4-FFF2-40B4-BE49-F238E27FC236}">
              <a16:creationId xmlns:a16="http://schemas.microsoft.com/office/drawing/2014/main" id="{E6F98A3F-F808-4681-B624-65EDDEFFC311}"/>
            </a:ext>
          </a:extLst>
        </xdr:cNvPr>
        <xdr:cNvSpPr/>
      </xdr:nvSpPr>
      <xdr:spPr>
        <a:xfrm>
          <a:off x="221107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117928</xdr:rowOff>
    </xdr:from>
    <xdr:to>
      <xdr:col>112</xdr:col>
      <xdr:colOff>38100</xdr:colOff>
      <xdr:row>63</xdr:row>
      <xdr:rowOff>48078</xdr:rowOff>
    </xdr:to>
    <xdr:sp macro="" textlink="">
      <xdr:nvSpPr>
        <xdr:cNvPr id="700" name="フローチャート: 判断 699">
          <a:extLst>
            <a:ext uri="{FF2B5EF4-FFF2-40B4-BE49-F238E27FC236}">
              <a16:creationId xmlns:a16="http://schemas.microsoft.com/office/drawing/2014/main" id="{B9CFBDE3-77CF-4579-9FD7-107823451E4A}"/>
            </a:ext>
          </a:extLst>
        </xdr:cNvPr>
        <xdr:cNvSpPr/>
      </xdr:nvSpPr>
      <xdr:spPr>
        <a:xfrm>
          <a:off x="212725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128815</xdr:rowOff>
    </xdr:from>
    <xdr:to>
      <xdr:col>107</xdr:col>
      <xdr:colOff>101600</xdr:colOff>
      <xdr:row>63</xdr:row>
      <xdr:rowOff>58965</xdr:rowOff>
    </xdr:to>
    <xdr:sp macro="" textlink="">
      <xdr:nvSpPr>
        <xdr:cNvPr id="701" name="フローチャート: 判断 700">
          <a:extLst>
            <a:ext uri="{FF2B5EF4-FFF2-40B4-BE49-F238E27FC236}">
              <a16:creationId xmlns:a16="http://schemas.microsoft.com/office/drawing/2014/main" id="{441E8CC3-0336-4215-9920-F5889E00A96B}"/>
            </a:ext>
          </a:extLst>
        </xdr:cNvPr>
        <xdr:cNvSpPr/>
      </xdr:nvSpPr>
      <xdr:spPr>
        <a:xfrm>
          <a:off x="20383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128815</xdr:rowOff>
    </xdr:from>
    <xdr:to>
      <xdr:col>102</xdr:col>
      <xdr:colOff>165100</xdr:colOff>
      <xdr:row>63</xdr:row>
      <xdr:rowOff>58965</xdr:rowOff>
    </xdr:to>
    <xdr:sp macro="" textlink="">
      <xdr:nvSpPr>
        <xdr:cNvPr id="702" name="フローチャート: 判断 701">
          <a:extLst>
            <a:ext uri="{FF2B5EF4-FFF2-40B4-BE49-F238E27FC236}">
              <a16:creationId xmlns:a16="http://schemas.microsoft.com/office/drawing/2014/main" id="{53A61B9A-EC87-4A1F-B4CA-AD620E5FB138}"/>
            </a:ext>
          </a:extLst>
        </xdr:cNvPr>
        <xdr:cNvSpPr/>
      </xdr:nvSpPr>
      <xdr:spPr>
        <a:xfrm>
          <a:off x="19494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907</xdr:rowOff>
    </xdr:from>
    <xdr:to>
      <xdr:col>98</xdr:col>
      <xdr:colOff>38100</xdr:colOff>
      <xdr:row>63</xdr:row>
      <xdr:rowOff>102507</xdr:rowOff>
    </xdr:to>
    <xdr:sp macro="" textlink="">
      <xdr:nvSpPr>
        <xdr:cNvPr id="703" name="フローチャート: 判断 702">
          <a:extLst>
            <a:ext uri="{FF2B5EF4-FFF2-40B4-BE49-F238E27FC236}">
              <a16:creationId xmlns:a16="http://schemas.microsoft.com/office/drawing/2014/main" id="{2B49D985-3680-43B8-B39C-D3E7FB49A015}"/>
            </a:ext>
          </a:extLst>
        </xdr:cNvPr>
        <xdr:cNvSpPr/>
      </xdr:nvSpPr>
      <xdr:spPr>
        <a:xfrm>
          <a:off x="18605500" y="1080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E47D9048-E644-4AED-8B69-7DED547C211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18F7287E-3176-4568-A867-30A03CE5E8E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E652ECD0-5F59-41F9-9CFE-5E125165232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F71CE8F8-A575-4DCB-B27F-7BE7D20BDB0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CD66E3C4-37BF-450C-934A-4BE1A13A237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161472</xdr:rowOff>
    </xdr:from>
    <xdr:to>
      <xdr:col>116</xdr:col>
      <xdr:colOff>114300</xdr:colOff>
      <xdr:row>63</xdr:row>
      <xdr:rowOff>91622</xdr:rowOff>
    </xdr:to>
    <xdr:sp macro="" textlink="">
      <xdr:nvSpPr>
        <xdr:cNvPr id="709" name="楕円 708">
          <a:extLst>
            <a:ext uri="{FF2B5EF4-FFF2-40B4-BE49-F238E27FC236}">
              <a16:creationId xmlns:a16="http://schemas.microsoft.com/office/drawing/2014/main" id="{FBA8A2F0-94AF-4790-96F0-5AD901486B0A}"/>
            </a:ext>
          </a:extLst>
        </xdr:cNvPr>
        <xdr:cNvSpPr/>
      </xdr:nvSpPr>
      <xdr:spPr>
        <a:xfrm>
          <a:off x="221107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139899</xdr:rowOff>
    </xdr:from>
    <xdr:ext cx="469744" cy="259045"/>
    <xdr:sp macro="" textlink="">
      <xdr:nvSpPr>
        <xdr:cNvPr id="710" name="【保健センター・保健所】&#10;一人当たり面積該当値テキスト">
          <a:extLst>
            <a:ext uri="{FF2B5EF4-FFF2-40B4-BE49-F238E27FC236}">
              <a16:creationId xmlns:a16="http://schemas.microsoft.com/office/drawing/2014/main" id="{0A63D724-372F-4F1E-B688-AC97AA683BE0}"/>
            </a:ext>
          </a:extLst>
        </xdr:cNvPr>
        <xdr:cNvSpPr txBox="1"/>
      </xdr:nvSpPr>
      <xdr:spPr>
        <a:xfrm>
          <a:off x="22199600" y="1076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161472</xdr:rowOff>
    </xdr:from>
    <xdr:to>
      <xdr:col>112</xdr:col>
      <xdr:colOff>38100</xdr:colOff>
      <xdr:row>63</xdr:row>
      <xdr:rowOff>91622</xdr:rowOff>
    </xdr:to>
    <xdr:sp macro="" textlink="">
      <xdr:nvSpPr>
        <xdr:cNvPr id="711" name="楕円 710">
          <a:extLst>
            <a:ext uri="{FF2B5EF4-FFF2-40B4-BE49-F238E27FC236}">
              <a16:creationId xmlns:a16="http://schemas.microsoft.com/office/drawing/2014/main" id="{883BD8FE-F0D8-4198-A4C3-768683389288}"/>
            </a:ext>
          </a:extLst>
        </xdr:cNvPr>
        <xdr:cNvSpPr/>
      </xdr:nvSpPr>
      <xdr:spPr>
        <a:xfrm>
          <a:off x="21272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40822</xdr:rowOff>
    </xdr:from>
    <xdr:to>
      <xdr:col>116</xdr:col>
      <xdr:colOff>63500</xdr:colOff>
      <xdr:row>63</xdr:row>
      <xdr:rowOff>40822</xdr:rowOff>
    </xdr:to>
    <xdr:cxnSp macro="">
      <xdr:nvCxnSpPr>
        <xdr:cNvPr id="712" name="直線コネクタ 711">
          <a:extLst>
            <a:ext uri="{FF2B5EF4-FFF2-40B4-BE49-F238E27FC236}">
              <a16:creationId xmlns:a16="http://schemas.microsoft.com/office/drawing/2014/main" id="{35B506A0-D311-4198-935F-9D63606B490D}"/>
            </a:ext>
          </a:extLst>
        </xdr:cNvPr>
        <xdr:cNvCxnSpPr/>
      </xdr:nvCxnSpPr>
      <xdr:spPr>
        <a:xfrm>
          <a:off x="21323300" y="10842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907</xdr:rowOff>
    </xdr:from>
    <xdr:to>
      <xdr:col>107</xdr:col>
      <xdr:colOff>101600</xdr:colOff>
      <xdr:row>63</xdr:row>
      <xdr:rowOff>102507</xdr:rowOff>
    </xdr:to>
    <xdr:sp macro="" textlink="">
      <xdr:nvSpPr>
        <xdr:cNvPr id="713" name="楕円 712">
          <a:extLst>
            <a:ext uri="{FF2B5EF4-FFF2-40B4-BE49-F238E27FC236}">
              <a16:creationId xmlns:a16="http://schemas.microsoft.com/office/drawing/2014/main" id="{E5BF72EB-7BE2-4733-9FC2-3525D3369E10}"/>
            </a:ext>
          </a:extLst>
        </xdr:cNvPr>
        <xdr:cNvSpPr/>
      </xdr:nvSpPr>
      <xdr:spPr>
        <a:xfrm>
          <a:off x="20383500" y="108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40822</xdr:rowOff>
    </xdr:from>
    <xdr:to>
      <xdr:col>111</xdr:col>
      <xdr:colOff>177800</xdr:colOff>
      <xdr:row>63</xdr:row>
      <xdr:rowOff>51707</xdr:rowOff>
    </xdr:to>
    <xdr:cxnSp macro="">
      <xdr:nvCxnSpPr>
        <xdr:cNvPr id="714" name="直線コネクタ 713">
          <a:extLst>
            <a:ext uri="{FF2B5EF4-FFF2-40B4-BE49-F238E27FC236}">
              <a16:creationId xmlns:a16="http://schemas.microsoft.com/office/drawing/2014/main" id="{12FD27A2-335D-4030-88B4-DF93A1B76161}"/>
            </a:ext>
          </a:extLst>
        </xdr:cNvPr>
        <xdr:cNvCxnSpPr/>
      </xdr:nvCxnSpPr>
      <xdr:spPr>
        <a:xfrm flipV="1">
          <a:off x="20434300" y="108421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907</xdr:rowOff>
    </xdr:from>
    <xdr:to>
      <xdr:col>102</xdr:col>
      <xdr:colOff>165100</xdr:colOff>
      <xdr:row>63</xdr:row>
      <xdr:rowOff>102507</xdr:rowOff>
    </xdr:to>
    <xdr:sp macro="" textlink="">
      <xdr:nvSpPr>
        <xdr:cNvPr id="715" name="楕円 714">
          <a:extLst>
            <a:ext uri="{FF2B5EF4-FFF2-40B4-BE49-F238E27FC236}">
              <a16:creationId xmlns:a16="http://schemas.microsoft.com/office/drawing/2014/main" id="{23BF991C-BA2C-4CD6-A7BA-A3773CCF9B4D}"/>
            </a:ext>
          </a:extLst>
        </xdr:cNvPr>
        <xdr:cNvSpPr/>
      </xdr:nvSpPr>
      <xdr:spPr>
        <a:xfrm>
          <a:off x="19494500" y="108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51707</xdr:rowOff>
    </xdr:from>
    <xdr:to>
      <xdr:col>107</xdr:col>
      <xdr:colOff>50800</xdr:colOff>
      <xdr:row>63</xdr:row>
      <xdr:rowOff>51707</xdr:rowOff>
    </xdr:to>
    <xdr:cxnSp macro="">
      <xdr:nvCxnSpPr>
        <xdr:cNvPr id="716" name="直線コネクタ 715">
          <a:extLst>
            <a:ext uri="{FF2B5EF4-FFF2-40B4-BE49-F238E27FC236}">
              <a16:creationId xmlns:a16="http://schemas.microsoft.com/office/drawing/2014/main" id="{CDF69157-2DF9-42F8-BBF3-50C15FB4C5D0}"/>
            </a:ext>
          </a:extLst>
        </xdr:cNvPr>
        <xdr:cNvCxnSpPr/>
      </xdr:nvCxnSpPr>
      <xdr:spPr>
        <a:xfrm>
          <a:off x="19545300" y="10853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907</xdr:rowOff>
    </xdr:from>
    <xdr:to>
      <xdr:col>98</xdr:col>
      <xdr:colOff>38100</xdr:colOff>
      <xdr:row>63</xdr:row>
      <xdr:rowOff>102507</xdr:rowOff>
    </xdr:to>
    <xdr:sp macro="" textlink="">
      <xdr:nvSpPr>
        <xdr:cNvPr id="717" name="楕円 716">
          <a:extLst>
            <a:ext uri="{FF2B5EF4-FFF2-40B4-BE49-F238E27FC236}">
              <a16:creationId xmlns:a16="http://schemas.microsoft.com/office/drawing/2014/main" id="{122DA277-FC39-4508-A858-1860FCE3C02C}"/>
            </a:ext>
          </a:extLst>
        </xdr:cNvPr>
        <xdr:cNvSpPr/>
      </xdr:nvSpPr>
      <xdr:spPr>
        <a:xfrm>
          <a:off x="18605500" y="108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51707</xdr:rowOff>
    </xdr:from>
    <xdr:to>
      <xdr:col>102</xdr:col>
      <xdr:colOff>114300</xdr:colOff>
      <xdr:row>63</xdr:row>
      <xdr:rowOff>51707</xdr:rowOff>
    </xdr:to>
    <xdr:cxnSp macro="">
      <xdr:nvCxnSpPr>
        <xdr:cNvPr id="718" name="直線コネクタ 717">
          <a:extLst>
            <a:ext uri="{FF2B5EF4-FFF2-40B4-BE49-F238E27FC236}">
              <a16:creationId xmlns:a16="http://schemas.microsoft.com/office/drawing/2014/main" id="{2EA2307D-F8DD-4656-A299-D26A2CE5D550}"/>
            </a:ext>
          </a:extLst>
        </xdr:cNvPr>
        <xdr:cNvCxnSpPr/>
      </xdr:nvCxnSpPr>
      <xdr:spPr>
        <a:xfrm>
          <a:off x="18656300" y="10853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64605</xdr:rowOff>
    </xdr:from>
    <xdr:ext cx="469744" cy="259045"/>
    <xdr:sp macro="" textlink="">
      <xdr:nvSpPr>
        <xdr:cNvPr id="719" name="n_1aveValue【保健センター・保健所】&#10;一人当たり面積">
          <a:extLst>
            <a:ext uri="{FF2B5EF4-FFF2-40B4-BE49-F238E27FC236}">
              <a16:creationId xmlns:a16="http://schemas.microsoft.com/office/drawing/2014/main" id="{5F68BC1C-9FDE-4B36-B55C-83747116C5AA}"/>
            </a:ext>
          </a:extLst>
        </xdr:cNvPr>
        <xdr:cNvSpPr txBox="1"/>
      </xdr:nvSpPr>
      <xdr:spPr>
        <a:xfrm>
          <a:off x="21075727" y="1052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75492</xdr:rowOff>
    </xdr:from>
    <xdr:ext cx="469744" cy="259045"/>
    <xdr:sp macro="" textlink="">
      <xdr:nvSpPr>
        <xdr:cNvPr id="720" name="n_2aveValue【保健センター・保健所】&#10;一人当たり面積">
          <a:extLst>
            <a:ext uri="{FF2B5EF4-FFF2-40B4-BE49-F238E27FC236}">
              <a16:creationId xmlns:a16="http://schemas.microsoft.com/office/drawing/2014/main" id="{3B330E37-C079-40E5-BA2C-A9AA9CA551ED}"/>
            </a:ext>
          </a:extLst>
        </xdr:cNvPr>
        <xdr:cNvSpPr txBox="1"/>
      </xdr:nvSpPr>
      <xdr:spPr>
        <a:xfrm>
          <a:off x="201994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75492</xdr:rowOff>
    </xdr:from>
    <xdr:ext cx="469744" cy="259045"/>
    <xdr:sp macro="" textlink="">
      <xdr:nvSpPr>
        <xdr:cNvPr id="721" name="n_3aveValue【保健センター・保健所】&#10;一人当たり面積">
          <a:extLst>
            <a:ext uri="{FF2B5EF4-FFF2-40B4-BE49-F238E27FC236}">
              <a16:creationId xmlns:a16="http://schemas.microsoft.com/office/drawing/2014/main" id="{E2773A93-F03B-4977-8C04-C6E97FDDAE9D}"/>
            </a:ext>
          </a:extLst>
        </xdr:cNvPr>
        <xdr:cNvSpPr txBox="1"/>
      </xdr:nvSpPr>
      <xdr:spPr>
        <a:xfrm>
          <a:off x="193104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93634</xdr:rowOff>
    </xdr:from>
    <xdr:ext cx="469744" cy="259045"/>
    <xdr:sp macro="" textlink="">
      <xdr:nvSpPr>
        <xdr:cNvPr id="722" name="n_4aveValue【保健センター・保健所】&#10;一人当たり面積">
          <a:extLst>
            <a:ext uri="{FF2B5EF4-FFF2-40B4-BE49-F238E27FC236}">
              <a16:creationId xmlns:a16="http://schemas.microsoft.com/office/drawing/2014/main" id="{4E8017A9-53CE-4DC0-A8B8-3A2319FC9D8E}"/>
            </a:ext>
          </a:extLst>
        </xdr:cNvPr>
        <xdr:cNvSpPr txBox="1"/>
      </xdr:nvSpPr>
      <xdr:spPr>
        <a:xfrm>
          <a:off x="18421427"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82749</xdr:rowOff>
    </xdr:from>
    <xdr:ext cx="469744" cy="259045"/>
    <xdr:sp macro="" textlink="">
      <xdr:nvSpPr>
        <xdr:cNvPr id="723" name="n_1mainValue【保健センター・保健所】&#10;一人当たり面積">
          <a:extLst>
            <a:ext uri="{FF2B5EF4-FFF2-40B4-BE49-F238E27FC236}">
              <a16:creationId xmlns:a16="http://schemas.microsoft.com/office/drawing/2014/main" id="{4A782791-514C-44BE-AE14-0E7AD3BDE5B9}"/>
            </a:ext>
          </a:extLst>
        </xdr:cNvPr>
        <xdr:cNvSpPr txBox="1"/>
      </xdr:nvSpPr>
      <xdr:spPr>
        <a:xfrm>
          <a:off x="21075727" y="1088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93634</xdr:rowOff>
    </xdr:from>
    <xdr:ext cx="469744" cy="259045"/>
    <xdr:sp macro="" textlink="">
      <xdr:nvSpPr>
        <xdr:cNvPr id="724" name="n_2mainValue【保健センター・保健所】&#10;一人当たり面積">
          <a:extLst>
            <a:ext uri="{FF2B5EF4-FFF2-40B4-BE49-F238E27FC236}">
              <a16:creationId xmlns:a16="http://schemas.microsoft.com/office/drawing/2014/main" id="{61655B7A-DAD7-4FE5-9F9B-D7F63A0E9439}"/>
            </a:ext>
          </a:extLst>
        </xdr:cNvPr>
        <xdr:cNvSpPr txBox="1"/>
      </xdr:nvSpPr>
      <xdr:spPr>
        <a:xfrm>
          <a:off x="20199427"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93634</xdr:rowOff>
    </xdr:from>
    <xdr:ext cx="469744" cy="259045"/>
    <xdr:sp macro="" textlink="">
      <xdr:nvSpPr>
        <xdr:cNvPr id="725" name="n_3mainValue【保健センター・保健所】&#10;一人当たり面積">
          <a:extLst>
            <a:ext uri="{FF2B5EF4-FFF2-40B4-BE49-F238E27FC236}">
              <a16:creationId xmlns:a16="http://schemas.microsoft.com/office/drawing/2014/main" id="{C5397A6E-E269-4163-BFB5-C17C02629967}"/>
            </a:ext>
          </a:extLst>
        </xdr:cNvPr>
        <xdr:cNvSpPr txBox="1"/>
      </xdr:nvSpPr>
      <xdr:spPr>
        <a:xfrm>
          <a:off x="19310427"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119034</xdr:rowOff>
    </xdr:from>
    <xdr:ext cx="469744" cy="259045"/>
    <xdr:sp macro="" textlink="">
      <xdr:nvSpPr>
        <xdr:cNvPr id="726" name="n_4mainValue【保健センター・保健所】&#10;一人当たり面積">
          <a:extLst>
            <a:ext uri="{FF2B5EF4-FFF2-40B4-BE49-F238E27FC236}">
              <a16:creationId xmlns:a16="http://schemas.microsoft.com/office/drawing/2014/main" id="{F6E57E47-F84B-4E20-9A20-E95D364966D5}"/>
            </a:ext>
          </a:extLst>
        </xdr:cNvPr>
        <xdr:cNvSpPr txBox="1"/>
      </xdr:nvSpPr>
      <xdr:spPr>
        <a:xfrm>
          <a:off x="18421427" y="1057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a:extLst>
            <a:ext uri="{FF2B5EF4-FFF2-40B4-BE49-F238E27FC236}">
              <a16:creationId xmlns:a16="http://schemas.microsoft.com/office/drawing/2014/main" id="{3D5F86CA-9CE5-4D1C-83F2-8E0D5890C88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a:extLst>
            <a:ext uri="{FF2B5EF4-FFF2-40B4-BE49-F238E27FC236}">
              <a16:creationId xmlns:a16="http://schemas.microsoft.com/office/drawing/2014/main" id="{D2522A4F-0BFD-4EAC-B7D8-9AF3FBC1AA5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a:extLst>
            <a:ext uri="{FF2B5EF4-FFF2-40B4-BE49-F238E27FC236}">
              <a16:creationId xmlns:a16="http://schemas.microsoft.com/office/drawing/2014/main" id="{91E0C1B5-4F10-485A-A091-C97E2B952A0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a:extLst>
            <a:ext uri="{FF2B5EF4-FFF2-40B4-BE49-F238E27FC236}">
              <a16:creationId xmlns:a16="http://schemas.microsoft.com/office/drawing/2014/main" id="{DFDE2E56-636A-40EE-8BC2-B96D0B622D4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a:extLst>
            <a:ext uri="{FF2B5EF4-FFF2-40B4-BE49-F238E27FC236}">
              <a16:creationId xmlns:a16="http://schemas.microsoft.com/office/drawing/2014/main" id="{A9713D2D-763E-439A-8E3D-4DF9D89CB72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a:extLst>
            <a:ext uri="{FF2B5EF4-FFF2-40B4-BE49-F238E27FC236}">
              <a16:creationId xmlns:a16="http://schemas.microsoft.com/office/drawing/2014/main" id="{C6606DE9-42EC-411B-A2F8-CD630794050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a:extLst>
            <a:ext uri="{FF2B5EF4-FFF2-40B4-BE49-F238E27FC236}">
              <a16:creationId xmlns:a16="http://schemas.microsoft.com/office/drawing/2014/main" id="{442ED5BD-2FA1-4B61-B9F2-D057BDB3716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a:extLst>
            <a:ext uri="{FF2B5EF4-FFF2-40B4-BE49-F238E27FC236}">
              <a16:creationId xmlns:a16="http://schemas.microsoft.com/office/drawing/2014/main" id="{77245AD2-5D2F-4322-8162-70A6888A065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a:extLst>
            <a:ext uri="{FF2B5EF4-FFF2-40B4-BE49-F238E27FC236}">
              <a16:creationId xmlns:a16="http://schemas.microsoft.com/office/drawing/2014/main" id="{DDC9CF81-EBCF-4C03-9A04-155B63F6CDC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a:extLst>
            <a:ext uri="{FF2B5EF4-FFF2-40B4-BE49-F238E27FC236}">
              <a16:creationId xmlns:a16="http://schemas.microsoft.com/office/drawing/2014/main" id="{894A3854-080E-42BA-9B48-49B07C98898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7" name="テキスト ボックス 736">
          <a:extLst>
            <a:ext uri="{FF2B5EF4-FFF2-40B4-BE49-F238E27FC236}">
              <a16:creationId xmlns:a16="http://schemas.microsoft.com/office/drawing/2014/main" id="{69A607A5-0F32-44A8-B2F2-650494BF1FD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8" name="直線コネクタ 737">
          <a:extLst>
            <a:ext uri="{FF2B5EF4-FFF2-40B4-BE49-F238E27FC236}">
              <a16:creationId xmlns:a16="http://schemas.microsoft.com/office/drawing/2014/main" id="{C3B5F756-65B4-4E41-BAB5-02E79767E965}"/>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9" name="テキスト ボックス 738">
          <a:extLst>
            <a:ext uri="{FF2B5EF4-FFF2-40B4-BE49-F238E27FC236}">
              <a16:creationId xmlns:a16="http://schemas.microsoft.com/office/drawing/2014/main" id="{D6A4D53E-0531-47DE-90B0-D409DF37A9B1}"/>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0" name="直線コネクタ 739">
          <a:extLst>
            <a:ext uri="{FF2B5EF4-FFF2-40B4-BE49-F238E27FC236}">
              <a16:creationId xmlns:a16="http://schemas.microsoft.com/office/drawing/2014/main" id="{8DAC8ED9-07CA-48B2-AB00-334F2804DAA3}"/>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1" name="テキスト ボックス 740">
          <a:extLst>
            <a:ext uri="{FF2B5EF4-FFF2-40B4-BE49-F238E27FC236}">
              <a16:creationId xmlns:a16="http://schemas.microsoft.com/office/drawing/2014/main" id="{FBABF57F-8023-49B0-B543-0AFC7BCE9F8D}"/>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2" name="直線コネクタ 741">
          <a:extLst>
            <a:ext uri="{FF2B5EF4-FFF2-40B4-BE49-F238E27FC236}">
              <a16:creationId xmlns:a16="http://schemas.microsoft.com/office/drawing/2014/main" id="{B1D0C78D-9C7B-4AFF-A133-DF08E8606672}"/>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3" name="テキスト ボックス 742">
          <a:extLst>
            <a:ext uri="{FF2B5EF4-FFF2-40B4-BE49-F238E27FC236}">
              <a16:creationId xmlns:a16="http://schemas.microsoft.com/office/drawing/2014/main" id="{6EE77170-20C5-4695-A654-CE528AD8D84C}"/>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4" name="直線コネクタ 743">
          <a:extLst>
            <a:ext uri="{FF2B5EF4-FFF2-40B4-BE49-F238E27FC236}">
              <a16:creationId xmlns:a16="http://schemas.microsoft.com/office/drawing/2014/main" id="{E8F94C17-3B64-4113-8FF5-4F832E5BF898}"/>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5" name="テキスト ボックス 744">
          <a:extLst>
            <a:ext uri="{FF2B5EF4-FFF2-40B4-BE49-F238E27FC236}">
              <a16:creationId xmlns:a16="http://schemas.microsoft.com/office/drawing/2014/main" id="{9446834A-9809-4F1C-BB18-9B5544BFDE61}"/>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4DC7D0CE-9EF0-47B6-868D-6ABBCF5914B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7" name="テキスト ボックス 746">
          <a:extLst>
            <a:ext uri="{FF2B5EF4-FFF2-40B4-BE49-F238E27FC236}">
              <a16:creationId xmlns:a16="http://schemas.microsoft.com/office/drawing/2014/main" id="{656932BE-A00E-4186-938B-AF5E7C797009}"/>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a:extLst>
            <a:ext uri="{FF2B5EF4-FFF2-40B4-BE49-F238E27FC236}">
              <a16:creationId xmlns:a16="http://schemas.microsoft.com/office/drawing/2014/main" id="{56E3F35B-8713-4414-8CF7-A24F97BB10E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129539</xdr:rowOff>
    </xdr:from>
    <xdr:to>
      <xdr:col>85</xdr:col>
      <xdr:colOff>126364</xdr:colOff>
      <xdr:row>85</xdr:row>
      <xdr:rowOff>8382</xdr:rowOff>
    </xdr:to>
    <xdr:cxnSp macro="">
      <xdr:nvCxnSpPr>
        <xdr:cNvPr id="749" name="直線コネクタ 748">
          <a:extLst>
            <a:ext uri="{FF2B5EF4-FFF2-40B4-BE49-F238E27FC236}">
              <a16:creationId xmlns:a16="http://schemas.microsoft.com/office/drawing/2014/main" id="{E783B265-CEF7-4EE5-A649-E0A51FE8D425}"/>
            </a:ext>
          </a:extLst>
        </xdr:cNvPr>
        <xdr:cNvCxnSpPr/>
      </xdr:nvCxnSpPr>
      <xdr:spPr>
        <a:xfrm flipV="1">
          <a:off x="16318864" y="13331189"/>
          <a:ext cx="0" cy="125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12209</xdr:rowOff>
    </xdr:from>
    <xdr:ext cx="405111" cy="259045"/>
    <xdr:sp macro="" textlink="">
      <xdr:nvSpPr>
        <xdr:cNvPr id="750" name="【消防施設】&#10;有形固定資産減価償却率最小値テキスト">
          <a:extLst>
            <a:ext uri="{FF2B5EF4-FFF2-40B4-BE49-F238E27FC236}">
              <a16:creationId xmlns:a16="http://schemas.microsoft.com/office/drawing/2014/main" id="{44A7E3C7-D1C1-4199-8EE6-D29EF2732EB0}"/>
            </a:ext>
          </a:extLst>
        </xdr:cNvPr>
        <xdr:cNvSpPr txBox="1"/>
      </xdr:nvSpPr>
      <xdr:spPr>
        <a:xfrm>
          <a:off x="16357600" y="1458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8382</xdr:rowOff>
    </xdr:from>
    <xdr:to>
      <xdr:col>86</xdr:col>
      <xdr:colOff>25400</xdr:colOff>
      <xdr:row>85</xdr:row>
      <xdr:rowOff>8382</xdr:rowOff>
    </xdr:to>
    <xdr:cxnSp macro="">
      <xdr:nvCxnSpPr>
        <xdr:cNvPr id="751" name="直線コネクタ 750">
          <a:extLst>
            <a:ext uri="{FF2B5EF4-FFF2-40B4-BE49-F238E27FC236}">
              <a16:creationId xmlns:a16="http://schemas.microsoft.com/office/drawing/2014/main" id="{3B83EA93-E187-45C7-94E8-1DBD9A800EA4}"/>
            </a:ext>
          </a:extLst>
        </xdr:cNvPr>
        <xdr:cNvCxnSpPr/>
      </xdr:nvCxnSpPr>
      <xdr:spPr>
        <a:xfrm>
          <a:off x="16230600" y="14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76216</xdr:rowOff>
    </xdr:from>
    <xdr:ext cx="405111" cy="259045"/>
    <xdr:sp macro="" textlink="">
      <xdr:nvSpPr>
        <xdr:cNvPr id="752" name="【消防施設】&#10;有形固定資産減価償却率最大値テキスト">
          <a:extLst>
            <a:ext uri="{FF2B5EF4-FFF2-40B4-BE49-F238E27FC236}">
              <a16:creationId xmlns:a16="http://schemas.microsoft.com/office/drawing/2014/main" id="{3217F23B-37D6-494D-8A5E-D8483ADEDD7B}"/>
            </a:ext>
          </a:extLst>
        </xdr:cNvPr>
        <xdr:cNvSpPr txBox="1"/>
      </xdr:nvSpPr>
      <xdr:spPr>
        <a:xfrm>
          <a:off x="16357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129539</xdr:rowOff>
    </xdr:from>
    <xdr:to>
      <xdr:col>86</xdr:col>
      <xdr:colOff>25400</xdr:colOff>
      <xdr:row>77</xdr:row>
      <xdr:rowOff>129539</xdr:rowOff>
    </xdr:to>
    <xdr:cxnSp macro="">
      <xdr:nvCxnSpPr>
        <xdr:cNvPr id="753" name="直線コネクタ 752">
          <a:extLst>
            <a:ext uri="{FF2B5EF4-FFF2-40B4-BE49-F238E27FC236}">
              <a16:creationId xmlns:a16="http://schemas.microsoft.com/office/drawing/2014/main" id="{B85537DB-62D5-4018-AD1E-E3C737D0406E}"/>
            </a:ext>
          </a:extLst>
        </xdr:cNvPr>
        <xdr:cNvCxnSpPr/>
      </xdr:nvCxnSpPr>
      <xdr:spPr>
        <a:xfrm>
          <a:off x="16230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754" name="【消防施設】&#10;有形固定資産減価償却率平均値テキスト">
          <a:extLst>
            <a:ext uri="{FF2B5EF4-FFF2-40B4-BE49-F238E27FC236}">
              <a16:creationId xmlns:a16="http://schemas.microsoft.com/office/drawing/2014/main" id="{5EA97040-79E3-4B12-8E48-FE449E022182}"/>
            </a:ext>
          </a:extLst>
        </xdr:cNvPr>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755" name="フローチャート: 判断 754">
          <a:extLst>
            <a:ext uri="{FF2B5EF4-FFF2-40B4-BE49-F238E27FC236}">
              <a16:creationId xmlns:a16="http://schemas.microsoft.com/office/drawing/2014/main" id="{E31E6D89-D845-449C-B8F8-9C3FA4412F2F}"/>
            </a:ext>
          </a:extLst>
        </xdr:cNvPr>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1015</xdr:rowOff>
    </xdr:from>
    <xdr:to>
      <xdr:col>81</xdr:col>
      <xdr:colOff>101600</xdr:colOff>
      <xdr:row>81</xdr:row>
      <xdr:rowOff>102615</xdr:rowOff>
    </xdr:to>
    <xdr:sp macro="" textlink="">
      <xdr:nvSpPr>
        <xdr:cNvPr id="756" name="フローチャート: 判断 755">
          <a:extLst>
            <a:ext uri="{FF2B5EF4-FFF2-40B4-BE49-F238E27FC236}">
              <a16:creationId xmlns:a16="http://schemas.microsoft.com/office/drawing/2014/main" id="{339DB1DD-4DAC-4099-B61D-B6AD00255809}"/>
            </a:ext>
          </a:extLst>
        </xdr:cNvPr>
        <xdr:cNvSpPr/>
      </xdr:nvSpPr>
      <xdr:spPr>
        <a:xfrm>
          <a:off x="15430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1015</xdr:rowOff>
    </xdr:from>
    <xdr:to>
      <xdr:col>76</xdr:col>
      <xdr:colOff>165100</xdr:colOff>
      <xdr:row>81</xdr:row>
      <xdr:rowOff>102615</xdr:rowOff>
    </xdr:to>
    <xdr:sp macro="" textlink="">
      <xdr:nvSpPr>
        <xdr:cNvPr id="757" name="フローチャート: 判断 756">
          <a:extLst>
            <a:ext uri="{FF2B5EF4-FFF2-40B4-BE49-F238E27FC236}">
              <a16:creationId xmlns:a16="http://schemas.microsoft.com/office/drawing/2014/main" id="{91F206AE-B803-4FBF-9CAE-D73EAF70DD29}"/>
            </a:ext>
          </a:extLst>
        </xdr:cNvPr>
        <xdr:cNvSpPr/>
      </xdr:nvSpPr>
      <xdr:spPr>
        <a:xfrm>
          <a:off x="14541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135889</xdr:rowOff>
    </xdr:from>
    <xdr:to>
      <xdr:col>72</xdr:col>
      <xdr:colOff>38100</xdr:colOff>
      <xdr:row>81</xdr:row>
      <xdr:rowOff>66039</xdr:rowOff>
    </xdr:to>
    <xdr:sp macro="" textlink="">
      <xdr:nvSpPr>
        <xdr:cNvPr id="758" name="フローチャート: 判断 757">
          <a:extLst>
            <a:ext uri="{FF2B5EF4-FFF2-40B4-BE49-F238E27FC236}">
              <a16:creationId xmlns:a16="http://schemas.microsoft.com/office/drawing/2014/main" id="{08DF29F5-6768-4628-86B8-CD6C9E5ADDB1}"/>
            </a:ext>
          </a:extLst>
        </xdr:cNvPr>
        <xdr:cNvSpPr/>
      </xdr:nvSpPr>
      <xdr:spPr>
        <a:xfrm>
          <a:off x="13652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92456</xdr:rowOff>
    </xdr:from>
    <xdr:to>
      <xdr:col>67</xdr:col>
      <xdr:colOff>101600</xdr:colOff>
      <xdr:row>81</xdr:row>
      <xdr:rowOff>22606</xdr:rowOff>
    </xdr:to>
    <xdr:sp macro="" textlink="">
      <xdr:nvSpPr>
        <xdr:cNvPr id="759" name="フローチャート: 判断 758">
          <a:extLst>
            <a:ext uri="{FF2B5EF4-FFF2-40B4-BE49-F238E27FC236}">
              <a16:creationId xmlns:a16="http://schemas.microsoft.com/office/drawing/2014/main" id="{04AA6347-E708-49EC-94B7-509508EE7768}"/>
            </a:ext>
          </a:extLst>
        </xdr:cNvPr>
        <xdr:cNvSpPr/>
      </xdr:nvSpPr>
      <xdr:spPr>
        <a:xfrm>
          <a:off x="12763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7BC0F710-EC2F-48C9-AB3D-EF2EA527495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85192C8A-0153-493E-B622-079E8FF908B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F46A8E7C-DA1C-4EA6-B8B5-D77372E008C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5C169452-968F-498B-B36D-ADAFEF68912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6DA32F14-F5B0-4AFB-A027-7482BD693A5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163322</xdr:rowOff>
    </xdr:from>
    <xdr:to>
      <xdr:col>85</xdr:col>
      <xdr:colOff>177800</xdr:colOff>
      <xdr:row>81</xdr:row>
      <xdr:rowOff>93472</xdr:rowOff>
    </xdr:to>
    <xdr:sp macro="" textlink="">
      <xdr:nvSpPr>
        <xdr:cNvPr id="765" name="楕円 764">
          <a:extLst>
            <a:ext uri="{FF2B5EF4-FFF2-40B4-BE49-F238E27FC236}">
              <a16:creationId xmlns:a16="http://schemas.microsoft.com/office/drawing/2014/main" id="{F02D3BA6-B902-4AEE-BBC6-5BEE1191AB67}"/>
            </a:ext>
          </a:extLst>
        </xdr:cNvPr>
        <xdr:cNvSpPr/>
      </xdr:nvSpPr>
      <xdr:spPr>
        <a:xfrm>
          <a:off x="16268700" y="138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14749</xdr:rowOff>
    </xdr:from>
    <xdr:ext cx="405111" cy="259045"/>
    <xdr:sp macro="" textlink="">
      <xdr:nvSpPr>
        <xdr:cNvPr id="766" name="【消防施設】&#10;有形固定資産減価償却率該当値テキスト">
          <a:extLst>
            <a:ext uri="{FF2B5EF4-FFF2-40B4-BE49-F238E27FC236}">
              <a16:creationId xmlns:a16="http://schemas.microsoft.com/office/drawing/2014/main" id="{1D28D9FF-E2E1-4FE7-89DD-63FA317CA12A}"/>
            </a:ext>
          </a:extLst>
        </xdr:cNvPr>
        <xdr:cNvSpPr txBox="1"/>
      </xdr:nvSpPr>
      <xdr:spPr>
        <a:xfrm>
          <a:off x="16357600" y="13730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147320</xdr:rowOff>
    </xdr:from>
    <xdr:to>
      <xdr:col>81</xdr:col>
      <xdr:colOff>101600</xdr:colOff>
      <xdr:row>81</xdr:row>
      <xdr:rowOff>77470</xdr:rowOff>
    </xdr:to>
    <xdr:sp macro="" textlink="">
      <xdr:nvSpPr>
        <xdr:cNvPr id="767" name="楕円 766">
          <a:extLst>
            <a:ext uri="{FF2B5EF4-FFF2-40B4-BE49-F238E27FC236}">
              <a16:creationId xmlns:a16="http://schemas.microsoft.com/office/drawing/2014/main" id="{25C6D874-BA5B-463E-9CDB-3BEB20B71E22}"/>
            </a:ext>
          </a:extLst>
        </xdr:cNvPr>
        <xdr:cNvSpPr/>
      </xdr:nvSpPr>
      <xdr:spPr>
        <a:xfrm>
          <a:off x="15430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26670</xdr:rowOff>
    </xdr:from>
    <xdr:to>
      <xdr:col>85</xdr:col>
      <xdr:colOff>127000</xdr:colOff>
      <xdr:row>81</xdr:row>
      <xdr:rowOff>42672</xdr:rowOff>
    </xdr:to>
    <xdr:cxnSp macro="">
      <xdr:nvCxnSpPr>
        <xdr:cNvPr id="768" name="直線コネクタ 767">
          <a:extLst>
            <a:ext uri="{FF2B5EF4-FFF2-40B4-BE49-F238E27FC236}">
              <a16:creationId xmlns:a16="http://schemas.microsoft.com/office/drawing/2014/main" id="{C199B008-1CA2-4E19-B176-A231A840A40E}"/>
            </a:ext>
          </a:extLst>
        </xdr:cNvPr>
        <xdr:cNvCxnSpPr/>
      </xdr:nvCxnSpPr>
      <xdr:spPr>
        <a:xfrm>
          <a:off x="15481300" y="1391412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156463</xdr:rowOff>
    </xdr:from>
    <xdr:to>
      <xdr:col>76</xdr:col>
      <xdr:colOff>165100</xdr:colOff>
      <xdr:row>82</xdr:row>
      <xdr:rowOff>86613</xdr:rowOff>
    </xdr:to>
    <xdr:sp macro="" textlink="">
      <xdr:nvSpPr>
        <xdr:cNvPr id="769" name="楕円 768">
          <a:extLst>
            <a:ext uri="{FF2B5EF4-FFF2-40B4-BE49-F238E27FC236}">
              <a16:creationId xmlns:a16="http://schemas.microsoft.com/office/drawing/2014/main" id="{E40C116A-684A-46C9-AFE8-A021E7C0B227}"/>
            </a:ext>
          </a:extLst>
        </xdr:cNvPr>
        <xdr:cNvSpPr/>
      </xdr:nvSpPr>
      <xdr:spPr>
        <a:xfrm>
          <a:off x="14541500" y="1404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26670</xdr:rowOff>
    </xdr:from>
    <xdr:to>
      <xdr:col>81</xdr:col>
      <xdr:colOff>50800</xdr:colOff>
      <xdr:row>82</xdr:row>
      <xdr:rowOff>35813</xdr:rowOff>
    </xdr:to>
    <xdr:cxnSp macro="">
      <xdr:nvCxnSpPr>
        <xdr:cNvPr id="770" name="直線コネクタ 769">
          <a:extLst>
            <a:ext uri="{FF2B5EF4-FFF2-40B4-BE49-F238E27FC236}">
              <a16:creationId xmlns:a16="http://schemas.microsoft.com/office/drawing/2014/main" id="{4C51545C-8EC8-4567-9379-A7B7D392012E}"/>
            </a:ext>
          </a:extLst>
        </xdr:cNvPr>
        <xdr:cNvCxnSpPr/>
      </xdr:nvCxnSpPr>
      <xdr:spPr>
        <a:xfrm flipV="1">
          <a:off x="14592300" y="13914120"/>
          <a:ext cx="889000" cy="18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94742</xdr:rowOff>
    </xdr:from>
    <xdr:to>
      <xdr:col>72</xdr:col>
      <xdr:colOff>38100</xdr:colOff>
      <xdr:row>82</xdr:row>
      <xdr:rowOff>24892</xdr:rowOff>
    </xdr:to>
    <xdr:sp macro="" textlink="">
      <xdr:nvSpPr>
        <xdr:cNvPr id="771" name="楕円 770">
          <a:extLst>
            <a:ext uri="{FF2B5EF4-FFF2-40B4-BE49-F238E27FC236}">
              <a16:creationId xmlns:a16="http://schemas.microsoft.com/office/drawing/2014/main" id="{83E71DA4-0BE2-4FE3-9A64-0B47DC8A978F}"/>
            </a:ext>
          </a:extLst>
        </xdr:cNvPr>
        <xdr:cNvSpPr/>
      </xdr:nvSpPr>
      <xdr:spPr>
        <a:xfrm>
          <a:off x="13652500" y="1398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145542</xdr:rowOff>
    </xdr:from>
    <xdr:to>
      <xdr:col>76</xdr:col>
      <xdr:colOff>114300</xdr:colOff>
      <xdr:row>82</xdr:row>
      <xdr:rowOff>35813</xdr:rowOff>
    </xdr:to>
    <xdr:cxnSp macro="">
      <xdr:nvCxnSpPr>
        <xdr:cNvPr id="772" name="直線コネクタ 771">
          <a:extLst>
            <a:ext uri="{FF2B5EF4-FFF2-40B4-BE49-F238E27FC236}">
              <a16:creationId xmlns:a16="http://schemas.microsoft.com/office/drawing/2014/main" id="{B4F913E3-08CC-4F59-8BC8-8FF60BB8D53E}"/>
            </a:ext>
          </a:extLst>
        </xdr:cNvPr>
        <xdr:cNvCxnSpPr/>
      </xdr:nvCxnSpPr>
      <xdr:spPr>
        <a:xfrm>
          <a:off x="13703300" y="14032992"/>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37592</xdr:rowOff>
    </xdr:from>
    <xdr:to>
      <xdr:col>67</xdr:col>
      <xdr:colOff>101600</xdr:colOff>
      <xdr:row>81</xdr:row>
      <xdr:rowOff>139192</xdr:rowOff>
    </xdr:to>
    <xdr:sp macro="" textlink="">
      <xdr:nvSpPr>
        <xdr:cNvPr id="773" name="楕円 772">
          <a:extLst>
            <a:ext uri="{FF2B5EF4-FFF2-40B4-BE49-F238E27FC236}">
              <a16:creationId xmlns:a16="http://schemas.microsoft.com/office/drawing/2014/main" id="{6D024EFC-250E-47DA-86EC-6A2B77CF5174}"/>
            </a:ext>
          </a:extLst>
        </xdr:cNvPr>
        <xdr:cNvSpPr/>
      </xdr:nvSpPr>
      <xdr:spPr>
        <a:xfrm>
          <a:off x="12763500" y="1392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88392</xdr:rowOff>
    </xdr:from>
    <xdr:to>
      <xdr:col>71</xdr:col>
      <xdr:colOff>177800</xdr:colOff>
      <xdr:row>81</xdr:row>
      <xdr:rowOff>145542</xdr:rowOff>
    </xdr:to>
    <xdr:cxnSp macro="">
      <xdr:nvCxnSpPr>
        <xdr:cNvPr id="774" name="直線コネクタ 773">
          <a:extLst>
            <a:ext uri="{FF2B5EF4-FFF2-40B4-BE49-F238E27FC236}">
              <a16:creationId xmlns:a16="http://schemas.microsoft.com/office/drawing/2014/main" id="{8D4A4E41-A621-4031-AC1A-DE540F21B493}"/>
            </a:ext>
          </a:extLst>
        </xdr:cNvPr>
        <xdr:cNvCxnSpPr/>
      </xdr:nvCxnSpPr>
      <xdr:spPr>
        <a:xfrm>
          <a:off x="12814300" y="1397584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93742</xdr:rowOff>
    </xdr:from>
    <xdr:ext cx="405111" cy="259045"/>
    <xdr:sp macro="" textlink="">
      <xdr:nvSpPr>
        <xdr:cNvPr id="775" name="n_1aveValue【消防施設】&#10;有形固定資産減価償却率">
          <a:extLst>
            <a:ext uri="{FF2B5EF4-FFF2-40B4-BE49-F238E27FC236}">
              <a16:creationId xmlns:a16="http://schemas.microsoft.com/office/drawing/2014/main" id="{7E556BDB-C582-4701-9CAD-37B82A7D21DF}"/>
            </a:ext>
          </a:extLst>
        </xdr:cNvPr>
        <xdr:cNvSpPr txBox="1"/>
      </xdr:nvSpPr>
      <xdr:spPr>
        <a:xfrm>
          <a:off x="15266044" y="1398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119142</xdr:rowOff>
    </xdr:from>
    <xdr:ext cx="405111" cy="259045"/>
    <xdr:sp macro="" textlink="">
      <xdr:nvSpPr>
        <xdr:cNvPr id="776" name="n_2aveValue【消防施設】&#10;有形固定資産減価償却率">
          <a:extLst>
            <a:ext uri="{FF2B5EF4-FFF2-40B4-BE49-F238E27FC236}">
              <a16:creationId xmlns:a16="http://schemas.microsoft.com/office/drawing/2014/main" id="{400F7425-F192-4301-B3E7-8D9AB2DA3DC1}"/>
            </a:ext>
          </a:extLst>
        </xdr:cNvPr>
        <xdr:cNvSpPr txBox="1"/>
      </xdr:nvSpPr>
      <xdr:spPr>
        <a:xfrm>
          <a:off x="14389744" y="1366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82566</xdr:rowOff>
    </xdr:from>
    <xdr:ext cx="405111" cy="259045"/>
    <xdr:sp macro="" textlink="">
      <xdr:nvSpPr>
        <xdr:cNvPr id="777" name="n_3aveValue【消防施設】&#10;有形固定資産減価償却率">
          <a:extLst>
            <a:ext uri="{FF2B5EF4-FFF2-40B4-BE49-F238E27FC236}">
              <a16:creationId xmlns:a16="http://schemas.microsoft.com/office/drawing/2014/main" id="{FFB555AF-7E1E-43D7-8756-4DA1CC2FC7B0}"/>
            </a:ext>
          </a:extLst>
        </xdr:cNvPr>
        <xdr:cNvSpPr txBox="1"/>
      </xdr:nvSpPr>
      <xdr:spPr>
        <a:xfrm>
          <a:off x="13500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39133</xdr:rowOff>
    </xdr:from>
    <xdr:ext cx="405111" cy="259045"/>
    <xdr:sp macro="" textlink="">
      <xdr:nvSpPr>
        <xdr:cNvPr id="778" name="n_4aveValue【消防施設】&#10;有形固定資産減価償却率">
          <a:extLst>
            <a:ext uri="{FF2B5EF4-FFF2-40B4-BE49-F238E27FC236}">
              <a16:creationId xmlns:a16="http://schemas.microsoft.com/office/drawing/2014/main" id="{017A444A-1C21-4823-8B4D-691589420964}"/>
            </a:ext>
          </a:extLst>
        </xdr:cNvPr>
        <xdr:cNvSpPr txBox="1"/>
      </xdr:nvSpPr>
      <xdr:spPr>
        <a:xfrm>
          <a:off x="12611744" y="1358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93997</xdr:rowOff>
    </xdr:from>
    <xdr:ext cx="405111" cy="259045"/>
    <xdr:sp macro="" textlink="">
      <xdr:nvSpPr>
        <xdr:cNvPr id="779" name="n_1mainValue【消防施設】&#10;有形固定資産減価償却率">
          <a:extLst>
            <a:ext uri="{FF2B5EF4-FFF2-40B4-BE49-F238E27FC236}">
              <a16:creationId xmlns:a16="http://schemas.microsoft.com/office/drawing/2014/main" id="{5BD63BBB-E235-4420-B120-1201BA49D4A4}"/>
            </a:ext>
          </a:extLst>
        </xdr:cNvPr>
        <xdr:cNvSpPr txBox="1"/>
      </xdr:nvSpPr>
      <xdr:spPr>
        <a:xfrm>
          <a:off x="15266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77740</xdr:rowOff>
    </xdr:from>
    <xdr:ext cx="405111" cy="259045"/>
    <xdr:sp macro="" textlink="">
      <xdr:nvSpPr>
        <xdr:cNvPr id="780" name="n_2mainValue【消防施設】&#10;有形固定資産減価償却率">
          <a:extLst>
            <a:ext uri="{FF2B5EF4-FFF2-40B4-BE49-F238E27FC236}">
              <a16:creationId xmlns:a16="http://schemas.microsoft.com/office/drawing/2014/main" id="{8A4ADCD3-270A-419F-AF2E-7ED09FDCF1DB}"/>
            </a:ext>
          </a:extLst>
        </xdr:cNvPr>
        <xdr:cNvSpPr txBox="1"/>
      </xdr:nvSpPr>
      <xdr:spPr>
        <a:xfrm>
          <a:off x="14389744" y="141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16019</xdr:rowOff>
    </xdr:from>
    <xdr:ext cx="405111" cy="259045"/>
    <xdr:sp macro="" textlink="">
      <xdr:nvSpPr>
        <xdr:cNvPr id="781" name="n_3mainValue【消防施設】&#10;有形固定資産減価償却率">
          <a:extLst>
            <a:ext uri="{FF2B5EF4-FFF2-40B4-BE49-F238E27FC236}">
              <a16:creationId xmlns:a16="http://schemas.microsoft.com/office/drawing/2014/main" id="{09BA1843-CA7F-4BA1-B0F2-9BEDB2BA1B60}"/>
            </a:ext>
          </a:extLst>
        </xdr:cNvPr>
        <xdr:cNvSpPr txBox="1"/>
      </xdr:nvSpPr>
      <xdr:spPr>
        <a:xfrm>
          <a:off x="13500744" y="140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130319</xdr:rowOff>
    </xdr:from>
    <xdr:ext cx="405111" cy="259045"/>
    <xdr:sp macro="" textlink="">
      <xdr:nvSpPr>
        <xdr:cNvPr id="782" name="n_4mainValue【消防施設】&#10;有形固定資産減価償却率">
          <a:extLst>
            <a:ext uri="{FF2B5EF4-FFF2-40B4-BE49-F238E27FC236}">
              <a16:creationId xmlns:a16="http://schemas.microsoft.com/office/drawing/2014/main" id="{EB8DE7E0-EA68-45E4-8BB4-BA716497E6EB}"/>
            </a:ext>
          </a:extLst>
        </xdr:cNvPr>
        <xdr:cNvSpPr txBox="1"/>
      </xdr:nvSpPr>
      <xdr:spPr>
        <a:xfrm>
          <a:off x="12611744" y="1401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EFA07D87-370C-4267-9645-4F219F82867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AB5DFFB7-A469-419C-BE1D-CD1F27E45E6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BF9BC073-FBC6-42D0-A3B2-CCFDE6F3FA0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7DDC3A26-B663-4428-86E4-69777EA8B55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316099CC-3256-4E24-90DD-6D762B2A585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705DEF8D-4D11-4212-B6EF-01FCABEB7E8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BC1022BE-C05C-420C-9992-5C7B199D50D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B0549FAC-9C64-4244-B1B9-B802250B9AC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DE27C64C-93DD-40AA-9845-AB29A870DD9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B93B452D-93F5-40C4-8565-F2FA705C33E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a:extLst>
            <a:ext uri="{FF2B5EF4-FFF2-40B4-BE49-F238E27FC236}">
              <a16:creationId xmlns:a16="http://schemas.microsoft.com/office/drawing/2014/main" id="{6378E444-2896-4E1C-99A4-7B9E6801FBC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a:extLst>
            <a:ext uri="{FF2B5EF4-FFF2-40B4-BE49-F238E27FC236}">
              <a16:creationId xmlns:a16="http://schemas.microsoft.com/office/drawing/2014/main" id="{AD4C9FDF-584F-43F2-BD75-3414CBD08C6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a:extLst>
            <a:ext uri="{FF2B5EF4-FFF2-40B4-BE49-F238E27FC236}">
              <a16:creationId xmlns:a16="http://schemas.microsoft.com/office/drawing/2014/main" id="{4F09431D-D55F-4842-9332-24E07D1E039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a:extLst>
            <a:ext uri="{FF2B5EF4-FFF2-40B4-BE49-F238E27FC236}">
              <a16:creationId xmlns:a16="http://schemas.microsoft.com/office/drawing/2014/main" id="{B1D9A7E9-86D5-4F70-B687-C2696C505B6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a:extLst>
            <a:ext uri="{FF2B5EF4-FFF2-40B4-BE49-F238E27FC236}">
              <a16:creationId xmlns:a16="http://schemas.microsoft.com/office/drawing/2014/main" id="{632CDBE5-3F67-4138-BEF9-3D52690075B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a:extLst>
            <a:ext uri="{FF2B5EF4-FFF2-40B4-BE49-F238E27FC236}">
              <a16:creationId xmlns:a16="http://schemas.microsoft.com/office/drawing/2014/main" id="{EC6E5D3F-B810-437E-A75D-6BC85544CA4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a:extLst>
            <a:ext uri="{FF2B5EF4-FFF2-40B4-BE49-F238E27FC236}">
              <a16:creationId xmlns:a16="http://schemas.microsoft.com/office/drawing/2014/main" id="{3661B621-604D-4B87-958C-E74FFD09669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a:extLst>
            <a:ext uri="{FF2B5EF4-FFF2-40B4-BE49-F238E27FC236}">
              <a16:creationId xmlns:a16="http://schemas.microsoft.com/office/drawing/2014/main" id="{4AE52BAC-8578-431F-ACC1-C11E37617A5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a:extLst>
            <a:ext uri="{FF2B5EF4-FFF2-40B4-BE49-F238E27FC236}">
              <a16:creationId xmlns:a16="http://schemas.microsoft.com/office/drawing/2014/main" id="{EF4A89F2-926F-4CD6-9ECA-B96DE765B58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a:extLst>
            <a:ext uri="{FF2B5EF4-FFF2-40B4-BE49-F238E27FC236}">
              <a16:creationId xmlns:a16="http://schemas.microsoft.com/office/drawing/2014/main" id="{48F65B0D-8A09-4DF0-BAC7-C2B9F7502F3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a:extLst>
            <a:ext uri="{FF2B5EF4-FFF2-40B4-BE49-F238E27FC236}">
              <a16:creationId xmlns:a16="http://schemas.microsoft.com/office/drawing/2014/main" id="{CEB1A938-9056-4647-89B5-529C8058E0F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35813</xdr:rowOff>
    </xdr:to>
    <xdr:cxnSp macro="">
      <xdr:nvCxnSpPr>
        <xdr:cNvPr id="804" name="直線コネクタ 803">
          <a:extLst>
            <a:ext uri="{FF2B5EF4-FFF2-40B4-BE49-F238E27FC236}">
              <a16:creationId xmlns:a16="http://schemas.microsoft.com/office/drawing/2014/main" id="{A5650623-D510-402F-B02E-2EA5C60B1A4B}"/>
            </a:ext>
          </a:extLst>
        </xdr:cNvPr>
        <xdr:cNvCxnSpPr/>
      </xdr:nvCxnSpPr>
      <xdr:spPr>
        <a:xfrm flipV="1">
          <a:off x="22160864" y="13648944"/>
          <a:ext cx="0" cy="96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39640</xdr:rowOff>
    </xdr:from>
    <xdr:ext cx="469744" cy="259045"/>
    <xdr:sp macro="" textlink="">
      <xdr:nvSpPr>
        <xdr:cNvPr id="805" name="【消防施設】&#10;一人当たり面積最小値テキスト">
          <a:extLst>
            <a:ext uri="{FF2B5EF4-FFF2-40B4-BE49-F238E27FC236}">
              <a16:creationId xmlns:a16="http://schemas.microsoft.com/office/drawing/2014/main" id="{986E5A35-7578-45B7-8172-2471C2C5E394}"/>
            </a:ext>
          </a:extLst>
        </xdr:cNvPr>
        <xdr:cNvSpPr txBox="1"/>
      </xdr:nvSpPr>
      <xdr:spPr>
        <a:xfrm>
          <a:off x="22199600" y="1461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35813</xdr:rowOff>
    </xdr:from>
    <xdr:to>
      <xdr:col>116</xdr:col>
      <xdr:colOff>152400</xdr:colOff>
      <xdr:row>85</xdr:row>
      <xdr:rowOff>35813</xdr:rowOff>
    </xdr:to>
    <xdr:cxnSp macro="">
      <xdr:nvCxnSpPr>
        <xdr:cNvPr id="806" name="直線コネクタ 805">
          <a:extLst>
            <a:ext uri="{FF2B5EF4-FFF2-40B4-BE49-F238E27FC236}">
              <a16:creationId xmlns:a16="http://schemas.microsoft.com/office/drawing/2014/main" id="{E7BB6C2F-C033-413F-8ACF-6F86D6127CF3}"/>
            </a:ext>
          </a:extLst>
        </xdr:cNvPr>
        <xdr:cNvCxnSpPr/>
      </xdr:nvCxnSpPr>
      <xdr:spPr>
        <a:xfrm>
          <a:off x="22072600" y="1460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807" name="【消防施設】&#10;一人当たり面積最大値テキスト">
          <a:extLst>
            <a:ext uri="{FF2B5EF4-FFF2-40B4-BE49-F238E27FC236}">
              <a16:creationId xmlns:a16="http://schemas.microsoft.com/office/drawing/2014/main" id="{4518036C-D616-428C-AB18-DCBC9E3E8A58}"/>
            </a:ext>
          </a:extLst>
        </xdr:cNvPr>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808" name="直線コネクタ 807">
          <a:extLst>
            <a:ext uri="{FF2B5EF4-FFF2-40B4-BE49-F238E27FC236}">
              <a16:creationId xmlns:a16="http://schemas.microsoft.com/office/drawing/2014/main" id="{D732CAE7-E423-4204-8353-D5BDA08C89FA}"/>
            </a:ext>
          </a:extLst>
        </xdr:cNvPr>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809" name="【消防施設】&#10;一人当たり面積平均値テキスト">
          <a:extLst>
            <a:ext uri="{FF2B5EF4-FFF2-40B4-BE49-F238E27FC236}">
              <a16:creationId xmlns:a16="http://schemas.microsoft.com/office/drawing/2014/main" id="{BF3099AE-8A87-4133-8DA6-29FAABC2ED69}"/>
            </a:ext>
          </a:extLst>
        </xdr:cNvPr>
        <xdr:cNvSpPr txBox="1"/>
      </xdr:nvSpPr>
      <xdr:spPr>
        <a:xfrm>
          <a:off x="22199600" y="1433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0" name="フローチャート: 判断 809">
          <a:extLst>
            <a:ext uri="{FF2B5EF4-FFF2-40B4-BE49-F238E27FC236}">
              <a16:creationId xmlns:a16="http://schemas.microsoft.com/office/drawing/2014/main" id="{4B35ECA0-E3A9-4937-884D-54E2DAA435F0}"/>
            </a:ext>
          </a:extLst>
        </xdr:cNvPr>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113030</xdr:rowOff>
    </xdr:from>
    <xdr:to>
      <xdr:col>112</xdr:col>
      <xdr:colOff>38100</xdr:colOff>
      <xdr:row>84</xdr:row>
      <xdr:rowOff>43180</xdr:rowOff>
    </xdr:to>
    <xdr:sp macro="" textlink="">
      <xdr:nvSpPr>
        <xdr:cNvPr id="811" name="フローチャート: 判断 810">
          <a:extLst>
            <a:ext uri="{FF2B5EF4-FFF2-40B4-BE49-F238E27FC236}">
              <a16:creationId xmlns:a16="http://schemas.microsoft.com/office/drawing/2014/main" id="{6AC126F2-1680-4336-A485-4A9CFE436FFC}"/>
            </a:ext>
          </a:extLst>
        </xdr:cNvPr>
        <xdr:cNvSpPr/>
      </xdr:nvSpPr>
      <xdr:spPr>
        <a:xfrm>
          <a:off x="21272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117602</xdr:rowOff>
    </xdr:from>
    <xdr:to>
      <xdr:col>107</xdr:col>
      <xdr:colOff>101600</xdr:colOff>
      <xdr:row>84</xdr:row>
      <xdr:rowOff>47752</xdr:rowOff>
    </xdr:to>
    <xdr:sp macro="" textlink="">
      <xdr:nvSpPr>
        <xdr:cNvPr id="812" name="フローチャート: 判断 811">
          <a:extLst>
            <a:ext uri="{FF2B5EF4-FFF2-40B4-BE49-F238E27FC236}">
              <a16:creationId xmlns:a16="http://schemas.microsoft.com/office/drawing/2014/main" id="{65DBDC46-83CA-4472-8F40-738974FFDC0A}"/>
            </a:ext>
          </a:extLst>
        </xdr:cNvPr>
        <xdr:cNvSpPr/>
      </xdr:nvSpPr>
      <xdr:spPr>
        <a:xfrm>
          <a:off x="20383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122174</xdr:rowOff>
    </xdr:from>
    <xdr:to>
      <xdr:col>102</xdr:col>
      <xdr:colOff>165100</xdr:colOff>
      <xdr:row>84</xdr:row>
      <xdr:rowOff>52324</xdr:rowOff>
    </xdr:to>
    <xdr:sp macro="" textlink="">
      <xdr:nvSpPr>
        <xdr:cNvPr id="813" name="フローチャート: 判断 812">
          <a:extLst>
            <a:ext uri="{FF2B5EF4-FFF2-40B4-BE49-F238E27FC236}">
              <a16:creationId xmlns:a16="http://schemas.microsoft.com/office/drawing/2014/main" id="{10BB02B5-307C-498B-A4F8-F57122F3621A}"/>
            </a:ext>
          </a:extLst>
        </xdr:cNvPr>
        <xdr:cNvSpPr/>
      </xdr:nvSpPr>
      <xdr:spPr>
        <a:xfrm>
          <a:off x="19494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154178</xdr:rowOff>
    </xdr:from>
    <xdr:to>
      <xdr:col>98</xdr:col>
      <xdr:colOff>38100</xdr:colOff>
      <xdr:row>84</xdr:row>
      <xdr:rowOff>84328</xdr:rowOff>
    </xdr:to>
    <xdr:sp macro="" textlink="">
      <xdr:nvSpPr>
        <xdr:cNvPr id="814" name="フローチャート: 判断 813">
          <a:extLst>
            <a:ext uri="{FF2B5EF4-FFF2-40B4-BE49-F238E27FC236}">
              <a16:creationId xmlns:a16="http://schemas.microsoft.com/office/drawing/2014/main" id="{C2D649C5-34BB-4449-BC59-2F86436FFAEF}"/>
            </a:ext>
          </a:extLst>
        </xdr:cNvPr>
        <xdr:cNvSpPr/>
      </xdr:nvSpPr>
      <xdr:spPr>
        <a:xfrm>
          <a:off x="18605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97AFD189-CF12-4399-B8BD-7D91B492DDD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6CDF46CB-069E-4AA0-985C-856DC44DA65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EE17DD38-632B-4FE9-862B-43A237731C1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8474B750-5C18-4E4B-9752-BB0AD87BAE3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8FC7AD17-CF63-4FF7-B39A-D4CE2F3C7B5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820" name="楕円 819">
          <a:extLst>
            <a:ext uri="{FF2B5EF4-FFF2-40B4-BE49-F238E27FC236}">
              <a16:creationId xmlns:a16="http://schemas.microsoft.com/office/drawing/2014/main" id="{C73137C7-FDF5-48D4-A7A6-D15C9326C548}"/>
            </a:ext>
          </a:extLst>
        </xdr:cNvPr>
        <xdr:cNvSpPr/>
      </xdr:nvSpPr>
      <xdr:spPr>
        <a:xfrm>
          <a:off x="22110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113047</xdr:rowOff>
    </xdr:from>
    <xdr:ext cx="469744" cy="259045"/>
    <xdr:sp macro="" textlink="">
      <xdr:nvSpPr>
        <xdr:cNvPr id="821" name="【消防施設】&#10;一人当たり面積該当値テキスト">
          <a:extLst>
            <a:ext uri="{FF2B5EF4-FFF2-40B4-BE49-F238E27FC236}">
              <a16:creationId xmlns:a16="http://schemas.microsoft.com/office/drawing/2014/main" id="{0EAE3CC9-1BD8-4F86-8441-6C12CEEECFF0}"/>
            </a:ext>
          </a:extLst>
        </xdr:cNvPr>
        <xdr:cNvSpPr txBox="1"/>
      </xdr:nvSpPr>
      <xdr:spPr>
        <a:xfrm>
          <a:off x="22199600"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108458</xdr:rowOff>
    </xdr:from>
    <xdr:to>
      <xdr:col>112</xdr:col>
      <xdr:colOff>38100</xdr:colOff>
      <xdr:row>84</xdr:row>
      <xdr:rowOff>38608</xdr:rowOff>
    </xdr:to>
    <xdr:sp macro="" textlink="">
      <xdr:nvSpPr>
        <xdr:cNvPr id="822" name="楕円 821">
          <a:extLst>
            <a:ext uri="{FF2B5EF4-FFF2-40B4-BE49-F238E27FC236}">
              <a16:creationId xmlns:a16="http://schemas.microsoft.com/office/drawing/2014/main" id="{ECCF3F9D-6181-4DC0-85F2-625BE3FFA38C}"/>
            </a:ext>
          </a:extLst>
        </xdr:cNvPr>
        <xdr:cNvSpPr/>
      </xdr:nvSpPr>
      <xdr:spPr>
        <a:xfrm>
          <a:off x="21272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140970</xdr:rowOff>
    </xdr:from>
    <xdr:to>
      <xdr:col>116</xdr:col>
      <xdr:colOff>63500</xdr:colOff>
      <xdr:row>83</xdr:row>
      <xdr:rowOff>159258</xdr:rowOff>
    </xdr:to>
    <xdr:cxnSp macro="">
      <xdr:nvCxnSpPr>
        <xdr:cNvPr id="823" name="直線コネクタ 822">
          <a:extLst>
            <a:ext uri="{FF2B5EF4-FFF2-40B4-BE49-F238E27FC236}">
              <a16:creationId xmlns:a16="http://schemas.microsoft.com/office/drawing/2014/main" id="{8B4801B1-60F0-4DA7-AC4F-6A38E98BC940}"/>
            </a:ext>
          </a:extLst>
        </xdr:cNvPr>
        <xdr:cNvCxnSpPr/>
      </xdr:nvCxnSpPr>
      <xdr:spPr>
        <a:xfrm flipV="1">
          <a:off x="21323300" y="143713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xdr:rowOff>
    </xdr:from>
    <xdr:to>
      <xdr:col>107</xdr:col>
      <xdr:colOff>101600</xdr:colOff>
      <xdr:row>84</xdr:row>
      <xdr:rowOff>116332</xdr:rowOff>
    </xdr:to>
    <xdr:sp macro="" textlink="">
      <xdr:nvSpPr>
        <xdr:cNvPr id="824" name="楕円 823">
          <a:extLst>
            <a:ext uri="{FF2B5EF4-FFF2-40B4-BE49-F238E27FC236}">
              <a16:creationId xmlns:a16="http://schemas.microsoft.com/office/drawing/2014/main" id="{75EDFEBC-4170-4ADF-A063-35DDF588DF04}"/>
            </a:ext>
          </a:extLst>
        </xdr:cNvPr>
        <xdr:cNvSpPr/>
      </xdr:nvSpPr>
      <xdr:spPr>
        <a:xfrm>
          <a:off x="20383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159258</xdr:rowOff>
    </xdr:from>
    <xdr:to>
      <xdr:col>111</xdr:col>
      <xdr:colOff>177800</xdr:colOff>
      <xdr:row>84</xdr:row>
      <xdr:rowOff>65532</xdr:rowOff>
    </xdr:to>
    <xdr:cxnSp macro="">
      <xdr:nvCxnSpPr>
        <xdr:cNvPr id="825" name="直線コネクタ 824">
          <a:extLst>
            <a:ext uri="{FF2B5EF4-FFF2-40B4-BE49-F238E27FC236}">
              <a16:creationId xmlns:a16="http://schemas.microsoft.com/office/drawing/2014/main" id="{22A48732-42AA-4D08-8608-C86CC8A01DD7}"/>
            </a:ext>
          </a:extLst>
        </xdr:cNvPr>
        <xdr:cNvCxnSpPr/>
      </xdr:nvCxnSpPr>
      <xdr:spPr>
        <a:xfrm flipV="1">
          <a:off x="20434300" y="143896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19304</xdr:rowOff>
    </xdr:from>
    <xdr:to>
      <xdr:col>102</xdr:col>
      <xdr:colOff>165100</xdr:colOff>
      <xdr:row>84</xdr:row>
      <xdr:rowOff>120904</xdr:rowOff>
    </xdr:to>
    <xdr:sp macro="" textlink="">
      <xdr:nvSpPr>
        <xdr:cNvPr id="826" name="楕円 825">
          <a:extLst>
            <a:ext uri="{FF2B5EF4-FFF2-40B4-BE49-F238E27FC236}">
              <a16:creationId xmlns:a16="http://schemas.microsoft.com/office/drawing/2014/main" id="{5EECF40C-7BF1-4767-A734-405E8118E747}"/>
            </a:ext>
          </a:extLst>
        </xdr:cNvPr>
        <xdr:cNvSpPr/>
      </xdr:nvSpPr>
      <xdr:spPr>
        <a:xfrm>
          <a:off x="19494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65532</xdr:rowOff>
    </xdr:from>
    <xdr:to>
      <xdr:col>107</xdr:col>
      <xdr:colOff>50800</xdr:colOff>
      <xdr:row>84</xdr:row>
      <xdr:rowOff>70104</xdr:rowOff>
    </xdr:to>
    <xdr:cxnSp macro="">
      <xdr:nvCxnSpPr>
        <xdr:cNvPr id="827" name="直線コネクタ 826">
          <a:extLst>
            <a:ext uri="{FF2B5EF4-FFF2-40B4-BE49-F238E27FC236}">
              <a16:creationId xmlns:a16="http://schemas.microsoft.com/office/drawing/2014/main" id="{387C1B86-488E-4D3A-AC93-ABA34A487093}"/>
            </a:ext>
          </a:extLst>
        </xdr:cNvPr>
        <xdr:cNvCxnSpPr/>
      </xdr:nvCxnSpPr>
      <xdr:spPr>
        <a:xfrm flipV="1">
          <a:off x="19545300" y="14467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46737</xdr:rowOff>
    </xdr:from>
    <xdr:to>
      <xdr:col>98</xdr:col>
      <xdr:colOff>38100</xdr:colOff>
      <xdr:row>84</xdr:row>
      <xdr:rowOff>148337</xdr:rowOff>
    </xdr:to>
    <xdr:sp macro="" textlink="">
      <xdr:nvSpPr>
        <xdr:cNvPr id="828" name="楕円 827">
          <a:extLst>
            <a:ext uri="{FF2B5EF4-FFF2-40B4-BE49-F238E27FC236}">
              <a16:creationId xmlns:a16="http://schemas.microsoft.com/office/drawing/2014/main" id="{82212B22-97B2-4FDA-BE9C-FC7FDD439B80}"/>
            </a:ext>
          </a:extLst>
        </xdr:cNvPr>
        <xdr:cNvSpPr/>
      </xdr:nvSpPr>
      <xdr:spPr>
        <a:xfrm>
          <a:off x="18605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70104</xdr:rowOff>
    </xdr:from>
    <xdr:to>
      <xdr:col>102</xdr:col>
      <xdr:colOff>114300</xdr:colOff>
      <xdr:row>84</xdr:row>
      <xdr:rowOff>97537</xdr:rowOff>
    </xdr:to>
    <xdr:cxnSp macro="">
      <xdr:nvCxnSpPr>
        <xdr:cNvPr id="829" name="直線コネクタ 828">
          <a:extLst>
            <a:ext uri="{FF2B5EF4-FFF2-40B4-BE49-F238E27FC236}">
              <a16:creationId xmlns:a16="http://schemas.microsoft.com/office/drawing/2014/main" id="{7C85D5C5-C915-4B54-8B26-8E039DA68958}"/>
            </a:ext>
          </a:extLst>
        </xdr:cNvPr>
        <xdr:cNvCxnSpPr/>
      </xdr:nvCxnSpPr>
      <xdr:spPr>
        <a:xfrm flipV="1">
          <a:off x="18656300" y="144719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830" name="n_1aveValue【消防施設】&#10;一人当たり面積">
          <a:extLst>
            <a:ext uri="{FF2B5EF4-FFF2-40B4-BE49-F238E27FC236}">
              <a16:creationId xmlns:a16="http://schemas.microsoft.com/office/drawing/2014/main" id="{3BD03A1B-3996-4A96-A11D-83DF6C548FD9}"/>
            </a:ext>
          </a:extLst>
        </xdr:cNvPr>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64279</xdr:rowOff>
    </xdr:from>
    <xdr:ext cx="469744" cy="259045"/>
    <xdr:sp macro="" textlink="">
      <xdr:nvSpPr>
        <xdr:cNvPr id="831" name="n_2aveValue【消防施設】&#10;一人当たり面積">
          <a:extLst>
            <a:ext uri="{FF2B5EF4-FFF2-40B4-BE49-F238E27FC236}">
              <a16:creationId xmlns:a16="http://schemas.microsoft.com/office/drawing/2014/main" id="{FBBAC94C-D424-4B2F-A85A-3B2101D9CE66}"/>
            </a:ext>
          </a:extLst>
        </xdr:cNvPr>
        <xdr:cNvSpPr txBox="1"/>
      </xdr:nvSpPr>
      <xdr:spPr>
        <a:xfrm>
          <a:off x="20199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68851</xdr:rowOff>
    </xdr:from>
    <xdr:ext cx="469744" cy="259045"/>
    <xdr:sp macro="" textlink="">
      <xdr:nvSpPr>
        <xdr:cNvPr id="832" name="n_3aveValue【消防施設】&#10;一人当たり面積">
          <a:extLst>
            <a:ext uri="{FF2B5EF4-FFF2-40B4-BE49-F238E27FC236}">
              <a16:creationId xmlns:a16="http://schemas.microsoft.com/office/drawing/2014/main" id="{1C1E232C-F9EC-48D8-A0BC-0111BDEF7111}"/>
            </a:ext>
          </a:extLst>
        </xdr:cNvPr>
        <xdr:cNvSpPr txBox="1"/>
      </xdr:nvSpPr>
      <xdr:spPr>
        <a:xfrm>
          <a:off x="193104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100855</xdr:rowOff>
    </xdr:from>
    <xdr:ext cx="469744" cy="259045"/>
    <xdr:sp macro="" textlink="">
      <xdr:nvSpPr>
        <xdr:cNvPr id="833" name="n_4aveValue【消防施設】&#10;一人当たり面積">
          <a:extLst>
            <a:ext uri="{FF2B5EF4-FFF2-40B4-BE49-F238E27FC236}">
              <a16:creationId xmlns:a16="http://schemas.microsoft.com/office/drawing/2014/main" id="{009A7196-C1D2-44D5-B37C-799698D93BAA}"/>
            </a:ext>
          </a:extLst>
        </xdr:cNvPr>
        <xdr:cNvSpPr txBox="1"/>
      </xdr:nvSpPr>
      <xdr:spPr>
        <a:xfrm>
          <a:off x="18421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55135</xdr:rowOff>
    </xdr:from>
    <xdr:ext cx="469744" cy="259045"/>
    <xdr:sp macro="" textlink="">
      <xdr:nvSpPr>
        <xdr:cNvPr id="834" name="n_1mainValue【消防施設】&#10;一人当たり面積">
          <a:extLst>
            <a:ext uri="{FF2B5EF4-FFF2-40B4-BE49-F238E27FC236}">
              <a16:creationId xmlns:a16="http://schemas.microsoft.com/office/drawing/2014/main" id="{587E721E-C0AA-4807-AAA4-19E72A59A10E}"/>
            </a:ext>
          </a:extLst>
        </xdr:cNvPr>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835" name="n_2mainValue【消防施設】&#10;一人当たり面積">
          <a:extLst>
            <a:ext uri="{FF2B5EF4-FFF2-40B4-BE49-F238E27FC236}">
              <a16:creationId xmlns:a16="http://schemas.microsoft.com/office/drawing/2014/main" id="{7A70B331-46F1-41B1-8A0E-F5EB3293957A}"/>
            </a:ext>
          </a:extLst>
        </xdr:cNvPr>
        <xdr:cNvSpPr txBox="1"/>
      </xdr:nvSpPr>
      <xdr:spPr>
        <a:xfrm>
          <a:off x="20199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112031</xdr:rowOff>
    </xdr:from>
    <xdr:ext cx="469744" cy="259045"/>
    <xdr:sp macro="" textlink="">
      <xdr:nvSpPr>
        <xdr:cNvPr id="836" name="n_3mainValue【消防施設】&#10;一人当たり面積">
          <a:extLst>
            <a:ext uri="{FF2B5EF4-FFF2-40B4-BE49-F238E27FC236}">
              <a16:creationId xmlns:a16="http://schemas.microsoft.com/office/drawing/2014/main" id="{0840AEA6-E888-4C7F-B7A3-CD7C1202CB5F}"/>
            </a:ext>
          </a:extLst>
        </xdr:cNvPr>
        <xdr:cNvSpPr txBox="1"/>
      </xdr:nvSpPr>
      <xdr:spPr>
        <a:xfrm>
          <a:off x="19310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139464</xdr:rowOff>
    </xdr:from>
    <xdr:ext cx="469744" cy="259045"/>
    <xdr:sp macro="" textlink="">
      <xdr:nvSpPr>
        <xdr:cNvPr id="837" name="n_4mainValue【消防施設】&#10;一人当たり面積">
          <a:extLst>
            <a:ext uri="{FF2B5EF4-FFF2-40B4-BE49-F238E27FC236}">
              <a16:creationId xmlns:a16="http://schemas.microsoft.com/office/drawing/2014/main" id="{72DE4292-15D0-4BBA-B69A-0248B03EC725}"/>
            </a:ext>
          </a:extLst>
        </xdr:cNvPr>
        <xdr:cNvSpPr txBox="1"/>
      </xdr:nvSpPr>
      <xdr:spPr>
        <a:xfrm>
          <a:off x="18421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a:extLst>
            <a:ext uri="{FF2B5EF4-FFF2-40B4-BE49-F238E27FC236}">
              <a16:creationId xmlns:a16="http://schemas.microsoft.com/office/drawing/2014/main" id="{B4B02062-C335-4EA6-8E3A-21FA4FD87AE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a:extLst>
            <a:ext uri="{FF2B5EF4-FFF2-40B4-BE49-F238E27FC236}">
              <a16:creationId xmlns:a16="http://schemas.microsoft.com/office/drawing/2014/main" id="{69E9DF87-27A2-4C91-A611-00292A5C29F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a:extLst>
            <a:ext uri="{FF2B5EF4-FFF2-40B4-BE49-F238E27FC236}">
              <a16:creationId xmlns:a16="http://schemas.microsoft.com/office/drawing/2014/main" id="{B3E2D332-1D75-4FF8-BB15-ACA5F28285B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a:extLst>
            <a:ext uri="{FF2B5EF4-FFF2-40B4-BE49-F238E27FC236}">
              <a16:creationId xmlns:a16="http://schemas.microsoft.com/office/drawing/2014/main" id="{8563F0B1-702C-45F6-95C6-24ADD4FD7F2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a:extLst>
            <a:ext uri="{FF2B5EF4-FFF2-40B4-BE49-F238E27FC236}">
              <a16:creationId xmlns:a16="http://schemas.microsoft.com/office/drawing/2014/main" id="{F4BC27D6-4D1D-4153-AB61-0A27B93BCAE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a:extLst>
            <a:ext uri="{FF2B5EF4-FFF2-40B4-BE49-F238E27FC236}">
              <a16:creationId xmlns:a16="http://schemas.microsoft.com/office/drawing/2014/main" id="{251A0E92-9C37-4293-8C9A-DAC3644BA50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a:extLst>
            <a:ext uri="{FF2B5EF4-FFF2-40B4-BE49-F238E27FC236}">
              <a16:creationId xmlns:a16="http://schemas.microsoft.com/office/drawing/2014/main" id="{B4E70864-0FBB-4BE1-9E2B-51A88813E8C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a:extLst>
            <a:ext uri="{FF2B5EF4-FFF2-40B4-BE49-F238E27FC236}">
              <a16:creationId xmlns:a16="http://schemas.microsoft.com/office/drawing/2014/main" id="{5A739901-DC7A-4182-8EFD-E3E4B88CC36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a:extLst>
            <a:ext uri="{FF2B5EF4-FFF2-40B4-BE49-F238E27FC236}">
              <a16:creationId xmlns:a16="http://schemas.microsoft.com/office/drawing/2014/main" id="{7C147930-7B29-4218-B3DE-95D35BB21C4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a:extLst>
            <a:ext uri="{FF2B5EF4-FFF2-40B4-BE49-F238E27FC236}">
              <a16:creationId xmlns:a16="http://schemas.microsoft.com/office/drawing/2014/main" id="{0CFDFD6B-22EB-45E2-A823-D72B964350A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a:extLst>
            <a:ext uri="{FF2B5EF4-FFF2-40B4-BE49-F238E27FC236}">
              <a16:creationId xmlns:a16="http://schemas.microsoft.com/office/drawing/2014/main" id="{D65B2186-CCA8-4A21-891D-0C4F2FDD6E7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9" name="直線コネクタ 848">
          <a:extLst>
            <a:ext uri="{FF2B5EF4-FFF2-40B4-BE49-F238E27FC236}">
              <a16:creationId xmlns:a16="http://schemas.microsoft.com/office/drawing/2014/main" id="{CB58BE44-BE63-4E1A-9F59-B97B66E5B6E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50" name="テキスト ボックス 849">
          <a:extLst>
            <a:ext uri="{FF2B5EF4-FFF2-40B4-BE49-F238E27FC236}">
              <a16:creationId xmlns:a16="http://schemas.microsoft.com/office/drawing/2014/main" id="{FB18305F-CEDF-4C18-9DB3-17EFFEF1C703}"/>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1" name="直線コネクタ 850">
          <a:extLst>
            <a:ext uri="{FF2B5EF4-FFF2-40B4-BE49-F238E27FC236}">
              <a16:creationId xmlns:a16="http://schemas.microsoft.com/office/drawing/2014/main" id="{F4ABFFFB-1467-4624-B4BD-FE1ACE0A611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2" name="テキスト ボックス 851">
          <a:extLst>
            <a:ext uri="{FF2B5EF4-FFF2-40B4-BE49-F238E27FC236}">
              <a16:creationId xmlns:a16="http://schemas.microsoft.com/office/drawing/2014/main" id="{352D6832-822B-435B-AE19-0634596AD48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3" name="直線コネクタ 852">
          <a:extLst>
            <a:ext uri="{FF2B5EF4-FFF2-40B4-BE49-F238E27FC236}">
              <a16:creationId xmlns:a16="http://schemas.microsoft.com/office/drawing/2014/main" id="{2D8E4BA9-1069-46AC-9176-E97AED39554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4" name="テキスト ボックス 853">
          <a:extLst>
            <a:ext uri="{FF2B5EF4-FFF2-40B4-BE49-F238E27FC236}">
              <a16:creationId xmlns:a16="http://schemas.microsoft.com/office/drawing/2014/main" id="{FF428A62-7462-445D-9F43-A9D07123A97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5" name="直線コネクタ 854">
          <a:extLst>
            <a:ext uri="{FF2B5EF4-FFF2-40B4-BE49-F238E27FC236}">
              <a16:creationId xmlns:a16="http://schemas.microsoft.com/office/drawing/2014/main" id="{BC09742F-08AE-47EF-86CC-D5A3870A9BA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6" name="テキスト ボックス 855">
          <a:extLst>
            <a:ext uri="{FF2B5EF4-FFF2-40B4-BE49-F238E27FC236}">
              <a16:creationId xmlns:a16="http://schemas.microsoft.com/office/drawing/2014/main" id="{CF63A799-8779-42F0-A2B3-C63C3BBD26A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7" name="直線コネクタ 856">
          <a:extLst>
            <a:ext uri="{FF2B5EF4-FFF2-40B4-BE49-F238E27FC236}">
              <a16:creationId xmlns:a16="http://schemas.microsoft.com/office/drawing/2014/main" id="{52DFD49F-7C79-4E3D-BFDC-D8E220E355F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8" name="テキスト ボックス 857">
          <a:extLst>
            <a:ext uri="{FF2B5EF4-FFF2-40B4-BE49-F238E27FC236}">
              <a16:creationId xmlns:a16="http://schemas.microsoft.com/office/drawing/2014/main" id="{D9967C2B-C27C-4374-9157-282527FCC5EC}"/>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a:extLst>
            <a:ext uri="{FF2B5EF4-FFF2-40B4-BE49-F238E27FC236}">
              <a16:creationId xmlns:a16="http://schemas.microsoft.com/office/drawing/2014/main" id="{53A73A77-F440-4B5E-B03B-6068B345DF1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庁舎】&#10;有形固定資産減価償却率グラフ枠">
          <a:extLst>
            <a:ext uri="{FF2B5EF4-FFF2-40B4-BE49-F238E27FC236}">
              <a16:creationId xmlns:a16="http://schemas.microsoft.com/office/drawing/2014/main" id="{E5AD317F-CE92-45CA-A28B-EC88B36176B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121920</xdr:rowOff>
    </xdr:from>
    <xdr:to>
      <xdr:col>85</xdr:col>
      <xdr:colOff>126364</xdr:colOff>
      <xdr:row>108</xdr:row>
      <xdr:rowOff>53339</xdr:rowOff>
    </xdr:to>
    <xdr:cxnSp macro="">
      <xdr:nvCxnSpPr>
        <xdr:cNvPr id="861" name="直線コネクタ 860">
          <a:extLst>
            <a:ext uri="{FF2B5EF4-FFF2-40B4-BE49-F238E27FC236}">
              <a16:creationId xmlns:a16="http://schemas.microsoft.com/office/drawing/2014/main" id="{D12C1913-3E1C-4873-8C11-99F15292E0CA}"/>
            </a:ext>
          </a:extLst>
        </xdr:cNvPr>
        <xdr:cNvCxnSpPr/>
      </xdr:nvCxnSpPr>
      <xdr:spPr>
        <a:xfrm flipV="1">
          <a:off x="16318864" y="17438370"/>
          <a:ext cx="0" cy="1131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405111" cy="259045"/>
    <xdr:sp macro="" textlink="">
      <xdr:nvSpPr>
        <xdr:cNvPr id="862" name="【庁舎】&#10;有形固定資産減価償却率最小値テキスト">
          <a:extLst>
            <a:ext uri="{FF2B5EF4-FFF2-40B4-BE49-F238E27FC236}">
              <a16:creationId xmlns:a16="http://schemas.microsoft.com/office/drawing/2014/main" id="{6490DB50-2A9D-4542-8C14-68DBA075E2AA}"/>
            </a:ext>
          </a:extLst>
        </xdr:cNvPr>
        <xdr:cNvSpPr txBox="1"/>
      </xdr:nvSpPr>
      <xdr:spPr>
        <a:xfrm>
          <a:off x="16357600"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863" name="直線コネクタ 862">
          <a:extLst>
            <a:ext uri="{FF2B5EF4-FFF2-40B4-BE49-F238E27FC236}">
              <a16:creationId xmlns:a16="http://schemas.microsoft.com/office/drawing/2014/main" id="{61ACE209-2366-49BA-9F18-5D39E7438E67}"/>
            </a:ext>
          </a:extLst>
        </xdr:cNvPr>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68597</xdr:rowOff>
    </xdr:from>
    <xdr:ext cx="405111" cy="259045"/>
    <xdr:sp macro="" textlink="">
      <xdr:nvSpPr>
        <xdr:cNvPr id="864" name="【庁舎】&#10;有形固定資産減価償却率最大値テキスト">
          <a:extLst>
            <a:ext uri="{FF2B5EF4-FFF2-40B4-BE49-F238E27FC236}">
              <a16:creationId xmlns:a16="http://schemas.microsoft.com/office/drawing/2014/main" id="{E39EFCE3-2F34-4A2E-9858-7DB05433DA65}"/>
            </a:ext>
          </a:extLst>
        </xdr:cNvPr>
        <xdr:cNvSpPr txBox="1"/>
      </xdr:nvSpPr>
      <xdr:spPr>
        <a:xfrm>
          <a:off x="16357600" y="17213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121920</xdr:rowOff>
    </xdr:from>
    <xdr:to>
      <xdr:col>86</xdr:col>
      <xdr:colOff>25400</xdr:colOff>
      <xdr:row>101</xdr:row>
      <xdr:rowOff>121920</xdr:rowOff>
    </xdr:to>
    <xdr:cxnSp macro="">
      <xdr:nvCxnSpPr>
        <xdr:cNvPr id="865" name="直線コネクタ 864">
          <a:extLst>
            <a:ext uri="{FF2B5EF4-FFF2-40B4-BE49-F238E27FC236}">
              <a16:creationId xmlns:a16="http://schemas.microsoft.com/office/drawing/2014/main" id="{3E41CCCE-9E79-4C22-B5DC-0585606C967F}"/>
            </a:ext>
          </a:extLst>
        </xdr:cNvPr>
        <xdr:cNvCxnSpPr/>
      </xdr:nvCxnSpPr>
      <xdr:spPr>
        <a:xfrm>
          <a:off x="16230600" y="1743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64788</xdr:rowOff>
    </xdr:from>
    <xdr:ext cx="405111" cy="259045"/>
    <xdr:sp macro="" textlink="">
      <xdr:nvSpPr>
        <xdr:cNvPr id="866" name="【庁舎】&#10;有形固定資産減価償却率平均値テキスト">
          <a:extLst>
            <a:ext uri="{FF2B5EF4-FFF2-40B4-BE49-F238E27FC236}">
              <a16:creationId xmlns:a16="http://schemas.microsoft.com/office/drawing/2014/main" id="{8BA18CA1-2758-491C-8202-9AAED5183D97}"/>
            </a:ext>
          </a:extLst>
        </xdr:cNvPr>
        <xdr:cNvSpPr txBox="1"/>
      </xdr:nvSpPr>
      <xdr:spPr>
        <a:xfrm>
          <a:off x="16357600" y="1789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86361</xdr:rowOff>
    </xdr:from>
    <xdr:to>
      <xdr:col>85</xdr:col>
      <xdr:colOff>177800</xdr:colOff>
      <xdr:row>105</xdr:row>
      <xdr:rowOff>16511</xdr:rowOff>
    </xdr:to>
    <xdr:sp macro="" textlink="">
      <xdr:nvSpPr>
        <xdr:cNvPr id="867" name="フローチャート: 判断 866">
          <a:extLst>
            <a:ext uri="{FF2B5EF4-FFF2-40B4-BE49-F238E27FC236}">
              <a16:creationId xmlns:a16="http://schemas.microsoft.com/office/drawing/2014/main" id="{950DD0BB-FD64-4DBB-8EF5-CFD1876D18BE}"/>
            </a:ext>
          </a:extLst>
        </xdr:cNvPr>
        <xdr:cNvSpPr/>
      </xdr:nvSpPr>
      <xdr:spPr>
        <a:xfrm>
          <a:off x="16268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34925</xdr:rowOff>
    </xdr:from>
    <xdr:to>
      <xdr:col>81</xdr:col>
      <xdr:colOff>101600</xdr:colOff>
      <xdr:row>105</xdr:row>
      <xdr:rowOff>136525</xdr:rowOff>
    </xdr:to>
    <xdr:sp macro="" textlink="">
      <xdr:nvSpPr>
        <xdr:cNvPr id="868" name="フローチャート: 判断 867">
          <a:extLst>
            <a:ext uri="{FF2B5EF4-FFF2-40B4-BE49-F238E27FC236}">
              <a16:creationId xmlns:a16="http://schemas.microsoft.com/office/drawing/2014/main" id="{93F3F05E-CE38-4E93-8FB2-B626B89ED1F9}"/>
            </a:ext>
          </a:extLst>
        </xdr:cNvPr>
        <xdr:cNvSpPr/>
      </xdr:nvSpPr>
      <xdr:spPr>
        <a:xfrm>
          <a:off x="15430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50164</xdr:rowOff>
    </xdr:from>
    <xdr:to>
      <xdr:col>76</xdr:col>
      <xdr:colOff>165100</xdr:colOff>
      <xdr:row>105</xdr:row>
      <xdr:rowOff>151764</xdr:rowOff>
    </xdr:to>
    <xdr:sp macro="" textlink="">
      <xdr:nvSpPr>
        <xdr:cNvPr id="869" name="フローチャート: 判断 868">
          <a:extLst>
            <a:ext uri="{FF2B5EF4-FFF2-40B4-BE49-F238E27FC236}">
              <a16:creationId xmlns:a16="http://schemas.microsoft.com/office/drawing/2014/main" id="{B0756FE4-D40C-41AB-8E58-080E7523F78F}"/>
            </a:ext>
          </a:extLst>
        </xdr:cNvPr>
        <xdr:cNvSpPr/>
      </xdr:nvSpPr>
      <xdr:spPr>
        <a:xfrm>
          <a:off x="14541500" y="1805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164464</xdr:rowOff>
    </xdr:from>
    <xdr:to>
      <xdr:col>72</xdr:col>
      <xdr:colOff>38100</xdr:colOff>
      <xdr:row>105</xdr:row>
      <xdr:rowOff>94614</xdr:rowOff>
    </xdr:to>
    <xdr:sp macro="" textlink="">
      <xdr:nvSpPr>
        <xdr:cNvPr id="870" name="フローチャート: 判断 869">
          <a:extLst>
            <a:ext uri="{FF2B5EF4-FFF2-40B4-BE49-F238E27FC236}">
              <a16:creationId xmlns:a16="http://schemas.microsoft.com/office/drawing/2014/main" id="{E142FC90-D1B2-44FF-BD59-6692F95EE746}"/>
            </a:ext>
          </a:extLst>
        </xdr:cNvPr>
        <xdr:cNvSpPr/>
      </xdr:nvSpPr>
      <xdr:spPr>
        <a:xfrm>
          <a:off x="13652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151130</xdr:rowOff>
    </xdr:from>
    <xdr:to>
      <xdr:col>67</xdr:col>
      <xdr:colOff>101600</xdr:colOff>
      <xdr:row>106</xdr:row>
      <xdr:rowOff>81280</xdr:rowOff>
    </xdr:to>
    <xdr:sp macro="" textlink="">
      <xdr:nvSpPr>
        <xdr:cNvPr id="871" name="フローチャート: 判断 870">
          <a:extLst>
            <a:ext uri="{FF2B5EF4-FFF2-40B4-BE49-F238E27FC236}">
              <a16:creationId xmlns:a16="http://schemas.microsoft.com/office/drawing/2014/main" id="{BC3B2B21-6BBA-4B77-95A1-291AEC2B24E3}"/>
            </a:ext>
          </a:extLst>
        </xdr:cNvPr>
        <xdr:cNvSpPr/>
      </xdr:nvSpPr>
      <xdr:spPr>
        <a:xfrm>
          <a:off x="1276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D44FFF1E-6EF1-4BA2-B58A-D6E6975A244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66AC58C2-691D-40DA-B3BB-1046D2307DE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95962EB5-1BA0-4446-A7F6-27B6E1B7B68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FEF55306-AF6C-4DFB-B0B5-45E747E2EA1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6CA44662-4B78-439C-B349-F93DE64F5BF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92075</xdr:rowOff>
    </xdr:from>
    <xdr:to>
      <xdr:col>85</xdr:col>
      <xdr:colOff>177800</xdr:colOff>
      <xdr:row>102</xdr:row>
      <xdr:rowOff>22225</xdr:rowOff>
    </xdr:to>
    <xdr:sp macro="" textlink="">
      <xdr:nvSpPr>
        <xdr:cNvPr id="877" name="楕円 876">
          <a:extLst>
            <a:ext uri="{FF2B5EF4-FFF2-40B4-BE49-F238E27FC236}">
              <a16:creationId xmlns:a16="http://schemas.microsoft.com/office/drawing/2014/main" id="{AFB432B5-27BA-4186-BEF0-E1A1B0BBC08D}"/>
            </a:ext>
          </a:extLst>
        </xdr:cNvPr>
        <xdr:cNvSpPr/>
      </xdr:nvSpPr>
      <xdr:spPr>
        <a:xfrm>
          <a:off x="16268700" y="1740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24147</xdr:rowOff>
    </xdr:from>
    <xdr:ext cx="405111" cy="259045"/>
    <xdr:sp macro="" textlink="">
      <xdr:nvSpPr>
        <xdr:cNvPr id="878" name="【庁舎】&#10;有形固定資産減価償却率該当値テキスト">
          <a:extLst>
            <a:ext uri="{FF2B5EF4-FFF2-40B4-BE49-F238E27FC236}">
              <a16:creationId xmlns:a16="http://schemas.microsoft.com/office/drawing/2014/main" id="{91FFEB53-0C35-4AC1-9124-2774241B48FB}"/>
            </a:ext>
          </a:extLst>
        </xdr:cNvPr>
        <xdr:cNvSpPr txBox="1"/>
      </xdr:nvSpPr>
      <xdr:spPr>
        <a:xfrm>
          <a:off x="16357600" y="17340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23495</xdr:rowOff>
    </xdr:from>
    <xdr:to>
      <xdr:col>81</xdr:col>
      <xdr:colOff>101600</xdr:colOff>
      <xdr:row>101</xdr:row>
      <xdr:rowOff>125095</xdr:rowOff>
    </xdr:to>
    <xdr:sp macro="" textlink="">
      <xdr:nvSpPr>
        <xdr:cNvPr id="879" name="楕円 878">
          <a:extLst>
            <a:ext uri="{FF2B5EF4-FFF2-40B4-BE49-F238E27FC236}">
              <a16:creationId xmlns:a16="http://schemas.microsoft.com/office/drawing/2014/main" id="{3B2C7944-65ED-401C-BEF8-B589D21B1C57}"/>
            </a:ext>
          </a:extLst>
        </xdr:cNvPr>
        <xdr:cNvSpPr/>
      </xdr:nvSpPr>
      <xdr:spPr>
        <a:xfrm>
          <a:off x="15430500" y="1733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74295</xdr:rowOff>
    </xdr:from>
    <xdr:to>
      <xdr:col>85</xdr:col>
      <xdr:colOff>127000</xdr:colOff>
      <xdr:row>101</xdr:row>
      <xdr:rowOff>142875</xdr:rowOff>
    </xdr:to>
    <xdr:cxnSp macro="">
      <xdr:nvCxnSpPr>
        <xdr:cNvPr id="880" name="直線コネクタ 879">
          <a:extLst>
            <a:ext uri="{FF2B5EF4-FFF2-40B4-BE49-F238E27FC236}">
              <a16:creationId xmlns:a16="http://schemas.microsoft.com/office/drawing/2014/main" id="{67E90B6B-4089-4E3A-8732-E4C1BBF9B988}"/>
            </a:ext>
          </a:extLst>
        </xdr:cNvPr>
        <xdr:cNvCxnSpPr/>
      </xdr:nvCxnSpPr>
      <xdr:spPr>
        <a:xfrm>
          <a:off x="15481300" y="1739074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126364</xdr:rowOff>
    </xdr:from>
    <xdr:to>
      <xdr:col>76</xdr:col>
      <xdr:colOff>165100</xdr:colOff>
      <xdr:row>101</xdr:row>
      <xdr:rowOff>56514</xdr:rowOff>
    </xdr:to>
    <xdr:sp macro="" textlink="">
      <xdr:nvSpPr>
        <xdr:cNvPr id="881" name="楕円 880">
          <a:extLst>
            <a:ext uri="{FF2B5EF4-FFF2-40B4-BE49-F238E27FC236}">
              <a16:creationId xmlns:a16="http://schemas.microsoft.com/office/drawing/2014/main" id="{D64E28D0-E2EA-459A-B909-816785C4E9DC}"/>
            </a:ext>
          </a:extLst>
        </xdr:cNvPr>
        <xdr:cNvSpPr/>
      </xdr:nvSpPr>
      <xdr:spPr>
        <a:xfrm>
          <a:off x="14541500" y="1727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5714</xdr:rowOff>
    </xdr:from>
    <xdr:to>
      <xdr:col>81</xdr:col>
      <xdr:colOff>50800</xdr:colOff>
      <xdr:row>101</xdr:row>
      <xdr:rowOff>74295</xdr:rowOff>
    </xdr:to>
    <xdr:cxnSp macro="">
      <xdr:nvCxnSpPr>
        <xdr:cNvPr id="882" name="直線コネクタ 881">
          <a:extLst>
            <a:ext uri="{FF2B5EF4-FFF2-40B4-BE49-F238E27FC236}">
              <a16:creationId xmlns:a16="http://schemas.microsoft.com/office/drawing/2014/main" id="{E3183AD8-9DB2-4D3B-90FE-1CBA803A2933}"/>
            </a:ext>
          </a:extLst>
        </xdr:cNvPr>
        <xdr:cNvCxnSpPr/>
      </xdr:nvCxnSpPr>
      <xdr:spPr>
        <a:xfrm>
          <a:off x="14592300" y="1732216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86361</xdr:rowOff>
    </xdr:from>
    <xdr:to>
      <xdr:col>72</xdr:col>
      <xdr:colOff>38100</xdr:colOff>
      <xdr:row>101</xdr:row>
      <xdr:rowOff>16511</xdr:rowOff>
    </xdr:to>
    <xdr:sp macro="" textlink="">
      <xdr:nvSpPr>
        <xdr:cNvPr id="883" name="楕円 882">
          <a:extLst>
            <a:ext uri="{FF2B5EF4-FFF2-40B4-BE49-F238E27FC236}">
              <a16:creationId xmlns:a16="http://schemas.microsoft.com/office/drawing/2014/main" id="{DD507D8D-1401-401A-A927-49C0E6C8B0DC}"/>
            </a:ext>
          </a:extLst>
        </xdr:cNvPr>
        <xdr:cNvSpPr/>
      </xdr:nvSpPr>
      <xdr:spPr>
        <a:xfrm>
          <a:off x="13652500" y="1723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137161</xdr:rowOff>
    </xdr:from>
    <xdr:to>
      <xdr:col>76</xdr:col>
      <xdr:colOff>114300</xdr:colOff>
      <xdr:row>101</xdr:row>
      <xdr:rowOff>5714</xdr:rowOff>
    </xdr:to>
    <xdr:cxnSp macro="">
      <xdr:nvCxnSpPr>
        <xdr:cNvPr id="884" name="直線コネクタ 883">
          <a:extLst>
            <a:ext uri="{FF2B5EF4-FFF2-40B4-BE49-F238E27FC236}">
              <a16:creationId xmlns:a16="http://schemas.microsoft.com/office/drawing/2014/main" id="{55D08250-F9DB-4667-8553-97E87FEB7E1C}"/>
            </a:ext>
          </a:extLst>
        </xdr:cNvPr>
        <xdr:cNvCxnSpPr/>
      </xdr:nvCxnSpPr>
      <xdr:spPr>
        <a:xfrm>
          <a:off x="13703300" y="172821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122555</xdr:rowOff>
    </xdr:from>
    <xdr:to>
      <xdr:col>67</xdr:col>
      <xdr:colOff>101600</xdr:colOff>
      <xdr:row>109</xdr:row>
      <xdr:rowOff>52705</xdr:rowOff>
    </xdr:to>
    <xdr:sp macro="" textlink="">
      <xdr:nvSpPr>
        <xdr:cNvPr id="885" name="楕円 884">
          <a:extLst>
            <a:ext uri="{FF2B5EF4-FFF2-40B4-BE49-F238E27FC236}">
              <a16:creationId xmlns:a16="http://schemas.microsoft.com/office/drawing/2014/main" id="{EB7B5600-2DD5-44E5-B71E-17AB3CAAEC24}"/>
            </a:ext>
          </a:extLst>
        </xdr:cNvPr>
        <xdr:cNvSpPr/>
      </xdr:nvSpPr>
      <xdr:spPr>
        <a:xfrm>
          <a:off x="12763500" y="1863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137161</xdr:rowOff>
    </xdr:from>
    <xdr:to>
      <xdr:col>71</xdr:col>
      <xdr:colOff>177800</xdr:colOff>
      <xdr:row>109</xdr:row>
      <xdr:rowOff>1905</xdr:rowOff>
    </xdr:to>
    <xdr:cxnSp macro="">
      <xdr:nvCxnSpPr>
        <xdr:cNvPr id="886" name="直線コネクタ 885">
          <a:extLst>
            <a:ext uri="{FF2B5EF4-FFF2-40B4-BE49-F238E27FC236}">
              <a16:creationId xmlns:a16="http://schemas.microsoft.com/office/drawing/2014/main" id="{6E00BC68-9A0D-4293-91B3-0D86A52080EE}"/>
            </a:ext>
          </a:extLst>
        </xdr:cNvPr>
        <xdr:cNvCxnSpPr/>
      </xdr:nvCxnSpPr>
      <xdr:spPr>
        <a:xfrm flipV="1">
          <a:off x="12814300" y="17282161"/>
          <a:ext cx="889000" cy="140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127652</xdr:rowOff>
    </xdr:from>
    <xdr:ext cx="405111" cy="259045"/>
    <xdr:sp macro="" textlink="">
      <xdr:nvSpPr>
        <xdr:cNvPr id="887" name="n_1aveValue【庁舎】&#10;有形固定資産減価償却率">
          <a:extLst>
            <a:ext uri="{FF2B5EF4-FFF2-40B4-BE49-F238E27FC236}">
              <a16:creationId xmlns:a16="http://schemas.microsoft.com/office/drawing/2014/main" id="{D8D34F01-153C-4D50-99A3-571ACC7B2E32}"/>
            </a:ext>
          </a:extLst>
        </xdr:cNvPr>
        <xdr:cNvSpPr txBox="1"/>
      </xdr:nvSpPr>
      <xdr:spPr>
        <a:xfrm>
          <a:off x="15266044"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142891</xdr:rowOff>
    </xdr:from>
    <xdr:ext cx="405111" cy="259045"/>
    <xdr:sp macro="" textlink="">
      <xdr:nvSpPr>
        <xdr:cNvPr id="888" name="n_2aveValue【庁舎】&#10;有形固定資産減価償却率">
          <a:extLst>
            <a:ext uri="{FF2B5EF4-FFF2-40B4-BE49-F238E27FC236}">
              <a16:creationId xmlns:a16="http://schemas.microsoft.com/office/drawing/2014/main" id="{BAD12C93-EE36-4880-AF82-0838F974C6D0}"/>
            </a:ext>
          </a:extLst>
        </xdr:cNvPr>
        <xdr:cNvSpPr txBox="1"/>
      </xdr:nvSpPr>
      <xdr:spPr>
        <a:xfrm>
          <a:off x="14389744" y="1814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85741</xdr:rowOff>
    </xdr:from>
    <xdr:ext cx="405111" cy="259045"/>
    <xdr:sp macro="" textlink="">
      <xdr:nvSpPr>
        <xdr:cNvPr id="889" name="n_3aveValue【庁舎】&#10;有形固定資産減価償却率">
          <a:extLst>
            <a:ext uri="{FF2B5EF4-FFF2-40B4-BE49-F238E27FC236}">
              <a16:creationId xmlns:a16="http://schemas.microsoft.com/office/drawing/2014/main" id="{44967EAE-E0E5-40D3-B570-7F2E9C5ACE16}"/>
            </a:ext>
          </a:extLst>
        </xdr:cNvPr>
        <xdr:cNvSpPr txBox="1"/>
      </xdr:nvSpPr>
      <xdr:spPr>
        <a:xfrm>
          <a:off x="135007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97807</xdr:rowOff>
    </xdr:from>
    <xdr:ext cx="405111" cy="259045"/>
    <xdr:sp macro="" textlink="">
      <xdr:nvSpPr>
        <xdr:cNvPr id="890" name="n_4aveValue【庁舎】&#10;有形固定資産減価償却率">
          <a:extLst>
            <a:ext uri="{FF2B5EF4-FFF2-40B4-BE49-F238E27FC236}">
              <a16:creationId xmlns:a16="http://schemas.microsoft.com/office/drawing/2014/main" id="{14678480-F52A-406E-B8E5-1C682E970F93}"/>
            </a:ext>
          </a:extLst>
        </xdr:cNvPr>
        <xdr:cNvSpPr txBox="1"/>
      </xdr:nvSpPr>
      <xdr:spPr>
        <a:xfrm>
          <a:off x="12611744" y="1792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141622</xdr:rowOff>
    </xdr:from>
    <xdr:ext cx="405111" cy="259045"/>
    <xdr:sp macro="" textlink="">
      <xdr:nvSpPr>
        <xdr:cNvPr id="891" name="n_1mainValue【庁舎】&#10;有形固定資産減価償却率">
          <a:extLst>
            <a:ext uri="{FF2B5EF4-FFF2-40B4-BE49-F238E27FC236}">
              <a16:creationId xmlns:a16="http://schemas.microsoft.com/office/drawing/2014/main" id="{D2FF7296-8DAF-47F3-B3F6-FA97666EE7A2}"/>
            </a:ext>
          </a:extLst>
        </xdr:cNvPr>
        <xdr:cNvSpPr txBox="1"/>
      </xdr:nvSpPr>
      <xdr:spPr>
        <a:xfrm>
          <a:off x="15266044" y="1711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99</xdr:row>
      <xdr:rowOff>73041</xdr:rowOff>
    </xdr:from>
    <xdr:ext cx="340478" cy="259045"/>
    <xdr:sp macro="" textlink="">
      <xdr:nvSpPr>
        <xdr:cNvPr id="892" name="n_2mainValue【庁舎】&#10;有形固定資産減価償却率">
          <a:extLst>
            <a:ext uri="{FF2B5EF4-FFF2-40B4-BE49-F238E27FC236}">
              <a16:creationId xmlns:a16="http://schemas.microsoft.com/office/drawing/2014/main" id="{5EFB74A5-7D48-4B96-A73C-736444D51E1E}"/>
            </a:ext>
          </a:extLst>
        </xdr:cNvPr>
        <xdr:cNvSpPr txBox="1"/>
      </xdr:nvSpPr>
      <xdr:spPr>
        <a:xfrm>
          <a:off x="14422061" y="17046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99</xdr:row>
      <xdr:rowOff>33038</xdr:rowOff>
    </xdr:from>
    <xdr:ext cx="340478" cy="259045"/>
    <xdr:sp macro="" textlink="">
      <xdr:nvSpPr>
        <xdr:cNvPr id="893" name="n_3mainValue【庁舎】&#10;有形固定資産減価償却率">
          <a:extLst>
            <a:ext uri="{FF2B5EF4-FFF2-40B4-BE49-F238E27FC236}">
              <a16:creationId xmlns:a16="http://schemas.microsoft.com/office/drawing/2014/main" id="{D9F898FA-3A22-4765-A871-BCB7CE28B30E}"/>
            </a:ext>
          </a:extLst>
        </xdr:cNvPr>
        <xdr:cNvSpPr txBox="1"/>
      </xdr:nvSpPr>
      <xdr:spPr>
        <a:xfrm>
          <a:off x="13533061" y="170065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43832</xdr:rowOff>
    </xdr:from>
    <xdr:ext cx="405111" cy="259045"/>
    <xdr:sp macro="" textlink="">
      <xdr:nvSpPr>
        <xdr:cNvPr id="894" name="n_4mainValue【庁舎】&#10;有形固定資産減価償却率">
          <a:extLst>
            <a:ext uri="{FF2B5EF4-FFF2-40B4-BE49-F238E27FC236}">
              <a16:creationId xmlns:a16="http://schemas.microsoft.com/office/drawing/2014/main" id="{36907B63-260B-43E4-B121-28121A34B72A}"/>
            </a:ext>
          </a:extLst>
        </xdr:cNvPr>
        <xdr:cNvSpPr txBox="1"/>
      </xdr:nvSpPr>
      <xdr:spPr>
        <a:xfrm>
          <a:off x="12611744" y="187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a:extLst>
            <a:ext uri="{FF2B5EF4-FFF2-40B4-BE49-F238E27FC236}">
              <a16:creationId xmlns:a16="http://schemas.microsoft.com/office/drawing/2014/main" id="{61A54406-AB0B-441D-83D1-18E0B5A7361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a:extLst>
            <a:ext uri="{FF2B5EF4-FFF2-40B4-BE49-F238E27FC236}">
              <a16:creationId xmlns:a16="http://schemas.microsoft.com/office/drawing/2014/main" id="{A0A9D0C0-BE05-4B59-A23B-5F97BB94E25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a:extLst>
            <a:ext uri="{FF2B5EF4-FFF2-40B4-BE49-F238E27FC236}">
              <a16:creationId xmlns:a16="http://schemas.microsoft.com/office/drawing/2014/main" id="{DAEBC480-1617-4D2F-B197-242705364EA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a:extLst>
            <a:ext uri="{FF2B5EF4-FFF2-40B4-BE49-F238E27FC236}">
              <a16:creationId xmlns:a16="http://schemas.microsoft.com/office/drawing/2014/main" id="{A02D6522-94EE-42B2-8968-501FB88E9D9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a:extLst>
            <a:ext uri="{FF2B5EF4-FFF2-40B4-BE49-F238E27FC236}">
              <a16:creationId xmlns:a16="http://schemas.microsoft.com/office/drawing/2014/main" id="{6BB7BBCC-ADD4-488A-8A68-EAFEAEC8876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a:extLst>
            <a:ext uri="{FF2B5EF4-FFF2-40B4-BE49-F238E27FC236}">
              <a16:creationId xmlns:a16="http://schemas.microsoft.com/office/drawing/2014/main" id="{7A5E199D-F29F-466E-9783-071DE4369BF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a:extLst>
            <a:ext uri="{FF2B5EF4-FFF2-40B4-BE49-F238E27FC236}">
              <a16:creationId xmlns:a16="http://schemas.microsoft.com/office/drawing/2014/main" id="{02A019F8-B85E-48E4-8F9D-CA3746CAEC5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a:extLst>
            <a:ext uri="{FF2B5EF4-FFF2-40B4-BE49-F238E27FC236}">
              <a16:creationId xmlns:a16="http://schemas.microsoft.com/office/drawing/2014/main" id="{940D85BE-73B0-4107-9C39-5C7C9024C8A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a:extLst>
            <a:ext uri="{FF2B5EF4-FFF2-40B4-BE49-F238E27FC236}">
              <a16:creationId xmlns:a16="http://schemas.microsoft.com/office/drawing/2014/main" id="{1A62139E-C35C-4565-BEF9-D758C6AA59B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a:extLst>
            <a:ext uri="{FF2B5EF4-FFF2-40B4-BE49-F238E27FC236}">
              <a16:creationId xmlns:a16="http://schemas.microsoft.com/office/drawing/2014/main" id="{F48957F6-8DCA-4972-B0AC-ECFAEA93415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5" name="直線コネクタ 904">
          <a:extLst>
            <a:ext uri="{FF2B5EF4-FFF2-40B4-BE49-F238E27FC236}">
              <a16:creationId xmlns:a16="http://schemas.microsoft.com/office/drawing/2014/main" id="{F0B2A15F-6E8C-4796-A7E9-012B06D7B10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6" name="テキスト ボックス 905">
          <a:extLst>
            <a:ext uri="{FF2B5EF4-FFF2-40B4-BE49-F238E27FC236}">
              <a16:creationId xmlns:a16="http://schemas.microsoft.com/office/drawing/2014/main" id="{49B775DE-E29D-43BB-B4A2-220B1347257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7" name="直線コネクタ 906">
          <a:extLst>
            <a:ext uri="{FF2B5EF4-FFF2-40B4-BE49-F238E27FC236}">
              <a16:creationId xmlns:a16="http://schemas.microsoft.com/office/drawing/2014/main" id="{DC870CC0-8B3C-40D4-9696-54396B10061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8" name="テキスト ボックス 907">
          <a:extLst>
            <a:ext uri="{FF2B5EF4-FFF2-40B4-BE49-F238E27FC236}">
              <a16:creationId xmlns:a16="http://schemas.microsoft.com/office/drawing/2014/main" id="{3C18C4D4-C4BF-4E2F-AD22-9899013D0BF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9" name="直線コネクタ 908">
          <a:extLst>
            <a:ext uri="{FF2B5EF4-FFF2-40B4-BE49-F238E27FC236}">
              <a16:creationId xmlns:a16="http://schemas.microsoft.com/office/drawing/2014/main" id="{62D87DE9-CB96-409C-93DB-37534EAE011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0" name="テキスト ボックス 909">
          <a:extLst>
            <a:ext uri="{FF2B5EF4-FFF2-40B4-BE49-F238E27FC236}">
              <a16:creationId xmlns:a16="http://schemas.microsoft.com/office/drawing/2014/main" id="{D563A6C2-0F5E-4CED-B306-CA833918667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1" name="直線コネクタ 910">
          <a:extLst>
            <a:ext uri="{FF2B5EF4-FFF2-40B4-BE49-F238E27FC236}">
              <a16:creationId xmlns:a16="http://schemas.microsoft.com/office/drawing/2014/main" id="{9A8DD5C3-32F2-4F69-A570-1AD288443C2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2" name="テキスト ボックス 911">
          <a:extLst>
            <a:ext uri="{FF2B5EF4-FFF2-40B4-BE49-F238E27FC236}">
              <a16:creationId xmlns:a16="http://schemas.microsoft.com/office/drawing/2014/main" id="{D5FE9DE2-54B7-46FB-B627-35B389894FA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3" name="直線コネクタ 912">
          <a:extLst>
            <a:ext uri="{FF2B5EF4-FFF2-40B4-BE49-F238E27FC236}">
              <a16:creationId xmlns:a16="http://schemas.microsoft.com/office/drawing/2014/main" id="{94F4B561-104C-481B-9972-D7FB24218DE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4" name="テキスト ボックス 913">
          <a:extLst>
            <a:ext uri="{FF2B5EF4-FFF2-40B4-BE49-F238E27FC236}">
              <a16:creationId xmlns:a16="http://schemas.microsoft.com/office/drawing/2014/main" id="{70796F41-4DB5-41F5-A1DF-91B671A15CC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id="{A747E5D7-75CC-4920-B509-8EFA24915BC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a:extLst>
            <a:ext uri="{FF2B5EF4-FFF2-40B4-BE49-F238E27FC236}">
              <a16:creationId xmlns:a16="http://schemas.microsoft.com/office/drawing/2014/main" id="{8271B49C-046D-4397-8ECF-F2AA3A7804E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庁舎】&#10;一人当たり面積グラフ枠">
          <a:extLst>
            <a:ext uri="{FF2B5EF4-FFF2-40B4-BE49-F238E27FC236}">
              <a16:creationId xmlns:a16="http://schemas.microsoft.com/office/drawing/2014/main" id="{B0417877-9561-494D-8EB1-E80037A568B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129539</xdr:rowOff>
    </xdr:from>
    <xdr:to>
      <xdr:col>116</xdr:col>
      <xdr:colOff>62864</xdr:colOff>
      <xdr:row>106</xdr:row>
      <xdr:rowOff>114300</xdr:rowOff>
    </xdr:to>
    <xdr:cxnSp macro="">
      <xdr:nvCxnSpPr>
        <xdr:cNvPr id="918" name="直線コネクタ 917">
          <a:extLst>
            <a:ext uri="{FF2B5EF4-FFF2-40B4-BE49-F238E27FC236}">
              <a16:creationId xmlns:a16="http://schemas.microsoft.com/office/drawing/2014/main" id="{B1E551F6-6A1E-4ACE-AC39-77734065242D}"/>
            </a:ext>
          </a:extLst>
        </xdr:cNvPr>
        <xdr:cNvCxnSpPr/>
      </xdr:nvCxnSpPr>
      <xdr:spPr>
        <a:xfrm flipV="1">
          <a:off x="22160864" y="17103089"/>
          <a:ext cx="0" cy="1184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919" name="【庁舎】&#10;一人当たり面積最小値テキスト">
          <a:extLst>
            <a:ext uri="{FF2B5EF4-FFF2-40B4-BE49-F238E27FC236}">
              <a16:creationId xmlns:a16="http://schemas.microsoft.com/office/drawing/2014/main" id="{0905CFB5-549C-454C-965B-6595BC348B81}"/>
            </a:ext>
          </a:extLst>
        </xdr:cNvPr>
        <xdr:cNvSpPr txBox="1"/>
      </xdr:nvSpPr>
      <xdr:spPr>
        <a:xfrm>
          <a:off x="22199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114300</xdr:rowOff>
    </xdr:from>
    <xdr:to>
      <xdr:col>116</xdr:col>
      <xdr:colOff>152400</xdr:colOff>
      <xdr:row>106</xdr:row>
      <xdr:rowOff>114300</xdr:rowOff>
    </xdr:to>
    <xdr:cxnSp macro="">
      <xdr:nvCxnSpPr>
        <xdr:cNvPr id="920" name="直線コネクタ 919">
          <a:extLst>
            <a:ext uri="{FF2B5EF4-FFF2-40B4-BE49-F238E27FC236}">
              <a16:creationId xmlns:a16="http://schemas.microsoft.com/office/drawing/2014/main" id="{C71CF37A-4332-45E2-9A72-225299C0A048}"/>
            </a:ext>
          </a:extLst>
        </xdr:cNvPr>
        <xdr:cNvCxnSpPr/>
      </xdr:nvCxnSpPr>
      <xdr:spPr>
        <a:xfrm>
          <a:off x="22072600" y="182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76216</xdr:rowOff>
    </xdr:from>
    <xdr:ext cx="469744" cy="259045"/>
    <xdr:sp macro="" textlink="">
      <xdr:nvSpPr>
        <xdr:cNvPr id="921" name="【庁舎】&#10;一人当たり面積最大値テキスト">
          <a:extLst>
            <a:ext uri="{FF2B5EF4-FFF2-40B4-BE49-F238E27FC236}">
              <a16:creationId xmlns:a16="http://schemas.microsoft.com/office/drawing/2014/main" id="{D3782911-F70E-4A8C-9ACB-4101353F092A}"/>
            </a:ext>
          </a:extLst>
        </xdr:cNvPr>
        <xdr:cNvSpPr txBox="1"/>
      </xdr:nvSpPr>
      <xdr:spPr>
        <a:xfrm>
          <a:off x="22199600" y="1687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129539</xdr:rowOff>
    </xdr:from>
    <xdr:to>
      <xdr:col>116</xdr:col>
      <xdr:colOff>152400</xdr:colOff>
      <xdr:row>99</xdr:row>
      <xdr:rowOff>129539</xdr:rowOff>
    </xdr:to>
    <xdr:cxnSp macro="">
      <xdr:nvCxnSpPr>
        <xdr:cNvPr id="922" name="直線コネクタ 921">
          <a:extLst>
            <a:ext uri="{FF2B5EF4-FFF2-40B4-BE49-F238E27FC236}">
              <a16:creationId xmlns:a16="http://schemas.microsoft.com/office/drawing/2014/main" id="{8E98CD97-6D69-43B7-A59D-0D533B3CE4C3}"/>
            </a:ext>
          </a:extLst>
        </xdr:cNvPr>
        <xdr:cNvCxnSpPr/>
      </xdr:nvCxnSpPr>
      <xdr:spPr>
        <a:xfrm>
          <a:off x="22072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13988</xdr:rowOff>
    </xdr:from>
    <xdr:ext cx="469744" cy="259045"/>
    <xdr:sp macro="" textlink="">
      <xdr:nvSpPr>
        <xdr:cNvPr id="923" name="【庁舎】&#10;一人当たり面積平均値テキスト">
          <a:extLst>
            <a:ext uri="{FF2B5EF4-FFF2-40B4-BE49-F238E27FC236}">
              <a16:creationId xmlns:a16="http://schemas.microsoft.com/office/drawing/2014/main" id="{B7E87A1F-1382-4E7F-B060-9B84FBDBF211}"/>
            </a:ext>
          </a:extLst>
        </xdr:cNvPr>
        <xdr:cNvSpPr txBox="1"/>
      </xdr:nvSpPr>
      <xdr:spPr>
        <a:xfrm>
          <a:off x="22199600" y="17673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162561</xdr:rowOff>
    </xdr:from>
    <xdr:to>
      <xdr:col>116</xdr:col>
      <xdr:colOff>114300</xdr:colOff>
      <xdr:row>104</xdr:row>
      <xdr:rowOff>92711</xdr:rowOff>
    </xdr:to>
    <xdr:sp macro="" textlink="">
      <xdr:nvSpPr>
        <xdr:cNvPr id="924" name="フローチャート: 判断 923">
          <a:extLst>
            <a:ext uri="{FF2B5EF4-FFF2-40B4-BE49-F238E27FC236}">
              <a16:creationId xmlns:a16="http://schemas.microsoft.com/office/drawing/2014/main" id="{CC260573-12B7-4F20-9678-14FA69E8F37B}"/>
            </a:ext>
          </a:extLst>
        </xdr:cNvPr>
        <xdr:cNvSpPr/>
      </xdr:nvSpPr>
      <xdr:spPr>
        <a:xfrm>
          <a:off x="221107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10161</xdr:rowOff>
    </xdr:from>
    <xdr:to>
      <xdr:col>112</xdr:col>
      <xdr:colOff>38100</xdr:colOff>
      <xdr:row>104</xdr:row>
      <xdr:rowOff>111761</xdr:rowOff>
    </xdr:to>
    <xdr:sp macro="" textlink="">
      <xdr:nvSpPr>
        <xdr:cNvPr id="925" name="フローチャート: 判断 924">
          <a:extLst>
            <a:ext uri="{FF2B5EF4-FFF2-40B4-BE49-F238E27FC236}">
              <a16:creationId xmlns:a16="http://schemas.microsoft.com/office/drawing/2014/main" id="{93BF07DF-5A2B-48D0-B070-CE54CFCCCFAE}"/>
            </a:ext>
          </a:extLst>
        </xdr:cNvPr>
        <xdr:cNvSpPr/>
      </xdr:nvSpPr>
      <xdr:spPr>
        <a:xfrm>
          <a:off x="21272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926" name="フローチャート: 判断 925">
          <a:extLst>
            <a:ext uri="{FF2B5EF4-FFF2-40B4-BE49-F238E27FC236}">
              <a16:creationId xmlns:a16="http://schemas.microsoft.com/office/drawing/2014/main" id="{0B453EE0-D455-4C6E-B8F6-9CCBF9C151F1}"/>
            </a:ext>
          </a:extLst>
        </xdr:cNvPr>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927" name="フローチャート: 判断 926">
          <a:extLst>
            <a:ext uri="{FF2B5EF4-FFF2-40B4-BE49-F238E27FC236}">
              <a16:creationId xmlns:a16="http://schemas.microsoft.com/office/drawing/2014/main" id="{4D986AA8-99D9-42E4-AE61-D8E6E5A3B3D9}"/>
            </a:ext>
          </a:extLst>
        </xdr:cNvPr>
        <xdr:cNvSpPr/>
      </xdr:nvSpPr>
      <xdr:spPr>
        <a:xfrm>
          <a:off x="19494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120650</xdr:rowOff>
    </xdr:from>
    <xdr:to>
      <xdr:col>98</xdr:col>
      <xdr:colOff>38100</xdr:colOff>
      <xdr:row>105</xdr:row>
      <xdr:rowOff>50800</xdr:rowOff>
    </xdr:to>
    <xdr:sp macro="" textlink="">
      <xdr:nvSpPr>
        <xdr:cNvPr id="928" name="フローチャート: 判断 927">
          <a:extLst>
            <a:ext uri="{FF2B5EF4-FFF2-40B4-BE49-F238E27FC236}">
              <a16:creationId xmlns:a16="http://schemas.microsoft.com/office/drawing/2014/main" id="{DEDA0A81-1931-4218-8490-347113FD3775}"/>
            </a:ext>
          </a:extLst>
        </xdr:cNvPr>
        <xdr:cNvSpPr/>
      </xdr:nvSpPr>
      <xdr:spPr>
        <a:xfrm>
          <a:off x="18605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9460E54A-DD5D-4414-8ECC-06C85C06336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36C26DA4-04D9-499C-825C-13E1966764E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31CE811A-CEEE-4D42-A00A-E19D2D201FC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43BECAC4-EE9A-407F-B308-FF4F4FDC58C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C4CBBF6C-D6E3-4E0E-B4D4-D6CEEF29D51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78739</xdr:rowOff>
    </xdr:from>
    <xdr:to>
      <xdr:col>116</xdr:col>
      <xdr:colOff>114300</xdr:colOff>
      <xdr:row>105</xdr:row>
      <xdr:rowOff>8889</xdr:rowOff>
    </xdr:to>
    <xdr:sp macro="" textlink="">
      <xdr:nvSpPr>
        <xdr:cNvPr id="934" name="楕円 933">
          <a:extLst>
            <a:ext uri="{FF2B5EF4-FFF2-40B4-BE49-F238E27FC236}">
              <a16:creationId xmlns:a16="http://schemas.microsoft.com/office/drawing/2014/main" id="{52060D82-C745-450A-ABDE-167EA823AC40}"/>
            </a:ext>
          </a:extLst>
        </xdr:cNvPr>
        <xdr:cNvSpPr/>
      </xdr:nvSpPr>
      <xdr:spPr>
        <a:xfrm>
          <a:off x="221107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57166</xdr:rowOff>
    </xdr:from>
    <xdr:ext cx="469744" cy="259045"/>
    <xdr:sp macro="" textlink="">
      <xdr:nvSpPr>
        <xdr:cNvPr id="935" name="【庁舎】&#10;一人当たり面積該当値テキスト">
          <a:extLst>
            <a:ext uri="{FF2B5EF4-FFF2-40B4-BE49-F238E27FC236}">
              <a16:creationId xmlns:a16="http://schemas.microsoft.com/office/drawing/2014/main" id="{416839A5-3C61-4B19-9687-EE662B173BAC}"/>
            </a:ext>
          </a:extLst>
        </xdr:cNvPr>
        <xdr:cNvSpPr txBox="1"/>
      </xdr:nvSpPr>
      <xdr:spPr>
        <a:xfrm>
          <a:off x="22199600" y="1788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90170</xdr:rowOff>
    </xdr:from>
    <xdr:to>
      <xdr:col>112</xdr:col>
      <xdr:colOff>38100</xdr:colOff>
      <xdr:row>105</xdr:row>
      <xdr:rowOff>20320</xdr:rowOff>
    </xdr:to>
    <xdr:sp macro="" textlink="">
      <xdr:nvSpPr>
        <xdr:cNvPr id="936" name="楕円 935">
          <a:extLst>
            <a:ext uri="{FF2B5EF4-FFF2-40B4-BE49-F238E27FC236}">
              <a16:creationId xmlns:a16="http://schemas.microsoft.com/office/drawing/2014/main" id="{89F9991B-BBC2-4AB5-9A77-A174A879A264}"/>
            </a:ext>
          </a:extLst>
        </xdr:cNvPr>
        <xdr:cNvSpPr/>
      </xdr:nvSpPr>
      <xdr:spPr>
        <a:xfrm>
          <a:off x="21272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129539</xdr:rowOff>
    </xdr:from>
    <xdr:to>
      <xdr:col>116</xdr:col>
      <xdr:colOff>63500</xdr:colOff>
      <xdr:row>104</xdr:row>
      <xdr:rowOff>140970</xdr:rowOff>
    </xdr:to>
    <xdr:cxnSp macro="">
      <xdr:nvCxnSpPr>
        <xdr:cNvPr id="937" name="直線コネクタ 936">
          <a:extLst>
            <a:ext uri="{FF2B5EF4-FFF2-40B4-BE49-F238E27FC236}">
              <a16:creationId xmlns:a16="http://schemas.microsoft.com/office/drawing/2014/main" id="{0D7C0F06-7A55-4288-8385-B243454A3FBF}"/>
            </a:ext>
          </a:extLst>
        </xdr:cNvPr>
        <xdr:cNvCxnSpPr/>
      </xdr:nvCxnSpPr>
      <xdr:spPr>
        <a:xfrm flipV="1">
          <a:off x="21323300" y="179603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21589</xdr:rowOff>
    </xdr:from>
    <xdr:to>
      <xdr:col>107</xdr:col>
      <xdr:colOff>101600</xdr:colOff>
      <xdr:row>105</xdr:row>
      <xdr:rowOff>123189</xdr:rowOff>
    </xdr:to>
    <xdr:sp macro="" textlink="">
      <xdr:nvSpPr>
        <xdr:cNvPr id="938" name="楕円 937">
          <a:extLst>
            <a:ext uri="{FF2B5EF4-FFF2-40B4-BE49-F238E27FC236}">
              <a16:creationId xmlns:a16="http://schemas.microsoft.com/office/drawing/2014/main" id="{48D98CFE-C77E-4FA6-9F03-8243557125DB}"/>
            </a:ext>
          </a:extLst>
        </xdr:cNvPr>
        <xdr:cNvSpPr/>
      </xdr:nvSpPr>
      <xdr:spPr>
        <a:xfrm>
          <a:off x="20383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140970</xdr:rowOff>
    </xdr:from>
    <xdr:to>
      <xdr:col>111</xdr:col>
      <xdr:colOff>177800</xdr:colOff>
      <xdr:row>105</xdr:row>
      <xdr:rowOff>72389</xdr:rowOff>
    </xdr:to>
    <xdr:cxnSp macro="">
      <xdr:nvCxnSpPr>
        <xdr:cNvPr id="939" name="直線コネクタ 938">
          <a:extLst>
            <a:ext uri="{FF2B5EF4-FFF2-40B4-BE49-F238E27FC236}">
              <a16:creationId xmlns:a16="http://schemas.microsoft.com/office/drawing/2014/main" id="{DD5C01C9-A40B-46CB-8664-F65E980C1FAE}"/>
            </a:ext>
          </a:extLst>
        </xdr:cNvPr>
        <xdr:cNvCxnSpPr/>
      </xdr:nvCxnSpPr>
      <xdr:spPr>
        <a:xfrm flipV="1">
          <a:off x="20434300" y="1797177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25400</xdr:rowOff>
    </xdr:from>
    <xdr:to>
      <xdr:col>102</xdr:col>
      <xdr:colOff>165100</xdr:colOff>
      <xdr:row>105</xdr:row>
      <xdr:rowOff>127000</xdr:rowOff>
    </xdr:to>
    <xdr:sp macro="" textlink="">
      <xdr:nvSpPr>
        <xdr:cNvPr id="940" name="楕円 939">
          <a:extLst>
            <a:ext uri="{FF2B5EF4-FFF2-40B4-BE49-F238E27FC236}">
              <a16:creationId xmlns:a16="http://schemas.microsoft.com/office/drawing/2014/main" id="{F4F1E1C1-A194-4711-A134-4C91C423E633}"/>
            </a:ext>
          </a:extLst>
        </xdr:cNvPr>
        <xdr:cNvSpPr/>
      </xdr:nvSpPr>
      <xdr:spPr>
        <a:xfrm>
          <a:off x="19494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72389</xdr:rowOff>
    </xdr:from>
    <xdr:to>
      <xdr:col>107</xdr:col>
      <xdr:colOff>50800</xdr:colOff>
      <xdr:row>105</xdr:row>
      <xdr:rowOff>76200</xdr:rowOff>
    </xdr:to>
    <xdr:cxnSp macro="">
      <xdr:nvCxnSpPr>
        <xdr:cNvPr id="941" name="直線コネクタ 940">
          <a:extLst>
            <a:ext uri="{FF2B5EF4-FFF2-40B4-BE49-F238E27FC236}">
              <a16:creationId xmlns:a16="http://schemas.microsoft.com/office/drawing/2014/main" id="{5529EBB1-16F4-49B8-A241-16E0741377BC}"/>
            </a:ext>
          </a:extLst>
        </xdr:cNvPr>
        <xdr:cNvCxnSpPr/>
      </xdr:nvCxnSpPr>
      <xdr:spPr>
        <a:xfrm flipV="1">
          <a:off x="19545300" y="180746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942" name="楕円 941">
          <a:extLst>
            <a:ext uri="{FF2B5EF4-FFF2-40B4-BE49-F238E27FC236}">
              <a16:creationId xmlns:a16="http://schemas.microsoft.com/office/drawing/2014/main" id="{9961192A-5B0B-4191-B98A-BA9999AF6F31}"/>
            </a:ext>
          </a:extLst>
        </xdr:cNvPr>
        <xdr:cNvSpPr/>
      </xdr:nvSpPr>
      <xdr:spPr>
        <a:xfrm>
          <a:off x="18605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76200</xdr:rowOff>
    </xdr:from>
    <xdr:to>
      <xdr:col>102</xdr:col>
      <xdr:colOff>114300</xdr:colOff>
      <xdr:row>107</xdr:row>
      <xdr:rowOff>60961</xdr:rowOff>
    </xdr:to>
    <xdr:cxnSp macro="">
      <xdr:nvCxnSpPr>
        <xdr:cNvPr id="943" name="直線コネクタ 942">
          <a:extLst>
            <a:ext uri="{FF2B5EF4-FFF2-40B4-BE49-F238E27FC236}">
              <a16:creationId xmlns:a16="http://schemas.microsoft.com/office/drawing/2014/main" id="{4BD09AD6-7AC4-463C-B4E8-1162B7840B3A}"/>
            </a:ext>
          </a:extLst>
        </xdr:cNvPr>
        <xdr:cNvCxnSpPr/>
      </xdr:nvCxnSpPr>
      <xdr:spPr>
        <a:xfrm flipV="1">
          <a:off x="18656300" y="18078450"/>
          <a:ext cx="889000" cy="3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128288</xdr:rowOff>
    </xdr:from>
    <xdr:ext cx="469744" cy="259045"/>
    <xdr:sp macro="" textlink="">
      <xdr:nvSpPr>
        <xdr:cNvPr id="944" name="n_1aveValue【庁舎】&#10;一人当たり面積">
          <a:extLst>
            <a:ext uri="{FF2B5EF4-FFF2-40B4-BE49-F238E27FC236}">
              <a16:creationId xmlns:a16="http://schemas.microsoft.com/office/drawing/2014/main" id="{3785AECD-4DAA-4873-965F-A288D26FCC90}"/>
            </a:ext>
          </a:extLst>
        </xdr:cNvPr>
        <xdr:cNvSpPr txBox="1"/>
      </xdr:nvSpPr>
      <xdr:spPr>
        <a:xfrm>
          <a:off x="21075727" y="17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33038</xdr:rowOff>
    </xdr:from>
    <xdr:ext cx="469744" cy="259045"/>
    <xdr:sp macro="" textlink="">
      <xdr:nvSpPr>
        <xdr:cNvPr id="945" name="n_2aveValue【庁舎】&#10;一人当たり面積">
          <a:extLst>
            <a:ext uri="{FF2B5EF4-FFF2-40B4-BE49-F238E27FC236}">
              <a16:creationId xmlns:a16="http://schemas.microsoft.com/office/drawing/2014/main" id="{589118E7-B684-4E70-B026-DF70A5676712}"/>
            </a:ext>
          </a:extLst>
        </xdr:cNvPr>
        <xdr:cNvSpPr txBox="1"/>
      </xdr:nvSpPr>
      <xdr:spPr>
        <a:xfrm>
          <a:off x="20199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33038</xdr:rowOff>
    </xdr:from>
    <xdr:ext cx="469744" cy="259045"/>
    <xdr:sp macro="" textlink="">
      <xdr:nvSpPr>
        <xdr:cNvPr id="946" name="n_3aveValue【庁舎】&#10;一人当たり面積">
          <a:extLst>
            <a:ext uri="{FF2B5EF4-FFF2-40B4-BE49-F238E27FC236}">
              <a16:creationId xmlns:a16="http://schemas.microsoft.com/office/drawing/2014/main" id="{3D658B97-4E29-4F08-A944-A6E91B76FC40}"/>
            </a:ext>
          </a:extLst>
        </xdr:cNvPr>
        <xdr:cNvSpPr txBox="1"/>
      </xdr:nvSpPr>
      <xdr:spPr>
        <a:xfrm>
          <a:off x="19310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67327</xdr:rowOff>
    </xdr:from>
    <xdr:ext cx="469744" cy="259045"/>
    <xdr:sp macro="" textlink="">
      <xdr:nvSpPr>
        <xdr:cNvPr id="947" name="n_4aveValue【庁舎】&#10;一人当たり面積">
          <a:extLst>
            <a:ext uri="{FF2B5EF4-FFF2-40B4-BE49-F238E27FC236}">
              <a16:creationId xmlns:a16="http://schemas.microsoft.com/office/drawing/2014/main" id="{5738BE60-09A7-47CA-965B-984100AF5017}"/>
            </a:ext>
          </a:extLst>
        </xdr:cNvPr>
        <xdr:cNvSpPr txBox="1"/>
      </xdr:nvSpPr>
      <xdr:spPr>
        <a:xfrm>
          <a:off x="18421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11447</xdr:rowOff>
    </xdr:from>
    <xdr:ext cx="469744" cy="259045"/>
    <xdr:sp macro="" textlink="">
      <xdr:nvSpPr>
        <xdr:cNvPr id="948" name="n_1mainValue【庁舎】&#10;一人当たり面積">
          <a:extLst>
            <a:ext uri="{FF2B5EF4-FFF2-40B4-BE49-F238E27FC236}">
              <a16:creationId xmlns:a16="http://schemas.microsoft.com/office/drawing/2014/main" id="{8265557E-1E3E-4F62-8806-008203A5FDEC}"/>
            </a:ext>
          </a:extLst>
        </xdr:cNvPr>
        <xdr:cNvSpPr txBox="1"/>
      </xdr:nvSpPr>
      <xdr:spPr>
        <a:xfrm>
          <a:off x="21075727" y="1801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114316</xdr:rowOff>
    </xdr:from>
    <xdr:ext cx="469744" cy="259045"/>
    <xdr:sp macro="" textlink="">
      <xdr:nvSpPr>
        <xdr:cNvPr id="949" name="n_2mainValue【庁舎】&#10;一人当たり面積">
          <a:extLst>
            <a:ext uri="{FF2B5EF4-FFF2-40B4-BE49-F238E27FC236}">
              <a16:creationId xmlns:a16="http://schemas.microsoft.com/office/drawing/2014/main" id="{B298877C-483D-4BE0-BDC7-73DECD185F4F}"/>
            </a:ext>
          </a:extLst>
        </xdr:cNvPr>
        <xdr:cNvSpPr txBox="1"/>
      </xdr:nvSpPr>
      <xdr:spPr>
        <a:xfrm>
          <a:off x="20199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118127</xdr:rowOff>
    </xdr:from>
    <xdr:ext cx="469744" cy="259045"/>
    <xdr:sp macro="" textlink="">
      <xdr:nvSpPr>
        <xdr:cNvPr id="950" name="n_3mainValue【庁舎】&#10;一人当たり面積">
          <a:extLst>
            <a:ext uri="{FF2B5EF4-FFF2-40B4-BE49-F238E27FC236}">
              <a16:creationId xmlns:a16="http://schemas.microsoft.com/office/drawing/2014/main" id="{2CA49387-93FE-4658-9B1E-D4243DBF18FB}"/>
            </a:ext>
          </a:extLst>
        </xdr:cNvPr>
        <xdr:cNvSpPr txBox="1"/>
      </xdr:nvSpPr>
      <xdr:spPr>
        <a:xfrm>
          <a:off x="19310427"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102888</xdr:rowOff>
    </xdr:from>
    <xdr:ext cx="469744" cy="259045"/>
    <xdr:sp macro="" textlink="">
      <xdr:nvSpPr>
        <xdr:cNvPr id="951" name="n_4mainValue【庁舎】&#10;一人当たり面積">
          <a:extLst>
            <a:ext uri="{FF2B5EF4-FFF2-40B4-BE49-F238E27FC236}">
              <a16:creationId xmlns:a16="http://schemas.microsoft.com/office/drawing/2014/main" id="{4997A5A3-4641-4D09-AA43-171F0CD8C9AD}"/>
            </a:ext>
          </a:extLst>
        </xdr:cNvPr>
        <xdr:cNvSpPr txBox="1"/>
      </xdr:nvSpPr>
      <xdr:spPr>
        <a:xfrm>
          <a:off x="18421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id="{34168979-26DF-4209-A97B-BE34BCAD316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id="{D279E364-44CF-4F31-AA49-714497791A2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id="{7A058515-7425-423E-91C2-5B10D77B0E5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福祉施設</a:t>
          </a:r>
          <a:r>
            <a:rPr kumimoji="1" lang="ja-JP" altLang="en-US" sz="1100">
              <a:solidFill>
                <a:sysClr val="windowText" lastClr="000000"/>
              </a:solidFill>
              <a:effectLst/>
              <a:latin typeface="+mn-lt"/>
              <a:ea typeface="+mn-ea"/>
              <a:cs typeface="+mn-cs"/>
            </a:rPr>
            <a:t>及び市民会館において、</a:t>
          </a:r>
          <a:r>
            <a:rPr kumimoji="1" lang="ja-JP" altLang="ja-JP" sz="1100">
              <a:solidFill>
                <a:sysClr val="windowText" lastClr="000000"/>
              </a:solidFill>
              <a:effectLst/>
              <a:latin typeface="+mn-lt"/>
              <a:ea typeface="+mn-ea"/>
              <a:cs typeface="+mn-cs"/>
            </a:rPr>
            <a:t>有形固定資産減価償却率が類似団体内平均値より</a:t>
          </a:r>
          <a:r>
            <a:rPr kumimoji="1" lang="ja-JP" altLang="en-US" sz="1100">
              <a:solidFill>
                <a:sysClr val="windowText" lastClr="000000"/>
              </a:solidFill>
              <a:effectLst/>
              <a:latin typeface="+mn-lt"/>
              <a:ea typeface="+mn-ea"/>
              <a:cs typeface="+mn-cs"/>
            </a:rPr>
            <a:t>高</a:t>
          </a:r>
          <a:r>
            <a:rPr kumimoji="1" lang="ja-JP" altLang="ja-JP" sz="1100">
              <a:solidFill>
                <a:sysClr val="windowText" lastClr="000000"/>
              </a:solidFill>
              <a:effectLst/>
              <a:latin typeface="+mn-lt"/>
              <a:ea typeface="+mn-ea"/>
              <a:cs typeface="+mn-cs"/>
            </a:rPr>
            <a:t>い値</a:t>
          </a:r>
          <a:r>
            <a:rPr kumimoji="1" lang="ja-JP" altLang="en-US" sz="1100">
              <a:solidFill>
                <a:sysClr val="windowText" lastClr="000000"/>
              </a:solidFill>
              <a:effectLst/>
              <a:latin typeface="+mn-lt"/>
              <a:ea typeface="+mn-ea"/>
              <a:cs typeface="+mn-cs"/>
            </a:rPr>
            <a:t>となって</a:t>
          </a:r>
          <a:r>
            <a:rPr kumimoji="1" lang="ja-JP" altLang="ja-JP" sz="1100">
              <a:solidFill>
                <a:sysClr val="windowText" lastClr="000000"/>
              </a:solidFill>
              <a:effectLst/>
              <a:latin typeface="+mn-lt"/>
              <a:ea typeface="+mn-ea"/>
              <a:cs typeface="+mn-cs"/>
            </a:rPr>
            <a:t>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福祉施設については、</a:t>
          </a:r>
          <a:r>
            <a:rPr kumimoji="1" lang="ja-JP" altLang="ja-JP" sz="1100">
              <a:solidFill>
                <a:sysClr val="windowText" lastClr="000000"/>
              </a:solidFill>
              <a:effectLst/>
              <a:latin typeface="+mn-lt"/>
              <a:ea typeface="+mn-ea"/>
              <a:cs typeface="+mn-cs"/>
            </a:rPr>
            <a:t>令和</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年</a:t>
          </a:r>
          <a:r>
            <a:rPr kumimoji="1" lang="ja-JP" altLang="en-US" sz="1100">
              <a:solidFill>
                <a:sysClr val="windowText" lastClr="000000"/>
              </a:solidFill>
              <a:effectLst/>
              <a:latin typeface="+mn-lt"/>
              <a:ea typeface="+mn-ea"/>
              <a:cs typeface="+mn-cs"/>
            </a:rPr>
            <a:t>に、現在、建替え工事を進めている特別養護老人ホーム萬春園が供用開始となる予定であり、今後</a:t>
          </a:r>
          <a:r>
            <a:rPr kumimoji="1" lang="ja-JP" altLang="ja-JP" sz="1100">
              <a:solidFill>
                <a:sysClr val="windowText" lastClr="000000"/>
              </a:solidFill>
              <a:effectLst/>
              <a:latin typeface="+mn-lt"/>
              <a:ea typeface="+mn-ea"/>
              <a:cs typeface="+mn-cs"/>
            </a:rPr>
            <a:t>、数値</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改善</a:t>
          </a:r>
          <a:r>
            <a:rPr kumimoji="1" lang="ja-JP" altLang="en-US" sz="1100">
              <a:solidFill>
                <a:sysClr val="windowText" lastClr="000000"/>
              </a:solidFill>
              <a:effectLst/>
              <a:latin typeface="+mn-lt"/>
              <a:ea typeface="+mn-ea"/>
              <a:cs typeface="+mn-cs"/>
            </a:rPr>
            <a:t>する見込みである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市民会館</a:t>
          </a:r>
          <a:r>
            <a:rPr kumimoji="1" lang="ja-JP" altLang="ja-JP" sz="1100">
              <a:solidFill>
                <a:sysClr val="windowText" lastClr="000000"/>
              </a:solidFill>
              <a:effectLst/>
              <a:latin typeface="+mn-lt"/>
              <a:ea typeface="+mn-ea"/>
              <a:cs typeface="+mn-cs"/>
            </a:rPr>
            <a:t>については、</a:t>
          </a:r>
          <a:r>
            <a:rPr kumimoji="1" lang="ja-JP" altLang="en-US" sz="1100">
              <a:solidFill>
                <a:sysClr val="windowText" lastClr="000000"/>
              </a:solidFill>
              <a:effectLst/>
              <a:latin typeface="+mn-lt"/>
              <a:ea typeface="+mn-ea"/>
              <a:cs typeface="+mn-cs"/>
            </a:rPr>
            <a:t>耐震補強などの工事を実施しており使用する上での問題はないため、引き続き、</a:t>
          </a:r>
          <a:r>
            <a:rPr kumimoji="1" lang="ja-JP" altLang="ja-JP" sz="1100">
              <a:solidFill>
                <a:sysClr val="windowText" lastClr="000000"/>
              </a:solidFill>
              <a:effectLst/>
              <a:latin typeface="+mn-lt"/>
              <a:ea typeface="+mn-ea"/>
              <a:cs typeface="+mn-cs"/>
            </a:rPr>
            <a:t>計画的</a:t>
          </a:r>
          <a:r>
            <a:rPr kumimoji="1" lang="ja-JP" altLang="en-US" sz="1100">
              <a:solidFill>
                <a:sysClr val="windowText" lastClr="000000"/>
              </a:solidFill>
              <a:effectLst/>
              <a:latin typeface="+mn-lt"/>
              <a:ea typeface="+mn-ea"/>
              <a:cs typeface="+mn-cs"/>
            </a:rPr>
            <a:t>な設備改修等を実施しながら、使用していく予定である。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また、</a:t>
          </a:r>
          <a:r>
            <a:rPr kumimoji="1" lang="ja-JP" altLang="ja-JP" sz="1100">
              <a:solidFill>
                <a:sysClr val="windowText" lastClr="000000"/>
              </a:solidFill>
              <a:effectLst/>
              <a:latin typeface="+mn-lt"/>
              <a:ea typeface="+mn-ea"/>
              <a:cs typeface="+mn-cs"/>
            </a:rPr>
            <a:t>庁舎については、東日本大震災で被災した本庁舎の建替えが平成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年度に完成したことから、有形固定資産減価償却率が類似団体平均値を大幅に下回っている。</a:t>
          </a:r>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茨城県日立市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175,366
173,643
225.86
101,567,838
96,304,533
2,433,659
39,593,552
63,459,019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財政力指数は横ばいとなっている。単年度の財政力指数は、基準財政収入額の増加により</a:t>
          </a:r>
          <a:r>
            <a:rPr kumimoji="1" lang="en-US" altLang="ja-JP" sz="1300">
              <a:latin typeface="ＭＳ Ｐゴシック" panose="020B0600070205080204" pitchFamily="50" charset="-128"/>
              <a:ea typeface="ＭＳ Ｐゴシック" panose="020B0600070205080204" pitchFamily="50" charset="-128"/>
            </a:rPr>
            <a:t>0.005</a:t>
          </a:r>
          <a:r>
            <a:rPr kumimoji="1" lang="ja-JP" altLang="en-US" sz="1300">
              <a:latin typeface="ＭＳ Ｐゴシック" panose="020B0600070205080204" pitchFamily="50" charset="-128"/>
              <a:ea typeface="ＭＳ Ｐゴシック" panose="020B0600070205080204" pitchFamily="50" charset="-128"/>
            </a:rPr>
            <a:t>ポイント上昇したが、３か年平均においては、前年度より</a:t>
          </a:r>
          <a:r>
            <a:rPr kumimoji="1" lang="en-US" altLang="ja-JP" sz="1300">
              <a:latin typeface="ＭＳ Ｐゴシック" panose="020B0600070205080204" pitchFamily="50" charset="-128"/>
              <a:ea typeface="ＭＳ Ｐゴシック" panose="020B0600070205080204" pitchFamily="50" charset="-128"/>
            </a:rPr>
            <a:t>0.002</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今後も、普通交付税制度の動向を注視するとともに、市税をはじめとした自主財源の確保に努める。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43864"/>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58965</xdr:rowOff>
    </xdr:from>
    <xdr:to>
      <xdr:col>23</xdr:col>
      <xdr:colOff>133350</xdr:colOff>
      <xdr:row>41</xdr:row>
      <xdr:rowOff>58965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884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144434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3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58965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58965</xdr:rowOff>
    </xdr:from>
    <xdr:to>
      <xdr:col>15</xdr:col>
      <xdr:colOff>82550</xdr:colOff>
      <xdr:row>41</xdr:row>
      <xdr:rowOff>76200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151692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00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8165</xdr:rowOff>
    </xdr:from>
    <xdr:to>
      <xdr:col>19</xdr:col>
      <xdr:colOff>184150</xdr:colOff>
      <xdr:row>41</xdr:row>
      <xdr:rowOff>109765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8165</xdr:rowOff>
    </xdr:from>
    <xdr:to>
      <xdr:col>15</xdr:col>
      <xdr:colOff>133350</xdr:colOff>
      <xdr:row>41</xdr:row>
      <xdr:rowOff>109765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人件費は会計年度任用職員の創設に伴い増額となり、公債費も大型事業等に係る発行債の償還開始に伴い増額となった。</a:t>
          </a:r>
        </a:p>
        <a:p>
          <a:r>
            <a:rPr kumimoji="1" lang="ja-JP" altLang="en-US" sz="1300">
              <a:latin typeface="ＭＳ Ｐゴシック" panose="020B0600070205080204" pitchFamily="50" charset="-128"/>
              <a:ea typeface="ＭＳ Ｐゴシック" panose="020B0600070205080204" pitchFamily="50" charset="-128"/>
            </a:rPr>
            <a:t>　歳入では地方消費税交付金は増となったものの、市税及び地方交付税がいずれも減となった。</a:t>
          </a:r>
        </a:p>
        <a:p>
          <a:r>
            <a:rPr kumimoji="1" lang="ja-JP" altLang="en-US" sz="1300">
              <a:latin typeface="ＭＳ Ｐゴシック" panose="020B0600070205080204" pitchFamily="50" charset="-128"/>
              <a:ea typeface="ＭＳ Ｐゴシック" panose="020B0600070205080204" pitchFamily="50" charset="-128"/>
            </a:rPr>
            <a:t>　経常経費充当一般財源等の増額が大きかったため、経常収支比率は前年度より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ポイント悪化した。引き続き、行財政改革や経常経費の削減に努め、財政運営の安定化を図る。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34290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34363"/>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103717</xdr:rowOff>
    </xdr:from>
    <xdr:to>
      <xdr:col>23</xdr:col>
      <xdr:colOff>133350</xdr:colOff>
      <xdr:row>65</xdr:row>
      <xdr:rowOff>28787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1076517"/>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55456</xdr:rowOff>
    </xdr:from>
    <xdr:to>
      <xdr:col>19</xdr:col>
      <xdr:colOff>133350</xdr:colOff>
      <xdr:row>64</xdr:row>
      <xdr:rowOff>103717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02825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49954</xdr:rowOff>
    </xdr:from>
    <xdr:to>
      <xdr:col>19</xdr:col>
      <xdr:colOff>184150</xdr:colOff>
      <xdr:row>62</xdr:row>
      <xdr:rowOff>151554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161731</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4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64</xdr:row>
      <xdr:rowOff>55456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96391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137600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108796</xdr:rowOff>
    </xdr:from>
    <xdr:to>
      <xdr:col>11</xdr:col>
      <xdr:colOff>31750</xdr:colOff>
      <xdr:row>63</xdr:row>
      <xdr:rowOff>162560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738696"/>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74083</xdr:rowOff>
    </xdr:from>
    <xdr:to>
      <xdr:col>11</xdr:col>
      <xdr:colOff>82550</xdr:colOff>
      <xdr:row>63</xdr:row>
      <xdr:rowOff>4233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14410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149437</xdr:rowOff>
    </xdr:from>
    <xdr:to>
      <xdr:col>23</xdr:col>
      <xdr:colOff>184150</xdr:colOff>
      <xdr:row>65</xdr:row>
      <xdr:rowOff>79587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121514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09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52917</xdr:rowOff>
    </xdr:from>
    <xdr:to>
      <xdr:col>19</xdr:col>
      <xdr:colOff>184150</xdr:colOff>
      <xdr:row>64</xdr:row>
      <xdr:rowOff>154517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139294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4656</xdr:rowOff>
    </xdr:from>
    <xdr:to>
      <xdr:col>15</xdr:col>
      <xdr:colOff>133350</xdr:colOff>
      <xdr:row>64</xdr:row>
      <xdr:rowOff>106256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91033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57996</xdr:rowOff>
    </xdr:from>
    <xdr:to>
      <xdr:col>7</xdr:col>
      <xdr:colOff>31750</xdr:colOff>
      <xdr:row>62</xdr:row>
      <xdr:rowOff>159596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169773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[150,682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類似団体の平均、全国平均及び県平均を上回っている。</a:t>
          </a:r>
        </a:p>
        <a:p>
          <a:r>
            <a:rPr kumimoji="1" lang="ja-JP" altLang="en-US" sz="1300">
              <a:latin typeface="ＭＳ Ｐゴシック" panose="020B0600070205080204" pitchFamily="50" charset="-128"/>
              <a:ea typeface="ＭＳ Ｐゴシック" panose="020B0600070205080204" pitchFamily="50" charset="-128"/>
            </a:rPr>
            <a:t>　人件費は会計年度任用職員制度の創設などに伴い増額となっており、引き続き事務の効率化を図り、会計年度任用職員も含めた適正な定員管理を進め、人件費の抑制に努める。</a:t>
          </a:r>
        </a:p>
        <a:p>
          <a:r>
            <a:rPr kumimoji="1" lang="ja-JP" altLang="en-US" sz="1300">
              <a:latin typeface="ＭＳ Ｐゴシック" panose="020B0600070205080204" pitchFamily="50" charset="-128"/>
              <a:ea typeface="ＭＳ Ｐゴシック" panose="020B0600070205080204" pitchFamily="50" charset="-128"/>
            </a:rPr>
            <a:t>　物件費については、小・中・特別支援学校におけるタブレット賃借料等の増のほか、公共施設の管理経費が多いことによる。公共施設マネジメント基本方針に基づく施設の在り方や、行財政改革における事務事業の見直しを引き続き進め、健全な財政運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21937</xdr:rowOff>
    </xdr:from>
    <xdr:to>
      <xdr:col>23</xdr:col>
      <xdr:colOff>133350</xdr:colOff>
      <xdr:row>88</xdr:row>
      <xdr:rowOff>134364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080837"/>
          <a:ext cx="0" cy="11411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106441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134364</xdr:rowOff>
    </xdr:from>
    <xdr:to>
      <xdr:col>24</xdr:col>
      <xdr:colOff>12700</xdr:colOff>
      <xdr:row>88</xdr:row>
      <xdr:rowOff>134364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1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108314</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82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21937</xdr:rowOff>
    </xdr:from>
    <xdr:to>
      <xdr:col>24</xdr:col>
      <xdr:colOff>12700</xdr:colOff>
      <xdr:row>82</xdr:row>
      <xdr:rowOff>21937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080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25417</xdr:rowOff>
    </xdr:from>
    <xdr:to>
      <xdr:col>23</xdr:col>
      <xdr:colOff>133350</xdr:colOff>
      <xdr:row>88</xdr:row>
      <xdr:rowOff>134364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5113017"/>
          <a:ext cx="838200" cy="10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117685</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519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101158</xdr:rowOff>
    </xdr:from>
    <xdr:to>
      <xdr:col>23</xdr:col>
      <xdr:colOff>184150</xdr:colOff>
      <xdr:row>86</xdr:row>
      <xdr:rowOff>31308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6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119537</xdr:rowOff>
    </xdr:from>
    <xdr:to>
      <xdr:col>19</xdr:col>
      <xdr:colOff>133350</xdr:colOff>
      <xdr:row>88</xdr:row>
      <xdr:rowOff>25417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864237"/>
          <a:ext cx="889000" cy="24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86847</xdr:rowOff>
    </xdr:from>
    <xdr:to>
      <xdr:col>19</xdr:col>
      <xdr:colOff>184150</xdr:colOff>
      <xdr:row>85</xdr:row>
      <xdr:rowOff>16997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48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27174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57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102887</xdr:rowOff>
    </xdr:from>
    <xdr:to>
      <xdr:col>15</xdr:col>
      <xdr:colOff>82550</xdr:colOff>
      <xdr:row>86</xdr:row>
      <xdr:rowOff>119537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847587"/>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161234</xdr:rowOff>
    </xdr:from>
    <xdr:to>
      <xdr:col>15</xdr:col>
      <xdr:colOff>133350</xdr:colOff>
      <xdr:row>84</xdr:row>
      <xdr:rowOff>91384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39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101561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6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21830</xdr:rowOff>
    </xdr:from>
    <xdr:to>
      <xdr:col>11</xdr:col>
      <xdr:colOff>31750</xdr:colOff>
      <xdr:row>86</xdr:row>
      <xdr:rowOff>102887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766530"/>
          <a:ext cx="889000" cy="8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153412</xdr:rowOff>
    </xdr:from>
    <xdr:to>
      <xdr:col>11</xdr:col>
      <xdr:colOff>82550</xdr:colOff>
      <xdr:row>84</xdr:row>
      <xdr:rowOff>83562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3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93739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137587</xdr:rowOff>
    </xdr:from>
    <xdr:to>
      <xdr:col>7</xdr:col>
      <xdr:colOff>31750</xdr:colOff>
      <xdr:row>84</xdr:row>
      <xdr:rowOff>67737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36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77914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3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83564</xdr:rowOff>
    </xdr:from>
    <xdr:to>
      <xdr:col>23</xdr:col>
      <xdr:colOff>184150</xdr:colOff>
      <xdr:row>89</xdr:row>
      <xdr:rowOff>13714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517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150891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506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146067</xdr:rowOff>
    </xdr:from>
    <xdr:to>
      <xdr:col>19</xdr:col>
      <xdr:colOff>184150</xdr:colOff>
      <xdr:row>88</xdr:row>
      <xdr:rowOff>76217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506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60994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5148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68737</xdr:rowOff>
    </xdr:from>
    <xdr:to>
      <xdr:col>15</xdr:col>
      <xdr:colOff>133350</xdr:colOff>
      <xdr:row>86</xdr:row>
      <xdr:rowOff>170337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81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155114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89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52087</xdr:rowOff>
    </xdr:from>
    <xdr:to>
      <xdr:col>11</xdr:col>
      <xdr:colOff>82550</xdr:colOff>
      <xdr:row>86</xdr:row>
      <xdr:rowOff>153687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79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138464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88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142480</xdr:rowOff>
    </xdr:from>
    <xdr:to>
      <xdr:col>7</xdr:col>
      <xdr:colOff>31750</xdr:colOff>
      <xdr:row>86</xdr:row>
      <xdr:rowOff>72630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71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57407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80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類似団体の平均は下回っているものの、概ね全国市平均と同水準となっている。</a:t>
          </a:r>
        </a:p>
        <a:p>
          <a:r>
            <a:rPr kumimoji="1" lang="ja-JP" altLang="en-US" sz="1300">
              <a:latin typeface="ＭＳ Ｐゴシック" panose="020B0600070205080204" pitchFamily="50" charset="-128"/>
              <a:ea typeface="ＭＳ Ｐゴシック" panose="020B0600070205080204" pitchFamily="50" charset="-128"/>
            </a:rPr>
            <a:t>　市の財政状況並びに国及び他団体の状況を踏まえ、引き続き給与の適正化に努める。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93980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6045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7620</xdr:rowOff>
    </xdr:from>
    <xdr:to>
      <xdr:col>81</xdr:col>
      <xdr:colOff>44450</xdr:colOff>
      <xdr:row>85</xdr:row>
      <xdr:rowOff>7620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5808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1288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74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85</xdr:row>
      <xdr:rowOff>7620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4843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82550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48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139716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82550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3637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128270</xdr:rowOff>
    </xdr:from>
    <xdr:to>
      <xdr:col>81</xdr:col>
      <xdr:colOff>95250</xdr:colOff>
      <xdr:row>85</xdr:row>
      <xdr:rowOff>58420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144797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7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128270</xdr:rowOff>
    </xdr:from>
    <xdr:to>
      <xdr:col>77</xdr:col>
      <xdr:colOff>95250</xdr:colOff>
      <xdr:row>85</xdr:row>
      <xdr:rowOff>58420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68597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類似団体及び県との比較では平均を上回っているが、全国平均は下回っている。</a:t>
          </a:r>
        </a:p>
        <a:p>
          <a:r>
            <a:rPr kumimoji="1" lang="ja-JP" altLang="en-US" sz="1300">
              <a:latin typeface="ＭＳ Ｐゴシック" panose="020B0600070205080204" pitchFamily="50" charset="-128"/>
              <a:ea typeface="ＭＳ Ｐゴシック" panose="020B0600070205080204" pitchFamily="50" charset="-128"/>
            </a:rPr>
            <a:t>　これまで定員適正化計画に基づき職員数を削減してきたが、引き続き事務の効率化を図りながら、適正な定員管理を進める。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107696</xdr:rowOff>
    </xdr:from>
    <xdr:to>
      <xdr:col>81</xdr:col>
      <xdr:colOff>44450</xdr:colOff>
      <xdr:row>66</xdr:row>
      <xdr:rowOff>87376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5179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59453</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87376</xdr:rowOff>
    </xdr:from>
    <xdr:to>
      <xdr:col>81</xdr:col>
      <xdr:colOff>133350</xdr:colOff>
      <xdr:row>66</xdr:row>
      <xdr:rowOff>87376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22623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107696</xdr:rowOff>
    </xdr:from>
    <xdr:to>
      <xdr:col>81</xdr:col>
      <xdr:colOff>133350</xdr:colOff>
      <xdr:row>58</xdr:row>
      <xdr:rowOff>107696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27178</xdr:rowOff>
    </xdr:from>
    <xdr:to>
      <xdr:col>81</xdr:col>
      <xdr:colOff>44450</xdr:colOff>
      <xdr:row>65</xdr:row>
      <xdr:rowOff>123698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117142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99331</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82804</xdr:rowOff>
    </xdr:from>
    <xdr:to>
      <xdr:col>81</xdr:col>
      <xdr:colOff>95250</xdr:colOff>
      <xdr:row>64</xdr:row>
      <xdr:rowOff>12954</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121412</xdr:rowOff>
    </xdr:from>
    <xdr:to>
      <xdr:col>77</xdr:col>
      <xdr:colOff>44450</xdr:colOff>
      <xdr:row>65</xdr:row>
      <xdr:rowOff>27178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109421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49022</xdr:rowOff>
    </xdr:from>
    <xdr:to>
      <xdr:col>77</xdr:col>
      <xdr:colOff>95250</xdr:colOff>
      <xdr:row>63</xdr:row>
      <xdr:rowOff>150622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160799</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77978</xdr:rowOff>
    </xdr:from>
    <xdr:to>
      <xdr:col>72</xdr:col>
      <xdr:colOff>203200</xdr:colOff>
      <xdr:row>64</xdr:row>
      <xdr:rowOff>121412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105077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762</xdr:rowOff>
    </xdr:from>
    <xdr:to>
      <xdr:col>73</xdr:col>
      <xdr:colOff>44450</xdr:colOff>
      <xdr:row>63</xdr:row>
      <xdr:rowOff>102362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112539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29718</xdr:rowOff>
    </xdr:from>
    <xdr:to>
      <xdr:col>68</xdr:col>
      <xdr:colOff>152400</xdr:colOff>
      <xdr:row>64</xdr:row>
      <xdr:rowOff>77978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100251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157734</xdr:rowOff>
    </xdr:from>
    <xdr:to>
      <xdr:col>68</xdr:col>
      <xdr:colOff>203200</xdr:colOff>
      <xdr:row>63</xdr:row>
      <xdr:rowOff>87884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98061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152908</xdr:rowOff>
    </xdr:from>
    <xdr:to>
      <xdr:col>64</xdr:col>
      <xdr:colOff>152400</xdr:colOff>
      <xdr:row>63</xdr:row>
      <xdr:rowOff>83058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93235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72898</xdr:rowOff>
    </xdr:from>
    <xdr:to>
      <xdr:col>81</xdr:col>
      <xdr:colOff>95250</xdr:colOff>
      <xdr:row>66</xdr:row>
      <xdr:rowOff>3048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44975</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118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147828</xdr:rowOff>
    </xdr:from>
    <xdr:to>
      <xdr:col>77</xdr:col>
      <xdr:colOff>95250</xdr:colOff>
      <xdr:row>65</xdr:row>
      <xdr:rowOff>77978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62755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20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70612</xdr:rowOff>
    </xdr:from>
    <xdr:to>
      <xdr:col>73</xdr:col>
      <xdr:colOff>44450</xdr:colOff>
      <xdr:row>65</xdr:row>
      <xdr:rowOff>762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156989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27178</xdr:rowOff>
    </xdr:from>
    <xdr:to>
      <xdr:col>68</xdr:col>
      <xdr:colOff>203200</xdr:colOff>
      <xdr:row>64</xdr:row>
      <xdr:rowOff>128778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113555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150368</xdr:rowOff>
    </xdr:from>
    <xdr:to>
      <xdr:col>64</xdr:col>
      <xdr:colOff>152400</xdr:colOff>
      <xdr:row>64</xdr:row>
      <xdr:rowOff>80518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65295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実質公債費比率は、これまで取り組んできた市債発行の抑制により、引き続きマイナスの値となり、類似団体平均等と比較しても低い状況にある。</a:t>
          </a:r>
        </a:p>
        <a:p>
          <a:r>
            <a:rPr kumimoji="1" lang="ja-JP" altLang="en-US" sz="1300">
              <a:latin typeface="ＭＳ Ｐゴシック" panose="020B0600070205080204" pitchFamily="50" charset="-128"/>
              <a:ea typeface="ＭＳ Ｐゴシック" panose="020B0600070205080204" pitchFamily="50" charset="-128"/>
            </a:rPr>
            <a:t>　大型事業の影響により、市債残高が増加しつつあるが、引き続き市債発行を抑制するなど、バランスの取れた財政運営に努める。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44</xdr:row>
      <xdr:rowOff>76623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36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48700</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59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76623</xdr:rowOff>
    </xdr:from>
    <xdr:to>
      <xdr:col>81</xdr:col>
      <xdr:colOff>133350</xdr:colOff>
      <xdr:row>44</xdr:row>
      <xdr:rowOff>76623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62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11430</xdr:rowOff>
    </xdr:from>
    <xdr:to>
      <xdr:col>81</xdr:col>
      <xdr:colOff>44450</xdr:colOff>
      <xdr:row>38</xdr:row>
      <xdr:rowOff>19473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52653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163423</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4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150707</xdr:rowOff>
    </xdr:from>
    <xdr:to>
      <xdr:col>77</xdr:col>
      <xdr:colOff>44450</xdr:colOff>
      <xdr:row>38</xdr:row>
      <xdr:rowOff>11430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49435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134620</xdr:rowOff>
    </xdr:from>
    <xdr:to>
      <xdr:col>72</xdr:col>
      <xdr:colOff>203200</xdr:colOff>
      <xdr:row>37</xdr:row>
      <xdr:rowOff>150707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47827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134620</xdr:rowOff>
    </xdr:from>
    <xdr:to>
      <xdr:col>68</xdr:col>
      <xdr:colOff>152400</xdr:colOff>
      <xdr:row>37</xdr:row>
      <xdr:rowOff>150707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47827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55473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140123</xdr:rowOff>
    </xdr:from>
    <xdr:to>
      <xdr:col>81</xdr:col>
      <xdr:colOff>95250</xdr:colOff>
      <xdr:row>38</xdr:row>
      <xdr:rowOff>70273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156650</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32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132080</xdr:rowOff>
    </xdr:from>
    <xdr:to>
      <xdr:col>77</xdr:col>
      <xdr:colOff>95250</xdr:colOff>
      <xdr:row>38</xdr:row>
      <xdr:rowOff>62230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72407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24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99907</xdr:rowOff>
    </xdr:from>
    <xdr:to>
      <xdr:col>73</xdr:col>
      <xdr:colOff>44450</xdr:colOff>
      <xdr:row>38</xdr:row>
      <xdr:rowOff>30057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40234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21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83820</xdr:rowOff>
    </xdr:from>
    <xdr:to>
      <xdr:col>68</xdr:col>
      <xdr:colOff>203200</xdr:colOff>
      <xdr:row>38</xdr:row>
      <xdr:rowOff>13970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24147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99907</xdr:rowOff>
    </xdr:from>
    <xdr:to>
      <xdr:col>64</xdr:col>
      <xdr:colOff>152400</xdr:colOff>
      <xdr:row>38</xdr:row>
      <xdr:rowOff>30057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40234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21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将来負担比率は、他団体と比較すると良好であるが、これは市債発行の抑制に努めてきたことや、ふるさと寄附金等の臨時的な収入を財政調整基金へ積立したことによる。</a:t>
          </a:r>
        </a:p>
        <a:p>
          <a:r>
            <a:rPr kumimoji="1" lang="ja-JP" altLang="en-US" sz="1300">
              <a:latin typeface="ＭＳ Ｐゴシック" panose="020B0600070205080204" pitchFamily="50" charset="-128"/>
              <a:ea typeface="ＭＳ Ｐゴシック" panose="020B0600070205080204" pitchFamily="50" charset="-128"/>
            </a:rPr>
            <a:t>　今後も市債発行の抑制を図りつつも、地方創生の取組や将来への投資を行う。</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40487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532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12564</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5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40487</xdr:rowOff>
    </xdr:from>
    <xdr:to>
      <xdr:col>81</xdr:col>
      <xdr:colOff>133350</xdr:colOff>
      <xdr:row>23</xdr:row>
      <xdr:rowOff>40487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102379</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5026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130302</xdr:rowOff>
    </xdr:from>
    <xdr:to>
      <xdr:col>81</xdr:col>
      <xdr:colOff>95250</xdr:colOff>
      <xdr:row>15</xdr:row>
      <xdr:rowOff>60452</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6147</xdr:rowOff>
    </xdr:from>
    <xdr:to>
      <xdr:col>77</xdr:col>
      <xdr:colOff>95250</xdr:colOff>
      <xdr:row>15</xdr:row>
      <xdr:rowOff>107747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57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117924</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346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154432</xdr:rowOff>
    </xdr:from>
    <xdr:to>
      <xdr:col>73</xdr:col>
      <xdr:colOff>44450</xdr:colOff>
      <xdr:row>15</xdr:row>
      <xdr:rowOff>84582</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55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94759</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22555</xdr:rowOff>
    </xdr:from>
    <xdr:to>
      <xdr:col>68</xdr:col>
      <xdr:colOff>203200</xdr:colOff>
      <xdr:row>15</xdr:row>
      <xdr:rowOff>124155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5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134332</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36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61163</xdr:rowOff>
    </xdr:from>
    <xdr:to>
      <xdr:col>64</xdr:col>
      <xdr:colOff>152400</xdr:colOff>
      <xdr:row>15</xdr:row>
      <xdr:rowOff>162763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63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1490</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40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茨城県日立市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175,366
173,643
225.86
101,567,838
96,304,533
2,433,659
39,593,552
63,459,019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行財政改革で取り組んできた定員の適正化により職員数の削減を図ってきたが、高止まりとなっており、会計年度任用職員制度の創設により、人件費の割合は更に増加した。</a:t>
          </a:r>
        </a:p>
        <a:p>
          <a:r>
            <a:rPr kumimoji="1" lang="ja-JP" altLang="en-US" sz="1300">
              <a:latin typeface="ＭＳ Ｐゴシック" panose="020B0600070205080204" pitchFamily="50" charset="-128"/>
              <a:ea typeface="ＭＳ Ｐゴシック" panose="020B0600070205080204" pitchFamily="50" charset="-128"/>
            </a:rPr>
            <a:t>　依然として類似団体平均、全国平均及び県平均との比較では上回っていることから、引き続き事務の効率化を図りながら適正な定員管理を進め、人件費の削減に努める。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101600</xdr:rowOff>
    </xdr:from>
    <xdr:to>
      <xdr:col>24</xdr:col>
      <xdr:colOff>25400</xdr:colOff>
      <xdr:row>41</xdr:row>
      <xdr:rowOff>44450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88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101600</xdr:rowOff>
    </xdr:from>
    <xdr:to>
      <xdr:col>24</xdr:col>
      <xdr:colOff>114300</xdr:colOff>
      <xdr:row>32</xdr:row>
      <xdr:rowOff>101600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12700</xdr:rowOff>
    </xdr:from>
    <xdr:to>
      <xdr:col>24</xdr:col>
      <xdr:colOff>25400</xdr:colOff>
      <xdr:row>40</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870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67327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50800</xdr:rowOff>
    </xdr:from>
    <xdr:to>
      <xdr:col>24</xdr:col>
      <xdr:colOff>76200</xdr:colOff>
      <xdr:row>36</xdr:row>
      <xdr:rowOff>152400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12700</xdr:rowOff>
    </xdr:from>
    <xdr:to>
      <xdr:col>19</xdr:col>
      <xdr:colOff>187325</xdr:colOff>
      <xdr:row>40</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87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127000</xdr:rowOff>
    </xdr:from>
    <xdr:to>
      <xdr:col>20</xdr:col>
      <xdr:colOff>38100</xdr:colOff>
      <xdr:row>35</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67327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72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12700</xdr:rowOff>
    </xdr:from>
    <xdr:to>
      <xdr:col>15</xdr:col>
      <xdr:colOff>98425</xdr:colOff>
      <xdr:row>40</xdr:row>
      <xdr:rowOff>114300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870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139700</xdr:rowOff>
    </xdr:from>
    <xdr:to>
      <xdr:col>15</xdr:col>
      <xdr:colOff>149225</xdr:colOff>
      <xdr:row>35</xdr:row>
      <xdr:rowOff>69850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80027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0</xdr:rowOff>
    </xdr:from>
    <xdr:to>
      <xdr:col>11</xdr:col>
      <xdr:colOff>9525</xdr:colOff>
      <xdr:row>40</xdr:row>
      <xdr:rowOff>114300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858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139700</xdr:rowOff>
    </xdr:from>
    <xdr:to>
      <xdr:col>11</xdr:col>
      <xdr:colOff>60325</xdr:colOff>
      <xdr:row>35</xdr:row>
      <xdr:rowOff>69850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80027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6350</xdr:rowOff>
    </xdr:from>
    <xdr:to>
      <xdr:col>6</xdr:col>
      <xdr:colOff>171450</xdr:colOff>
      <xdr:row>35</xdr:row>
      <xdr:rowOff>107950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118127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76200</xdr:rowOff>
    </xdr:from>
    <xdr:to>
      <xdr:col>24</xdr:col>
      <xdr:colOff>76200</xdr:colOff>
      <xdr:row>41</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156227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133350</xdr:rowOff>
    </xdr:from>
    <xdr:to>
      <xdr:col>20</xdr:col>
      <xdr:colOff>38100</xdr:colOff>
      <xdr:row>40</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48277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133350</xdr:rowOff>
    </xdr:from>
    <xdr:to>
      <xdr:col>15</xdr:col>
      <xdr:colOff>149225</xdr:colOff>
      <xdr:row>40</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48277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63500</xdr:rowOff>
    </xdr:from>
    <xdr:to>
      <xdr:col>11</xdr:col>
      <xdr:colOff>60325</xdr:colOff>
      <xdr:row>40</xdr:row>
      <xdr:rowOff>165100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149877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120650</xdr:rowOff>
    </xdr:from>
    <xdr:to>
      <xdr:col>6</xdr:col>
      <xdr:colOff>171450</xdr:colOff>
      <xdr:row>40</xdr:row>
      <xdr:rowOff>50800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35577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物件費は、類似団体や全国・県平均に比べて高い値で推移している。</a:t>
          </a:r>
        </a:p>
        <a:p>
          <a:r>
            <a:rPr kumimoji="1" lang="ja-JP" altLang="en-US" sz="1300">
              <a:latin typeface="ＭＳ Ｐゴシック" panose="020B0600070205080204" pitchFamily="50" charset="-128"/>
              <a:ea typeface="ＭＳ Ｐゴシック" panose="020B0600070205080204" pitchFamily="50" charset="-128"/>
            </a:rPr>
            <a:t>　特に小・中・特別支援学校におけるタブレット賃借料等が増となっているほか、公共施設の指定管理料や光熱水費等のランニングコストが多いことが主な要因である。</a:t>
          </a:r>
        </a:p>
        <a:p>
          <a:r>
            <a:rPr kumimoji="1" lang="ja-JP" altLang="en-US" sz="1300">
              <a:latin typeface="ＭＳ Ｐゴシック" panose="020B0600070205080204" pitchFamily="50" charset="-128"/>
              <a:ea typeface="ＭＳ Ｐゴシック" panose="020B0600070205080204" pitchFamily="50" charset="-128"/>
            </a:rPr>
            <a:t>　施設の統廃合を含め、事務事業の合理化などを進め、経費削減に努める。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170543</xdr:rowOff>
    </xdr:from>
    <xdr:to>
      <xdr:col>82</xdr:col>
      <xdr:colOff>107950</xdr:colOff>
      <xdr:row>19</xdr:row>
      <xdr:rowOff>31750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2566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163484</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35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61686</xdr:rowOff>
    </xdr:from>
    <xdr:to>
      <xdr:col>78</xdr:col>
      <xdr:colOff>69850</xdr:colOff>
      <xdr:row>18</xdr:row>
      <xdr:rowOff>170543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1477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157843</xdr:rowOff>
    </xdr:from>
    <xdr:to>
      <xdr:col>78</xdr:col>
      <xdr:colOff>120650</xdr:colOff>
      <xdr:row>17</xdr:row>
      <xdr:rowOff>87993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98170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6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167821</xdr:rowOff>
    </xdr:from>
    <xdr:to>
      <xdr:col>73</xdr:col>
      <xdr:colOff>180975</xdr:colOff>
      <xdr:row>18</xdr:row>
      <xdr:rowOff>61686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824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43741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124279</xdr:rowOff>
    </xdr:from>
    <xdr:to>
      <xdr:col>69</xdr:col>
      <xdr:colOff>92075</xdr:colOff>
      <xdr:row>17</xdr:row>
      <xdr:rowOff>167821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389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152400</xdr:rowOff>
    </xdr:from>
    <xdr:to>
      <xdr:col>82</xdr:col>
      <xdr:colOff>158750</xdr:colOff>
      <xdr:row>19</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124477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119743</xdr:rowOff>
    </xdr:from>
    <xdr:to>
      <xdr:col>78</xdr:col>
      <xdr:colOff>120650</xdr:colOff>
      <xdr:row>19</xdr:row>
      <xdr:rowOff>49893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34670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9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10886</xdr:rowOff>
    </xdr:from>
    <xdr:to>
      <xdr:col>74</xdr:col>
      <xdr:colOff>31750</xdr:colOff>
      <xdr:row>18</xdr:row>
      <xdr:rowOff>112486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97263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117021</xdr:rowOff>
    </xdr:from>
    <xdr:to>
      <xdr:col>69</xdr:col>
      <xdr:colOff>142875</xdr:colOff>
      <xdr:row>18</xdr:row>
      <xdr:rowOff>47171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73479</xdr:rowOff>
    </xdr:from>
    <xdr:to>
      <xdr:col>65</xdr:col>
      <xdr:colOff>53975</xdr:colOff>
      <xdr:row>18</xdr:row>
      <xdr:rowOff>3629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159856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障害者自立支援給付費が増加傾向にあるものの、支給回数の変更に伴う児童扶養手当の減などにより、扶助費の割合は減少した。</a:t>
          </a:r>
        </a:p>
        <a:p>
          <a:r>
            <a:rPr kumimoji="1" lang="ja-JP" altLang="en-US" sz="1300">
              <a:latin typeface="ＭＳ Ｐゴシック" panose="020B0600070205080204" pitchFamily="50" charset="-128"/>
              <a:ea typeface="ＭＳ Ｐゴシック" panose="020B0600070205080204" pitchFamily="50" charset="-128"/>
            </a:rPr>
            <a:t>　類似団体平均、全国平均及び県平均とも扶助費の割合は前年度より減となっているが、扶助費の増は全国的な傾向と考えられるため、国・県等の施策や動向を注視し、適切な対応に努める。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60757"/>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135165</xdr:rowOff>
    </xdr:from>
    <xdr:to>
      <xdr:col>24</xdr:col>
      <xdr:colOff>25400</xdr:colOff>
      <xdr:row>58</xdr:row>
      <xdr:rowOff>61685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9078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43742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167822</xdr:rowOff>
    </xdr:from>
    <xdr:to>
      <xdr:col>19</xdr:col>
      <xdr:colOff>187325</xdr:colOff>
      <xdr:row>58</xdr:row>
      <xdr:rowOff>61685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9404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90005</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102507</xdr:rowOff>
    </xdr:from>
    <xdr:to>
      <xdr:col>15</xdr:col>
      <xdr:colOff>98425</xdr:colOff>
      <xdr:row>57</xdr:row>
      <xdr:rowOff>167822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875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57</xdr:row>
      <xdr:rowOff>102507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6139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56442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xdr:rowOff>
    </xdr:from>
    <xdr:to>
      <xdr:col>20</xdr:col>
      <xdr:colOff>38100</xdr:colOff>
      <xdr:row>58</xdr:row>
      <xdr:rowOff>112485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97262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117022</xdr:rowOff>
    </xdr:from>
    <xdr:to>
      <xdr:col>15</xdr:col>
      <xdr:colOff>149225</xdr:colOff>
      <xdr:row>58</xdr:row>
      <xdr:rowOff>47172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51707</xdr:rowOff>
    </xdr:from>
    <xdr:to>
      <xdr:col>11</xdr:col>
      <xdr:colOff>60325</xdr:colOff>
      <xdr:row>57</xdr:row>
      <xdr:rowOff>153307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138084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や全国・県平均に比べて、経常収支比率に占める割合は上回っている。基金への積立や低所得者の保険料軽減のため、介護保険事業特別会計、後期高齢者医療事業特別会計への繰出金が増となったことなど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引き続き、特別会計における保険料の徴収強化、受益者負担の適正化を図るなど、繰出金の削減に努める。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60</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18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69850</xdr:rowOff>
    </xdr:from>
    <xdr:to>
      <xdr:col>82</xdr:col>
      <xdr:colOff>107950</xdr:colOff>
      <xdr:row>58</xdr:row>
      <xdr:rowOff>146050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0139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69850</xdr:rowOff>
    </xdr:from>
    <xdr:to>
      <xdr:col>78</xdr:col>
      <xdr:colOff>69850</xdr:colOff>
      <xdr:row>58</xdr:row>
      <xdr:rowOff>107950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013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19050</xdr:rowOff>
    </xdr:from>
    <xdr:to>
      <xdr:col>78</xdr:col>
      <xdr:colOff>120650</xdr:colOff>
      <xdr:row>58</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130827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3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107950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956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0</xdr:rowOff>
    </xdr:from>
    <xdr:to>
      <xdr:col>74</xdr:col>
      <xdr:colOff>31750</xdr:colOff>
      <xdr:row>59</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86377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127000</xdr:rowOff>
    </xdr:from>
    <xdr:to>
      <xdr:col>69</xdr:col>
      <xdr:colOff>92075</xdr:colOff>
      <xdr:row>58</xdr:row>
      <xdr:rowOff>12700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899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114300</xdr:rowOff>
    </xdr:from>
    <xdr:to>
      <xdr:col>69</xdr:col>
      <xdr:colOff>142875</xdr:colOff>
      <xdr:row>60</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29227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38100</xdr:rowOff>
    </xdr:from>
    <xdr:to>
      <xdr:col>65</xdr:col>
      <xdr:colOff>53975</xdr:colOff>
      <xdr:row>59</xdr:row>
      <xdr:rowOff>139700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1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124477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95250</xdr:rowOff>
    </xdr:from>
    <xdr:to>
      <xdr:col>82</xdr:col>
      <xdr:colOff>158750</xdr:colOff>
      <xdr:row>59</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67327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19050</xdr:rowOff>
    </xdr:from>
    <xdr:to>
      <xdr:col>78</xdr:col>
      <xdr:colOff>120650</xdr:colOff>
      <xdr:row>58</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105427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57150</xdr:rowOff>
    </xdr:from>
    <xdr:to>
      <xdr:col>74</xdr:col>
      <xdr:colOff>31750</xdr:colOff>
      <xdr:row>58</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168927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77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自治・振興金融利子補給、保証料補助の減などにより、経常収支比率に占める割合は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a:p>
          <a:r>
            <a:rPr kumimoji="1" lang="ja-JP" altLang="en-US" sz="1300">
              <a:latin typeface="ＭＳ Ｐゴシック" panose="020B0600070205080204" pitchFamily="50" charset="-128"/>
              <a:ea typeface="ＭＳ Ｐゴシック" panose="020B0600070205080204" pitchFamily="50" charset="-128"/>
            </a:rPr>
            <a:t>　類似団体平均との比較では下回っているが、引き続き補助金の精査、見直しに取り組み、更なる削減に努める。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102507</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406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154214</xdr:rowOff>
    </xdr:from>
    <xdr:to>
      <xdr:col>82</xdr:col>
      <xdr:colOff>107950</xdr:colOff>
      <xdr:row>33</xdr:row>
      <xdr:rowOff>37193</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56406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31949</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37193</xdr:rowOff>
    </xdr:from>
    <xdr:to>
      <xdr:col>78</xdr:col>
      <xdr:colOff>69850</xdr:colOff>
      <xdr:row>33</xdr:row>
      <xdr:rowOff>80736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56950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38100</xdr:rowOff>
    </xdr:from>
    <xdr:to>
      <xdr:col>78</xdr:col>
      <xdr:colOff>120650</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124477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80736</xdr:rowOff>
    </xdr:from>
    <xdr:to>
      <xdr:col>73</xdr:col>
      <xdr:colOff>180975</xdr:colOff>
      <xdr:row>33</xdr:row>
      <xdr:rowOff>102507</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5738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102507</xdr:rowOff>
    </xdr:from>
    <xdr:to>
      <xdr:col>69</xdr:col>
      <xdr:colOff>92075</xdr:colOff>
      <xdr:row>33</xdr:row>
      <xdr:rowOff>124278</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5760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100693</xdr:rowOff>
    </xdr:from>
    <xdr:to>
      <xdr:col>69</xdr:col>
      <xdr:colOff>142875</xdr:colOff>
      <xdr:row>36</xdr:row>
      <xdr:rowOff>30843</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15620</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111578</xdr:rowOff>
    </xdr:from>
    <xdr:to>
      <xdr:col>65</xdr:col>
      <xdr:colOff>53975</xdr:colOff>
      <xdr:row>36</xdr:row>
      <xdr:rowOff>41728</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26505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103414</xdr:rowOff>
    </xdr:from>
    <xdr:to>
      <xdr:col>82</xdr:col>
      <xdr:colOff>158750</xdr:colOff>
      <xdr:row>33</xdr:row>
      <xdr:rowOff>33564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11991</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49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157843</xdr:rowOff>
    </xdr:from>
    <xdr:to>
      <xdr:col>78</xdr:col>
      <xdr:colOff>120650</xdr:colOff>
      <xdr:row>33</xdr:row>
      <xdr:rowOff>87993</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98170</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41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29936</xdr:rowOff>
    </xdr:from>
    <xdr:to>
      <xdr:col>74</xdr:col>
      <xdr:colOff>31750</xdr:colOff>
      <xdr:row>33</xdr:row>
      <xdr:rowOff>131536</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141713</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45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51707</xdr:rowOff>
    </xdr:from>
    <xdr:to>
      <xdr:col>69</xdr:col>
      <xdr:colOff>142875</xdr:colOff>
      <xdr:row>33</xdr:row>
      <xdr:rowOff>153307</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163484</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73478</xdr:rowOff>
    </xdr:from>
    <xdr:to>
      <xdr:col>65</xdr:col>
      <xdr:colOff>53975</xdr:colOff>
      <xdr:row>34</xdr:row>
      <xdr:rowOff>3628</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13805</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これまで市債発行の抑制に取り組んできたが、東日本大震災からの復興に資する大甕駅周辺地区整備や南部地区消防庁舎整備などの大型事業に伴う市債償還の開始等により公債費の割合が増加している。</a:t>
          </a:r>
        </a:p>
        <a:p>
          <a:r>
            <a:rPr kumimoji="1" lang="ja-JP" altLang="en-US" sz="1300">
              <a:latin typeface="ＭＳ Ｐゴシック" panose="020B0600070205080204" pitchFamily="50" charset="-128"/>
              <a:ea typeface="ＭＳ Ｐゴシック" panose="020B0600070205080204" pitchFamily="50" charset="-128"/>
            </a:rPr>
            <a:t>　今後も引き続き、市債発行の抑制に努める。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170435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22860"/>
          <a:ext cx="0" cy="992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142512</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170435</xdr:rowOff>
    </xdr:from>
    <xdr:to>
      <xdr:col>24</xdr:col>
      <xdr:colOff>114300</xdr:colOff>
      <xdr:row>79</xdr:row>
      <xdr:rowOff>170435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74422</xdr:rowOff>
    </xdr:from>
    <xdr:to>
      <xdr:col>24</xdr:col>
      <xdr:colOff>25400</xdr:colOff>
      <xdr:row>77</xdr:row>
      <xdr:rowOff>92711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276072"/>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8145</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38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74422</xdr:rowOff>
    </xdr:from>
    <xdr:to>
      <xdr:col>19</xdr:col>
      <xdr:colOff>187325</xdr:colOff>
      <xdr:row>77</xdr:row>
      <xdr:rowOff>74422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276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51563</xdr:rowOff>
    </xdr:from>
    <xdr:to>
      <xdr:col>15</xdr:col>
      <xdr:colOff>98425</xdr:colOff>
      <xdr:row>77</xdr:row>
      <xdr:rowOff>74422</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2532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51563</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2257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13988</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23622</xdr:rowOff>
    </xdr:from>
    <xdr:to>
      <xdr:col>20</xdr:col>
      <xdr:colOff>38100</xdr:colOff>
      <xdr:row>77</xdr:row>
      <xdr:rowOff>125222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23622</xdr:rowOff>
    </xdr:from>
    <xdr:to>
      <xdr:col>15</xdr:col>
      <xdr:colOff>149225</xdr:colOff>
      <xdr:row>77</xdr:row>
      <xdr:rowOff>125222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763</xdr:rowOff>
    </xdr:from>
    <xdr:to>
      <xdr:col>11</xdr:col>
      <xdr:colOff>60325</xdr:colOff>
      <xdr:row>77</xdr:row>
      <xdr:rowOff>102363</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112540</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類似団体平均との比較では、公債費以外の経費のうち、人件費及び物件費の経常収支比率に占める割合が多くなっているため、この指標は高い値で推移している。</a:t>
          </a:r>
        </a:p>
        <a:p>
          <a:r>
            <a:rPr kumimoji="1" lang="ja-JP" altLang="en-US" sz="1300">
              <a:latin typeface="ＭＳ Ｐゴシック" panose="020B0600070205080204" pitchFamily="50" charset="-128"/>
              <a:ea typeface="ＭＳ Ｐゴシック" panose="020B0600070205080204" pitchFamily="50" charset="-128"/>
            </a:rPr>
            <a:t>　人件費の抑制及び施設の統廃合等によるコスト削減を図るなど、義務的経費の削減に努め、持続可能な財政運営を行う。</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111761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4561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83838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111761</xdr:rowOff>
    </xdr:from>
    <xdr:to>
      <xdr:col>82</xdr:col>
      <xdr:colOff>196850</xdr:colOff>
      <xdr:row>80</xdr:row>
      <xdr:rowOff>111761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157480</xdr:rowOff>
    </xdr:from>
    <xdr:to>
      <xdr:col>82</xdr:col>
      <xdr:colOff>107950</xdr:colOff>
      <xdr:row>79</xdr:row>
      <xdr:rowOff>46989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5305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111761</xdr:rowOff>
    </xdr:from>
    <xdr:to>
      <xdr:col>78</xdr:col>
      <xdr:colOff>69850</xdr:colOff>
      <xdr:row>78</xdr:row>
      <xdr:rowOff>157480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4782800" y="134848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88900</xdr:rowOff>
    </xdr:from>
    <xdr:to>
      <xdr:col>73</xdr:col>
      <xdr:colOff>180975</xdr:colOff>
      <xdr:row>78</xdr:row>
      <xdr:rowOff>111761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34620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53339</xdr:rowOff>
    </xdr:from>
    <xdr:to>
      <xdr:col>74</xdr:col>
      <xdr:colOff>31750</xdr:colOff>
      <xdr:row>76</xdr:row>
      <xdr:rowOff>154939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78</xdr:row>
      <xdr:rowOff>88900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294361"/>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68580</xdr:rowOff>
    </xdr:from>
    <xdr:to>
      <xdr:col>69</xdr:col>
      <xdr:colOff>142875</xdr:colOff>
      <xdr:row>76</xdr:row>
      <xdr:rowOff>170180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8907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167639</xdr:rowOff>
    </xdr:from>
    <xdr:to>
      <xdr:col>82</xdr:col>
      <xdr:colOff>158750</xdr:colOff>
      <xdr:row>79</xdr:row>
      <xdr:rowOff>97789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139716</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106680</xdr:rowOff>
    </xdr:from>
    <xdr:to>
      <xdr:col>78</xdr:col>
      <xdr:colOff>120650</xdr:colOff>
      <xdr:row>79</xdr:row>
      <xdr:rowOff>36830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21607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5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60961</xdr:rowOff>
    </xdr:from>
    <xdr:to>
      <xdr:col>74</xdr:col>
      <xdr:colOff>31750</xdr:colOff>
      <xdr:row>78</xdr:row>
      <xdr:rowOff>162561</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147338</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38100</xdr:rowOff>
    </xdr:from>
    <xdr:to>
      <xdr:col>69</xdr:col>
      <xdr:colOff>142875</xdr:colOff>
      <xdr:row>78</xdr:row>
      <xdr:rowOff>139700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124477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茨城県日立市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135001</xdr:rowOff>
    </xdr:from>
    <xdr:to>
      <xdr:col>29</xdr:col>
      <xdr:colOff>127000</xdr:colOff>
      <xdr:row>19</xdr:row>
      <xdr:rowOff>42304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0026"/>
          <a:ext cx="0" cy="1107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14381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42304</xdr:rowOff>
    </xdr:from>
    <xdr:to>
      <xdr:col>30</xdr:col>
      <xdr:colOff>25400</xdr:colOff>
      <xdr:row>19</xdr:row>
      <xdr:rowOff>42304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7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49928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8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135001</xdr:rowOff>
    </xdr:from>
    <xdr:to>
      <xdr:col>30</xdr:col>
      <xdr:colOff>25400</xdr:colOff>
      <xdr:row>12</xdr:row>
      <xdr:rowOff>135001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00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7747</xdr:rowOff>
    </xdr:from>
    <xdr:to>
      <xdr:col>29</xdr:col>
      <xdr:colOff>127000</xdr:colOff>
      <xdr:row>15</xdr:row>
      <xdr:rowOff>80632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27122"/>
          <a:ext cx="647700" cy="72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123944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43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151867</xdr:rowOff>
    </xdr:from>
    <xdr:to>
      <xdr:col>29</xdr:col>
      <xdr:colOff>177800</xdr:colOff>
      <xdr:row>16</xdr:row>
      <xdr:rowOff>82017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80632</xdr:rowOff>
    </xdr:from>
    <xdr:to>
      <xdr:col>26</xdr:col>
      <xdr:colOff>50800</xdr:colOff>
      <xdr:row>15</xdr:row>
      <xdr:rowOff>146888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00007"/>
          <a:ext cx="698500" cy="66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113424</xdr:rowOff>
    </xdr:from>
    <xdr:to>
      <xdr:col>26</xdr:col>
      <xdr:colOff>101600</xdr:colOff>
      <xdr:row>17</xdr:row>
      <xdr:rowOff>43574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28351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9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146888</xdr:rowOff>
    </xdr:from>
    <xdr:to>
      <xdr:col>22</xdr:col>
      <xdr:colOff>114300</xdr:colOff>
      <xdr:row>16</xdr:row>
      <xdr:rowOff>10033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66263"/>
          <a:ext cx="698500" cy="34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148514</xdr:rowOff>
    </xdr:from>
    <xdr:to>
      <xdr:col>22</xdr:col>
      <xdr:colOff>165100</xdr:colOff>
      <xdr:row>17</xdr:row>
      <xdr:rowOff>78664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63441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10033</xdr:rowOff>
    </xdr:from>
    <xdr:to>
      <xdr:col>18</xdr:col>
      <xdr:colOff>177800</xdr:colOff>
      <xdr:row>16</xdr:row>
      <xdr:rowOff>83909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00858"/>
          <a:ext cx="698500" cy="73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159639</xdr:rowOff>
    </xdr:from>
    <xdr:to>
      <xdr:col>19</xdr:col>
      <xdr:colOff>38100</xdr:colOff>
      <xdr:row>17</xdr:row>
      <xdr:rowOff>89789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5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74566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3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20079</xdr:rowOff>
    </xdr:from>
    <xdr:to>
      <xdr:col>15</xdr:col>
      <xdr:colOff>101600</xdr:colOff>
      <xdr:row>17</xdr:row>
      <xdr:rowOff>121679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2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106456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6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128397</xdr:rowOff>
    </xdr:from>
    <xdr:to>
      <xdr:col>29</xdr:col>
      <xdr:colOff>177800</xdr:colOff>
      <xdr:row>15</xdr:row>
      <xdr:rowOff>58547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76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144924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2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29832</xdr:rowOff>
    </xdr:from>
    <xdr:to>
      <xdr:col>26</xdr:col>
      <xdr:colOff>101600</xdr:colOff>
      <xdr:row>15</xdr:row>
      <xdr:rowOff>131432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49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141609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18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96088</xdr:rowOff>
    </xdr:from>
    <xdr:to>
      <xdr:col>22</xdr:col>
      <xdr:colOff>165100</xdr:colOff>
      <xdr:row>16</xdr:row>
      <xdr:rowOff>26238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15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36415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84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130683</xdr:rowOff>
    </xdr:from>
    <xdr:to>
      <xdr:col>19</xdr:col>
      <xdr:colOff>38100</xdr:colOff>
      <xdr:row>16</xdr:row>
      <xdr:rowOff>60833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50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71010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1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33109</xdr:rowOff>
    </xdr:from>
    <xdr:to>
      <xdr:col>15</xdr:col>
      <xdr:colOff>101600</xdr:colOff>
      <xdr:row>16</xdr:row>
      <xdr:rowOff>134709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23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144886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9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257988</xdr:rowOff>
    </xdr:from>
    <xdr:to>
      <xdr:col>29</xdr:col>
      <xdr:colOff>127000</xdr:colOff>
      <xdr:row>37</xdr:row>
      <xdr:rowOff>246367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82538"/>
          <a:ext cx="0" cy="1188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218444</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4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246367</xdr:rowOff>
    </xdr:from>
    <xdr:to>
      <xdr:col>30</xdr:col>
      <xdr:colOff>25400</xdr:colOff>
      <xdr:row>37</xdr:row>
      <xdr:rowOff>246367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710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2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257988</xdr:rowOff>
    </xdr:from>
    <xdr:to>
      <xdr:col>30</xdr:col>
      <xdr:colOff>25400</xdr:colOff>
      <xdr:row>33</xdr:row>
      <xdr:rowOff>257988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82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97130</xdr:rowOff>
    </xdr:from>
    <xdr:to>
      <xdr:col>29</xdr:col>
      <xdr:colOff>127000</xdr:colOff>
      <xdr:row>37</xdr:row>
      <xdr:rowOff>110541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221830"/>
          <a:ext cx="647700" cy="13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33482</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43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188405</xdr:rowOff>
    </xdr:from>
    <xdr:to>
      <xdr:col>29</xdr:col>
      <xdr:colOff>177800</xdr:colOff>
      <xdr:row>35</xdr:row>
      <xdr:rowOff>290005</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82956</xdr:rowOff>
    </xdr:from>
    <xdr:to>
      <xdr:col>26</xdr:col>
      <xdr:colOff>50800</xdr:colOff>
      <xdr:row>37</xdr:row>
      <xdr:rowOff>97130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207656"/>
          <a:ext cx="698500" cy="14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159601</xdr:rowOff>
    </xdr:from>
    <xdr:to>
      <xdr:col>26</xdr:col>
      <xdr:colOff>101600</xdr:colOff>
      <xdr:row>35</xdr:row>
      <xdr:rowOff>261201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271378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38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82956</xdr:rowOff>
    </xdr:from>
    <xdr:to>
      <xdr:col>22</xdr:col>
      <xdr:colOff>114300</xdr:colOff>
      <xdr:row>37</xdr:row>
      <xdr:rowOff>129248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207656"/>
          <a:ext cx="698500" cy="46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171412</xdr:rowOff>
    </xdr:from>
    <xdr:to>
      <xdr:col>22</xdr:col>
      <xdr:colOff>165100</xdr:colOff>
      <xdr:row>35</xdr:row>
      <xdr:rowOff>273012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283189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5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129248</xdr:rowOff>
    </xdr:from>
    <xdr:to>
      <xdr:col>18</xdr:col>
      <xdr:colOff>177800</xdr:colOff>
      <xdr:row>37</xdr:row>
      <xdr:rowOff>174472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253948"/>
          <a:ext cx="698500" cy="45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122072</xdr:rowOff>
    </xdr:from>
    <xdr:to>
      <xdr:col>19</xdr:col>
      <xdr:colOff>38100</xdr:colOff>
      <xdr:row>35</xdr:row>
      <xdr:rowOff>223672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233849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0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110413</xdr:rowOff>
    </xdr:from>
    <xdr:to>
      <xdr:col>15</xdr:col>
      <xdr:colOff>101600</xdr:colOff>
      <xdr:row>35</xdr:row>
      <xdr:rowOff>212013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222190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8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59741</xdr:rowOff>
    </xdr:from>
    <xdr:to>
      <xdr:col>29</xdr:col>
      <xdr:colOff>177800</xdr:colOff>
      <xdr:row>37</xdr:row>
      <xdr:rowOff>161341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184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31818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15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46330</xdr:rowOff>
    </xdr:from>
    <xdr:to>
      <xdr:col>26</xdr:col>
      <xdr:colOff>101600</xdr:colOff>
      <xdr:row>37</xdr:row>
      <xdr:rowOff>147930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171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132707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257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32156</xdr:rowOff>
    </xdr:from>
    <xdr:to>
      <xdr:col>22</xdr:col>
      <xdr:colOff>165100</xdr:colOff>
      <xdr:row>37</xdr:row>
      <xdr:rowOff>133756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156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118533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24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78448</xdr:rowOff>
    </xdr:from>
    <xdr:to>
      <xdr:col>19</xdr:col>
      <xdr:colOff>38100</xdr:colOff>
      <xdr:row>37</xdr:row>
      <xdr:rowOff>180048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203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164825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28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123672</xdr:rowOff>
    </xdr:from>
    <xdr:to>
      <xdr:col>15</xdr:col>
      <xdr:colOff>101600</xdr:colOff>
      <xdr:row>37</xdr:row>
      <xdr:rowOff>225272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248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210049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3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175,366
173,643
225.86
101,567,838
96,304,533
2,433,659
39,593,552
63,459,019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155854</xdr:rowOff>
    </xdr:from>
    <xdr:to>
      <xdr:col>24</xdr:col>
      <xdr:colOff>62865</xdr:colOff>
      <xdr:row>37</xdr:row>
      <xdr:rowOff>116687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7904"/>
          <a:ext cx="1270" cy="1332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120514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116687</xdr:rowOff>
    </xdr:from>
    <xdr:to>
      <xdr:col>24</xdr:col>
      <xdr:colOff>152400</xdr:colOff>
      <xdr:row>37</xdr:row>
      <xdr:rowOff>116687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102531</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155854</xdr:rowOff>
    </xdr:from>
    <xdr:to>
      <xdr:col>24</xdr:col>
      <xdr:colOff>152400</xdr:colOff>
      <xdr:row>29</xdr:row>
      <xdr:rowOff>155854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96723</xdr:rowOff>
    </xdr:from>
    <xdr:to>
      <xdr:col>24</xdr:col>
      <xdr:colOff>63500</xdr:colOff>
      <xdr:row>32</xdr:row>
      <xdr:rowOff>18352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411673"/>
          <a:ext cx="838200" cy="9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170616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657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20739</xdr:rowOff>
    </xdr:from>
    <xdr:to>
      <xdr:col>24</xdr:col>
      <xdr:colOff>114300</xdr:colOff>
      <xdr:row>33</xdr:row>
      <xdr:rowOff>122339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67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18352</xdr:rowOff>
    </xdr:from>
    <xdr:to>
      <xdr:col>19</xdr:col>
      <xdr:colOff>177800</xdr:colOff>
      <xdr:row>32</xdr:row>
      <xdr:rowOff>113068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504752"/>
          <a:ext cx="889000" cy="9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102464</xdr:rowOff>
    </xdr:from>
    <xdr:to>
      <xdr:col>20</xdr:col>
      <xdr:colOff>38100</xdr:colOff>
      <xdr:row>35</xdr:row>
      <xdr:rowOff>32614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3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23741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2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102286</xdr:rowOff>
    </xdr:from>
    <xdr:to>
      <xdr:col>15</xdr:col>
      <xdr:colOff>50800</xdr:colOff>
      <xdr:row>32</xdr:row>
      <xdr:rowOff>113068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588686"/>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99949</xdr:rowOff>
    </xdr:from>
    <xdr:to>
      <xdr:col>15</xdr:col>
      <xdr:colOff>101600</xdr:colOff>
      <xdr:row>35</xdr:row>
      <xdr:rowOff>30099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21226</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102286</xdr:rowOff>
    </xdr:from>
    <xdr:to>
      <xdr:col>10</xdr:col>
      <xdr:colOff>114300</xdr:colOff>
      <xdr:row>33</xdr:row>
      <xdr:rowOff>41211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588686"/>
          <a:ext cx="889000" cy="11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111722</xdr:rowOff>
    </xdr:from>
    <xdr:to>
      <xdr:col>10</xdr:col>
      <xdr:colOff>165100</xdr:colOff>
      <xdr:row>35</xdr:row>
      <xdr:rowOff>41872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32999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3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122314</xdr:rowOff>
    </xdr:from>
    <xdr:to>
      <xdr:col>6</xdr:col>
      <xdr:colOff>38100</xdr:colOff>
      <xdr:row>35</xdr:row>
      <xdr:rowOff>52464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43591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45923</xdr:rowOff>
    </xdr:from>
    <xdr:to>
      <xdr:col>24</xdr:col>
      <xdr:colOff>114300</xdr:colOff>
      <xdr:row>31</xdr:row>
      <xdr:rowOff>147523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36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68800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21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139002</xdr:rowOff>
    </xdr:from>
    <xdr:to>
      <xdr:col>20</xdr:col>
      <xdr:colOff>38100</xdr:colOff>
      <xdr:row>32</xdr:row>
      <xdr:rowOff>69152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45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85679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22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62268</xdr:rowOff>
    </xdr:from>
    <xdr:to>
      <xdr:col>15</xdr:col>
      <xdr:colOff>101600</xdr:colOff>
      <xdr:row>32</xdr:row>
      <xdr:rowOff>163868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54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8945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32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51486</xdr:rowOff>
    </xdr:from>
    <xdr:to>
      <xdr:col>10</xdr:col>
      <xdr:colOff>165100</xdr:colOff>
      <xdr:row>32</xdr:row>
      <xdr:rowOff>153086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53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169613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31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161861</xdr:rowOff>
    </xdr:from>
    <xdr:to>
      <xdr:col>6</xdr:col>
      <xdr:colOff>38100</xdr:colOff>
      <xdr:row>33</xdr:row>
      <xdr:rowOff>92011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4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108538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42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122136</xdr:rowOff>
    </xdr:from>
    <xdr:to>
      <xdr:col>24</xdr:col>
      <xdr:colOff>62865</xdr:colOff>
      <xdr:row>58</xdr:row>
      <xdr:rowOff>120612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94636"/>
          <a:ext cx="1270" cy="1370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124439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120612</xdr:rowOff>
    </xdr:from>
    <xdr:to>
      <xdr:col>24</xdr:col>
      <xdr:colOff>152400</xdr:colOff>
      <xdr:row>58</xdr:row>
      <xdr:rowOff>120612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68813</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6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122136</xdr:rowOff>
    </xdr:from>
    <xdr:to>
      <xdr:col>24</xdr:col>
      <xdr:colOff>152400</xdr:colOff>
      <xdr:row>50</xdr:row>
      <xdr:rowOff>122136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9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167780</xdr:rowOff>
    </xdr:from>
    <xdr:to>
      <xdr:col>24</xdr:col>
      <xdr:colOff>63500</xdr:colOff>
      <xdr:row>51</xdr:row>
      <xdr:rowOff>102743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8740280"/>
          <a:ext cx="838200" cy="10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161206</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19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11329</xdr:rowOff>
    </xdr:from>
    <xdr:to>
      <xdr:col>24</xdr:col>
      <xdr:colOff>114300</xdr:colOff>
      <xdr:row>55</xdr:row>
      <xdr:rowOff>112929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102743</xdr:rowOff>
    </xdr:from>
    <xdr:to>
      <xdr:col>19</xdr:col>
      <xdr:colOff>177800</xdr:colOff>
      <xdr:row>54</xdr:row>
      <xdr:rowOff>25362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8846693"/>
          <a:ext cx="889000" cy="43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73203</xdr:rowOff>
    </xdr:from>
    <xdr:to>
      <xdr:col>20</xdr:col>
      <xdr:colOff>38100</xdr:colOff>
      <xdr:row>56</xdr:row>
      <xdr:rowOff>3353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165930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9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22428</xdr:rowOff>
    </xdr:from>
    <xdr:to>
      <xdr:col>15</xdr:col>
      <xdr:colOff>50800</xdr:colOff>
      <xdr:row>54</xdr:row>
      <xdr:rowOff>25362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280728"/>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66192</xdr:rowOff>
    </xdr:from>
    <xdr:to>
      <xdr:col>15</xdr:col>
      <xdr:colOff>101600</xdr:colOff>
      <xdr:row>56</xdr:row>
      <xdr:rowOff>167792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6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158919</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6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22428</xdr:rowOff>
    </xdr:from>
    <xdr:to>
      <xdr:col>10</xdr:col>
      <xdr:colOff>114300</xdr:colOff>
      <xdr:row>54</xdr:row>
      <xdr:rowOff>99466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280728"/>
          <a:ext cx="889000" cy="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66649</xdr:rowOff>
    </xdr:from>
    <xdr:to>
      <xdr:col>10</xdr:col>
      <xdr:colOff>165100</xdr:colOff>
      <xdr:row>56</xdr:row>
      <xdr:rowOff>168249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6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159376</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6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71831</xdr:rowOff>
    </xdr:from>
    <xdr:to>
      <xdr:col>6</xdr:col>
      <xdr:colOff>38100</xdr:colOff>
      <xdr:row>57</xdr:row>
      <xdr:rowOff>1981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7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164558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6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116980</xdr:rowOff>
    </xdr:from>
    <xdr:to>
      <xdr:col>24</xdr:col>
      <xdr:colOff>114300</xdr:colOff>
      <xdr:row>51</xdr:row>
      <xdr:rowOff>47130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868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31907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60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51943</xdr:rowOff>
    </xdr:from>
    <xdr:to>
      <xdr:col>20</xdr:col>
      <xdr:colOff>38100</xdr:colOff>
      <xdr:row>51</xdr:row>
      <xdr:rowOff>153543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879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49</xdr:row>
      <xdr:rowOff>170070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857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146012</xdr:rowOff>
    </xdr:from>
    <xdr:to>
      <xdr:col>15</xdr:col>
      <xdr:colOff>101600</xdr:colOff>
      <xdr:row>54</xdr:row>
      <xdr:rowOff>76162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23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92689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00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143078</xdr:rowOff>
    </xdr:from>
    <xdr:to>
      <xdr:col>10</xdr:col>
      <xdr:colOff>165100</xdr:colOff>
      <xdr:row>54</xdr:row>
      <xdr:rowOff>73228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22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89755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00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48666</xdr:rowOff>
    </xdr:from>
    <xdr:to>
      <xdr:col>6</xdr:col>
      <xdr:colOff>38100</xdr:colOff>
      <xdr:row>54</xdr:row>
      <xdr:rowOff>150266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30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166793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08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92727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65024</xdr:rowOff>
    </xdr:from>
    <xdr:to>
      <xdr:col>24</xdr:col>
      <xdr:colOff>62865</xdr:colOff>
      <xdr:row>78</xdr:row>
      <xdr:rowOff>4445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66524"/>
          <a:ext cx="1270" cy="1311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8272</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4445</xdr:rowOff>
    </xdr:from>
    <xdr:to>
      <xdr:col>24</xdr:col>
      <xdr:colOff>152400</xdr:colOff>
      <xdr:row>78</xdr:row>
      <xdr:rowOff>4445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7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11701</xdr:rowOff>
    </xdr:from>
    <xdr:ext cx="469744"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4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65024</xdr:rowOff>
    </xdr:from>
    <xdr:to>
      <xdr:col>24</xdr:col>
      <xdr:colOff>152400</xdr:colOff>
      <xdr:row>70</xdr:row>
      <xdr:rowOff>65024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120650</xdr:rowOff>
    </xdr:from>
    <xdr:to>
      <xdr:col>24</xdr:col>
      <xdr:colOff>63500</xdr:colOff>
      <xdr:row>77</xdr:row>
      <xdr:rowOff>146368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22300"/>
          <a:ext cx="8382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151020</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495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128143</xdr:rowOff>
    </xdr:from>
    <xdr:to>
      <xdr:col>24</xdr:col>
      <xdr:colOff>114300</xdr:colOff>
      <xdr:row>74</xdr:row>
      <xdr:rowOff>58293</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64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119698</xdr:rowOff>
    </xdr:from>
    <xdr:to>
      <xdr:col>19</xdr:col>
      <xdr:colOff>177800</xdr:colOff>
      <xdr:row>77</xdr:row>
      <xdr:rowOff>146368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149898"/>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64516</xdr:rowOff>
    </xdr:from>
    <xdr:to>
      <xdr:col>20</xdr:col>
      <xdr:colOff>38100</xdr:colOff>
      <xdr:row>74</xdr:row>
      <xdr:rowOff>166116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7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11193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52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119698</xdr:rowOff>
    </xdr:from>
    <xdr:to>
      <xdr:col>15</xdr:col>
      <xdr:colOff>50800</xdr:colOff>
      <xdr:row>76</xdr:row>
      <xdr:rowOff>128651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149898"/>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20320</xdr:rowOff>
    </xdr:from>
    <xdr:to>
      <xdr:col>15</xdr:col>
      <xdr:colOff>101600</xdr:colOff>
      <xdr:row>74</xdr:row>
      <xdr:rowOff>121920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270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138447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48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128651</xdr:rowOff>
    </xdr:from>
    <xdr:to>
      <xdr:col>10</xdr:col>
      <xdr:colOff>114300</xdr:colOff>
      <xdr:row>76</xdr:row>
      <xdr:rowOff>134556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158851"/>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25844</xdr:rowOff>
    </xdr:from>
    <xdr:to>
      <xdr:col>10</xdr:col>
      <xdr:colOff>165100</xdr:colOff>
      <xdr:row>74</xdr:row>
      <xdr:rowOff>127444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271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143971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48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45085</xdr:rowOff>
    </xdr:from>
    <xdr:to>
      <xdr:col>6</xdr:col>
      <xdr:colOff>38100</xdr:colOff>
      <xdr:row>74</xdr:row>
      <xdr:rowOff>146685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163212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50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69850</xdr:rowOff>
    </xdr:from>
    <xdr:to>
      <xdr:col>24</xdr:col>
      <xdr:colOff>114300</xdr:colOff>
      <xdr:row>78</xdr:row>
      <xdr:rowOff>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156227</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95568</xdr:rowOff>
    </xdr:from>
    <xdr:to>
      <xdr:col>20</xdr:col>
      <xdr:colOff>38100</xdr:colOff>
      <xdr:row>78</xdr:row>
      <xdr:rowOff>25718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9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16845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8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68898</xdr:rowOff>
    </xdr:from>
    <xdr:to>
      <xdr:col>15</xdr:col>
      <xdr:colOff>101600</xdr:colOff>
      <xdr:row>76</xdr:row>
      <xdr:rowOff>170498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09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161625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19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77851</xdr:rowOff>
    </xdr:from>
    <xdr:to>
      <xdr:col>10</xdr:col>
      <xdr:colOff>165100</xdr:colOff>
      <xdr:row>77</xdr:row>
      <xdr:rowOff>8001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0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170578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0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83756</xdr:rowOff>
    </xdr:from>
    <xdr:to>
      <xdr:col>6</xdr:col>
      <xdr:colOff>38100</xdr:colOff>
      <xdr:row>77</xdr:row>
      <xdr:rowOff>13906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1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5033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20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120889</xdr:rowOff>
    </xdr:from>
    <xdr:to>
      <xdr:col>24</xdr:col>
      <xdr:colOff>62865</xdr:colOff>
      <xdr:row>98</xdr:row>
      <xdr:rowOff>74059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51389"/>
          <a:ext cx="1270" cy="132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77886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7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74059</xdr:rowOff>
    </xdr:from>
    <xdr:to>
      <xdr:col>24</xdr:col>
      <xdr:colOff>152400</xdr:colOff>
      <xdr:row>98</xdr:row>
      <xdr:rowOff>74059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67566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2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120889</xdr:rowOff>
    </xdr:from>
    <xdr:to>
      <xdr:col>24</xdr:col>
      <xdr:colOff>152400</xdr:colOff>
      <xdr:row>90</xdr:row>
      <xdr:rowOff>120889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5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119159</xdr:rowOff>
    </xdr:from>
    <xdr:to>
      <xdr:col>24</xdr:col>
      <xdr:colOff>63500</xdr:colOff>
      <xdr:row>94</xdr:row>
      <xdr:rowOff>81473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064009"/>
          <a:ext cx="838200" cy="13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6878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23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28451</xdr:rowOff>
    </xdr:from>
    <xdr:to>
      <xdr:col>24</xdr:col>
      <xdr:colOff>114300</xdr:colOff>
      <xdr:row>94</xdr:row>
      <xdr:rowOff>130051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81473</xdr:rowOff>
    </xdr:from>
    <xdr:to>
      <xdr:col>19</xdr:col>
      <xdr:colOff>177800</xdr:colOff>
      <xdr:row>95</xdr:row>
      <xdr:rowOff>76574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197773"/>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91022</xdr:rowOff>
    </xdr:from>
    <xdr:to>
      <xdr:col>20</xdr:col>
      <xdr:colOff>38100</xdr:colOff>
      <xdr:row>95</xdr:row>
      <xdr:rowOff>21172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2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12299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3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70827</xdr:rowOff>
    </xdr:from>
    <xdr:to>
      <xdr:col>15</xdr:col>
      <xdr:colOff>50800</xdr:colOff>
      <xdr:row>95</xdr:row>
      <xdr:rowOff>76574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358577"/>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54088</xdr:rowOff>
    </xdr:from>
    <xdr:to>
      <xdr:col>15</xdr:col>
      <xdr:colOff>101600</xdr:colOff>
      <xdr:row>95</xdr:row>
      <xdr:rowOff>155688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34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146815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43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70827</xdr:rowOff>
    </xdr:from>
    <xdr:to>
      <xdr:col>10</xdr:col>
      <xdr:colOff>114300</xdr:colOff>
      <xdr:row>95</xdr:row>
      <xdr:rowOff>168830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358577"/>
          <a:ext cx="889000" cy="9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50952</xdr:rowOff>
    </xdr:from>
    <xdr:to>
      <xdr:col>10</xdr:col>
      <xdr:colOff>165100</xdr:colOff>
      <xdr:row>95</xdr:row>
      <xdr:rowOff>152552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33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143679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43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119272</xdr:rowOff>
    </xdr:from>
    <xdr:to>
      <xdr:col>6</xdr:col>
      <xdr:colOff>38100</xdr:colOff>
      <xdr:row>96</xdr:row>
      <xdr:rowOff>49422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40549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9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68359</xdr:rowOff>
    </xdr:from>
    <xdr:to>
      <xdr:col>24</xdr:col>
      <xdr:colOff>114300</xdr:colOff>
      <xdr:row>93</xdr:row>
      <xdr:rowOff>169959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0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91236</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86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30673</xdr:rowOff>
    </xdr:from>
    <xdr:to>
      <xdr:col>20</xdr:col>
      <xdr:colOff>38100</xdr:colOff>
      <xdr:row>94</xdr:row>
      <xdr:rowOff>132273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14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148800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59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25774</xdr:rowOff>
    </xdr:from>
    <xdr:to>
      <xdr:col>15</xdr:col>
      <xdr:colOff>101600</xdr:colOff>
      <xdr:row>95</xdr:row>
      <xdr:rowOff>127374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31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143901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08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20027</xdr:rowOff>
    </xdr:from>
    <xdr:to>
      <xdr:col>10</xdr:col>
      <xdr:colOff>165100</xdr:colOff>
      <xdr:row>95</xdr:row>
      <xdr:rowOff>121627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30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138154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08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118030</xdr:rowOff>
    </xdr:from>
    <xdr:to>
      <xdr:col>6</xdr:col>
      <xdr:colOff>38100</xdr:colOff>
      <xdr:row>96</xdr:row>
      <xdr:rowOff>48180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4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64707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18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39893</xdr:rowOff>
    </xdr:from>
    <xdr:to>
      <xdr:col>54</xdr:col>
      <xdr:colOff>189865</xdr:colOff>
      <xdr:row>33</xdr:row>
      <xdr:rowOff>104915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354843"/>
          <a:ext cx="1270" cy="4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108742</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576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104915</xdr:rowOff>
    </xdr:from>
    <xdr:to>
      <xdr:col>55</xdr:col>
      <xdr:colOff>88900</xdr:colOff>
      <xdr:row>33</xdr:row>
      <xdr:rowOff>104915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762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158020</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13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39893</xdr:rowOff>
    </xdr:from>
    <xdr:to>
      <xdr:col>55</xdr:col>
      <xdr:colOff>88900</xdr:colOff>
      <xdr:row>31</xdr:row>
      <xdr:rowOff>39893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354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103276</xdr:rowOff>
    </xdr:from>
    <xdr:to>
      <xdr:col>55</xdr:col>
      <xdr:colOff>0</xdr:colOff>
      <xdr:row>38</xdr:row>
      <xdr:rowOff>58181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761126"/>
          <a:ext cx="838200" cy="81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116654</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43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93777</xdr:rowOff>
    </xdr:from>
    <xdr:to>
      <xdr:col>55</xdr:col>
      <xdr:colOff>50800</xdr:colOff>
      <xdr:row>33</xdr:row>
      <xdr:rowOff>23927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58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58181</xdr:rowOff>
    </xdr:from>
    <xdr:to>
      <xdr:col>50</xdr:col>
      <xdr:colOff>114300</xdr:colOff>
      <xdr:row>38</xdr:row>
      <xdr:rowOff>61222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573281"/>
          <a:ext cx="889000" cy="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60775</xdr:rowOff>
    </xdr:from>
    <xdr:to>
      <xdr:col>50</xdr:col>
      <xdr:colOff>165100</xdr:colOff>
      <xdr:row>37</xdr:row>
      <xdr:rowOff>162375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0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7452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7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61222</xdr:rowOff>
    </xdr:from>
    <xdr:to>
      <xdr:col>45</xdr:col>
      <xdr:colOff>177800</xdr:colOff>
      <xdr:row>38</xdr:row>
      <xdr:rowOff>77818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576322"/>
          <a:ext cx="889000" cy="1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91742</xdr:rowOff>
    </xdr:from>
    <xdr:to>
      <xdr:col>46</xdr:col>
      <xdr:colOff>38100</xdr:colOff>
      <xdr:row>38</xdr:row>
      <xdr:rowOff>21892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3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38419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21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72377</xdr:rowOff>
    </xdr:from>
    <xdr:to>
      <xdr:col>41</xdr:col>
      <xdr:colOff>50800</xdr:colOff>
      <xdr:row>38</xdr:row>
      <xdr:rowOff>77818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587477"/>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102296</xdr:rowOff>
    </xdr:from>
    <xdr:to>
      <xdr:col>41</xdr:col>
      <xdr:colOff>101600</xdr:colOff>
      <xdr:row>38</xdr:row>
      <xdr:rowOff>32446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4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48973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22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96200</xdr:rowOff>
    </xdr:from>
    <xdr:to>
      <xdr:col>36</xdr:col>
      <xdr:colOff>165100</xdr:colOff>
      <xdr:row>38</xdr:row>
      <xdr:rowOff>26350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3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42877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21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52476</xdr:rowOff>
    </xdr:from>
    <xdr:to>
      <xdr:col>55</xdr:col>
      <xdr:colOff>50800</xdr:colOff>
      <xdr:row>33</xdr:row>
      <xdr:rowOff>154076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71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138853</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6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7381</xdr:rowOff>
    </xdr:from>
    <xdr:to>
      <xdr:col>50</xdr:col>
      <xdr:colOff>165100</xdr:colOff>
      <xdr:row>38</xdr:row>
      <xdr:rowOff>108981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52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100108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61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10422</xdr:rowOff>
    </xdr:from>
    <xdr:to>
      <xdr:col>46</xdr:col>
      <xdr:colOff>38100</xdr:colOff>
      <xdr:row>38</xdr:row>
      <xdr:rowOff>112022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52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103149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61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27018</xdr:rowOff>
    </xdr:from>
    <xdr:to>
      <xdr:col>41</xdr:col>
      <xdr:colOff>101600</xdr:colOff>
      <xdr:row>38</xdr:row>
      <xdr:rowOff>128618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119745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63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21577</xdr:rowOff>
    </xdr:from>
    <xdr:to>
      <xdr:col>36</xdr:col>
      <xdr:colOff>165100</xdr:colOff>
      <xdr:row>38</xdr:row>
      <xdr:rowOff>123177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3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114304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62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165515</xdr:rowOff>
    </xdr:from>
    <xdr:to>
      <xdr:col>54</xdr:col>
      <xdr:colOff>189865</xdr:colOff>
      <xdr:row>58</xdr:row>
      <xdr:rowOff>153024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909465"/>
          <a:ext cx="1270" cy="1187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156851</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0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153024</xdr:rowOff>
    </xdr:from>
    <xdr:to>
      <xdr:col>55</xdr:col>
      <xdr:colOff>88900</xdr:colOff>
      <xdr:row>58</xdr:row>
      <xdr:rowOff>153024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97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112192</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8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165515</xdr:rowOff>
    </xdr:from>
    <xdr:to>
      <xdr:col>55</xdr:col>
      <xdr:colOff>88900</xdr:colOff>
      <xdr:row>51</xdr:row>
      <xdr:rowOff>165515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90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48831</xdr:rowOff>
    </xdr:from>
    <xdr:to>
      <xdr:col>55</xdr:col>
      <xdr:colOff>0</xdr:colOff>
      <xdr:row>54</xdr:row>
      <xdr:rowOff>77651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135681"/>
          <a:ext cx="838200" cy="20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54509</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84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76082</xdr:rowOff>
    </xdr:from>
    <xdr:to>
      <xdr:col>55</xdr:col>
      <xdr:colOff>50800</xdr:colOff>
      <xdr:row>56</xdr:row>
      <xdr:rowOff>6232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50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70630</xdr:rowOff>
    </xdr:from>
    <xdr:to>
      <xdr:col>50</xdr:col>
      <xdr:colOff>114300</xdr:colOff>
      <xdr:row>54</xdr:row>
      <xdr:rowOff>77651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8986030"/>
          <a:ext cx="889000" cy="34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135241</xdr:rowOff>
    </xdr:from>
    <xdr:to>
      <xdr:col>50</xdr:col>
      <xdr:colOff>165100</xdr:colOff>
      <xdr:row>56</xdr:row>
      <xdr:rowOff>65391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56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56518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65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70630</xdr:rowOff>
    </xdr:from>
    <xdr:to>
      <xdr:col>45</xdr:col>
      <xdr:colOff>177800</xdr:colOff>
      <xdr:row>54</xdr:row>
      <xdr:rowOff>111566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8986030"/>
          <a:ext cx="889000" cy="38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104184</xdr:rowOff>
    </xdr:from>
    <xdr:to>
      <xdr:col>46</xdr:col>
      <xdr:colOff>38100</xdr:colOff>
      <xdr:row>57</xdr:row>
      <xdr:rowOff>34334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0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25461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79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148534</xdr:rowOff>
    </xdr:from>
    <xdr:to>
      <xdr:col>41</xdr:col>
      <xdr:colOff>50800</xdr:colOff>
      <xdr:row>54</xdr:row>
      <xdr:rowOff>111566</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8721034"/>
          <a:ext cx="889000" cy="64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41956</xdr:rowOff>
    </xdr:from>
    <xdr:to>
      <xdr:col>41</xdr:col>
      <xdr:colOff>101600</xdr:colOff>
      <xdr:row>56</xdr:row>
      <xdr:rowOff>143556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4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134683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73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29807</xdr:rowOff>
    </xdr:from>
    <xdr:to>
      <xdr:col>36</xdr:col>
      <xdr:colOff>165100</xdr:colOff>
      <xdr:row>56</xdr:row>
      <xdr:rowOff>131407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63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122534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72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169481</xdr:rowOff>
    </xdr:from>
    <xdr:to>
      <xdr:col>55</xdr:col>
      <xdr:colOff>50800</xdr:colOff>
      <xdr:row>53</xdr:row>
      <xdr:rowOff>99631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08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20908</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893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26851</xdr:rowOff>
    </xdr:from>
    <xdr:to>
      <xdr:col>50</xdr:col>
      <xdr:colOff>165100</xdr:colOff>
      <xdr:row>54</xdr:row>
      <xdr:rowOff>128451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28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144978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06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19830</xdr:rowOff>
    </xdr:from>
    <xdr:to>
      <xdr:col>46</xdr:col>
      <xdr:colOff>38100</xdr:colOff>
      <xdr:row>52</xdr:row>
      <xdr:rowOff>121430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893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137957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871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60766</xdr:rowOff>
    </xdr:from>
    <xdr:to>
      <xdr:col>41</xdr:col>
      <xdr:colOff>101600</xdr:colOff>
      <xdr:row>54</xdr:row>
      <xdr:rowOff>162366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31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7443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09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97734</xdr:rowOff>
    </xdr:from>
    <xdr:to>
      <xdr:col>36</xdr:col>
      <xdr:colOff>165100</xdr:colOff>
      <xdr:row>51</xdr:row>
      <xdr:rowOff>27884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86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44411</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672795" y="8445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58662</xdr:rowOff>
    </xdr:from>
    <xdr:to>
      <xdr:col>54</xdr:col>
      <xdr:colOff>189865</xdr:colOff>
      <xdr:row>78</xdr:row>
      <xdr:rowOff>134145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60162"/>
          <a:ext cx="1270" cy="1447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137972</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11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134145</xdr:rowOff>
    </xdr:from>
    <xdr:to>
      <xdr:col>55</xdr:col>
      <xdr:colOff>88900</xdr:colOff>
      <xdr:row>78</xdr:row>
      <xdr:rowOff>134145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0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3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58662</xdr:rowOff>
    </xdr:from>
    <xdr:to>
      <xdr:col>55</xdr:col>
      <xdr:colOff>88900</xdr:colOff>
      <xdr:row>70</xdr:row>
      <xdr:rowOff>58662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6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137688</xdr:rowOff>
    </xdr:from>
    <xdr:to>
      <xdr:col>55</xdr:col>
      <xdr:colOff>0</xdr:colOff>
      <xdr:row>76</xdr:row>
      <xdr:rowOff>132614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2996438"/>
          <a:ext cx="838200" cy="16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15879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2874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164452</xdr:rowOff>
    </xdr:from>
    <xdr:to>
      <xdr:col>55</xdr:col>
      <xdr:colOff>50800</xdr:colOff>
      <xdr:row>76</xdr:row>
      <xdr:rowOff>94602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02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79601</xdr:rowOff>
    </xdr:from>
    <xdr:to>
      <xdr:col>50</xdr:col>
      <xdr:colOff>114300</xdr:colOff>
      <xdr:row>75</xdr:row>
      <xdr:rowOff>137688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2424001"/>
          <a:ext cx="889000" cy="57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58931</xdr:rowOff>
    </xdr:from>
    <xdr:to>
      <xdr:col>50</xdr:col>
      <xdr:colOff>165100</xdr:colOff>
      <xdr:row>76</xdr:row>
      <xdr:rowOff>160531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08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151658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8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79601</xdr:rowOff>
    </xdr:from>
    <xdr:to>
      <xdr:col>45</xdr:col>
      <xdr:colOff>177800</xdr:colOff>
      <xdr:row>77</xdr:row>
      <xdr:rowOff>17856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2424001"/>
          <a:ext cx="889000" cy="79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96124</xdr:rowOff>
    </xdr:from>
    <xdr:to>
      <xdr:col>46</xdr:col>
      <xdr:colOff>38100</xdr:colOff>
      <xdr:row>77</xdr:row>
      <xdr:rowOff>26274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17401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80080</xdr:rowOff>
    </xdr:from>
    <xdr:to>
      <xdr:col>41</xdr:col>
      <xdr:colOff>50800</xdr:colOff>
      <xdr:row>77</xdr:row>
      <xdr:rowOff>17856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110280"/>
          <a:ext cx="889000" cy="10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103005</xdr:rowOff>
    </xdr:from>
    <xdr:to>
      <xdr:col>41</xdr:col>
      <xdr:colOff>101600</xdr:colOff>
      <xdr:row>77</xdr:row>
      <xdr:rowOff>33155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13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49682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90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50426</xdr:rowOff>
    </xdr:from>
    <xdr:to>
      <xdr:col>36</xdr:col>
      <xdr:colOff>165100</xdr:colOff>
      <xdr:row>76</xdr:row>
      <xdr:rowOff>152026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08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143153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7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81814</xdr:rowOff>
    </xdr:from>
    <xdr:to>
      <xdr:col>55</xdr:col>
      <xdr:colOff>50800</xdr:colOff>
      <xdr:row>77</xdr:row>
      <xdr:rowOff>11964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1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60241</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09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86888</xdr:rowOff>
    </xdr:from>
    <xdr:to>
      <xdr:col>50</xdr:col>
      <xdr:colOff>165100</xdr:colOff>
      <xdr:row>76</xdr:row>
      <xdr:rowOff>17038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294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33565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272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28801</xdr:rowOff>
    </xdr:from>
    <xdr:to>
      <xdr:col>46</xdr:col>
      <xdr:colOff>38100</xdr:colOff>
      <xdr:row>72</xdr:row>
      <xdr:rowOff>130401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237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146928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214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138506</xdr:rowOff>
    </xdr:from>
    <xdr:to>
      <xdr:col>41</xdr:col>
      <xdr:colOff>101600</xdr:colOff>
      <xdr:row>77</xdr:row>
      <xdr:rowOff>68656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16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59783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26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29280</xdr:rowOff>
    </xdr:from>
    <xdr:to>
      <xdr:col>36</xdr:col>
      <xdr:colOff>165100</xdr:colOff>
      <xdr:row>76</xdr:row>
      <xdr:rowOff>130880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0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147408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283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98372</xdr:rowOff>
    </xdr:from>
    <xdr:to>
      <xdr:col>54</xdr:col>
      <xdr:colOff>189865</xdr:colOff>
      <xdr:row>98</xdr:row>
      <xdr:rowOff>164063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871772"/>
          <a:ext cx="1270" cy="10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167890</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6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164063</xdr:rowOff>
    </xdr:from>
    <xdr:to>
      <xdr:col>55</xdr:col>
      <xdr:colOff>88900</xdr:colOff>
      <xdr:row>98</xdr:row>
      <xdr:rowOff>164063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66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45049</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64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98372</xdr:rowOff>
    </xdr:from>
    <xdr:to>
      <xdr:col>55</xdr:col>
      <xdr:colOff>88900</xdr:colOff>
      <xdr:row>92</xdr:row>
      <xdr:rowOff>98372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871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86861</xdr:rowOff>
    </xdr:from>
    <xdr:to>
      <xdr:col>55</xdr:col>
      <xdr:colOff>0</xdr:colOff>
      <xdr:row>95</xdr:row>
      <xdr:rowOff>74419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031711"/>
          <a:ext cx="838200" cy="33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14946</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74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36519</xdr:rowOff>
    </xdr:from>
    <xdr:to>
      <xdr:col>55</xdr:col>
      <xdr:colOff>50800</xdr:colOff>
      <xdr:row>96</xdr:row>
      <xdr:rowOff>138119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495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74419</xdr:rowOff>
    </xdr:from>
    <xdr:to>
      <xdr:col>50</xdr:col>
      <xdr:colOff>114300</xdr:colOff>
      <xdr:row>95</xdr:row>
      <xdr:rowOff>111843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362169"/>
          <a:ext cx="889000" cy="3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54643</xdr:rowOff>
    </xdr:from>
    <xdr:to>
      <xdr:col>50</xdr:col>
      <xdr:colOff>165100</xdr:colOff>
      <xdr:row>96</xdr:row>
      <xdr:rowOff>156243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51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147370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60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3373</xdr:rowOff>
    </xdr:from>
    <xdr:to>
      <xdr:col>45</xdr:col>
      <xdr:colOff>177800</xdr:colOff>
      <xdr:row>95</xdr:row>
      <xdr:rowOff>111843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291123"/>
          <a:ext cx="889000" cy="10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163342</xdr:rowOff>
    </xdr:from>
    <xdr:to>
      <xdr:col>46</xdr:col>
      <xdr:colOff>38100</xdr:colOff>
      <xdr:row>97</xdr:row>
      <xdr:rowOff>93492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2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84619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71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30854</xdr:rowOff>
    </xdr:from>
    <xdr:to>
      <xdr:col>41</xdr:col>
      <xdr:colOff>50800</xdr:colOff>
      <xdr:row>95</xdr:row>
      <xdr:rowOff>3373</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5632804"/>
          <a:ext cx="889000" cy="65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121312</xdr:rowOff>
    </xdr:from>
    <xdr:to>
      <xdr:col>41</xdr:col>
      <xdr:colOff>101600</xdr:colOff>
      <xdr:row>97</xdr:row>
      <xdr:rowOff>51462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5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42589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67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135927</xdr:rowOff>
    </xdr:from>
    <xdr:to>
      <xdr:col>36</xdr:col>
      <xdr:colOff>165100</xdr:colOff>
      <xdr:row>97</xdr:row>
      <xdr:rowOff>66077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59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57204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68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36061</xdr:rowOff>
    </xdr:from>
    <xdr:to>
      <xdr:col>55</xdr:col>
      <xdr:colOff>50800</xdr:colOff>
      <xdr:row>93</xdr:row>
      <xdr:rowOff>137661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598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58938</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58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23619</xdr:rowOff>
    </xdr:from>
    <xdr:to>
      <xdr:col>50</xdr:col>
      <xdr:colOff>165100</xdr:colOff>
      <xdr:row>95</xdr:row>
      <xdr:rowOff>125219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31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141746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08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61043</xdr:rowOff>
    </xdr:from>
    <xdr:to>
      <xdr:col>46</xdr:col>
      <xdr:colOff>38100</xdr:colOff>
      <xdr:row>95</xdr:row>
      <xdr:rowOff>162643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34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7720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12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124023</xdr:rowOff>
    </xdr:from>
    <xdr:to>
      <xdr:col>41</xdr:col>
      <xdr:colOff>101600</xdr:colOff>
      <xdr:row>95</xdr:row>
      <xdr:rowOff>54173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24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70700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01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151504</xdr:rowOff>
    </xdr:from>
    <xdr:to>
      <xdr:col>36</xdr:col>
      <xdr:colOff>165100</xdr:colOff>
      <xdr:row>91</xdr:row>
      <xdr:rowOff>81654</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558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98181</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53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104999</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48499"/>
          <a:ext cx="1269" cy="1406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51676</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2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104999</xdr:rowOff>
    </xdr:from>
    <xdr:to>
      <xdr:col>86</xdr:col>
      <xdr:colOff>25400</xdr:colOff>
      <xdr:row>30</xdr:row>
      <xdr:rowOff>104999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4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99055</xdr:rowOff>
    </xdr:from>
    <xdr:to>
      <xdr:col>85</xdr:col>
      <xdr:colOff>127000</xdr:colOff>
      <xdr:row>38</xdr:row>
      <xdr:rowOff>114554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14155"/>
          <a:ext cx="8382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70858</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243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47981</xdr:rowOff>
    </xdr:from>
    <xdr:to>
      <xdr:col>85</xdr:col>
      <xdr:colOff>177800</xdr:colOff>
      <xdr:row>37</xdr:row>
      <xdr:rowOff>149581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39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99055</xdr:rowOff>
    </xdr:from>
    <xdr:to>
      <xdr:col>81</xdr:col>
      <xdr:colOff>50800</xdr:colOff>
      <xdr:row>38</xdr:row>
      <xdr:rowOff>139105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614155"/>
          <a:ext cx="889000" cy="4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108148</xdr:rowOff>
    </xdr:from>
    <xdr:to>
      <xdr:col>81</xdr:col>
      <xdr:colOff>101600</xdr:colOff>
      <xdr:row>38</xdr:row>
      <xdr:rowOff>38298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54825</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139105</xdr:rowOff>
    </xdr:from>
    <xdr:to>
      <xdr:col>76</xdr:col>
      <xdr:colOff>114300</xdr:colOff>
      <xdr:row>38</xdr:row>
      <xdr:rowOff>139105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54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132014</xdr:rowOff>
    </xdr:from>
    <xdr:to>
      <xdr:col>76</xdr:col>
      <xdr:colOff>165100</xdr:colOff>
      <xdr:row>38</xdr:row>
      <xdr:rowOff>62164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78691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25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136637</xdr:rowOff>
    </xdr:from>
    <xdr:to>
      <xdr:col>71</xdr:col>
      <xdr:colOff>177800</xdr:colOff>
      <xdr:row>38</xdr:row>
      <xdr:rowOff>139105</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51737"/>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68966</xdr:rowOff>
    </xdr:from>
    <xdr:to>
      <xdr:col>72</xdr:col>
      <xdr:colOff>38100</xdr:colOff>
      <xdr:row>38</xdr:row>
      <xdr:rowOff>170566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15643</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4017" y="6359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50633</xdr:rowOff>
    </xdr:from>
    <xdr:to>
      <xdr:col>67</xdr:col>
      <xdr:colOff>101600</xdr:colOff>
      <xdr:row>38</xdr:row>
      <xdr:rowOff>152233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168759</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5017" y="6340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63754</xdr:rowOff>
    </xdr:from>
    <xdr:to>
      <xdr:col>85</xdr:col>
      <xdr:colOff>177800</xdr:colOff>
      <xdr:row>38</xdr:row>
      <xdr:rowOff>165354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150131</xdr:rowOff>
    </xdr:from>
    <xdr:ext cx="378565"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49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48255</xdr:rowOff>
    </xdr:from>
    <xdr:to>
      <xdr:col>81</xdr:col>
      <xdr:colOff>101600</xdr:colOff>
      <xdr:row>38</xdr:row>
      <xdr:rowOff>149855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56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140982</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2017" y="6656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88305</xdr:rowOff>
    </xdr:from>
    <xdr:to>
      <xdr:col>76</xdr:col>
      <xdr:colOff>165100</xdr:colOff>
      <xdr:row>39</xdr:row>
      <xdr:rowOff>18455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9582</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35333" y="6696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88305</xdr:rowOff>
    </xdr:from>
    <xdr:to>
      <xdr:col>72</xdr:col>
      <xdr:colOff>38100</xdr:colOff>
      <xdr:row>39</xdr:row>
      <xdr:rowOff>18455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9582</xdr:rowOff>
    </xdr:from>
    <xdr:ext cx="313932"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46333" y="6696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85837</xdr:rowOff>
    </xdr:from>
    <xdr:to>
      <xdr:col>67</xdr:col>
      <xdr:colOff>101600</xdr:colOff>
      <xdr:row>39</xdr:row>
      <xdr:rowOff>15987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0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7114</xdr:rowOff>
    </xdr:from>
    <xdr:ext cx="313932"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57333" y="66936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37668</xdr:rowOff>
    </xdr:from>
    <xdr:to>
      <xdr:col>85</xdr:col>
      <xdr:colOff>126364</xdr:colOff>
      <xdr:row>78</xdr:row>
      <xdr:rowOff>67977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10618"/>
          <a:ext cx="1269"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71804</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4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67977</xdr:rowOff>
    </xdr:from>
    <xdr:to>
      <xdr:col>86</xdr:col>
      <xdr:colOff>25400</xdr:colOff>
      <xdr:row>78</xdr:row>
      <xdr:rowOff>67977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41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155795</xdr:rowOff>
    </xdr:from>
    <xdr:ext cx="534377"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8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37668</xdr:rowOff>
    </xdr:from>
    <xdr:to>
      <xdr:col>86</xdr:col>
      <xdr:colOff>25400</xdr:colOff>
      <xdr:row>71</xdr:row>
      <xdr:rowOff>37668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1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54584</xdr:rowOff>
    </xdr:from>
    <xdr:to>
      <xdr:col>85</xdr:col>
      <xdr:colOff>127000</xdr:colOff>
      <xdr:row>75</xdr:row>
      <xdr:rowOff>81179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913334"/>
          <a:ext cx="838200" cy="2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20490</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70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169063</xdr:rowOff>
    </xdr:from>
    <xdr:to>
      <xdr:col>85</xdr:col>
      <xdr:colOff>177800</xdr:colOff>
      <xdr:row>75</xdr:row>
      <xdr:rowOff>99213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81179</xdr:rowOff>
    </xdr:from>
    <xdr:to>
      <xdr:col>81</xdr:col>
      <xdr:colOff>50800</xdr:colOff>
      <xdr:row>75</xdr:row>
      <xdr:rowOff>104915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939929"/>
          <a:ext cx="889000" cy="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148622</xdr:rowOff>
    </xdr:from>
    <xdr:to>
      <xdr:col>81</xdr:col>
      <xdr:colOff>101600</xdr:colOff>
      <xdr:row>75</xdr:row>
      <xdr:rowOff>78772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95299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61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104915</xdr:rowOff>
    </xdr:from>
    <xdr:to>
      <xdr:col>76</xdr:col>
      <xdr:colOff>114300</xdr:colOff>
      <xdr:row>75</xdr:row>
      <xdr:rowOff>133242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963665"/>
          <a:ext cx="889000" cy="2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159900</xdr:rowOff>
    </xdr:from>
    <xdr:to>
      <xdr:col>76</xdr:col>
      <xdr:colOff>165100</xdr:colOff>
      <xdr:row>75</xdr:row>
      <xdr:rowOff>90050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106577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62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133242</xdr:rowOff>
    </xdr:from>
    <xdr:to>
      <xdr:col>71</xdr:col>
      <xdr:colOff>177800</xdr:colOff>
      <xdr:row>75</xdr:row>
      <xdr:rowOff>167590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2991992"/>
          <a:ext cx="889000" cy="3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141554</xdr:rowOff>
    </xdr:from>
    <xdr:to>
      <xdr:col>72</xdr:col>
      <xdr:colOff>38100</xdr:colOff>
      <xdr:row>75</xdr:row>
      <xdr:rowOff>71704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88231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60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143059</xdr:rowOff>
    </xdr:from>
    <xdr:to>
      <xdr:col>67</xdr:col>
      <xdr:colOff>101600</xdr:colOff>
      <xdr:row>75</xdr:row>
      <xdr:rowOff>73209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89736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60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3784</xdr:rowOff>
    </xdr:from>
    <xdr:to>
      <xdr:col>85</xdr:col>
      <xdr:colOff>177800</xdr:colOff>
      <xdr:row>75</xdr:row>
      <xdr:rowOff>105384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86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153661</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84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30379</xdr:rowOff>
    </xdr:from>
    <xdr:to>
      <xdr:col>81</xdr:col>
      <xdr:colOff>101600</xdr:colOff>
      <xdr:row>75</xdr:row>
      <xdr:rowOff>131979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88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123105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9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54115</xdr:rowOff>
    </xdr:from>
    <xdr:to>
      <xdr:col>76</xdr:col>
      <xdr:colOff>165100</xdr:colOff>
      <xdr:row>75</xdr:row>
      <xdr:rowOff>155715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9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146842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00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82442</xdr:rowOff>
    </xdr:from>
    <xdr:to>
      <xdr:col>72</xdr:col>
      <xdr:colOff>38100</xdr:colOff>
      <xdr:row>76</xdr:row>
      <xdr:rowOff>12591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9411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3718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03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116789</xdr:rowOff>
    </xdr:from>
    <xdr:to>
      <xdr:col>67</xdr:col>
      <xdr:colOff>101600</xdr:colOff>
      <xdr:row>76</xdr:row>
      <xdr:rowOff>46940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9755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38067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0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102507</xdr:rowOff>
    </xdr:from>
    <xdr:to>
      <xdr:col>85</xdr:col>
      <xdr:colOff>126364</xdr:colOff>
      <xdr:row>98</xdr:row>
      <xdr:rowOff>131014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33007"/>
          <a:ext cx="1269" cy="1400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134841</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3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131014</xdr:rowOff>
    </xdr:from>
    <xdr:to>
      <xdr:col>86</xdr:col>
      <xdr:colOff>25400</xdr:colOff>
      <xdr:row>98</xdr:row>
      <xdr:rowOff>131014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3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49184</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30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102507</xdr:rowOff>
    </xdr:from>
    <xdr:to>
      <xdr:col>86</xdr:col>
      <xdr:colOff>25400</xdr:colOff>
      <xdr:row>90</xdr:row>
      <xdr:rowOff>102507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33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61610</xdr:rowOff>
    </xdr:from>
    <xdr:to>
      <xdr:col>85</xdr:col>
      <xdr:colOff>127000</xdr:colOff>
      <xdr:row>96</xdr:row>
      <xdr:rowOff>170447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520810"/>
          <a:ext cx="838200" cy="10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127494</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586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149067</xdr:rowOff>
    </xdr:from>
    <xdr:to>
      <xdr:col>85</xdr:col>
      <xdr:colOff>177800</xdr:colOff>
      <xdr:row>97</xdr:row>
      <xdr:rowOff>79217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126715</xdr:rowOff>
    </xdr:from>
    <xdr:to>
      <xdr:col>81</xdr:col>
      <xdr:colOff>50800</xdr:colOff>
      <xdr:row>96</xdr:row>
      <xdr:rowOff>170447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585915"/>
          <a:ext cx="889000" cy="4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107051</xdr:rowOff>
    </xdr:from>
    <xdr:to>
      <xdr:col>81</xdr:col>
      <xdr:colOff>101600</xdr:colOff>
      <xdr:row>98</xdr:row>
      <xdr:rowOff>37201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3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28328</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46428" y="1683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126715</xdr:rowOff>
    </xdr:from>
    <xdr:to>
      <xdr:col>76</xdr:col>
      <xdr:colOff>114300</xdr:colOff>
      <xdr:row>97</xdr:row>
      <xdr:rowOff>38224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585915"/>
          <a:ext cx="889000" cy="8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120149</xdr:rowOff>
    </xdr:from>
    <xdr:to>
      <xdr:col>76</xdr:col>
      <xdr:colOff>165100</xdr:colOff>
      <xdr:row>98</xdr:row>
      <xdr:rowOff>50299</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5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41426</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84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169738</xdr:rowOff>
    </xdr:from>
    <xdr:to>
      <xdr:col>71</xdr:col>
      <xdr:colOff>177800</xdr:colOff>
      <xdr:row>97</xdr:row>
      <xdr:rowOff>38224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628938"/>
          <a:ext cx="889000" cy="3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125316</xdr:rowOff>
    </xdr:from>
    <xdr:to>
      <xdr:col>72</xdr:col>
      <xdr:colOff>38100</xdr:colOff>
      <xdr:row>98</xdr:row>
      <xdr:rowOff>55466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5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46593</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84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122504</xdr:rowOff>
    </xdr:from>
    <xdr:to>
      <xdr:col>67</xdr:col>
      <xdr:colOff>101600</xdr:colOff>
      <xdr:row>98</xdr:row>
      <xdr:rowOff>52654</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5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43781</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84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10810</xdr:rowOff>
    </xdr:from>
    <xdr:to>
      <xdr:col>85</xdr:col>
      <xdr:colOff>177800</xdr:colOff>
      <xdr:row>96</xdr:row>
      <xdr:rowOff>112410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47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33687</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32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119647</xdr:rowOff>
    </xdr:from>
    <xdr:to>
      <xdr:col>81</xdr:col>
      <xdr:colOff>101600</xdr:colOff>
      <xdr:row>97</xdr:row>
      <xdr:rowOff>49797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5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66324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35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75915</xdr:rowOff>
    </xdr:from>
    <xdr:to>
      <xdr:col>76</xdr:col>
      <xdr:colOff>165100</xdr:colOff>
      <xdr:row>97</xdr:row>
      <xdr:rowOff>6065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5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22592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31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158874</xdr:rowOff>
    </xdr:from>
    <xdr:to>
      <xdr:col>72</xdr:col>
      <xdr:colOff>38100</xdr:colOff>
      <xdr:row>97</xdr:row>
      <xdr:rowOff>89024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61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105551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39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118938</xdr:rowOff>
    </xdr:from>
    <xdr:to>
      <xdr:col>67</xdr:col>
      <xdr:colOff>101600</xdr:colOff>
      <xdr:row>97</xdr:row>
      <xdr:rowOff>49088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57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65615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35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81897</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25397"/>
          <a:ext cx="1269" cy="1560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28574</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0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81897</xdr:rowOff>
    </xdr:from>
    <xdr:to>
      <xdr:col>116</xdr:col>
      <xdr:colOff>152400</xdr:colOff>
      <xdr:row>30</xdr:row>
      <xdr:rowOff>81897</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2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xdr:rowOff>
    </xdr:from>
    <xdr:to>
      <xdr:col>116</xdr:col>
      <xdr:colOff>63500</xdr:colOff>
      <xdr:row>38</xdr:row>
      <xdr:rowOff>49730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516497"/>
          <a:ext cx="838200" cy="4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92673</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0934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69796</xdr:rowOff>
    </xdr:from>
    <xdr:to>
      <xdr:col>116</xdr:col>
      <xdr:colOff>114300</xdr:colOff>
      <xdr:row>36</xdr:row>
      <xdr:rowOff>171396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24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97899</xdr:rowOff>
    </xdr:from>
    <xdr:to>
      <xdr:col>111</xdr:col>
      <xdr:colOff>177800</xdr:colOff>
      <xdr:row>38</xdr:row>
      <xdr:rowOff>1397</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441549"/>
          <a:ext cx="889000" cy="7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29627</xdr:rowOff>
    </xdr:from>
    <xdr:to>
      <xdr:col>112</xdr:col>
      <xdr:colOff>38100</xdr:colOff>
      <xdr:row>37</xdr:row>
      <xdr:rowOff>131227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7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147754</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14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8745</xdr:rowOff>
    </xdr:from>
    <xdr:to>
      <xdr:col>107</xdr:col>
      <xdr:colOff>50800</xdr:colOff>
      <xdr:row>37</xdr:row>
      <xdr:rowOff>97899</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352395"/>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115679</xdr:rowOff>
    </xdr:from>
    <xdr:to>
      <xdr:col>107</xdr:col>
      <xdr:colOff>101600</xdr:colOff>
      <xdr:row>38</xdr:row>
      <xdr:rowOff>45829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5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36956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5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8745</xdr:rowOff>
    </xdr:from>
    <xdr:to>
      <xdr:col>102</xdr:col>
      <xdr:colOff>114300</xdr:colOff>
      <xdr:row>37</xdr:row>
      <xdr:rowOff>14296</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352395"/>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139029</xdr:rowOff>
    </xdr:from>
    <xdr:to>
      <xdr:col>102</xdr:col>
      <xdr:colOff>165100</xdr:colOff>
      <xdr:row>38</xdr:row>
      <xdr:rowOff>69179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8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60306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57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157807</xdr:rowOff>
    </xdr:from>
    <xdr:to>
      <xdr:col>98</xdr:col>
      <xdr:colOff>38100</xdr:colOff>
      <xdr:row>38</xdr:row>
      <xdr:rowOff>87957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79084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59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170380</xdr:rowOff>
    </xdr:from>
    <xdr:to>
      <xdr:col>116</xdr:col>
      <xdr:colOff>114300</xdr:colOff>
      <xdr:row>38</xdr:row>
      <xdr:rowOff>100530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51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148807</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122047</xdr:rowOff>
    </xdr:from>
    <xdr:to>
      <xdr:col>112</xdr:col>
      <xdr:colOff>38100</xdr:colOff>
      <xdr:row>38</xdr:row>
      <xdr:rowOff>52197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46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43324</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655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47099</xdr:rowOff>
    </xdr:from>
    <xdr:to>
      <xdr:col>107</xdr:col>
      <xdr:colOff>101600</xdr:colOff>
      <xdr:row>37</xdr:row>
      <xdr:rowOff>148699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39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165226</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616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129395</xdr:rowOff>
    </xdr:from>
    <xdr:to>
      <xdr:col>102</xdr:col>
      <xdr:colOff>165100</xdr:colOff>
      <xdr:row>37</xdr:row>
      <xdr:rowOff>59545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30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76072</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607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134946</xdr:rowOff>
    </xdr:from>
    <xdr:to>
      <xdr:col>98</xdr:col>
      <xdr:colOff>38100</xdr:colOff>
      <xdr:row>37</xdr:row>
      <xdr:rowOff>65096</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30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81623</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608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406</xdr:rowOff>
    </xdr:from>
    <xdr:to>
      <xdr:col>116</xdr:col>
      <xdr:colOff>62864</xdr:colOff>
      <xdr:row>59</xdr:row>
      <xdr:rowOff>42583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572906"/>
          <a:ext cx="1269" cy="158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118533</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34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406</xdr:rowOff>
    </xdr:from>
    <xdr:to>
      <xdr:col>116</xdr:col>
      <xdr:colOff>152400</xdr:colOff>
      <xdr:row>50</xdr:row>
      <xdr:rowOff>406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57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25591</xdr:rowOff>
    </xdr:from>
    <xdr:to>
      <xdr:col>116</xdr:col>
      <xdr:colOff>63500</xdr:colOff>
      <xdr:row>59</xdr:row>
      <xdr:rowOff>30315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141141"/>
          <a:ext cx="8382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25481</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62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2604</xdr:rowOff>
    </xdr:from>
    <xdr:to>
      <xdr:col>116</xdr:col>
      <xdr:colOff>114300</xdr:colOff>
      <xdr:row>57</xdr:row>
      <xdr:rowOff>104204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13818</xdr:rowOff>
    </xdr:from>
    <xdr:to>
      <xdr:col>111</xdr:col>
      <xdr:colOff>177800</xdr:colOff>
      <xdr:row>59</xdr:row>
      <xdr:rowOff>25591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129368"/>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4737</xdr:rowOff>
    </xdr:from>
    <xdr:to>
      <xdr:col>112</xdr:col>
      <xdr:colOff>38100</xdr:colOff>
      <xdr:row>57</xdr:row>
      <xdr:rowOff>106337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122864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55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13818</xdr:rowOff>
    </xdr:from>
    <xdr:to>
      <xdr:col>107</xdr:col>
      <xdr:colOff>50800</xdr:colOff>
      <xdr:row>59</xdr:row>
      <xdr:rowOff>31724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10129368"/>
          <a:ext cx="8890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155156</xdr:rowOff>
    </xdr:from>
    <xdr:to>
      <xdr:col>107</xdr:col>
      <xdr:colOff>101600</xdr:colOff>
      <xdr:row>57</xdr:row>
      <xdr:rowOff>85306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101833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141986</xdr:rowOff>
    </xdr:from>
    <xdr:to>
      <xdr:col>102</xdr:col>
      <xdr:colOff>114300</xdr:colOff>
      <xdr:row>59</xdr:row>
      <xdr:rowOff>31724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086086"/>
          <a:ext cx="889000" cy="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128677</xdr:rowOff>
    </xdr:from>
    <xdr:to>
      <xdr:col>102</xdr:col>
      <xdr:colOff>165100</xdr:colOff>
      <xdr:row>57</xdr:row>
      <xdr:rowOff>58827</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75354</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107112</xdr:rowOff>
    </xdr:from>
    <xdr:to>
      <xdr:col>98</xdr:col>
      <xdr:colOff>38100</xdr:colOff>
      <xdr:row>57</xdr:row>
      <xdr:rowOff>37262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53789</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389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150965</xdr:rowOff>
    </xdr:from>
    <xdr:to>
      <xdr:col>116</xdr:col>
      <xdr:colOff>114300</xdr:colOff>
      <xdr:row>59</xdr:row>
      <xdr:rowOff>81115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9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65892</xdr:rowOff>
    </xdr:from>
    <xdr:ext cx="378565"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10009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146241</xdr:rowOff>
    </xdr:from>
    <xdr:to>
      <xdr:col>112</xdr:col>
      <xdr:colOff>38100</xdr:colOff>
      <xdr:row>59</xdr:row>
      <xdr:rowOff>76391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9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67518</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4017" y="10183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134468</xdr:rowOff>
    </xdr:from>
    <xdr:to>
      <xdr:col>107</xdr:col>
      <xdr:colOff>101600</xdr:colOff>
      <xdr:row>59</xdr:row>
      <xdr:rowOff>64618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55745</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5017" y="1017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152374</xdr:rowOff>
    </xdr:from>
    <xdr:to>
      <xdr:col>102</xdr:col>
      <xdr:colOff>165100</xdr:colOff>
      <xdr:row>59</xdr:row>
      <xdr:rowOff>82524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9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73651</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6017" y="1018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91186</xdr:rowOff>
    </xdr:from>
    <xdr:to>
      <xdr:col>98</xdr:col>
      <xdr:colOff>38100</xdr:colOff>
      <xdr:row>59</xdr:row>
      <xdr:rowOff>21336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3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12463</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1012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19868</xdr:rowOff>
    </xdr:from>
    <xdr:to>
      <xdr:col>116</xdr:col>
      <xdr:colOff>62864</xdr:colOff>
      <xdr:row>78</xdr:row>
      <xdr:rowOff>134305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021368"/>
          <a:ext cx="1269" cy="1486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138132</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51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134305</xdr:rowOff>
    </xdr:from>
    <xdr:to>
      <xdr:col>116</xdr:col>
      <xdr:colOff>152400</xdr:colOff>
      <xdr:row>78</xdr:row>
      <xdr:rowOff>134305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5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137995</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79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19868</xdr:rowOff>
    </xdr:from>
    <xdr:to>
      <xdr:col>116</xdr:col>
      <xdr:colOff>152400</xdr:colOff>
      <xdr:row>70</xdr:row>
      <xdr:rowOff>19868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02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117252</xdr:rowOff>
    </xdr:from>
    <xdr:to>
      <xdr:col>116</xdr:col>
      <xdr:colOff>63500</xdr:colOff>
      <xdr:row>75</xdr:row>
      <xdr:rowOff>29835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804552"/>
          <a:ext cx="838200" cy="8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19138</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877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40711</xdr:rowOff>
    </xdr:from>
    <xdr:to>
      <xdr:col>116</xdr:col>
      <xdr:colOff>114300</xdr:colOff>
      <xdr:row>75</xdr:row>
      <xdr:rowOff>142311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9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29835</xdr:rowOff>
    </xdr:from>
    <xdr:to>
      <xdr:col>111</xdr:col>
      <xdr:colOff>177800</xdr:colOff>
      <xdr:row>75</xdr:row>
      <xdr:rowOff>86208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2888585"/>
          <a:ext cx="889000" cy="5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156291</xdr:rowOff>
    </xdr:from>
    <xdr:to>
      <xdr:col>112</xdr:col>
      <xdr:colOff>38100</xdr:colOff>
      <xdr:row>75</xdr:row>
      <xdr:rowOff>86441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84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77568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93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86208</xdr:rowOff>
    </xdr:from>
    <xdr:to>
      <xdr:col>107</xdr:col>
      <xdr:colOff>50800</xdr:colOff>
      <xdr:row>75</xdr:row>
      <xdr:rowOff>171064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944958"/>
          <a:ext cx="889000" cy="8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164338</xdr:rowOff>
    </xdr:from>
    <xdr:to>
      <xdr:col>107</xdr:col>
      <xdr:colOff>101600</xdr:colOff>
      <xdr:row>74</xdr:row>
      <xdr:rowOff>94488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6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111015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45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171064</xdr:rowOff>
    </xdr:from>
    <xdr:to>
      <xdr:col>102</xdr:col>
      <xdr:colOff>114300</xdr:colOff>
      <xdr:row>76</xdr:row>
      <xdr:rowOff>22520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029814"/>
          <a:ext cx="889000" cy="2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131922</xdr:rowOff>
    </xdr:from>
    <xdr:to>
      <xdr:col>102</xdr:col>
      <xdr:colOff>165100</xdr:colOff>
      <xdr:row>74</xdr:row>
      <xdr:rowOff>62072</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64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78599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42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122367</xdr:rowOff>
    </xdr:from>
    <xdr:to>
      <xdr:col>98</xdr:col>
      <xdr:colOff>38100</xdr:colOff>
      <xdr:row>74</xdr:row>
      <xdr:rowOff>52517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69044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41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66452</xdr:rowOff>
    </xdr:from>
    <xdr:to>
      <xdr:col>116</xdr:col>
      <xdr:colOff>114300</xdr:colOff>
      <xdr:row>74</xdr:row>
      <xdr:rowOff>168052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75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89329</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60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150485</xdr:rowOff>
    </xdr:from>
    <xdr:to>
      <xdr:col>112</xdr:col>
      <xdr:colOff>38100</xdr:colOff>
      <xdr:row>75</xdr:row>
      <xdr:rowOff>80635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83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97162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261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35408</xdr:rowOff>
    </xdr:from>
    <xdr:to>
      <xdr:col>107</xdr:col>
      <xdr:colOff>101600</xdr:colOff>
      <xdr:row>75</xdr:row>
      <xdr:rowOff>137008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89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128134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98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120264</xdr:rowOff>
    </xdr:from>
    <xdr:to>
      <xdr:col>102</xdr:col>
      <xdr:colOff>165100</xdr:colOff>
      <xdr:row>76</xdr:row>
      <xdr:rowOff>50414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97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41541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07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143170</xdr:rowOff>
    </xdr:from>
    <xdr:to>
      <xdr:col>98</xdr:col>
      <xdr:colOff>38100</xdr:colOff>
      <xdr:row>76</xdr:row>
      <xdr:rowOff>73320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0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64447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09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類似団体平均と比較して特徴的な指標は、人件費、物件費、普通建設事業費であり、いずれも高い位置で推移している。</a:t>
          </a: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74,628</a:t>
          </a:r>
          <a:r>
            <a:rPr kumimoji="1" lang="ja-JP" altLang="en-US" sz="1300">
              <a:latin typeface="ＭＳ Ｐゴシック" panose="020B0600070205080204" pitchFamily="50" charset="-128"/>
              <a:ea typeface="ＭＳ Ｐゴシック" panose="020B0600070205080204" pitchFamily="50" charset="-128"/>
            </a:rPr>
            <a:t>円となっており、会計年度任用職員制度の創設に伴う報酬の増などにより増額となっている。</a:t>
          </a:r>
        </a:p>
        <a:p>
          <a:r>
            <a:rPr kumimoji="1" lang="ja-JP" altLang="en-US" sz="1300">
              <a:latin typeface="ＭＳ Ｐゴシック" panose="020B0600070205080204" pitchFamily="50" charset="-128"/>
              <a:ea typeface="ＭＳ Ｐゴシック" panose="020B0600070205080204" pitchFamily="50" charset="-128"/>
            </a:rPr>
            <a:t>　・物件費は、住民一人当たり</a:t>
          </a:r>
          <a:r>
            <a:rPr kumimoji="1" lang="en-US" altLang="ja-JP" sz="1300">
              <a:latin typeface="ＭＳ Ｐゴシック" panose="020B0600070205080204" pitchFamily="50" charset="-128"/>
              <a:ea typeface="ＭＳ Ｐゴシック" panose="020B0600070205080204" pitchFamily="50" charset="-128"/>
            </a:rPr>
            <a:t>77,263</a:t>
          </a:r>
          <a:r>
            <a:rPr kumimoji="1" lang="ja-JP" altLang="en-US" sz="1300">
              <a:latin typeface="ＭＳ Ｐゴシック" panose="020B0600070205080204" pitchFamily="50" charset="-128"/>
              <a:ea typeface="ＭＳ Ｐゴシック" panose="020B0600070205080204" pitchFamily="50" charset="-128"/>
            </a:rPr>
            <a:t>円となっており、小・中・特別支援学校のタブレット賃借料の増のほか、地形的な要因により管理する公共施設が多いため、指定管理料や光熱水費などの管理経費が増加傾向にある。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86,065</a:t>
          </a:r>
          <a:r>
            <a:rPr kumimoji="1" lang="ja-JP" altLang="en-US" sz="1300">
              <a:latin typeface="ＭＳ Ｐゴシック" panose="020B0600070205080204" pitchFamily="50" charset="-128"/>
              <a:ea typeface="ＭＳ Ｐゴシック" panose="020B0600070205080204" pitchFamily="50" charset="-128"/>
            </a:rPr>
            <a:t>円となっており、施設の老朽化に伴う建替えなどにより高い水準で推移しており、久慈サンピア日立の更新整備などにより増額となっている。</a:t>
          </a:r>
        </a:p>
        <a:p>
          <a:r>
            <a:rPr kumimoji="1" lang="ja-JP" altLang="en-US" sz="1300">
              <a:latin typeface="ＭＳ Ｐゴシック" panose="020B0600070205080204" pitchFamily="50" charset="-128"/>
              <a:ea typeface="ＭＳ Ｐゴシック" panose="020B0600070205080204" pitchFamily="50" charset="-128"/>
            </a:rPr>
            <a:t>　人件費については、事務の効率化と適正な定員管理を進めながら削減に努める。また、物件費は、施設の統廃合を含め、引き続き、経費削減に努める。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175,366
173,643
225.86
101,567,838
96,304,533
2,433,659
39,593,552
63,459,019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121739</xdr:rowOff>
    </xdr:from>
    <xdr:to>
      <xdr:col>24</xdr:col>
      <xdr:colOff>62865</xdr:colOff>
      <xdr:row>39</xdr:row>
      <xdr:rowOff>22134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5239"/>
          <a:ext cx="127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25961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22134</xdr:rowOff>
    </xdr:from>
    <xdr:to>
      <xdr:col>24</xdr:col>
      <xdr:colOff>152400</xdr:colOff>
      <xdr:row>39</xdr:row>
      <xdr:rowOff>22134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68416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4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121739</xdr:rowOff>
    </xdr:from>
    <xdr:to>
      <xdr:col>24</xdr:col>
      <xdr:colOff>152400</xdr:colOff>
      <xdr:row>30</xdr:row>
      <xdr:rowOff>121739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56424</xdr:rowOff>
    </xdr:from>
    <xdr:to>
      <xdr:col>24</xdr:col>
      <xdr:colOff>63500</xdr:colOff>
      <xdr:row>33</xdr:row>
      <xdr:rowOff>118473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714274"/>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104883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3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126456</xdr:rowOff>
    </xdr:from>
    <xdr:to>
      <xdr:col>24</xdr:col>
      <xdr:colOff>114300</xdr:colOff>
      <xdr:row>35</xdr:row>
      <xdr:rowOff>56606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5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118473</xdr:rowOff>
    </xdr:from>
    <xdr:to>
      <xdr:col>19</xdr:col>
      <xdr:colOff>177800</xdr:colOff>
      <xdr:row>34</xdr:row>
      <xdr:rowOff>82550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776323"/>
          <a:ext cx="8890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131354</xdr:rowOff>
    </xdr:from>
    <xdr:to>
      <xdr:col>20</xdr:col>
      <xdr:colOff>38100</xdr:colOff>
      <xdr:row>35</xdr:row>
      <xdr:rowOff>61504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6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52631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5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28666</xdr:rowOff>
    </xdr:from>
    <xdr:to>
      <xdr:col>15</xdr:col>
      <xdr:colOff>50800</xdr:colOff>
      <xdr:row>34</xdr:row>
      <xdr:rowOff>82550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5796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100330</xdr:rowOff>
    </xdr:from>
    <xdr:to>
      <xdr:col>15</xdr:col>
      <xdr:colOff>101600</xdr:colOff>
      <xdr:row>35</xdr:row>
      <xdr:rowOff>30480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21607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28666</xdr:rowOff>
    </xdr:from>
    <xdr:to>
      <xdr:col>10</xdr:col>
      <xdr:colOff>114300</xdr:colOff>
      <xdr:row>34</xdr:row>
      <xdr:rowOff>64589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5796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118292</xdr:rowOff>
    </xdr:from>
    <xdr:to>
      <xdr:col>10</xdr:col>
      <xdr:colOff>165100</xdr:colOff>
      <xdr:row>35</xdr:row>
      <xdr:rowOff>48442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39569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87267</xdr:rowOff>
    </xdr:from>
    <xdr:to>
      <xdr:col>6</xdr:col>
      <xdr:colOff>38100</xdr:colOff>
      <xdr:row>35</xdr:row>
      <xdr:rowOff>17417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8544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0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5624</xdr:rowOff>
    </xdr:from>
    <xdr:to>
      <xdr:col>24</xdr:col>
      <xdr:colOff>114300</xdr:colOff>
      <xdr:row>33</xdr:row>
      <xdr:rowOff>107224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28501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1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67673</xdr:rowOff>
    </xdr:from>
    <xdr:to>
      <xdr:col>20</xdr:col>
      <xdr:colOff>38100</xdr:colOff>
      <xdr:row>33</xdr:row>
      <xdr:rowOff>169273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2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14350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0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31750</xdr:rowOff>
    </xdr:from>
    <xdr:to>
      <xdr:col>15</xdr:col>
      <xdr:colOff>101600</xdr:colOff>
      <xdr:row>34</xdr:row>
      <xdr:rowOff>133350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149877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3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149316</xdr:rowOff>
    </xdr:from>
    <xdr:to>
      <xdr:col>10</xdr:col>
      <xdr:colOff>165100</xdr:colOff>
      <xdr:row>34</xdr:row>
      <xdr:rowOff>79466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95993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8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13789</xdr:rowOff>
    </xdr:from>
    <xdr:to>
      <xdr:col>6</xdr:col>
      <xdr:colOff>38100</xdr:colOff>
      <xdr:row>34</xdr:row>
      <xdr:rowOff>115389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4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131916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1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20700</xdr:rowOff>
    </xdr:from>
    <xdr:to>
      <xdr:col>24</xdr:col>
      <xdr:colOff>62865</xdr:colOff>
      <xdr:row>54</xdr:row>
      <xdr:rowOff>84058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64650"/>
          <a:ext cx="1270" cy="577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87885</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34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84058</xdr:rowOff>
    </xdr:from>
    <xdr:to>
      <xdr:col>24</xdr:col>
      <xdr:colOff>152400</xdr:colOff>
      <xdr:row>54</xdr:row>
      <xdr:rowOff>84058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34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138827</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20700</xdr:rowOff>
    </xdr:from>
    <xdr:to>
      <xdr:col>24</xdr:col>
      <xdr:colOff>152400</xdr:colOff>
      <xdr:row>51</xdr:row>
      <xdr:rowOff>20700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118504</xdr:rowOff>
    </xdr:from>
    <xdr:to>
      <xdr:col>24</xdr:col>
      <xdr:colOff>63500</xdr:colOff>
      <xdr:row>58</xdr:row>
      <xdr:rowOff>87707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033904"/>
          <a:ext cx="838200" cy="99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166018</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0814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16141</xdr:rowOff>
    </xdr:from>
    <xdr:to>
      <xdr:col>24</xdr:col>
      <xdr:colOff>114300</xdr:colOff>
      <xdr:row>53</xdr:row>
      <xdr:rowOff>117741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10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22986</xdr:rowOff>
    </xdr:from>
    <xdr:to>
      <xdr:col>19</xdr:col>
      <xdr:colOff>177800</xdr:colOff>
      <xdr:row>58</xdr:row>
      <xdr:rowOff>87707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967086"/>
          <a:ext cx="889000" cy="6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152277</xdr:rowOff>
    </xdr:from>
    <xdr:to>
      <xdr:col>20</xdr:col>
      <xdr:colOff>38100</xdr:colOff>
      <xdr:row>59</xdr:row>
      <xdr:rowOff>82427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1009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73554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1018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22986</xdr:rowOff>
    </xdr:from>
    <xdr:to>
      <xdr:col>15</xdr:col>
      <xdr:colOff>50800</xdr:colOff>
      <xdr:row>58</xdr:row>
      <xdr:rowOff>105373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67086"/>
          <a:ext cx="889000" cy="8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8753</xdr:rowOff>
    </xdr:from>
    <xdr:to>
      <xdr:col>15</xdr:col>
      <xdr:colOff>101600</xdr:colOff>
      <xdr:row>59</xdr:row>
      <xdr:rowOff>110353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101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101480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1021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94108</xdr:rowOff>
    </xdr:from>
    <xdr:to>
      <xdr:col>10</xdr:col>
      <xdr:colOff>114300</xdr:colOff>
      <xdr:row>58</xdr:row>
      <xdr:rowOff>105373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695308"/>
          <a:ext cx="889000" cy="35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4144</xdr:rowOff>
    </xdr:from>
    <xdr:to>
      <xdr:col>10</xdr:col>
      <xdr:colOff>165100</xdr:colOff>
      <xdr:row>59</xdr:row>
      <xdr:rowOff>105744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11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96871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21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152505</xdr:rowOff>
    </xdr:from>
    <xdr:to>
      <xdr:col>6</xdr:col>
      <xdr:colOff>38100</xdr:colOff>
      <xdr:row>59</xdr:row>
      <xdr:rowOff>82655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09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73782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18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67704</xdr:rowOff>
    </xdr:from>
    <xdr:to>
      <xdr:col>24</xdr:col>
      <xdr:colOff>114300</xdr:colOff>
      <xdr:row>52</xdr:row>
      <xdr:rowOff>169304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89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90581</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883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36907</xdr:rowOff>
    </xdr:from>
    <xdr:to>
      <xdr:col>20</xdr:col>
      <xdr:colOff>38100</xdr:colOff>
      <xdr:row>58</xdr:row>
      <xdr:rowOff>138507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8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155034</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75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143636</xdr:rowOff>
    </xdr:from>
    <xdr:to>
      <xdr:col>15</xdr:col>
      <xdr:colOff>101600</xdr:colOff>
      <xdr:row>58</xdr:row>
      <xdr:rowOff>73786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1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90313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69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54573</xdr:rowOff>
    </xdr:from>
    <xdr:to>
      <xdr:col>10</xdr:col>
      <xdr:colOff>165100</xdr:colOff>
      <xdr:row>58</xdr:row>
      <xdr:rowOff>156173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9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1250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77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43308</xdr:rowOff>
    </xdr:from>
    <xdr:to>
      <xdr:col>6</xdr:col>
      <xdr:colOff>38100</xdr:colOff>
      <xdr:row>56</xdr:row>
      <xdr:rowOff>144908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64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161435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41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149758</xdr:rowOff>
    </xdr:from>
    <xdr:to>
      <xdr:col>24</xdr:col>
      <xdr:colOff>62865</xdr:colOff>
      <xdr:row>79</xdr:row>
      <xdr:rowOff>45844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1979808"/>
          <a:ext cx="1270" cy="161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49671</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9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45844</xdr:rowOff>
    </xdr:from>
    <xdr:to>
      <xdr:col>24</xdr:col>
      <xdr:colOff>152400</xdr:colOff>
      <xdr:row>79</xdr:row>
      <xdr:rowOff>45844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9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96435</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75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149758</xdr:rowOff>
    </xdr:from>
    <xdr:to>
      <xdr:col>24</xdr:col>
      <xdr:colOff>152400</xdr:colOff>
      <xdr:row>69</xdr:row>
      <xdr:rowOff>149758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197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110766</xdr:rowOff>
    </xdr:from>
    <xdr:to>
      <xdr:col>24</xdr:col>
      <xdr:colOff>63500</xdr:colOff>
      <xdr:row>75</xdr:row>
      <xdr:rowOff>104920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626616"/>
          <a:ext cx="838200" cy="33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140936</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282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162509</xdr:rowOff>
    </xdr:from>
    <xdr:to>
      <xdr:col>24</xdr:col>
      <xdr:colOff>114300</xdr:colOff>
      <xdr:row>75</xdr:row>
      <xdr:rowOff>92659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84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104920</xdr:rowOff>
    </xdr:from>
    <xdr:to>
      <xdr:col>19</xdr:col>
      <xdr:colOff>177800</xdr:colOff>
      <xdr:row>76</xdr:row>
      <xdr:rowOff>83072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963670"/>
          <a:ext cx="889000" cy="14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139290</xdr:rowOff>
    </xdr:from>
    <xdr:to>
      <xdr:col>20</xdr:col>
      <xdr:colOff>38100</xdr:colOff>
      <xdr:row>76</xdr:row>
      <xdr:rowOff>69441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998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60568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09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83072</xdr:rowOff>
    </xdr:from>
    <xdr:to>
      <xdr:col>15</xdr:col>
      <xdr:colOff>50800</xdr:colOff>
      <xdr:row>76</xdr:row>
      <xdr:rowOff>122816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113272"/>
          <a:ext cx="889000" cy="3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130375</xdr:rowOff>
    </xdr:from>
    <xdr:to>
      <xdr:col>15</xdr:col>
      <xdr:colOff>101600</xdr:colOff>
      <xdr:row>77</xdr:row>
      <xdr:rowOff>60525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51652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25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122816</xdr:rowOff>
    </xdr:from>
    <xdr:to>
      <xdr:col>10</xdr:col>
      <xdr:colOff>114300</xdr:colOff>
      <xdr:row>78</xdr:row>
      <xdr:rowOff>39018</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153016"/>
          <a:ext cx="889000" cy="25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153823</xdr:rowOff>
    </xdr:from>
    <xdr:to>
      <xdr:col>10</xdr:col>
      <xdr:colOff>165100</xdr:colOff>
      <xdr:row>77</xdr:row>
      <xdr:rowOff>83973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75100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27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38608</xdr:rowOff>
    </xdr:from>
    <xdr:to>
      <xdr:col>6</xdr:col>
      <xdr:colOff>38100</xdr:colOff>
      <xdr:row>77</xdr:row>
      <xdr:rowOff>140208</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24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156735</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01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59966</xdr:rowOff>
    </xdr:from>
    <xdr:to>
      <xdr:col>24</xdr:col>
      <xdr:colOff>114300</xdr:colOff>
      <xdr:row>73</xdr:row>
      <xdr:rowOff>161566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57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82843</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4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54120</xdr:rowOff>
    </xdr:from>
    <xdr:to>
      <xdr:col>20</xdr:col>
      <xdr:colOff>38100</xdr:colOff>
      <xdr:row>75</xdr:row>
      <xdr:rowOff>155721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9128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797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68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32272</xdr:rowOff>
    </xdr:from>
    <xdr:to>
      <xdr:col>15</xdr:col>
      <xdr:colOff>101600</xdr:colOff>
      <xdr:row>76</xdr:row>
      <xdr:rowOff>133872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06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150399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83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72016</xdr:rowOff>
    </xdr:from>
    <xdr:to>
      <xdr:col>10</xdr:col>
      <xdr:colOff>165100</xdr:colOff>
      <xdr:row>77</xdr:row>
      <xdr:rowOff>2166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10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18694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877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159668</xdr:rowOff>
    </xdr:from>
    <xdr:to>
      <xdr:col>6</xdr:col>
      <xdr:colOff>38100</xdr:colOff>
      <xdr:row>78</xdr:row>
      <xdr:rowOff>89818</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36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80945</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45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15962</xdr:rowOff>
    </xdr:from>
    <xdr:to>
      <xdr:col>24</xdr:col>
      <xdr:colOff>62865</xdr:colOff>
      <xdr:row>99</xdr:row>
      <xdr:rowOff>17301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617912"/>
          <a:ext cx="1270" cy="1372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21128</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9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17301</xdr:rowOff>
    </xdr:from>
    <xdr:to>
      <xdr:col>24</xdr:col>
      <xdr:colOff>152400</xdr:colOff>
      <xdr:row>99</xdr:row>
      <xdr:rowOff>17301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9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134089</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9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64,539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15962</xdr:rowOff>
    </xdr:from>
    <xdr:to>
      <xdr:col>24</xdr:col>
      <xdr:colOff>152400</xdr:colOff>
      <xdr:row>91</xdr:row>
      <xdr:rowOff>15962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6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131079</xdr:rowOff>
    </xdr:from>
    <xdr:to>
      <xdr:col>24</xdr:col>
      <xdr:colOff>63500</xdr:colOff>
      <xdr:row>98</xdr:row>
      <xdr:rowOff>114097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761729"/>
          <a:ext cx="838200" cy="15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136695</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424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113818</xdr:rowOff>
    </xdr:from>
    <xdr:to>
      <xdr:col>24</xdr:col>
      <xdr:colOff>114300</xdr:colOff>
      <xdr:row>97</xdr:row>
      <xdr:rowOff>43968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114097</xdr:rowOff>
    </xdr:from>
    <xdr:to>
      <xdr:col>19</xdr:col>
      <xdr:colOff>177800</xdr:colOff>
      <xdr:row>99</xdr:row>
      <xdr:rowOff>3749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916197"/>
          <a:ext cx="889000" cy="6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28451</xdr:rowOff>
    </xdr:from>
    <xdr:to>
      <xdr:col>20</xdr:col>
      <xdr:colOff>38100</xdr:colOff>
      <xdr:row>97</xdr:row>
      <xdr:rowOff>130051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65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146578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43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3749</xdr:rowOff>
    </xdr:from>
    <xdr:to>
      <xdr:col>15</xdr:col>
      <xdr:colOff>50800</xdr:colOff>
      <xdr:row>99</xdr:row>
      <xdr:rowOff>13187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977299"/>
          <a:ext cx="8890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60455</xdr:rowOff>
    </xdr:from>
    <xdr:to>
      <xdr:col>15</xdr:col>
      <xdr:colOff>101600</xdr:colOff>
      <xdr:row>97</xdr:row>
      <xdr:rowOff>162055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69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7132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46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13187</xdr:rowOff>
    </xdr:from>
    <xdr:to>
      <xdr:col>10</xdr:col>
      <xdr:colOff>114300</xdr:colOff>
      <xdr:row>99</xdr:row>
      <xdr:rowOff>25237</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986737"/>
          <a:ext cx="889000" cy="1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148957</xdr:rowOff>
    </xdr:from>
    <xdr:to>
      <xdr:col>10</xdr:col>
      <xdr:colOff>165100</xdr:colOff>
      <xdr:row>97</xdr:row>
      <xdr:rowOff>79107</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60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95634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3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127860</xdr:rowOff>
    </xdr:from>
    <xdr:to>
      <xdr:col>6</xdr:col>
      <xdr:colOff>38100</xdr:colOff>
      <xdr:row>97</xdr:row>
      <xdr:rowOff>58010</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8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74537</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36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80279</xdr:rowOff>
    </xdr:from>
    <xdr:to>
      <xdr:col>24</xdr:col>
      <xdr:colOff>114300</xdr:colOff>
      <xdr:row>98</xdr:row>
      <xdr:rowOff>10429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71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58706</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68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63297</xdr:rowOff>
    </xdr:from>
    <xdr:to>
      <xdr:col>20</xdr:col>
      <xdr:colOff>38100</xdr:colOff>
      <xdr:row>98</xdr:row>
      <xdr:rowOff>164897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86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156024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95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124399</xdr:rowOff>
    </xdr:from>
    <xdr:to>
      <xdr:col>15</xdr:col>
      <xdr:colOff>101600</xdr:colOff>
      <xdr:row>99</xdr:row>
      <xdr:rowOff>54549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92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45676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70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133837</xdr:rowOff>
    </xdr:from>
    <xdr:to>
      <xdr:col>10</xdr:col>
      <xdr:colOff>165100</xdr:colOff>
      <xdr:row>99</xdr:row>
      <xdr:rowOff>63987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93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55114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702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145887</xdr:rowOff>
    </xdr:from>
    <xdr:to>
      <xdr:col>6</xdr:col>
      <xdr:colOff>38100</xdr:colOff>
      <xdr:row>99</xdr:row>
      <xdr:rowOff>76037</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94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67164</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704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104839</xdr:rowOff>
    </xdr:from>
    <xdr:to>
      <xdr:col>54</xdr:col>
      <xdr:colOff>189865</xdr:colOff>
      <xdr:row>38</xdr:row>
      <xdr:rowOff>129984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248339"/>
          <a:ext cx="1270" cy="139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133811</xdr:rowOff>
    </xdr:from>
    <xdr:ext cx="378565"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4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129984</xdr:rowOff>
    </xdr:from>
    <xdr:to>
      <xdr:col>55</xdr:col>
      <xdr:colOff>88900</xdr:colOff>
      <xdr:row>38</xdr:row>
      <xdr:rowOff>129984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4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51516</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104839</xdr:rowOff>
    </xdr:from>
    <xdr:to>
      <xdr:col>55</xdr:col>
      <xdr:colOff>88900</xdr:colOff>
      <xdr:row>30</xdr:row>
      <xdr:rowOff>104839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119888</xdr:rowOff>
    </xdr:from>
    <xdr:to>
      <xdr:col>55</xdr:col>
      <xdr:colOff>0</xdr:colOff>
      <xdr:row>37</xdr:row>
      <xdr:rowOff>157797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463538"/>
          <a:ext cx="8382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77868</xdr:rowOff>
    </xdr:from>
    <xdr:ext cx="469744"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50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54991</xdr:rowOff>
    </xdr:from>
    <xdr:to>
      <xdr:col>55</xdr:col>
      <xdr:colOff>50800</xdr:colOff>
      <xdr:row>37</xdr:row>
      <xdr:rowOff>156591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157797</xdr:rowOff>
    </xdr:from>
    <xdr:to>
      <xdr:col>50</xdr:col>
      <xdr:colOff>114300</xdr:colOff>
      <xdr:row>38</xdr:row>
      <xdr:rowOff>18161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501447"/>
          <a:ext cx="8890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60325</xdr:rowOff>
    </xdr:from>
    <xdr:to>
      <xdr:col>50</xdr:col>
      <xdr:colOff>165100</xdr:colOff>
      <xdr:row>37</xdr:row>
      <xdr:rowOff>161925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7002</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8"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5017</xdr:rowOff>
    </xdr:from>
    <xdr:to>
      <xdr:col>45</xdr:col>
      <xdr:colOff>177800</xdr:colOff>
      <xdr:row>38</xdr:row>
      <xdr:rowOff>18161</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520117"/>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44895</xdr:rowOff>
    </xdr:from>
    <xdr:to>
      <xdr:col>46</xdr:col>
      <xdr:colOff>38100</xdr:colOff>
      <xdr:row>37</xdr:row>
      <xdr:rowOff>146495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163022</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8" y="616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5017</xdr:rowOff>
    </xdr:from>
    <xdr:to>
      <xdr:col>41</xdr:col>
      <xdr:colOff>50800</xdr:colOff>
      <xdr:row>38</xdr:row>
      <xdr:rowOff>58356</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520117"/>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28130</xdr:rowOff>
    </xdr:from>
    <xdr:to>
      <xdr:col>41</xdr:col>
      <xdr:colOff>101600</xdr:colOff>
      <xdr:row>37</xdr:row>
      <xdr:rowOff>129730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146257</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614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36513</xdr:rowOff>
    </xdr:from>
    <xdr:to>
      <xdr:col>36</xdr:col>
      <xdr:colOff>165100</xdr:colOff>
      <xdr:row>37</xdr:row>
      <xdr:rowOff>138113</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38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154640</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615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69088</xdr:rowOff>
    </xdr:from>
    <xdr:to>
      <xdr:col>55</xdr:col>
      <xdr:colOff>50800</xdr:colOff>
      <xdr:row>37</xdr:row>
      <xdr:rowOff>170688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41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47515</xdr:rowOff>
    </xdr:from>
    <xdr:ext cx="469744"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106997</xdr:rowOff>
    </xdr:from>
    <xdr:to>
      <xdr:col>50</xdr:col>
      <xdr:colOff>165100</xdr:colOff>
      <xdr:row>38</xdr:row>
      <xdr:rowOff>37147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45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28274</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04428" y="65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138811</xdr:rowOff>
    </xdr:from>
    <xdr:to>
      <xdr:col>46</xdr:col>
      <xdr:colOff>38100</xdr:colOff>
      <xdr:row>38</xdr:row>
      <xdr:rowOff>68961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48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60088</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15428" y="65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125666</xdr:rowOff>
    </xdr:from>
    <xdr:to>
      <xdr:col>41</xdr:col>
      <xdr:colOff>101600</xdr:colOff>
      <xdr:row>38</xdr:row>
      <xdr:rowOff>55817</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4693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46944</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26428" y="656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7556</xdr:rowOff>
    </xdr:from>
    <xdr:to>
      <xdr:col>36</xdr:col>
      <xdr:colOff>165100</xdr:colOff>
      <xdr:row>38</xdr:row>
      <xdr:rowOff>109156</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52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100283</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615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103581</xdr:rowOff>
    </xdr:from>
    <xdr:to>
      <xdr:col>54</xdr:col>
      <xdr:colOff>189865</xdr:colOff>
      <xdr:row>58</xdr:row>
      <xdr:rowOff>66868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9018981"/>
          <a:ext cx="1270" cy="991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70695</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01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66868</xdr:rowOff>
    </xdr:from>
    <xdr:to>
      <xdr:col>55</xdr:col>
      <xdr:colOff>88900</xdr:colOff>
      <xdr:row>58</xdr:row>
      <xdr:rowOff>66868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1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50258</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79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103581</xdr:rowOff>
    </xdr:from>
    <xdr:to>
      <xdr:col>55</xdr:col>
      <xdr:colOff>88900</xdr:colOff>
      <xdr:row>52</xdr:row>
      <xdr:rowOff>103581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901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66868</xdr:rowOff>
    </xdr:from>
    <xdr:to>
      <xdr:col>55</xdr:col>
      <xdr:colOff>0</xdr:colOff>
      <xdr:row>58</xdr:row>
      <xdr:rowOff>71577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010968"/>
          <a:ext cx="8382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55862</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485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32985</xdr:rowOff>
    </xdr:from>
    <xdr:to>
      <xdr:col>55</xdr:col>
      <xdr:colOff>50800</xdr:colOff>
      <xdr:row>56</xdr:row>
      <xdr:rowOff>134585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71577</xdr:rowOff>
    </xdr:from>
    <xdr:to>
      <xdr:col>50</xdr:col>
      <xdr:colOff>114300</xdr:colOff>
      <xdr:row>58</xdr:row>
      <xdr:rowOff>73634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015677"/>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37054</xdr:rowOff>
    </xdr:from>
    <xdr:to>
      <xdr:col>50</xdr:col>
      <xdr:colOff>165100</xdr:colOff>
      <xdr:row>56</xdr:row>
      <xdr:rowOff>138654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155181</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41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70709</xdr:rowOff>
    </xdr:from>
    <xdr:to>
      <xdr:col>45</xdr:col>
      <xdr:colOff>177800</xdr:colOff>
      <xdr:row>58</xdr:row>
      <xdr:rowOff>73634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10014809"/>
          <a:ext cx="8890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36505</xdr:rowOff>
    </xdr:from>
    <xdr:to>
      <xdr:col>46</xdr:col>
      <xdr:colOff>38100</xdr:colOff>
      <xdr:row>56</xdr:row>
      <xdr:rowOff>138105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154632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41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33127</xdr:rowOff>
    </xdr:from>
    <xdr:to>
      <xdr:col>41</xdr:col>
      <xdr:colOff>50800</xdr:colOff>
      <xdr:row>58</xdr:row>
      <xdr:rowOff>70709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977227"/>
          <a:ext cx="889000" cy="3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166304</xdr:rowOff>
    </xdr:from>
    <xdr:to>
      <xdr:col>41</xdr:col>
      <xdr:colOff>101600</xdr:colOff>
      <xdr:row>56</xdr:row>
      <xdr:rowOff>96454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112981</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37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20046</xdr:rowOff>
    </xdr:from>
    <xdr:to>
      <xdr:col>36</xdr:col>
      <xdr:colOff>165100</xdr:colOff>
      <xdr:row>56</xdr:row>
      <xdr:rowOff>121646</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138173</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39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16068</xdr:rowOff>
    </xdr:from>
    <xdr:to>
      <xdr:col>55</xdr:col>
      <xdr:colOff>50800</xdr:colOff>
      <xdr:row>58</xdr:row>
      <xdr:rowOff>117668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96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102445</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87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20777</xdr:rowOff>
    </xdr:from>
    <xdr:to>
      <xdr:col>50</xdr:col>
      <xdr:colOff>165100</xdr:colOff>
      <xdr:row>58</xdr:row>
      <xdr:rowOff>122377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6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113504</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057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22834</xdr:rowOff>
    </xdr:from>
    <xdr:to>
      <xdr:col>46</xdr:col>
      <xdr:colOff>38100</xdr:colOff>
      <xdr:row>58</xdr:row>
      <xdr:rowOff>124434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6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115561</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05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19909</xdr:rowOff>
    </xdr:from>
    <xdr:to>
      <xdr:col>41</xdr:col>
      <xdr:colOff>101600</xdr:colOff>
      <xdr:row>58</xdr:row>
      <xdr:rowOff>121509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112636</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05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153777</xdr:rowOff>
    </xdr:from>
    <xdr:to>
      <xdr:col>36</xdr:col>
      <xdr:colOff>165100</xdr:colOff>
      <xdr:row>58</xdr:row>
      <xdr:rowOff>83927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2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75054</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01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129566</xdr:rowOff>
    </xdr:from>
    <xdr:to>
      <xdr:col>54</xdr:col>
      <xdr:colOff>189865</xdr:colOff>
      <xdr:row>79</xdr:row>
      <xdr:rowOff>97561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302516"/>
          <a:ext cx="127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101388</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64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97561</xdr:rowOff>
    </xdr:from>
    <xdr:to>
      <xdr:col>55</xdr:col>
      <xdr:colOff>88900</xdr:colOff>
      <xdr:row>79</xdr:row>
      <xdr:rowOff>97561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64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76243</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207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129566</xdr:rowOff>
    </xdr:from>
    <xdr:to>
      <xdr:col>55</xdr:col>
      <xdr:colOff>88900</xdr:colOff>
      <xdr:row>71</xdr:row>
      <xdr:rowOff>129566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30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146482</xdr:rowOff>
    </xdr:from>
    <xdr:to>
      <xdr:col>55</xdr:col>
      <xdr:colOff>0</xdr:colOff>
      <xdr:row>76</xdr:row>
      <xdr:rowOff>81102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2833782"/>
          <a:ext cx="838200" cy="27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147566</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177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169139</xdr:rowOff>
    </xdr:from>
    <xdr:to>
      <xdr:col>55</xdr:col>
      <xdr:colOff>50800</xdr:colOff>
      <xdr:row>77</xdr:row>
      <xdr:rowOff>99289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9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81102</xdr:rowOff>
    </xdr:from>
    <xdr:to>
      <xdr:col>50</xdr:col>
      <xdr:colOff>114300</xdr:colOff>
      <xdr:row>78</xdr:row>
      <xdr:rowOff>17666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111302"/>
          <a:ext cx="889000" cy="27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13463</xdr:rowOff>
    </xdr:from>
    <xdr:to>
      <xdr:col>50</xdr:col>
      <xdr:colOff>165100</xdr:colOff>
      <xdr:row>78</xdr:row>
      <xdr:rowOff>115063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38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106190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47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14236</xdr:rowOff>
    </xdr:from>
    <xdr:to>
      <xdr:col>45</xdr:col>
      <xdr:colOff>177800</xdr:colOff>
      <xdr:row>78</xdr:row>
      <xdr:rowOff>17666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387336"/>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39866</xdr:rowOff>
    </xdr:from>
    <xdr:to>
      <xdr:col>46</xdr:col>
      <xdr:colOff>38100</xdr:colOff>
      <xdr:row>78</xdr:row>
      <xdr:rowOff>141466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41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132593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50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9361</xdr:rowOff>
    </xdr:from>
    <xdr:to>
      <xdr:col>41</xdr:col>
      <xdr:colOff>50800</xdr:colOff>
      <xdr:row>78</xdr:row>
      <xdr:rowOff>14236</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382461"/>
          <a:ext cx="889000" cy="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43980</xdr:rowOff>
    </xdr:from>
    <xdr:to>
      <xdr:col>41</xdr:col>
      <xdr:colOff>101600</xdr:colOff>
      <xdr:row>78</xdr:row>
      <xdr:rowOff>145580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41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136707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50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23749</xdr:rowOff>
    </xdr:from>
    <xdr:to>
      <xdr:col>36</xdr:col>
      <xdr:colOff>165100</xdr:colOff>
      <xdr:row>78</xdr:row>
      <xdr:rowOff>125349</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39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116476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48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95682</xdr:rowOff>
    </xdr:from>
    <xdr:to>
      <xdr:col>55</xdr:col>
      <xdr:colOff>50800</xdr:colOff>
      <xdr:row>75</xdr:row>
      <xdr:rowOff>25832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78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118559</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63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30302</xdr:rowOff>
    </xdr:from>
    <xdr:to>
      <xdr:col>50</xdr:col>
      <xdr:colOff>165100</xdr:colOff>
      <xdr:row>76</xdr:row>
      <xdr:rowOff>131902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06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148429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83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138316</xdr:rowOff>
    </xdr:from>
    <xdr:to>
      <xdr:col>46</xdr:col>
      <xdr:colOff>38100</xdr:colOff>
      <xdr:row>78</xdr:row>
      <xdr:rowOff>68466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84993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311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134886</xdr:rowOff>
    </xdr:from>
    <xdr:to>
      <xdr:col>41</xdr:col>
      <xdr:colOff>101600</xdr:colOff>
      <xdr:row>78</xdr:row>
      <xdr:rowOff>65036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3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81563</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311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130011</xdr:rowOff>
    </xdr:from>
    <xdr:to>
      <xdr:col>36</xdr:col>
      <xdr:colOff>165100</xdr:colOff>
      <xdr:row>78</xdr:row>
      <xdr:rowOff>60161</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3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76688</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310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170828</xdr:rowOff>
    </xdr:from>
    <xdr:to>
      <xdr:col>54</xdr:col>
      <xdr:colOff>189865</xdr:colOff>
      <xdr:row>99</xdr:row>
      <xdr:rowOff>50927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601328"/>
          <a:ext cx="1270" cy="1423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54754</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702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50927</xdr:rowOff>
    </xdr:from>
    <xdr:to>
      <xdr:col>55</xdr:col>
      <xdr:colOff>88900</xdr:colOff>
      <xdr:row>99</xdr:row>
      <xdr:rowOff>50927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702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117505</xdr:rowOff>
    </xdr:from>
    <xdr:ext cx="534377"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7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67,183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170828</xdr:rowOff>
    </xdr:from>
    <xdr:to>
      <xdr:col>55</xdr:col>
      <xdr:colOff>88900</xdr:colOff>
      <xdr:row>90</xdr:row>
      <xdr:rowOff>170828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6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110897</xdr:rowOff>
    </xdr:from>
    <xdr:to>
      <xdr:col>55</xdr:col>
      <xdr:colOff>0</xdr:colOff>
      <xdr:row>96</xdr:row>
      <xdr:rowOff>27991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398647"/>
          <a:ext cx="838200" cy="8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118025</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234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95148</xdr:rowOff>
    </xdr:from>
    <xdr:to>
      <xdr:col>55</xdr:col>
      <xdr:colOff>50800</xdr:colOff>
      <xdr:row>96</xdr:row>
      <xdr:rowOff>25298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3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96456</xdr:rowOff>
    </xdr:from>
    <xdr:to>
      <xdr:col>50</xdr:col>
      <xdr:colOff>114300</xdr:colOff>
      <xdr:row>95</xdr:row>
      <xdr:rowOff>110897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041306"/>
          <a:ext cx="889000" cy="35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112027</xdr:rowOff>
    </xdr:from>
    <xdr:to>
      <xdr:col>50</xdr:col>
      <xdr:colOff>165100</xdr:colOff>
      <xdr:row>96</xdr:row>
      <xdr:rowOff>42177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39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33304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49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96456</xdr:rowOff>
    </xdr:from>
    <xdr:to>
      <xdr:col>45</xdr:col>
      <xdr:colOff>177800</xdr:colOff>
      <xdr:row>94</xdr:row>
      <xdr:rowOff>32716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041306"/>
          <a:ext cx="889000" cy="10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143459</xdr:rowOff>
    </xdr:from>
    <xdr:to>
      <xdr:col>46</xdr:col>
      <xdr:colOff>38100</xdr:colOff>
      <xdr:row>96</xdr:row>
      <xdr:rowOff>73609</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43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64736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52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32716</xdr:rowOff>
    </xdr:from>
    <xdr:to>
      <xdr:col>41</xdr:col>
      <xdr:colOff>50800</xdr:colOff>
      <xdr:row>95</xdr:row>
      <xdr:rowOff>4445</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149016"/>
          <a:ext cx="889000" cy="14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94120</xdr:rowOff>
    </xdr:from>
    <xdr:to>
      <xdr:col>41</xdr:col>
      <xdr:colOff>101600</xdr:colOff>
      <xdr:row>96</xdr:row>
      <xdr:rowOff>24270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3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15397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47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86613</xdr:rowOff>
    </xdr:from>
    <xdr:to>
      <xdr:col>36</xdr:col>
      <xdr:colOff>165100</xdr:colOff>
      <xdr:row>96</xdr:row>
      <xdr:rowOff>16763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3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46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148641</xdr:rowOff>
    </xdr:from>
    <xdr:to>
      <xdr:col>55</xdr:col>
      <xdr:colOff>50800</xdr:colOff>
      <xdr:row>96</xdr:row>
      <xdr:rowOff>78791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43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127068</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41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60097</xdr:rowOff>
    </xdr:from>
    <xdr:to>
      <xdr:col>50</xdr:col>
      <xdr:colOff>165100</xdr:colOff>
      <xdr:row>95</xdr:row>
      <xdr:rowOff>161697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34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6774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1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45656</xdr:rowOff>
    </xdr:from>
    <xdr:to>
      <xdr:col>46</xdr:col>
      <xdr:colOff>38100</xdr:colOff>
      <xdr:row>93</xdr:row>
      <xdr:rowOff>147256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599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163783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576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153366</xdr:rowOff>
    </xdr:from>
    <xdr:to>
      <xdr:col>41</xdr:col>
      <xdr:colOff>101600</xdr:colOff>
      <xdr:row>94</xdr:row>
      <xdr:rowOff>83516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09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100043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587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125095</xdr:rowOff>
    </xdr:from>
    <xdr:to>
      <xdr:col>36</xdr:col>
      <xdr:colOff>165100</xdr:colOff>
      <xdr:row>95</xdr:row>
      <xdr:rowOff>55245</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24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71772</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01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149896</xdr:rowOff>
    </xdr:from>
    <xdr:to>
      <xdr:col>85</xdr:col>
      <xdr:colOff>126364</xdr:colOff>
      <xdr:row>38</xdr:row>
      <xdr:rowOff>113685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464846"/>
          <a:ext cx="1269" cy="116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117512</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3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113685</xdr:rowOff>
    </xdr:from>
    <xdr:to>
      <xdr:col>86</xdr:col>
      <xdr:colOff>25400</xdr:colOff>
      <xdr:row>38</xdr:row>
      <xdr:rowOff>113685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2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96573</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24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149896</xdr:rowOff>
    </xdr:from>
    <xdr:to>
      <xdr:col>86</xdr:col>
      <xdr:colOff>25400</xdr:colOff>
      <xdr:row>31</xdr:row>
      <xdr:rowOff>149896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464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113868</xdr:rowOff>
    </xdr:from>
    <xdr:to>
      <xdr:col>85</xdr:col>
      <xdr:colOff>127000</xdr:colOff>
      <xdr:row>35</xdr:row>
      <xdr:rowOff>43139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5943168"/>
          <a:ext cx="838200" cy="10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88907</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61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110480</xdr:rowOff>
    </xdr:from>
    <xdr:to>
      <xdr:col>85</xdr:col>
      <xdr:colOff>177800</xdr:colOff>
      <xdr:row>37</xdr:row>
      <xdr:rowOff>40630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8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113868</xdr:rowOff>
    </xdr:from>
    <xdr:to>
      <xdr:col>81</xdr:col>
      <xdr:colOff>50800</xdr:colOff>
      <xdr:row>35</xdr:row>
      <xdr:rowOff>12553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5943168"/>
          <a:ext cx="889000" cy="7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3587</xdr:rowOff>
    </xdr:from>
    <xdr:to>
      <xdr:col>81</xdr:col>
      <xdr:colOff>101600</xdr:colOff>
      <xdr:row>37</xdr:row>
      <xdr:rowOff>105187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34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96314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43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12553</xdr:rowOff>
    </xdr:from>
    <xdr:to>
      <xdr:col>76</xdr:col>
      <xdr:colOff>114300</xdr:colOff>
      <xdr:row>36</xdr:row>
      <xdr:rowOff>132156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013303"/>
          <a:ext cx="889000" cy="29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24892</xdr:rowOff>
    </xdr:from>
    <xdr:to>
      <xdr:col>76</xdr:col>
      <xdr:colOff>165100</xdr:colOff>
      <xdr:row>37</xdr:row>
      <xdr:rowOff>126492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3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117619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46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5374</xdr:rowOff>
    </xdr:from>
    <xdr:to>
      <xdr:col>71</xdr:col>
      <xdr:colOff>177800</xdr:colOff>
      <xdr:row>36</xdr:row>
      <xdr:rowOff>132156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177574"/>
          <a:ext cx="889000" cy="12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73127</xdr:rowOff>
    </xdr:from>
    <xdr:to>
      <xdr:col>72</xdr:col>
      <xdr:colOff>38100</xdr:colOff>
      <xdr:row>38</xdr:row>
      <xdr:rowOff>3277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41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165854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50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64531</xdr:rowOff>
    </xdr:from>
    <xdr:to>
      <xdr:col>67</xdr:col>
      <xdr:colOff>101600</xdr:colOff>
      <xdr:row>37</xdr:row>
      <xdr:rowOff>166131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4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157258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5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163789</xdr:rowOff>
    </xdr:from>
    <xdr:to>
      <xdr:col>85</xdr:col>
      <xdr:colOff>177800</xdr:colOff>
      <xdr:row>35</xdr:row>
      <xdr:rowOff>93939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59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15216</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84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63068</xdr:rowOff>
    </xdr:from>
    <xdr:to>
      <xdr:col>81</xdr:col>
      <xdr:colOff>101600</xdr:colOff>
      <xdr:row>34</xdr:row>
      <xdr:rowOff>164668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58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9745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66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133203</xdr:rowOff>
    </xdr:from>
    <xdr:to>
      <xdr:col>76</xdr:col>
      <xdr:colOff>165100</xdr:colOff>
      <xdr:row>35</xdr:row>
      <xdr:rowOff>63353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596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79880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73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81356</xdr:rowOff>
    </xdr:from>
    <xdr:to>
      <xdr:col>72</xdr:col>
      <xdr:colOff>38100</xdr:colOff>
      <xdr:row>37</xdr:row>
      <xdr:rowOff>11506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28033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02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126024</xdr:rowOff>
    </xdr:from>
    <xdr:to>
      <xdr:col>67</xdr:col>
      <xdr:colOff>101600</xdr:colOff>
      <xdr:row>36</xdr:row>
      <xdr:rowOff>56174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12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72701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90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7667</xdr:rowOff>
    </xdr:from>
    <xdr:to>
      <xdr:col>85</xdr:col>
      <xdr:colOff>126364</xdr:colOff>
      <xdr:row>58</xdr:row>
      <xdr:rowOff>132776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51617"/>
          <a:ext cx="1269" cy="132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136603</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08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132776</xdr:rowOff>
    </xdr:from>
    <xdr:to>
      <xdr:col>86</xdr:col>
      <xdr:colOff>25400</xdr:colOff>
      <xdr:row>58</xdr:row>
      <xdr:rowOff>132776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07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125794</xdr:rowOff>
    </xdr:from>
    <xdr:ext cx="534377"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52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7667</xdr:rowOff>
    </xdr:from>
    <xdr:to>
      <xdr:col>86</xdr:col>
      <xdr:colOff>25400</xdr:colOff>
      <xdr:row>51</xdr:row>
      <xdr:rowOff>7667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152502</xdr:rowOff>
    </xdr:from>
    <xdr:to>
      <xdr:col>85</xdr:col>
      <xdr:colOff>127000</xdr:colOff>
      <xdr:row>54</xdr:row>
      <xdr:rowOff>45158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067902"/>
          <a:ext cx="838200" cy="23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87966</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346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109539</xdr:rowOff>
    </xdr:from>
    <xdr:to>
      <xdr:col>85</xdr:col>
      <xdr:colOff>177800</xdr:colOff>
      <xdr:row>55</xdr:row>
      <xdr:rowOff>39689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36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98258</xdr:rowOff>
    </xdr:from>
    <xdr:to>
      <xdr:col>81</xdr:col>
      <xdr:colOff>50800</xdr:colOff>
      <xdr:row>54</xdr:row>
      <xdr:rowOff>45158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185108"/>
          <a:ext cx="889000" cy="11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117442</xdr:rowOff>
    </xdr:from>
    <xdr:to>
      <xdr:col>81</xdr:col>
      <xdr:colOff>101600</xdr:colOff>
      <xdr:row>56</xdr:row>
      <xdr:rowOff>47592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5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38719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6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98258</xdr:rowOff>
    </xdr:from>
    <xdr:to>
      <xdr:col>76</xdr:col>
      <xdr:colOff>114300</xdr:colOff>
      <xdr:row>55</xdr:row>
      <xdr:rowOff>119551</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185108"/>
          <a:ext cx="889000" cy="36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154966</xdr:rowOff>
    </xdr:from>
    <xdr:to>
      <xdr:col>76</xdr:col>
      <xdr:colOff>165100</xdr:colOff>
      <xdr:row>57</xdr:row>
      <xdr:rowOff>85116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7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76243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8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120465</xdr:rowOff>
    </xdr:from>
    <xdr:to>
      <xdr:col>71</xdr:col>
      <xdr:colOff>177800</xdr:colOff>
      <xdr:row>55</xdr:row>
      <xdr:rowOff>119551</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9378765"/>
          <a:ext cx="889000" cy="17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163587</xdr:rowOff>
    </xdr:from>
    <xdr:to>
      <xdr:col>72</xdr:col>
      <xdr:colOff>38100</xdr:colOff>
      <xdr:row>57</xdr:row>
      <xdr:rowOff>93737</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76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84864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8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61044</xdr:rowOff>
    </xdr:from>
    <xdr:to>
      <xdr:col>67</xdr:col>
      <xdr:colOff>101600</xdr:colOff>
      <xdr:row>57</xdr:row>
      <xdr:rowOff>162644</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3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153771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92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101702</xdr:rowOff>
    </xdr:from>
    <xdr:to>
      <xdr:col>85</xdr:col>
      <xdr:colOff>177800</xdr:colOff>
      <xdr:row>53</xdr:row>
      <xdr:rowOff>31852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01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124579</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886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165808</xdr:rowOff>
    </xdr:from>
    <xdr:to>
      <xdr:col>81</xdr:col>
      <xdr:colOff>101600</xdr:colOff>
      <xdr:row>54</xdr:row>
      <xdr:rowOff>95958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25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112485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02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47458</xdr:rowOff>
    </xdr:from>
    <xdr:to>
      <xdr:col>76</xdr:col>
      <xdr:colOff>165100</xdr:colOff>
      <xdr:row>53</xdr:row>
      <xdr:rowOff>149058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13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165585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890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68751</xdr:rowOff>
    </xdr:from>
    <xdr:to>
      <xdr:col>72</xdr:col>
      <xdr:colOff>38100</xdr:colOff>
      <xdr:row>55</xdr:row>
      <xdr:rowOff>170351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4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15428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27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69665</xdr:rowOff>
    </xdr:from>
    <xdr:to>
      <xdr:col>67</xdr:col>
      <xdr:colOff>101600</xdr:colOff>
      <xdr:row>54</xdr:row>
      <xdr:rowOff>171265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3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16342</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10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104587</xdr:rowOff>
    </xdr:from>
    <xdr:to>
      <xdr:col>85</xdr:col>
      <xdr:colOff>126364</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06087"/>
          <a:ext cx="1269" cy="1406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51264</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8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104587</xdr:rowOff>
    </xdr:from>
    <xdr:to>
      <xdr:col>86</xdr:col>
      <xdr:colOff>25400</xdr:colOff>
      <xdr:row>70</xdr:row>
      <xdr:rowOff>104587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99054</xdr:rowOff>
    </xdr:from>
    <xdr:to>
      <xdr:col>85</xdr:col>
      <xdr:colOff>127000</xdr:colOff>
      <xdr:row>78</xdr:row>
      <xdr:rowOff>114554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472154"/>
          <a:ext cx="838200" cy="1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70812</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101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47935</xdr:rowOff>
    </xdr:from>
    <xdr:to>
      <xdr:col>85</xdr:col>
      <xdr:colOff>177800</xdr:colOff>
      <xdr:row>77</xdr:row>
      <xdr:rowOff>149535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2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99054</xdr:rowOff>
    </xdr:from>
    <xdr:to>
      <xdr:col>81</xdr:col>
      <xdr:colOff>50800</xdr:colOff>
      <xdr:row>78</xdr:row>
      <xdr:rowOff>139106</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472154"/>
          <a:ext cx="889000" cy="4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108148</xdr:rowOff>
    </xdr:from>
    <xdr:to>
      <xdr:col>81</xdr:col>
      <xdr:colOff>101600</xdr:colOff>
      <xdr:row>78</xdr:row>
      <xdr:rowOff>38298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0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54825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08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139106</xdr:rowOff>
    </xdr:from>
    <xdr:to>
      <xdr:col>76</xdr:col>
      <xdr:colOff>114300</xdr:colOff>
      <xdr:row>78</xdr:row>
      <xdr:rowOff>139106</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12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132014</xdr:rowOff>
    </xdr:from>
    <xdr:to>
      <xdr:col>76</xdr:col>
      <xdr:colOff>165100</xdr:colOff>
      <xdr:row>78</xdr:row>
      <xdr:rowOff>62164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78691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0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136637</xdr:rowOff>
    </xdr:from>
    <xdr:to>
      <xdr:col>71</xdr:col>
      <xdr:colOff>177800</xdr:colOff>
      <xdr:row>78</xdr:row>
      <xdr:rowOff>139106</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09737"/>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68966</xdr:rowOff>
    </xdr:from>
    <xdr:to>
      <xdr:col>72</xdr:col>
      <xdr:colOff>38100</xdr:colOff>
      <xdr:row>78</xdr:row>
      <xdr:rowOff>170566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15643</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4017" y="13217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50633</xdr:rowOff>
    </xdr:from>
    <xdr:to>
      <xdr:col>67</xdr:col>
      <xdr:colOff>101600</xdr:colOff>
      <xdr:row>78</xdr:row>
      <xdr:rowOff>152233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2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168760</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198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63754</xdr:rowOff>
    </xdr:from>
    <xdr:to>
      <xdr:col>85</xdr:col>
      <xdr:colOff>177800</xdr:colOff>
      <xdr:row>78</xdr:row>
      <xdr:rowOff>165354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4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150131</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351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48254</xdr:rowOff>
    </xdr:from>
    <xdr:to>
      <xdr:col>81</xdr:col>
      <xdr:colOff>101600</xdr:colOff>
      <xdr:row>78</xdr:row>
      <xdr:rowOff>149854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42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140981</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51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88306</xdr:rowOff>
    </xdr:from>
    <xdr:to>
      <xdr:col>76</xdr:col>
      <xdr:colOff>165100</xdr:colOff>
      <xdr:row>79</xdr:row>
      <xdr:rowOff>18456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9583</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35333" y="13554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88306</xdr:rowOff>
    </xdr:from>
    <xdr:to>
      <xdr:col>72</xdr:col>
      <xdr:colOff>38100</xdr:colOff>
      <xdr:row>79</xdr:row>
      <xdr:rowOff>18456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9583</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46333" y="13554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85837</xdr:rowOff>
    </xdr:from>
    <xdr:to>
      <xdr:col>67</xdr:col>
      <xdr:colOff>101600</xdr:colOff>
      <xdr:row>79</xdr:row>
      <xdr:rowOff>15987</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5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7114</xdr:rowOff>
    </xdr:from>
    <xdr:ext cx="313932"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57333" y="135516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37667</xdr:rowOff>
    </xdr:from>
    <xdr:to>
      <xdr:col>85</xdr:col>
      <xdr:colOff>126364</xdr:colOff>
      <xdr:row>98</xdr:row>
      <xdr:rowOff>67977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639617"/>
          <a:ext cx="1269" cy="123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71804</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7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67977</xdr:rowOff>
    </xdr:from>
    <xdr:to>
      <xdr:col>86</xdr:col>
      <xdr:colOff>25400</xdr:colOff>
      <xdr:row>98</xdr:row>
      <xdr:rowOff>67977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7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155794</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41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72,356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37667</xdr:rowOff>
    </xdr:from>
    <xdr:to>
      <xdr:col>86</xdr:col>
      <xdr:colOff>25400</xdr:colOff>
      <xdr:row>91</xdr:row>
      <xdr:rowOff>37667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54584</xdr:rowOff>
    </xdr:from>
    <xdr:to>
      <xdr:col>85</xdr:col>
      <xdr:colOff>127000</xdr:colOff>
      <xdr:row>95</xdr:row>
      <xdr:rowOff>81178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342334"/>
          <a:ext cx="8382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20471</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3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169044</xdr:rowOff>
    </xdr:from>
    <xdr:to>
      <xdr:col>85</xdr:col>
      <xdr:colOff>177800</xdr:colOff>
      <xdr:row>95</xdr:row>
      <xdr:rowOff>99194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81178</xdr:rowOff>
    </xdr:from>
    <xdr:to>
      <xdr:col>81</xdr:col>
      <xdr:colOff>50800</xdr:colOff>
      <xdr:row>95</xdr:row>
      <xdr:rowOff>104915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368928"/>
          <a:ext cx="889000" cy="2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148603</xdr:rowOff>
    </xdr:from>
    <xdr:to>
      <xdr:col>81</xdr:col>
      <xdr:colOff>101600</xdr:colOff>
      <xdr:row>95</xdr:row>
      <xdr:rowOff>78753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95280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104915</xdr:rowOff>
    </xdr:from>
    <xdr:to>
      <xdr:col>76</xdr:col>
      <xdr:colOff>114300</xdr:colOff>
      <xdr:row>95</xdr:row>
      <xdr:rowOff>133241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392665"/>
          <a:ext cx="889000" cy="2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159880</xdr:rowOff>
    </xdr:from>
    <xdr:to>
      <xdr:col>76</xdr:col>
      <xdr:colOff>165100</xdr:colOff>
      <xdr:row>95</xdr:row>
      <xdr:rowOff>90030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106557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0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133241</xdr:rowOff>
    </xdr:from>
    <xdr:to>
      <xdr:col>71</xdr:col>
      <xdr:colOff>177800</xdr:colOff>
      <xdr:row>95</xdr:row>
      <xdr:rowOff>167590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420991"/>
          <a:ext cx="889000" cy="3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141554</xdr:rowOff>
    </xdr:from>
    <xdr:to>
      <xdr:col>72</xdr:col>
      <xdr:colOff>38100</xdr:colOff>
      <xdr:row>95</xdr:row>
      <xdr:rowOff>71704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88231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0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143039</xdr:rowOff>
    </xdr:from>
    <xdr:to>
      <xdr:col>67</xdr:col>
      <xdr:colOff>101600</xdr:colOff>
      <xdr:row>95</xdr:row>
      <xdr:rowOff>73189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89716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03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3784</xdr:rowOff>
    </xdr:from>
    <xdr:to>
      <xdr:col>85</xdr:col>
      <xdr:colOff>177800</xdr:colOff>
      <xdr:row>95</xdr:row>
      <xdr:rowOff>105384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29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153661</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26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30378</xdr:rowOff>
    </xdr:from>
    <xdr:to>
      <xdr:col>81</xdr:col>
      <xdr:colOff>101600</xdr:colOff>
      <xdr:row>95</xdr:row>
      <xdr:rowOff>131978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31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123105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41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54115</xdr:rowOff>
    </xdr:from>
    <xdr:to>
      <xdr:col>76</xdr:col>
      <xdr:colOff>165100</xdr:colOff>
      <xdr:row>95</xdr:row>
      <xdr:rowOff>155715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3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146842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43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82441</xdr:rowOff>
    </xdr:from>
    <xdr:to>
      <xdr:col>72</xdr:col>
      <xdr:colOff>38100</xdr:colOff>
      <xdr:row>96</xdr:row>
      <xdr:rowOff>12591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37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3718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46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116790</xdr:rowOff>
    </xdr:from>
    <xdr:to>
      <xdr:col>67</xdr:col>
      <xdr:colOff>101600</xdr:colOff>
      <xdr:row>96</xdr:row>
      <xdr:rowOff>46940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40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38067</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49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40487</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526887"/>
          <a:ext cx="1269" cy="112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158614</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30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40487</xdr:rowOff>
    </xdr:from>
    <xdr:to>
      <xdr:col>116</xdr:col>
      <xdr:colOff>152400</xdr:colOff>
      <xdr:row>32</xdr:row>
      <xdr:rowOff>40487</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52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32224</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3758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9347</xdr:rowOff>
    </xdr:from>
    <xdr:to>
      <xdr:col>116</xdr:col>
      <xdr:colOff>114300</xdr:colOff>
      <xdr:row>38</xdr:row>
      <xdr:rowOff>110947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19575</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363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60554</xdr:rowOff>
    </xdr:from>
    <xdr:to>
      <xdr:col>102</xdr:col>
      <xdr:colOff>165100</xdr:colOff>
      <xdr:row>38</xdr:row>
      <xdr:rowOff>162154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75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7231</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50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43180</xdr:rowOff>
    </xdr:from>
    <xdr:to>
      <xdr:col>98</xdr:col>
      <xdr:colOff>38100</xdr:colOff>
      <xdr:row>38</xdr:row>
      <xdr:rowOff>144780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161307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類似団体の平均を大きく上回っているのは、総務費、民生費、商工費、教育費である。</a:t>
          </a:r>
        </a:p>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164,818</a:t>
          </a:r>
          <a:r>
            <a:rPr kumimoji="1" lang="ja-JP" altLang="en-US" sz="1300">
              <a:latin typeface="ＭＳ Ｐゴシック" panose="020B0600070205080204" pitchFamily="50" charset="-128"/>
              <a:ea typeface="ＭＳ Ｐゴシック" panose="020B0600070205080204" pitchFamily="50" charset="-128"/>
            </a:rPr>
            <a:t>円となっている。特別定額給付金給付事業の実施や日立シビックセンター科学館の整備などにより増額となっている。</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151,136</a:t>
          </a:r>
          <a:r>
            <a:rPr kumimoji="1" lang="ja-JP" altLang="en-US" sz="1300">
              <a:latin typeface="ＭＳ Ｐゴシック" panose="020B0600070205080204" pitchFamily="50" charset="-128"/>
              <a:ea typeface="ＭＳ Ｐゴシック" panose="020B0600070205080204" pitchFamily="50" charset="-128"/>
            </a:rPr>
            <a:t>円となっている。みやた認定こども園新園舎建設事業費の増やひとり親世帯臨時特別給付金給付事業の実施などにより増額となっている。</a:t>
          </a: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29,822</a:t>
          </a:r>
          <a:r>
            <a:rPr kumimoji="1" lang="ja-JP" altLang="en-US" sz="1300">
              <a:latin typeface="ＭＳ Ｐゴシック" panose="020B0600070205080204" pitchFamily="50" charset="-128"/>
              <a:ea typeface="ＭＳ Ｐゴシック" panose="020B0600070205080204" pitchFamily="50" charset="-128"/>
            </a:rPr>
            <a:t>円となっている。久慈サンピア日立改修事業及び中小企業支援対策事業の増などにより増額となっている。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65,108</a:t>
          </a:r>
          <a:r>
            <a:rPr kumimoji="1" lang="ja-JP" altLang="en-US" sz="1300">
              <a:latin typeface="ＭＳ Ｐゴシック" panose="020B0600070205080204" pitchFamily="50" charset="-128"/>
              <a:ea typeface="ＭＳ Ｐゴシック" panose="020B0600070205080204" pitchFamily="50" charset="-128"/>
            </a:rPr>
            <a:t>円となっている。学校の改築事業及び小・中・特別支援学校のタブレット賃借料の増などにより増額となっている。</a:t>
          </a:r>
        </a:p>
        <a:p>
          <a:r>
            <a:rPr kumimoji="1" lang="ja-JP" altLang="en-US" sz="1300">
              <a:latin typeface="ＭＳ Ｐゴシック" panose="020B0600070205080204" pitchFamily="50" charset="-128"/>
              <a:ea typeface="ＭＳ Ｐゴシック" panose="020B0600070205080204" pitchFamily="50" charset="-128"/>
            </a:rPr>
            <a:t>　今後も必要な投資は行いつつも、持続的な財政運営を図るため、施設の統廃合や行財政改革に取り組んでいく。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茨城県日立市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財政調整基金残高は、ふるさと寄附金を積み立てたことにより増額となり、標準財政規模に対する比率が増加した。</a:t>
          </a:r>
        </a:p>
        <a:p>
          <a:r>
            <a:rPr kumimoji="1" lang="ja-JP" altLang="en-US" sz="1400">
              <a:latin typeface="ＭＳ ゴシック" pitchFamily="49" charset="-128"/>
              <a:ea typeface="ＭＳ ゴシック" pitchFamily="49" charset="-128"/>
            </a:rPr>
            <a:t>　実質収支額が前年度を下回ったため、実質単年度収支がマイナスとなったが、ふるさと寄附金の財政調整基金への積み立てが増となったことにより、マイナスの比率は小さくなっている。</a:t>
          </a:r>
        </a:p>
        <a:p>
          <a:r>
            <a:rPr kumimoji="1" lang="ja-JP" altLang="en-US" sz="1400">
              <a:latin typeface="ＭＳ ゴシック" pitchFamily="49" charset="-128"/>
              <a:ea typeface="ＭＳ ゴシック" pitchFamily="49" charset="-128"/>
            </a:rPr>
            <a:t>　今後も人口減少等に伴う市税収入の減少が見込まれるため、引き続き適正な予算執行に努める。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茨城県日立市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健全化判断比率の算定開始から、赤字を計上した会計はなく、連結実質赤字比率についても黒字を維持している状況である。</a:t>
          </a:r>
        </a:p>
        <a:p>
          <a:r>
            <a:rPr kumimoji="1" lang="ja-JP" altLang="en-US" sz="1400">
              <a:latin typeface="ＭＳ ゴシック" pitchFamily="49" charset="-128"/>
              <a:ea typeface="ＭＳ ゴシック" pitchFamily="49" charset="-128"/>
            </a:rPr>
            <a:t>　一般会計については、行財政改革に基づき、職員の定員適正化や市債発行の抑制に努めてきた結果、黒字が継続している。</a:t>
          </a:r>
        </a:p>
        <a:p>
          <a:r>
            <a:rPr kumimoji="1" lang="ja-JP" altLang="en-US" sz="1400">
              <a:latin typeface="ＭＳ ゴシック" pitchFamily="49" charset="-128"/>
              <a:ea typeface="ＭＳ ゴシック" pitchFamily="49" charset="-128"/>
            </a:rPr>
            <a:t>　特別会計等については、一般会計からの繰入金を抑制しながらも、各会計が健全な財政運営を図れるよう、事業の見直しや収入の確保を図るなど、引き続き黒字の維持に努める。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82</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83</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84</v>
      </c>
      <c r="C3" s="652"/>
      <c r="D3" s="652"/>
      <c r="E3" s="653"/>
      <c r="F3" s="653"/>
      <c r="G3" s="653"/>
      <c r="H3" s="653"/>
      <c r="I3" s="653"/>
      <c r="J3" s="653"/>
      <c r="K3" s="653"/>
      <c r="L3" s="653" t="s">
        <v>85</v>
      </c>
      <c r="M3" s="653"/>
      <c r="N3" s="653"/>
      <c r="O3" s="653"/>
      <c r="P3" s="653"/>
      <c r="Q3" s="653"/>
      <c r="R3" s="656"/>
      <c r="S3" s="656"/>
      <c r="T3" s="656"/>
      <c r="U3" s="656"/>
      <c r="V3" s="657"/>
      <c r="W3" s="547" t="s">
        <v>86</v>
      </c>
      <c r="X3" s="548"/>
      <c r="Y3" s="548"/>
      <c r="Z3" s="548"/>
      <c r="AA3" s="548"/>
      <c r="AB3" s="652"/>
      <c r="AC3" s="656" t="s">
        <v>87</v>
      </c>
      <c r="AD3" s="548"/>
      <c r="AE3" s="548"/>
      <c r="AF3" s="548"/>
      <c r="AG3" s="548"/>
      <c r="AH3" s="548"/>
      <c r="AI3" s="548"/>
      <c r="AJ3" s="548"/>
      <c r="AK3" s="548"/>
      <c r="AL3" s="618"/>
      <c r="AM3" s="547" t="s">
        <v>88</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89</v>
      </c>
      <c r="BO3" s="548"/>
      <c r="BP3" s="548"/>
      <c r="BQ3" s="548"/>
      <c r="BR3" s="548"/>
      <c r="BS3" s="548"/>
      <c r="BT3" s="548"/>
      <c r="BU3" s="618"/>
      <c r="BV3" s="547" t="s">
        <v>90</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91</v>
      </c>
      <c r="CU3" s="548"/>
      <c r="CV3" s="548"/>
      <c r="CW3" s="548"/>
      <c r="CX3" s="548"/>
      <c r="CY3" s="548"/>
      <c r="CZ3" s="548"/>
      <c r="DA3" s="618"/>
      <c r="DB3" s="547" t="s">
        <v>92</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93</v>
      </c>
      <c r="AZ4" s="461"/>
      <c r="BA4" s="461"/>
      <c r="BB4" s="461"/>
      <c r="BC4" s="461"/>
      <c r="BD4" s="461"/>
      <c r="BE4" s="461"/>
      <c r="BF4" s="461"/>
      <c r="BG4" s="461"/>
      <c r="BH4" s="461"/>
      <c r="BI4" s="461"/>
      <c r="BJ4" s="461"/>
      <c r="BK4" s="461"/>
      <c r="BL4" s="461"/>
      <c r="BM4" s="462"/>
      <c r="BN4" s="463">
        <v>101567838</v>
      </c>
      <c r="BO4" s="464"/>
      <c r="BP4" s="464"/>
      <c r="BQ4" s="464"/>
      <c r="BR4" s="464"/>
      <c r="BS4" s="464"/>
      <c r="BT4" s="464"/>
      <c r="BU4" s="465"/>
      <c r="BV4" s="463">
        <v>77965358</v>
      </c>
      <c r="BW4" s="464"/>
      <c r="BX4" s="464"/>
      <c r="BY4" s="464"/>
      <c r="BZ4" s="464"/>
      <c r="CA4" s="464"/>
      <c r="CB4" s="464"/>
      <c r="CC4" s="465"/>
      <c r="CD4" s="644" t="s">
        <v>94</v>
      </c>
      <c r="CE4" s="645"/>
      <c r="CF4" s="645"/>
      <c r="CG4" s="645"/>
      <c r="CH4" s="645"/>
      <c r="CI4" s="645"/>
      <c r="CJ4" s="645"/>
      <c r="CK4" s="645"/>
      <c r="CL4" s="645"/>
      <c r="CM4" s="645"/>
      <c r="CN4" s="645"/>
      <c r="CO4" s="645"/>
      <c r="CP4" s="645"/>
      <c r="CQ4" s="645"/>
      <c r="CR4" s="645"/>
      <c r="CS4" s="646"/>
      <c r="CT4" s="647">
        <v>6.1</v>
      </c>
      <c r="CU4" s="648"/>
      <c r="CV4" s="648"/>
      <c r="CW4" s="648"/>
      <c r="CX4" s="648"/>
      <c r="CY4" s="648"/>
      <c r="CZ4" s="648"/>
      <c r="DA4" s="649"/>
      <c r="DB4" s="647">
        <v>9.3000000000000007</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95</v>
      </c>
      <c r="AN5" s="442"/>
      <c r="AO5" s="442"/>
      <c r="AP5" s="442"/>
      <c r="AQ5" s="442"/>
      <c r="AR5" s="442"/>
      <c r="AS5" s="442"/>
      <c r="AT5" s="443"/>
      <c r="AU5" s="525" t="s">
        <v>96</v>
      </c>
      <c r="AV5" s="526"/>
      <c r="AW5" s="526"/>
      <c r="AX5" s="526"/>
      <c r="AY5" s="448" t="s">
        <v>97</v>
      </c>
      <c r="AZ5" s="449"/>
      <c r="BA5" s="449"/>
      <c r="BB5" s="449"/>
      <c r="BC5" s="449"/>
      <c r="BD5" s="449"/>
      <c r="BE5" s="449"/>
      <c r="BF5" s="449"/>
      <c r="BG5" s="449"/>
      <c r="BH5" s="449"/>
      <c r="BI5" s="449"/>
      <c r="BJ5" s="449"/>
      <c r="BK5" s="449"/>
      <c r="BL5" s="449"/>
      <c r="BM5" s="450"/>
      <c r="BN5" s="468">
        <v>96304533</v>
      </c>
      <c r="BO5" s="469"/>
      <c r="BP5" s="469"/>
      <c r="BQ5" s="469"/>
      <c r="BR5" s="469"/>
      <c r="BS5" s="469"/>
      <c r="BT5" s="469"/>
      <c r="BU5" s="470"/>
      <c r="BV5" s="468">
        <v>73527549</v>
      </c>
      <c r="BW5" s="469"/>
      <c r="BX5" s="469"/>
      <c r="BY5" s="469"/>
      <c r="BZ5" s="469"/>
      <c r="CA5" s="469"/>
      <c r="CB5" s="469"/>
      <c r="CC5" s="470"/>
      <c r="CD5" s="477" t="s">
        <v>98</v>
      </c>
      <c r="CE5" s="478"/>
      <c r="CF5" s="478"/>
      <c r="CG5" s="478"/>
      <c r="CH5" s="478"/>
      <c r="CI5" s="478"/>
      <c r="CJ5" s="478"/>
      <c r="CK5" s="478"/>
      <c r="CL5" s="478"/>
      <c r="CM5" s="478"/>
      <c r="CN5" s="478"/>
      <c r="CO5" s="478"/>
      <c r="CP5" s="478"/>
      <c r="CQ5" s="478"/>
      <c r="CR5" s="478"/>
      <c r="CS5" s="479"/>
      <c r="CT5" s="438">
        <v>94.7</v>
      </c>
      <c r="CU5" s="439"/>
      <c r="CV5" s="439"/>
      <c r="CW5" s="439"/>
      <c r="CX5" s="439"/>
      <c r="CY5" s="439"/>
      <c r="CZ5" s="439"/>
      <c r="DA5" s="440"/>
      <c r="DB5" s="438">
        <v>93.5</v>
      </c>
      <c r="DC5" s="439"/>
      <c r="DD5" s="439"/>
      <c r="DE5" s="439"/>
      <c r="DF5" s="439"/>
      <c r="DG5" s="439"/>
      <c r="DH5" s="439"/>
      <c r="DI5" s="440"/>
      <c r="DJ5" s="186"/>
      <c r="DK5" s="186"/>
      <c r="DL5" s="186"/>
      <c r="DM5" s="186"/>
      <c r="DN5" s="186"/>
      <c r="DO5" s="186"/>
    </row>
    <row r="6" spans="1:119" ht="18.75" customHeight="1" x14ac:dyDescent="0.15">
      <c r="A6" s="187"/>
      <c r="B6" s="624" t="s">
        <v>99</v>
      </c>
      <c r="C6" s="482"/>
      <c r="D6" s="482"/>
      <c r="E6" s="625"/>
      <c r="F6" s="625"/>
      <c r="G6" s="625"/>
      <c r="H6" s="625"/>
      <c r="I6" s="625"/>
      <c r="J6" s="625"/>
      <c r="K6" s="625"/>
      <c r="L6" s="625" t="s">
        <v>100</v>
      </c>
      <c r="M6" s="625"/>
      <c r="N6" s="625"/>
      <c r="O6" s="625"/>
      <c r="P6" s="625"/>
      <c r="Q6" s="625"/>
      <c r="R6" s="506"/>
      <c r="S6" s="506"/>
      <c r="T6" s="506"/>
      <c r="U6" s="506"/>
      <c r="V6" s="631"/>
      <c r="W6" s="559" t="s">
        <v>101</v>
      </c>
      <c r="X6" s="481"/>
      <c r="Y6" s="481"/>
      <c r="Z6" s="481"/>
      <c r="AA6" s="481"/>
      <c r="AB6" s="482"/>
      <c r="AC6" s="636" t="s">
        <v>102</v>
      </c>
      <c r="AD6" s="637"/>
      <c r="AE6" s="637"/>
      <c r="AF6" s="637"/>
      <c r="AG6" s="637"/>
      <c r="AH6" s="637"/>
      <c r="AI6" s="637"/>
      <c r="AJ6" s="637"/>
      <c r="AK6" s="637"/>
      <c r="AL6" s="638"/>
      <c r="AM6" s="537" t="s">
        <v>103</v>
      </c>
      <c r="AN6" s="442"/>
      <c r="AO6" s="442"/>
      <c r="AP6" s="442"/>
      <c r="AQ6" s="442"/>
      <c r="AR6" s="442"/>
      <c r="AS6" s="442"/>
      <c r="AT6" s="443"/>
      <c r="AU6" s="525" t="s">
        <v>96</v>
      </c>
      <c r="AV6" s="526"/>
      <c r="AW6" s="526"/>
      <c r="AX6" s="526"/>
      <c r="AY6" s="448" t="s">
        <v>104</v>
      </c>
      <c r="AZ6" s="449"/>
      <c r="BA6" s="449"/>
      <c r="BB6" s="449"/>
      <c r="BC6" s="449"/>
      <c r="BD6" s="449"/>
      <c r="BE6" s="449"/>
      <c r="BF6" s="449"/>
      <c r="BG6" s="449"/>
      <c r="BH6" s="449"/>
      <c r="BI6" s="449"/>
      <c r="BJ6" s="449"/>
      <c r="BK6" s="449"/>
      <c r="BL6" s="449"/>
      <c r="BM6" s="450"/>
      <c r="BN6" s="468">
        <v>5263305</v>
      </c>
      <c r="BO6" s="469"/>
      <c r="BP6" s="469"/>
      <c r="BQ6" s="469"/>
      <c r="BR6" s="469"/>
      <c r="BS6" s="469"/>
      <c r="BT6" s="469"/>
      <c r="BU6" s="470"/>
      <c r="BV6" s="468">
        <v>4437809</v>
      </c>
      <c r="BW6" s="469"/>
      <c r="BX6" s="469"/>
      <c r="BY6" s="469"/>
      <c r="BZ6" s="469"/>
      <c r="CA6" s="469"/>
      <c r="CB6" s="469"/>
      <c r="CC6" s="470"/>
      <c r="CD6" s="477" t="s">
        <v>105</v>
      </c>
      <c r="CE6" s="478"/>
      <c r="CF6" s="478"/>
      <c r="CG6" s="478"/>
      <c r="CH6" s="478"/>
      <c r="CI6" s="478"/>
      <c r="CJ6" s="478"/>
      <c r="CK6" s="478"/>
      <c r="CL6" s="478"/>
      <c r="CM6" s="478"/>
      <c r="CN6" s="478"/>
      <c r="CO6" s="478"/>
      <c r="CP6" s="478"/>
      <c r="CQ6" s="478"/>
      <c r="CR6" s="478"/>
      <c r="CS6" s="479"/>
      <c r="CT6" s="621">
        <v>101</v>
      </c>
      <c r="CU6" s="622"/>
      <c r="CV6" s="622"/>
      <c r="CW6" s="622"/>
      <c r="CX6" s="622"/>
      <c r="CY6" s="622"/>
      <c r="CZ6" s="622"/>
      <c r="DA6" s="623"/>
      <c r="DB6" s="621">
        <v>99.3</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106</v>
      </c>
      <c r="AN7" s="442"/>
      <c r="AO7" s="442"/>
      <c r="AP7" s="442"/>
      <c r="AQ7" s="442"/>
      <c r="AR7" s="442"/>
      <c r="AS7" s="442"/>
      <c r="AT7" s="443"/>
      <c r="AU7" s="525" t="s">
        <v>107</v>
      </c>
      <c r="AV7" s="526"/>
      <c r="AW7" s="526"/>
      <c r="AX7" s="526"/>
      <c r="AY7" s="448" t="s">
        <v>108</v>
      </c>
      <c r="AZ7" s="449"/>
      <c r="BA7" s="449"/>
      <c r="BB7" s="449"/>
      <c r="BC7" s="449"/>
      <c r="BD7" s="449"/>
      <c r="BE7" s="449"/>
      <c r="BF7" s="449"/>
      <c r="BG7" s="449"/>
      <c r="BH7" s="449"/>
      <c r="BI7" s="449"/>
      <c r="BJ7" s="449"/>
      <c r="BK7" s="449"/>
      <c r="BL7" s="449"/>
      <c r="BM7" s="450"/>
      <c r="BN7" s="468">
        <v>2829646</v>
      </c>
      <c r="BO7" s="469"/>
      <c r="BP7" s="469"/>
      <c r="BQ7" s="469"/>
      <c r="BR7" s="469"/>
      <c r="BS7" s="469"/>
      <c r="BT7" s="469"/>
      <c r="BU7" s="470"/>
      <c r="BV7" s="468">
        <v>872840</v>
      </c>
      <c r="BW7" s="469"/>
      <c r="BX7" s="469"/>
      <c r="BY7" s="469"/>
      <c r="BZ7" s="469"/>
      <c r="CA7" s="469"/>
      <c r="CB7" s="469"/>
      <c r="CC7" s="470"/>
      <c r="CD7" s="477" t="s">
        <v>109</v>
      </c>
      <c r="CE7" s="478"/>
      <c r="CF7" s="478"/>
      <c r="CG7" s="478"/>
      <c r="CH7" s="478"/>
      <c r="CI7" s="478"/>
      <c r="CJ7" s="478"/>
      <c r="CK7" s="478"/>
      <c r="CL7" s="478"/>
      <c r="CM7" s="478"/>
      <c r="CN7" s="478"/>
      <c r="CO7" s="478"/>
      <c r="CP7" s="478"/>
      <c r="CQ7" s="478"/>
      <c r="CR7" s="478"/>
      <c r="CS7" s="479"/>
      <c r="CT7" s="468">
        <v>39593552</v>
      </c>
      <c r="CU7" s="469"/>
      <c r="CV7" s="469"/>
      <c r="CW7" s="469"/>
      <c r="CX7" s="469"/>
      <c r="CY7" s="469"/>
      <c r="CZ7" s="469"/>
      <c r="DA7" s="470"/>
      <c r="DB7" s="468">
        <v>38377089</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110</v>
      </c>
      <c r="AN8" s="442"/>
      <c r="AO8" s="442"/>
      <c r="AP8" s="442"/>
      <c r="AQ8" s="442"/>
      <c r="AR8" s="442"/>
      <c r="AS8" s="442"/>
      <c r="AT8" s="443"/>
      <c r="AU8" s="525" t="s">
        <v>96</v>
      </c>
      <c r="AV8" s="526"/>
      <c r="AW8" s="526"/>
      <c r="AX8" s="526"/>
      <c r="AY8" s="448" t="s">
        <v>111</v>
      </c>
      <c r="AZ8" s="449"/>
      <c r="BA8" s="449"/>
      <c r="BB8" s="449"/>
      <c r="BC8" s="449"/>
      <c r="BD8" s="449"/>
      <c r="BE8" s="449"/>
      <c r="BF8" s="449"/>
      <c r="BG8" s="449"/>
      <c r="BH8" s="449"/>
      <c r="BI8" s="449"/>
      <c r="BJ8" s="449"/>
      <c r="BK8" s="449"/>
      <c r="BL8" s="449"/>
      <c r="BM8" s="450"/>
      <c r="BN8" s="468">
        <v>2433659</v>
      </c>
      <c r="BO8" s="469"/>
      <c r="BP8" s="469"/>
      <c r="BQ8" s="469"/>
      <c r="BR8" s="469"/>
      <c r="BS8" s="469"/>
      <c r="BT8" s="469"/>
      <c r="BU8" s="470"/>
      <c r="BV8" s="468">
        <v>3564969</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0.84</v>
      </c>
      <c r="CU8" s="582"/>
      <c r="CV8" s="582"/>
      <c r="CW8" s="582"/>
      <c r="CX8" s="582"/>
      <c r="CY8" s="582"/>
      <c r="CZ8" s="582"/>
      <c r="DA8" s="583"/>
      <c r="DB8" s="581">
        <v>0.84</v>
      </c>
      <c r="DC8" s="582"/>
      <c r="DD8" s="582"/>
      <c r="DE8" s="582"/>
      <c r="DF8" s="582"/>
      <c r="DG8" s="582"/>
      <c r="DH8" s="582"/>
      <c r="DI8" s="583"/>
      <c r="DJ8" s="186"/>
      <c r="DK8" s="186"/>
      <c r="DL8" s="186"/>
      <c r="DM8" s="186"/>
      <c r="DN8" s="186"/>
      <c r="DO8" s="186"/>
    </row>
    <row r="9" spans="1:119" ht="18.75" customHeight="1" thickBot="1" x14ac:dyDescent="0.2">
      <c r="A9" s="187"/>
      <c r="B9" s="610" t="s">
        <v>113</v>
      </c>
      <c r="C9" s="611"/>
      <c r="D9" s="611"/>
      <c r="E9" s="611"/>
      <c r="F9" s="611"/>
      <c r="G9" s="611"/>
      <c r="H9" s="611"/>
      <c r="I9" s="611"/>
      <c r="J9" s="611"/>
      <c r="K9" s="531"/>
      <c r="L9" s="612" t="s">
        <v>114</v>
      </c>
      <c r="M9" s="613"/>
      <c r="N9" s="613"/>
      <c r="O9" s="613"/>
      <c r="P9" s="613"/>
      <c r="Q9" s="614"/>
      <c r="R9" s="615">
        <v>174508</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117</v>
      </c>
      <c r="AV9" s="526"/>
      <c r="AW9" s="526"/>
      <c r="AX9" s="526"/>
      <c r="AY9" s="448" t="s">
        <v>118</v>
      </c>
      <c r="AZ9" s="449"/>
      <c r="BA9" s="449"/>
      <c r="BB9" s="449"/>
      <c r="BC9" s="449"/>
      <c r="BD9" s="449"/>
      <c r="BE9" s="449"/>
      <c r="BF9" s="449"/>
      <c r="BG9" s="449"/>
      <c r="BH9" s="449"/>
      <c r="BI9" s="449"/>
      <c r="BJ9" s="449"/>
      <c r="BK9" s="449"/>
      <c r="BL9" s="449"/>
      <c r="BM9" s="450"/>
      <c r="BN9" s="468">
        <v>-1131310</v>
      </c>
      <c r="BO9" s="469"/>
      <c r="BP9" s="469"/>
      <c r="BQ9" s="469"/>
      <c r="BR9" s="469"/>
      <c r="BS9" s="469"/>
      <c r="BT9" s="469"/>
      <c r="BU9" s="470"/>
      <c r="BV9" s="468">
        <v>298186</v>
      </c>
      <c r="BW9" s="469"/>
      <c r="BX9" s="469"/>
      <c r="BY9" s="469"/>
      <c r="BZ9" s="469"/>
      <c r="CA9" s="469"/>
      <c r="CB9" s="469"/>
      <c r="CC9" s="470"/>
      <c r="CD9" s="477" t="s">
        <v>119</v>
      </c>
      <c r="CE9" s="478"/>
      <c r="CF9" s="478"/>
      <c r="CG9" s="478"/>
      <c r="CH9" s="478"/>
      <c r="CI9" s="478"/>
      <c r="CJ9" s="478"/>
      <c r="CK9" s="478"/>
      <c r="CL9" s="478"/>
      <c r="CM9" s="478"/>
      <c r="CN9" s="478"/>
      <c r="CO9" s="478"/>
      <c r="CP9" s="478"/>
      <c r="CQ9" s="478"/>
      <c r="CR9" s="478"/>
      <c r="CS9" s="479"/>
      <c r="CT9" s="438">
        <v>11.4</v>
      </c>
      <c r="CU9" s="439"/>
      <c r="CV9" s="439"/>
      <c r="CW9" s="439"/>
      <c r="CX9" s="439"/>
      <c r="CY9" s="439"/>
      <c r="CZ9" s="439"/>
      <c r="DA9" s="440"/>
      <c r="DB9" s="438">
        <v>12.1</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120</v>
      </c>
      <c r="M10" s="442"/>
      <c r="N10" s="442"/>
      <c r="O10" s="442"/>
      <c r="P10" s="442"/>
      <c r="Q10" s="443"/>
      <c r="R10" s="444">
        <v>185054</v>
      </c>
      <c r="S10" s="445"/>
      <c r="T10" s="445"/>
      <c r="U10" s="445"/>
      <c r="V10" s="447"/>
      <c r="W10" s="619"/>
      <c r="X10" s="430"/>
      <c r="Y10" s="430"/>
      <c r="Z10" s="430"/>
      <c r="AA10" s="430"/>
      <c r="AB10" s="430"/>
      <c r="AC10" s="430"/>
      <c r="AD10" s="430"/>
      <c r="AE10" s="430"/>
      <c r="AF10" s="430"/>
      <c r="AG10" s="430"/>
      <c r="AH10" s="430"/>
      <c r="AI10" s="430"/>
      <c r="AJ10" s="430"/>
      <c r="AK10" s="430"/>
      <c r="AL10" s="620"/>
      <c r="AM10" s="537" t="s">
        <v>121</v>
      </c>
      <c r="AN10" s="442"/>
      <c r="AO10" s="442"/>
      <c r="AP10" s="442"/>
      <c r="AQ10" s="442"/>
      <c r="AR10" s="442"/>
      <c r="AS10" s="442"/>
      <c r="AT10" s="443"/>
      <c r="AU10" s="525" t="s">
        <v>96</v>
      </c>
      <c r="AV10" s="526"/>
      <c r="AW10" s="526"/>
      <c r="AX10" s="526"/>
      <c r="AY10" s="448" t="s">
        <v>122</v>
      </c>
      <c r="AZ10" s="449"/>
      <c r="BA10" s="449"/>
      <c r="BB10" s="449"/>
      <c r="BC10" s="449"/>
      <c r="BD10" s="449"/>
      <c r="BE10" s="449"/>
      <c r="BF10" s="449"/>
      <c r="BG10" s="449"/>
      <c r="BH10" s="449"/>
      <c r="BI10" s="449"/>
      <c r="BJ10" s="449"/>
      <c r="BK10" s="449"/>
      <c r="BL10" s="449"/>
      <c r="BM10" s="450"/>
      <c r="BN10" s="468">
        <v>2437026</v>
      </c>
      <c r="BO10" s="469"/>
      <c r="BP10" s="469"/>
      <c r="BQ10" s="469"/>
      <c r="BR10" s="469"/>
      <c r="BS10" s="469"/>
      <c r="BT10" s="469"/>
      <c r="BU10" s="470"/>
      <c r="BV10" s="468">
        <v>2243376</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x14ac:dyDescent="0.15">
      <c r="A12" s="187"/>
      <c r="B12" s="584" t="s">
        <v>132</v>
      </c>
      <c r="C12" s="585"/>
      <c r="D12" s="585"/>
      <c r="E12" s="585"/>
      <c r="F12" s="585"/>
      <c r="G12" s="585"/>
      <c r="H12" s="585"/>
      <c r="I12" s="585"/>
      <c r="J12" s="585"/>
      <c r="K12" s="586"/>
      <c r="L12" s="593" t="s">
        <v>133</v>
      </c>
      <c r="M12" s="594"/>
      <c r="N12" s="594"/>
      <c r="O12" s="594"/>
      <c r="P12" s="594"/>
      <c r="Q12" s="595"/>
      <c r="R12" s="596">
        <v>175366</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137</v>
      </c>
      <c r="AV12" s="526"/>
      <c r="AW12" s="526"/>
      <c r="AX12" s="526"/>
      <c r="AY12" s="448" t="s">
        <v>138</v>
      </c>
      <c r="AZ12" s="449"/>
      <c r="BA12" s="449"/>
      <c r="BB12" s="449"/>
      <c r="BC12" s="449"/>
      <c r="BD12" s="449"/>
      <c r="BE12" s="449"/>
      <c r="BF12" s="449"/>
      <c r="BG12" s="449"/>
      <c r="BH12" s="449"/>
      <c r="BI12" s="449"/>
      <c r="BJ12" s="449"/>
      <c r="BK12" s="449"/>
      <c r="BL12" s="449"/>
      <c r="BM12" s="450"/>
      <c r="BN12" s="468">
        <v>1988699</v>
      </c>
      <c r="BO12" s="469"/>
      <c r="BP12" s="469"/>
      <c r="BQ12" s="469"/>
      <c r="BR12" s="469"/>
      <c r="BS12" s="469"/>
      <c r="BT12" s="469"/>
      <c r="BU12" s="470"/>
      <c r="BV12" s="468">
        <v>1061819</v>
      </c>
      <c r="BW12" s="469"/>
      <c r="BX12" s="469"/>
      <c r="BY12" s="469"/>
      <c r="BZ12" s="469"/>
      <c r="CA12" s="469"/>
      <c r="CB12" s="469"/>
      <c r="CC12" s="470"/>
      <c r="CD12" s="477" t="s">
        <v>139</v>
      </c>
      <c r="CE12" s="478"/>
      <c r="CF12" s="478"/>
      <c r="CG12" s="478"/>
      <c r="CH12" s="478"/>
      <c r="CI12" s="478"/>
      <c r="CJ12" s="478"/>
      <c r="CK12" s="478"/>
      <c r="CL12" s="478"/>
      <c r="CM12" s="478"/>
      <c r="CN12" s="478"/>
      <c r="CO12" s="478"/>
      <c r="CP12" s="478"/>
      <c r="CQ12" s="478"/>
      <c r="CR12" s="478"/>
      <c r="CS12" s="479"/>
      <c r="CT12" s="581" t="s">
        <v>131</v>
      </c>
      <c r="CU12" s="582"/>
      <c r="CV12" s="582"/>
      <c r="CW12" s="582"/>
      <c r="CX12" s="582"/>
      <c r="CY12" s="582"/>
      <c r="CZ12" s="582"/>
      <c r="DA12" s="583"/>
      <c r="DB12" s="581" t="s">
        <v>131</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173643</v>
      </c>
      <c r="S13" s="572"/>
      <c r="T13" s="572"/>
      <c r="U13" s="572"/>
      <c r="V13" s="573"/>
      <c r="W13" s="559" t="s">
        <v>141</v>
      </c>
      <c r="X13" s="481"/>
      <c r="Y13" s="481"/>
      <c r="Z13" s="481"/>
      <c r="AA13" s="481"/>
      <c r="AB13" s="482"/>
      <c r="AC13" s="444">
        <v>1078</v>
      </c>
      <c r="AD13" s="445"/>
      <c r="AE13" s="445"/>
      <c r="AF13" s="445"/>
      <c r="AG13" s="446"/>
      <c r="AH13" s="444">
        <v>1262</v>
      </c>
      <c r="AI13" s="445"/>
      <c r="AJ13" s="445"/>
      <c r="AK13" s="445"/>
      <c r="AL13" s="447"/>
      <c r="AM13" s="537" t="s">
        <v>142</v>
      </c>
      <c r="AN13" s="442"/>
      <c r="AO13" s="442"/>
      <c r="AP13" s="442"/>
      <c r="AQ13" s="442"/>
      <c r="AR13" s="442"/>
      <c r="AS13" s="442"/>
      <c r="AT13" s="443"/>
      <c r="AU13" s="525" t="s">
        <v>143</v>
      </c>
      <c r="AV13" s="526"/>
      <c r="AW13" s="526"/>
      <c r="AX13" s="526"/>
      <c r="AY13" s="448" t="s">
        <v>144</v>
      </c>
      <c r="AZ13" s="449"/>
      <c r="BA13" s="449"/>
      <c r="BB13" s="449"/>
      <c r="BC13" s="449"/>
      <c r="BD13" s="449"/>
      <c r="BE13" s="449"/>
      <c r="BF13" s="449"/>
      <c r="BG13" s="449"/>
      <c r="BH13" s="449"/>
      <c r="BI13" s="449"/>
      <c r="BJ13" s="449"/>
      <c r="BK13" s="449"/>
      <c r="BL13" s="449"/>
      <c r="BM13" s="450"/>
      <c r="BN13" s="468">
        <v>-682983</v>
      </c>
      <c r="BO13" s="469"/>
      <c r="BP13" s="469"/>
      <c r="BQ13" s="469"/>
      <c r="BR13" s="469"/>
      <c r="BS13" s="469"/>
      <c r="BT13" s="469"/>
      <c r="BU13" s="470"/>
      <c r="BV13" s="468">
        <v>1479743</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-0.6</v>
      </c>
      <c r="CU13" s="439"/>
      <c r="CV13" s="439"/>
      <c r="CW13" s="439"/>
      <c r="CX13" s="439"/>
      <c r="CY13" s="439"/>
      <c r="CZ13" s="439"/>
      <c r="DA13" s="440"/>
      <c r="DB13" s="438">
        <v>-0.7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146</v>
      </c>
      <c r="M14" s="605"/>
      <c r="N14" s="605"/>
      <c r="O14" s="605"/>
      <c r="P14" s="605"/>
      <c r="Q14" s="606"/>
      <c r="R14" s="571">
        <v>177769</v>
      </c>
      <c r="S14" s="572"/>
      <c r="T14" s="572"/>
      <c r="U14" s="572"/>
      <c r="V14" s="573"/>
      <c r="W14" s="574"/>
      <c r="X14" s="484"/>
      <c r="Y14" s="484"/>
      <c r="Z14" s="484"/>
      <c r="AA14" s="484"/>
      <c r="AB14" s="485"/>
      <c r="AC14" s="564">
        <v>1.5</v>
      </c>
      <c r="AD14" s="565"/>
      <c r="AE14" s="565"/>
      <c r="AF14" s="565"/>
      <c r="AG14" s="566"/>
      <c r="AH14" s="564">
        <v>1.5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t="s">
        <v>131</v>
      </c>
      <c r="CU14" s="576"/>
      <c r="CV14" s="576"/>
      <c r="CW14" s="576"/>
      <c r="CX14" s="576"/>
      <c r="CY14" s="576"/>
      <c r="CZ14" s="576"/>
      <c r="DA14" s="577"/>
      <c r="DB14" s="575" t="s">
        <v>131</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148</v>
      </c>
      <c r="N15" s="569"/>
      <c r="O15" s="569"/>
      <c r="P15" s="569"/>
      <c r="Q15" s="570"/>
      <c r="R15" s="571">
        <v>175844</v>
      </c>
      <c r="S15" s="572"/>
      <c r="T15" s="572"/>
      <c r="U15" s="572"/>
      <c r="V15" s="573"/>
      <c r="W15" s="559" t="s">
        <v>149</v>
      </c>
      <c r="X15" s="481"/>
      <c r="Y15" s="481"/>
      <c r="Z15" s="481"/>
      <c r="AA15" s="481"/>
      <c r="AB15" s="482"/>
      <c r="AC15" s="444">
        <v>27480</v>
      </c>
      <c r="AD15" s="445"/>
      <c r="AE15" s="445"/>
      <c r="AF15" s="445"/>
      <c r="AG15" s="446"/>
      <c r="AH15" s="444">
        <v>30882</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25076833</v>
      </c>
      <c r="BO15" s="464"/>
      <c r="BP15" s="464"/>
      <c r="BQ15" s="464"/>
      <c r="BR15" s="464"/>
      <c r="BS15" s="464"/>
      <c r="BT15" s="464"/>
      <c r="BU15" s="465"/>
      <c r="BV15" s="463">
        <v>23973861</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4"/>
      <c r="Y16" s="484"/>
      <c r="Z16" s="484"/>
      <c r="AA16" s="484"/>
      <c r="AB16" s="485"/>
      <c r="AC16" s="564">
        <v>37.299999999999997</v>
      </c>
      <c r="AD16" s="565"/>
      <c r="AE16" s="565"/>
      <c r="AF16" s="565"/>
      <c r="AG16" s="566"/>
      <c r="AH16" s="564">
        <v>37.9</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30209765</v>
      </c>
      <c r="BO16" s="469"/>
      <c r="BP16" s="469"/>
      <c r="BQ16" s="469"/>
      <c r="BR16" s="469"/>
      <c r="BS16" s="469"/>
      <c r="BT16" s="469"/>
      <c r="BU16" s="470"/>
      <c r="BV16" s="468">
        <v>29043970</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155</v>
      </c>
      <c r="N17" s="554"/>
      <c r="O17" s="554"/>
      <c r="P17" s="554"/>
      <c r="Q17" s="555"/>
      <c r="R17" s="556" t="s">
        <v>156</v>
      </c>
      <c r="S17" s="557"/>
      <c r="T17" s="557"/>
      <c r="U17" s="557"/>
      <c r="V17" s="558"/>
      <c r="W17" s="559" t="s">
        <v>157</v>
      </c>
      <c r="X17" s="481"/>
      <c r="Y17" s="481"/>
      <c r="Z17" s="481"/>
      <c r="AA17" s="481"/>
      <c r="AB17" s="482"/>
      <c r="AC17" s="444">
        <v>45104</v>
      </c>
      <c r="AD17" s="445"/>
      <c r="AE17" s="445"/>
      <c r="AF17" s="445"/>
      <c r="AG17" s="446"/>
      <c r="AH17" s="444">
        <v>49439</v>
      </c>
      <c r="AI17" s="445"/>
      <c r="AJ17" s="445"/>
      <c r="AK17" s="445"/>
      <c r="AL17" s="447"/>
      <c r="AM17" s="537"/>
      <c r="AN17" s="442"/>
      <c r="AO17" s="442"/>
      <c r="AP17" s="442"/>
      <c r="AQ17" s="442"/>
      <c r="AR17" s="442"/>
      <c r="AS17" s="442"/>
      <c r="AT17" s="443"/>
      <c r="AU17" s="525"/>
      <c r="AV17" s="526"/>
      <c r="AW17" s="526"/>
      <c r="AX17" s="526"/>
      <c r="AY17" s="448" t="s">
        <v>158</v>
      </c>
      <c r="AZ17" s="449"/>
      <c r="BA17" s="449"/>
      <c r="BB17" s="449"/>
      <c r="BC17" s="449"/>
      <c r="BD17" s="449"/>
      <c r="BE17" s="449"/>
      <c r="BF17" s="449"/>
      <c r="BG17" s="449"/>
      <c r="BH17" s="449"/>
      <c r="BI17" s="449"/>
      <c r="BJ17" s="449"/>
      <c r="BK17" s="449"/>
      <c r="BL17" s="449"/>
      <c r="BM17" s="450"/>
      <c r="BN17" s="468">
        <v>31999261</v>
      </c>
      <c r="BO17" s="469"/>
      <c r="BP17" s="469"/>
      <c r="BQ17" s="469"/>
      <c r="BR17" s="469"/>
      <c r="BS17" s="469"/>
      <c r="BT17" s="469"/>
      <c r="BU17" s="470"/>
      <c r="BV17" s="468">
        <v>30766741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159</v>
      </c>
      <c r="C18" s="531"/>
      <c r="D18" s="531"/>
      <c r="E18" s="532"/>
      <c r="F18" s="532"/>
      <c r="G18" s="532"/>
      <c r="H18" s="532"/>
      <c r="I18" s="532"/>
      <c r="J18" s="532"/>
      <c r="K18" s="532"/>
      <c r="L18" s="533">
        <v>225.86</v>
      </c>
      <c r="M18" s="533"/>
      <c r="N18" s="533"/>
      <c r="O18" s="533"/>
      <c r="P18" s="533"/>
      <c r="Q18" s="533"/>
      <c r="R18" s="534"/>
      <c r="S18" s="534"/>
      <c r="T18" s="534"/>
      <c r="U18" s="534"/>
      <c r="V18" s="535"/>
      <c r="W18" s="549"/>
      <c r="X18" s="550"/>
      <c r="Y18" s="550"/>
      <c r="Z18" s="550"/>
      <c r="AA18" s="550"/>
      <c r="AB18" s="560"/>
      <c r="AC18" s="432">
        <v>61.2</v>
      </c>
      <c r="AD18" s="433"/>
      <c r="AE18" s="433"/>
      <c r="AF18" s="433"/>
      <c r="AG18" s="536"/>
      <c r="AH18" s="432">
        <v>60.6</v>
      </c>
      <c r="AI18" s="433"/>
      <c r="AJ18" s="433"/>
      <c r="AK18" s="433"/>
      <c r="AL18" s="434"/>
      <c r="AM18" s="537"/>
      <c r="AN18" s="442"/>
      <c r="AO18" s="442"/>
      <c r="AP18" s="442"/>
      <c r="AQ18" s="442"/>
      <c r="AR18" s="442"/>
      <c r="AS18" s="442"/>
      <c r="AT18" s="443"/>
      <c r="AU18" s="525"/>
      <c r="AV18" s="526"/>
      <c r="AW18" s="526"/>
      <c r="AX18" s="526"/>
      <c r="AY18" s="448" t="s">
        <v>160</v>
      </c>
      <c r="AZ18" s="449"/>
      <c r="BA18" s="449"/>
      <c r="BB18" s="449"/>
      <c r="BC18" s="449"/>
      <c r="BD18" s="449"/>
      <c r="BE18" s="449"/>
      <c r="BF18" s="449"/>
      <c r="BG18" s="449"/>
      <c r="BH18" s="449"/>
      <c r="BI18" s="449"/>
      <c r="BJ18" s="449"/>
      <c r="BK18" s="449"/>
      <c r="BL18" s="449"/>
      <c r="BM18" s="450"/>
      <c r="BN18" s="468">
        <v>37100264</v>
      </c>
      <c r="BO18" s="469"/>
      <c r="BP18" s="469"/>
      <c r="BQ18" s="469"/>
      <c r="BR18" s="469"/>
      <c r="BS18" s="469"/>
      <c r="BT18" s="469"/>
      <c r="BU18" s="470"/>
      <c r="BV18" s="468">
        <v>36515601</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161</v>
      </c>
      <c r="C19" s="531"/>
      <c r="D19" s="531"/>
      <c r="E19" s="532"/>
      <c r="F19" s="532"/>
      <c r="G19" s="532"/>
      <c r="H19" s="532"/>
      <c r="I19" s="532"/>
      <c r="J19" s="532"/>
      <c r="K19" s="532"/>
      <c r="L19" s="538">
        <v>773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162</v>
      </c>
      <c r="AZ19" s="449"/>
      <c r="BA19" s="449"/>
      <c r="BB19" s="449"/>
      <c r="BC19" s="449"/>
      <c r="BD19" s="449"/>
      <c r="BE19" s="449"/>
      <c r="BF19" s="449"/>
      <c r="BG19" s="449"/>
      <c r="BH19" s="449"/>
      <c r="BI19" s="449"/>
      <c r="BJ19" s="449"/>
      <c r="BK19" s="449"/>
      <c r="BL19" s="449"/>
      <c r="BM19" s="450"/>
      <c r="BN19" s="468">
        <v>53499524</v>
      </c>
      <c r="BO19" s="469"/>
      <c r="BP19" s="469"/>
      <c r="BQ19" s="469"/>
      <c r="BR19" s="469"/>
      <c r="BS19" s="469"/>
      <c r="BT19" s="469"/>
      <c r="BU19" s="470"/>
      <c r="BV19" s="468">
        <v>48985392</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163</v>
      </c>
      <c r="C20" s="531"/>
      <c r="D20" s="531"/>
      <c r="E20" s="532"/>
      <c r="F20" s="532"/>
      <c r="G20" s="532"/>
      <c r="H20" s="532"/>
      <c r="I20" s="532"/>
      <c r="J20" s="532"/>
      <c r="K20" s="532"/>
      <c r="L20" s="538">
        <v>77911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164</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165</v>
      </c>
      <c r="C22" s="498"/>
      <c r="D22" s="499"/>
      <c r="E22" s="506" t="s">
        <v>1</v>
      </c>
      <c r="F22" s="481"/>
      <c r="G22" s="481"/>
      <c r="H22" s="481"/>
      <c r="I22" s="481"/>
      <c r="J22" s="481"/>
      <c r="K22" s="482"/>
      <c r="L22" s="506" t="s">
        <v>166</v>
      </c>
      <c r="M22" s="481"/>
      <c r="N22" s="481"/>
      <c r="O22" s="481"/>
      <c r="P22" s="482"/>
      <c r="Q22" s="491" t="s">
        <v>167</v>
      </c>
      <c r="R22" s="492"/>
      <c r="S22" s="492"/>
      <c r="T22" s="492"/>
      <c r="U22" s="492"/>
      <c r="V22" s="507"/>
      <c r="W22" s="509" t="s">
        <v>168</v>
      </c>
      <c r="X22" s="498"/>
      <c r="Y22" s="499"/>
      <c r="Z22" s="506" t="s">
        <v>1</v>
      </c>
      <c r="AA22" s="481"/>
      <c r="AB22" s="481"/>
      <c r="AC22" s="481"/>
      <c r="AD22" s="481"/>
      <c r="AE22" s="481"/>
      <c r="AF22" s="481"/>
      <c r="AG22" s="482"/>
      <c r="AH22" s="480" t="s">
        <v>169</v>
      </c>
      <c r="AI22" s="481"/>
      <c r="AJ22" s="481"/>
      <c r="AK22" s="481"/>
      <c r="AL22" s="482"/>
      <c r="AM22" s="480" t="s">
        <v>170</v>
      </c>
      <c r="AN22" s="486"/>
      <c r="AO22" s="486"/>
      <c r="AP22" s="486"/>
      <c r="AQ22" s="486"/>
      <c r="AR22" s="487"/>
      <c r="AS22" s="491" t="s">
        <v>167</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171</v>
      </c>
      <c r="AZ23" s="461"/>
      <c r="BA23" s="461"/>
      <c r="BB23" s="461"/>
      <c r="BC23" s="461"/>
      <c r="BD23" s="461"/>
      <c r="BE23" s="461"/>
      <c r="BF23" s="461"/>
      <c r="BG23" s="461"/>
      <c r="BH23" s="461"/>
      <c r="BI23" s="461"/>
      <c r="BJ23" s="461"/>
      <c r="BK23" s="461"/>
      <c r="BL23" s="461"/>
      <c r="BM23" s="462"/>
      <c r="BN23" s="468">
        <v>63459019</v>
      </c>
      <c r="BO23" s="469"/>
      <c r="BP23" s="469"/>
      <c r="BQ23" s="469"/>
      <c r="BR23" s="469"/>
      <c r="BS23" s="469"/>
      <c r="BT23" s="469"/>
      <c r="BU23" s="470"/>
      <c r="BV23" s="468">
        <v>60911587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172</v>
      </c>
      <c r="F24" s="442"/>
      <c r="G24" s="442"/>
      <c r="H24" s="442"/>
      <c r="I24" s="442"/>
      <c r="J24" s="442"/>
      <c r="K24" s="443"/>
      <c r="L24" s="444">
        <v>1</v>
      </c>
      <c r="M24" s="445"/>
      <c r="N24" s="445"/>
      <c r="O24" s="445"/>
      <c r="P24" s="446"/>
      <c r="Q24" s="444">
        <v>9579</v>
      </c>
      <c r="R24" s="445"/>
      <c r="S24" s="445"/>
      <c r="T24" s="445"/>
      <c r="U24" s="445"/>
      <c r="V24" s="446"/>
      <c r="W24" s="510"/>
      <c r="X24" s="501"/>
      <c r="Y24" s="502"/>
      <c r="Z24" s="441" t="s">
        <v>173</v>
      </c>
      <c r="AA24" s="442"/>
      <c r="AB24" s="442"/>
      <c r="AC24" s="442"/>
      <c r="AD24" s="442"/>
      <c r="AE24" s="442"/>
      <c r="AF24" s="442"/>
      <c r="AG24" s="443"/>
      <c r="AH24" s="444">
        <v>1297</v>
      </c>
      <c r="AI24" s="445"/>
      <c r="AJ24" s="445"/>
      <c r="AK24" s="445"/>
      <c r="AL24" s="446"/>
      <c r="AM24" s="444">
        <v>4092035</v>
      </c>
      <c r="AN24" s="445"/>
      <c r="AO24" s="445"/>
      <c r="AP24" s="445"/>
      <c r="AQ24" s="445"/>
      <c r="AR24" s="446"/>
      <c r="AS24" s="444">
        <v>3155</v>
      </c>
      <c r="AT24" s="445"/>
      <c r="AU24" s="445"/>
      <c r="AV24" s="445"/>
      <c r="AW24" s="445"/>
      <c r="AX24" s="447"/>
      <c r="AY24" s="435" t="s">
        <v>174</v>
      </c>
      <c r="AZ24" s="436"/>
      <c r="BA24" s="436"/>
      <c r="BB24" s="436"/>
      <c r="BC24" s="436"/>
      <c r="BD24" s="436"/>
      <c r="BE24" s="436"/>
      <c r="BF24" s="436"/>
      <c r="BG24" s="436"/>
      <c r="BH24" s="436"/>
      <c r="BI24" s="436"/>
      <c r="BJ24" s="436"/>
      <c r="BK24" s="436"/>
      <c r="BL24" s="436"/>
      <c r="BM24" s="437"/>
      <c r="BN24" s="468">
        <v>37013337</v>
      </c>
      <c r="BO24" s="469"/>
      <c r="BP24" s="469"/>
      <c r="BQ24" s="469"/>
      <c r="BR24" s="469"/>
      <c r="BS24" s="469"/>
      <c r="BT24" s="469"/>
      <c r="BU24" s="470"/>
      <c r="BV24" s="468">
        <v>36010309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175</v>
      </c>
      <c r="F25" s="442"/>
      <c r="G25" s="442"/>
      <c r="H25" s="442"/>
      <c r="I25" s="442"/>
      <c r="J25" s="442"/>
      <c r="K25" s="443"/>
      <c r="L25" s="444">
        <v>2</v>
      </c>
      <c r="M25" s="445"/>
      <c r="N25" s="445"/>
      <c r="O25" s="445"/>
      <c r="P25" s="446"/>
      <c r="Q25" s="444">
        <v>8208</v>
      </c>
      <c r="R25" s="445"/>
      <c r="S25" s="445"/>
      <c r="T25" s="445"/>
      <c r="U25" s="445"/>
      <c r="V25" s="446"/>
      <c r="W25" s="510"/>
      <c r="X25" s="501"/>
      <c r="Y25" s="502"/>
      <c r="Z25" s="441" t="s">
        <v>176</v>
      </c>
      <c r="AA25" s="442"/>
      <c r="AB25" s="442"/>
      <c r="AC25" s="442"/>
      <c r="AD25" s="442"/>
      <c r="AE25" s="442"/>
      <c r="AF25" s="442"/>
      <c r="AG25" s="443"/>
      <c r="AH25" s="444">
        <v>285</v>
      </c>
      <c r="AI25" s="445"/>
      <c r="AJ25" s="445"/>
      <c r="AK25" s="445"/>
      <c r="AL25" s="446"/>
      <c r="AM25" s="444">
        <v>920835</v>
      </c>
      <c r="AN25" s="445"/>
      <c r="AO25" s="445"/>
      <c r="AP25" s="445"/>
      <c r="AQ25" s="445"/>
      <c r="AR25" s="446"/>
      <c r="AS25" s="444">
        <v>3231</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3774755</v>
      </c>
      <c r="BO25" s="464"/>
      <c r="BP25" s="464"/>
      <c r="BQ25" s="464"/>
      <c r="BR25" s="464"/>
      <c r="BS25" s="464"/>
      <c r="BT25" s="464"/>
      <c r="BU25" s="465"/>
      <c r="BV25" s="463">
        <v>2074556</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178</v>
      </c>
      <c r="F26" s="442"/>
      <c r="G26" s="442"/>
      <c r="H26" s="442"/>
      <c r="I26" s="442"/>
      <c r="J26" s="442"/>
      <c r="K26" s="443"/>
      <c r="L26" s="444">
        <v>1</v>
      </c>
      <c r="M26" s="445"/>
      <c r="N26" s="445"/>
      <c r="O26" s="445"/>
      <c r="P26" s="446"/>
      <c r="Q26" s="444">
        <v>7399</v>
      </c>
      <c r="R26" s="445"/>
      <c r="S26" s="445"/>
      <c r="T26" s="445"/>
      <c r="U26" s="445"/>
      <c r="V26" s="446"/>
      <c r="W26" s="510"/>
      <c r="X26" s="501"/>
      <c r="Y26" s="502"/>
      <c r="Z26" s="441" t="s">
        <v>179</v>
      </c>
      <c r="AA26" s="523"/>
      <c r="AB26" s="523"/>
      <c r="AC26" s="523"/>
      <c r="AD26" s="523"/>
      <c r="AE26" s="523"/>
      <c r="AF26" s="523"/>
      <c r="AG26" s="524"/>
      <c r="AH26" s="444">
        <v>29</v>
      </c>
      <c r="AI26" s="445"/>
      <c r="AJ26" s="445"/>
      <c r="AK26" s="445"/>
      <c r="AL26" s="446"/>
      <c r="AM26" s="444">
        <v>87435</v>
      </c>
      <c r="AN26" s="445"/>
      <c r="AO26" s="445"/>
      <c r="AP26" s="445"/>
      <c r="AQ26" s="445"/>
      <c r="AR26" s="446"/>
      <c r="AS26" s="444">
        <v>3015</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181</v>
      </c>
      <c r="BO26" s="469"/>
      <c r="BP26" s="469"/>
      <c r="BQ26" s="469"/>
      <c r="BR26" s="469"/>
      <c r="BS26" s="469"/>
      <c r="BT26" s="469"/>
      <c r="BU26" s="470"/>
      <c r="BV26" s="468" t="s">
        <v>181</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182</v>
      </c>
      <c r="F27" s="442"/>
      <c r="G27" s="442"/>
      <c r="H27" s="442"/>
      <c r="I27" s="442"/>
      <c r="J27" s="442"/>
      <c r="K27" s="443"/>
      <c r="L27" s="444">
        <v>1</v>
      </c>
      <c r="M27" s="445"/>
      <c r="N27" s="445"/>
      <c r="O27" s="445"/>
      <c r="P27" s="446"/>
      <c r="Q27" s="444">
        <v>6150</v>
      </c>
      <c r="R27" s="445"/>
      <c r="S27" s="445"/>
      <c r="T27" s="445"/>
      <c r="U27" s="445"/>
      <c r="V27" s="446"/>
      <c r="W27" s="510"/>
      <c r="X27" s="501"/>
      <c r="Y27" s="502"/>
      <c r="Z27" s="441" t="s">
        <v>183</v>
      </c>
      <c r="AA27" s="442"/>
      <c r="AB27" s="442"/>
      <c r="AC27" s="442"/>
      <c r="AD27" s="442"/>
      <c r="AE27" s="442"/>
      <c r="AF27" s="442"/>
      <c r="AG27" s="443"/>
      <c r="AH27" s="444">
        <v>15</v>
      </c>
      <c r="AI27" s="445"/>
      <c r="AJ27" s="445"/>
      <c r="AK27" s="445"/>
      <c r="AL27" s="446"/>
      <c r="AM27" s="444">
        <v>48315</v>
      </c>
      <c r="AN27" s="445"/>
      <c r="AO27" s="445"/>
      <c r="AP27" s="445"/>
      <c r="AQ27" s="445"/>
      <c r="AR27" s="446"/>
      <c r="AS27" s="444">
        <v>3221</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t="s">
        <v>181</v>
      </c>
      <c r="BO27" s="472"/>
      <c r="BP27" s="472"/>
      <c r="BQ27" s="472"/>
      <c r="BR27" s="472"/>
      <c r="BS27" s="472"/>
      <c r="BT27" s="472"/>
      <c r="BU27" s="473"/>
      <c r="BV27" s="471" t="s">
        <v>181</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185</v>
      </c>
      <c r="F28" s="442"/>
      <c r="G28" s="442"/>
      <c r="H28" s="442"/>
      <c r="I28" s="442"/>
      <c r="J28" s="442"/>
      <c r="K28" s="443"/>
      <c r="L28" s="444">
        <v>1</v>
      </c>
      <c r="M28" s="445"/>
      <c r="N28" s="445"/>
      <c r="O28" s="445"/>
      <c r="P28" s="446"/>
      <c r="Q28" s="444">
        <v>5500</v>
      </c>
      <c r="R28" s="445"/>
      <c r="S28" s="445"/>
      <c r="T28" s="445"/>
      <c r="U28" s="445"/>
      <c r="V28" s="446"/>
      <c r="W28" s="510"/>
      <c r="X28" s="501"/>
      <c r="Y28" s="502"/>
      <c r="Z28" s="441" t="s">
        <v>186</v>
      </c>
      <c r="AA28" s="442"/>
      <c r="AB28" s="442"/>
      <c r="AC28" s="442"/>
      <c r="AD28" s="442"/>
      <c r="AE28" s="442"/>
      <c r="AF28" s="442"/>
      <c r="AG28" s="443"/>
      <c r="AH28" s="444" t="s">
        <v>131</v>
      </c>
      <c r="AI28" s="445"/>
      <c r="AJ28" s="445"/>
      <c r="AK28" s="445"/>
      <c r="AL28" s="446"/>
      <c r="AM28" s="444" t="s">
        <v>187</v>
      </c>
      <c r="AN28" s="445"/>
      <c r="AO28" s="445"/>
      <c r="AP28" s="445"/>
      <c r="AQ28" s="445"/>
      <c r="AR28" s="446"/>
      <c r="AS28" s="444" t="s">
        <v>187</v>
      </c>
      <c r="AT28" s="445"/>
      <c r="AU28" s="445"/>
      <c r="AV28" s="445"/>
      <c r="AW28" s="445"/>
      <c r="AX28" s="447"/>
      <c r="AY28" s="451" t="s">
        <v>188</v>
      </c>
      <c r="AZ28" s="452"/>
      <c r="BA28" s="452"/>
      <c r="BB28" s="453"/>
      <c r="BC28" s="460" t="s">
        <v>48</v>
      </c>
      <c r="BD28" s="461"/>
      <c r="BE28" s="461"/>
      <c r="BF28" s="461"/>
      <c r="BG28" s="461"/>
      <c r="BH28" s="461"/>
      <c r="BI28" s="461"/>
      <c r="BJ28" s="461"/>
      <c r="BK28" s="461"/>
      <c r="BL28" s="461"/>
      <c r="BM28" s="462"/>
      <c r="BN28" s="463">
        <v>6777908</v>
      </c>
      <c r="BO28" s="464"/>
      <c r="BP28" s="464"/>
      <c r="BQ28" s="464"/>
      <c r="BR28" s="464"/>
      <c r="BS28" s="464"/>
      <c r="BT28" s="464"/>
      <c r="BU28" s="465"/>
      <c r="BV28" s="463">
        <v>6329581</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189</v>
      </c>
      <c r="F29" s="442"/>
      <c r="G29" s="442"/>
      <c r="H29" s="442"/>
      <c r="I29" s="442"/>
      <c r="J29" s="442"/>
      <c r="K29" s="443"/>
      <c r="L29" s="444">
        <v>26</v>
      </c>
      <c r="M29" s="445"/>
      <c r="N29" s="445"/>
      <c r="O29" s="445"/>
      <c r="P29" s="446"/>
      <c r="Q29" s="444">
        <v>5100</v>
      </c>
      <c r="R29" s="445"/>
      <c r="S29" s="445"/>
      <c r="T29" s="445"/>
      <c r="U29" s="445"/>
      <c r="V29" s="446"/>
      <c r="W29" s="511"/>
      <c r="X29" s="512"/>
      <c r="Y29" s="513"/>
      <c r="Z29" s="441" t="s">
        <v>190</v>
      </c>
      <c r="AA29" s="442"/>
      <c r="AB29" s="442"/>
      <c r="AC29" s="442"/>
      <c r="AD29" s="442"/>
      <c r="AE29" s="442"/>
      <c r="AF29" s="442"/>
      <c r="AG29" s="443"/>
      <c r="AH29" s="444">
        <v>1312</v>
      </c>
      <c r="AI29" s="445"/>
      <c r="AJ29" s="445"/>
      <c r="AK29" s="445"/>
      <c r="AL29" s="446"/>
      <c r="AM29" s="444">
        <v>4140350</v>
      </c>
      <c r="AN29" s="445"/>
      <c r="AO29" s="445"/>
      <c r="AP29" s="445"/>
      <c r="AQ29" s="445"/>
      <c r="AR29" s="446"/>
      <c r="AS29" s="444">
        <v>3156</v>
      </c>
      <c r="AT29" s="445"/>
      <c r="AU29" s="445"/>
      <c r="AV29" s="445"/>
      <c r="AW29" s="445"/>
      <c r="AX29" s="447"/>
      <c r="AY29" s="454"/>
      <c r="AZ29" s="455"/>
      <c r="BA29" s="455"/>
      <c r="BB29" s="456"/>
      <c r="BC29" s="448" t="s">
        <v>191</v>
      </c>
      <c r="BD29" s="449"/>
      <c r="BE29" s="449"/>
      <c r="BF29" s="449"/>
      <c r="BG29" s="449"/>
      <c r="BH29" s="449"/>
      <c r="BI29" s="449"/>
      <c r="BJ29" s="449"/>
      <c r="BK29" s="449"/>
      <c r="BL29" s="449"/>
      <c r="BM29" s="450"/>
      <c r="BN29" s="468">
        <v>9334606</v>
      </c>
      <c r="BO29" s="469"/>
      <c r="BP29" s="469"/>
      <c r="BQ29" s="469"/>
      <c r="BR29" s="469"/>
      <c r="BS29" s="469"/>
      <c r="BT29" s="469"/>
      <c r="BU29" s="470"/>
      <c r="BV29" s="468">
        <v>9332930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192</v>
      </c>
      <c r="X30" s="521"/>
      <c r="Y30" s="521"/>
      <c r="Z30" s="521"/>
      <c r="AA30" s="521"/>
      <c r="AB30" s="521"/>
      <c r="AC30" s="521"/>
      <c r="AD30" s="521"/>
      <c r="AE30" s="521"/>
      <c r="AF30" s="521"/>
      <c r="AG30" s="522"/>
      <c r="AH30" s="432">
        <v>98.9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6377322</v>
      </c>
      <c r="BO30" s="472"/>
      <c r="BP30" s="472"/>
      <c r="BQ30" s="472"/>
      <c r="BR30" s="472"/>
      <c r="BS30" s="472"/>
      <c r="BT30" s="472"/>
      <c r="BU30" s="473"/>
      <c r="BV30" s="471">
        <v>7263318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199</v>
      </c>
      <c r="D33" s="431"/>
      <c r="E33" s="430" t="s">
        <v>200</v>
      </c>
      <c r="F33" s="430"/>
      <c r="G33" s="430"/>
      <c r="H33" s="430"/>
      <c r="I33" s="430"/>
      <c r="J33" s="430"/>
      <c r="K33" s="430"/>
      <c r="L33" s="430"/>
      <c r="M33" s="430"/>
      <c r="N33" s="430"/>
      <c r="O33" s="430"/>
      <c r="P33" s="430"/>
      <c r="Q33" s="430"/>
      <c r="R33" s="430"/>
      <c r="S33" s="430"/>
      <c r="T33" s="216"/>
      <c r="U33" s="431" t="s">
        <v>201</v>
      </c>
      <c r="V33" s="431"/>
      <c r="W33" s="430" t="s">
        <v>200</v>
      </c>
      <c r="X33" s="430"/>
      <c r="Y33" s="430"/>
      <c r="Z33" s="430"/>
      <c r="AA33" s="430"/>
      <c r="AB33" s="430"/>
      <c r="AC33" s="430"/>
      <c r="AD33" s="430"/>
      <c r="AE33" s="430"/>
      <c r="AF33" s="430"/>
      <c r="AG33" s="430"/>
      <c r="AH33" s="430"/>
      <c r="AI33" s="430"/>
      <c r="AJ33" s="430"/>
      <c r="AK33" s="430"/>
      <c r="AL33" s="216"/>
      <c r="AM33" s="431" t="s">
        <v>201</v>
      </c>
      <c r="AN33" s="431"/>
      <c r="AO33" s="430" t="s">
        <v>200</v>
      </c>
      <c r="AP33" s="430"/>
      <c r="AQ33" s="430"/>
      <c r="AR33" s="430"/>
      <c r="AS33" s="430"/>
      <c r="AT33" s="430"/>
      <c r="AU33" s="430"/>
      <c r="AV33" s="430"/>
      <c r="AW33" s="430"/>
      <c r="AX33" s="430"/>
      <c r="AY33" s="430"/>
      <c r="AZ33" s="430"/>
      <c r="BA33" s="430"/>
      <c r="BB33" s="430"/>
      <c r="BC33" s="430"/>
      <c r="BD33" s="217"/>
      <c r="BE33" s="430" t="s">
        <v>202</v>
      </c>
      <c r="BF33" s="430"/>
      <c r="BG33" s="430" t="s">
        <v>203</v>
      </c>
      <c r="BH33" s="430"/>
      <c r="BI33" s="430"/>
      <c r="BJ33" s="430"/>
      <c r="BK33" s="430"/>
      <c r="BL33" s="430"/>
      <c r="BM33" s="430"/>
      <c r="BN33" s="430"/>
      <c r="BO33" s="430"/>
      <c r="BP33" s="430"/>
      <c r="BQ33" s="430"/>
      <c r="BR33" s="430"/>
      <c r="BS33" s="430"/>
      <c r="BT33" s="430"/>
      <c r="BU33" s="430"/>
      <c r="BV33" s="217"/>
      <c r="BW33" s="431" t="s">
        <v>202</v>
      </c>
      <c r="BX33" s="431"/>
      <c r="BY33" s="430" t="s">
        <v>204</v>
      </c>
      <c r="BZ33" s="430"/>
      <c r="CA33" s="430"/>
      <c r="CB33" s="430"/>
      <c r="CC33" s="430"/>
      <c r="CD33" s="430"/>
      <c r="CE33" s="430"/>
      <c r="CF33" s="430"/>
      <c r="CG33" s="430"/>
      <c r="CH33" s="430"/>
      <c r="CI33" s="430"/>
      <c r="CJ33" s="430"/>
      <c r="CK33" s="430"/>
      <c r="CL33" s="430"/>
      <c r="CM33" s="430"/>
      <c r="CN33" s="216"/>
      <c r="CO33" s="431" t="s">
        <v>205</v>
      </c>
      <c r="CP33" s="431"/>
      <c r="CQ33" s="430" t="s">
        <v>206</v>
      </c>
      <c r="CR33" s="430"/>
      <c r="CS33" s="430"/>
      <c r="CT33" s="430"/>
      <c r="CU33" s="430"/>
      <c r="CV33" s="430"/>
      <c r="CW33" s="430"/>
      <c r="CX33" s="430"/>
      <c r="CY33" s="430"/>
      <c r="CZ33" s="430"/>
      <c r="DA33" s="430"/>
      <c r="DB33" s="430"/>
      <c r="DC33" s="430"/>
      <c r="DD33" s="430"/>
      <c r="DE33" s="430"/>
      <c r="DF33" s="216"/>
      <c r="DG33" s="429" t="s">
        <v>207</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IF('各会計、関係団体の財政状況及び健全化判断比率'!B34="","",'各会計、関係団体の財政状況及び健全化判断比率'!B34)</f>
        <v>戸別合併処理浄化槽事業特別会計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茨城県市町村総合事務組合（一般会計）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16</v>
      </c>
      <c r="CP34" s="427"/>
      <c r="CQ34" s="426" t="str">
        <f>IF('各会計、関係団体の財政状況及び健全化判断比率'!BS7="","",'各会計、関係団体の財政状況及び健全化判断比率'!BS7)</f>
        <v>日立市公園協会</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IF('各会計、関係団体の財政状況及び健全化判断比率'!B33="","",'各会計、関係団体の財政状況及び健全化判断比率'!B33)</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茨城県市町村総合事務組合（県民交通災害共済事業特別会計）</v>
      </c>
      <c r="BZ35" s="426"/>
      <c r="CA35" s="426"/>
      <c r="CB35" s="426"/>
      <c r="CC35" s="426"/>
      <c r="CD35" s="426"/>
      <c r="CE35" s="426"/>
      <c r="CF35" s="426"/>
      <c r="CG35" s="426"/>
      <c r="CH35" s="426"/>
      <c r="CI35" s="426"/>
      <c r="CJ35" s="426"/>
      <c r="CK35" s="426"/>
      <c r="CL35" s="426"/>
      <c r="CM35" s="426"/>
      <c r="CN35" s="214"/>
      <c r="CO35" s="427">
        <f t="shared" ref="CO35:CO43" si="3">IF(CQ35="","",CO34+1)</f>
        <v>17</v>
      </c>
      <c r="CP35" s="427"/>
      <c r="CQ35" s="426" t="str">
        <f>IF('各会計、関係団体の財政状況及び健全化判断比率'!BS8="","",'各会計、関係団体の財政状況及び健全化判断比率'!BS8)</f>
        <v>日立市民科学文化財団</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茨城県租税債権管理機構</v>
      </c>
      <c r="BZ36" s="426"/>
      <c r="CA36" s="426"/>
      <c r="CB36" s="426"/>
      <c r="CC36" s="426"/>
      <c r="CD36" s="426"/>
      <c r="CE36" s="426"/>
      <c r="CF36" s="426"/>
      <c r="CG36" s="426"/>
      <c r="CH36" s="426"/>
      <c r="CI36" s="426"/>
      <c r="CJ36" s="426"/>
      <c r="CK36" s="426"/>
      <c r="CL36" s="426"/>
      <c r="CM36" s="426"/>
      <c r="CN36" s="214"/>
      <c r="CO36" s="427">
        <f t="shared" si="3"/>
        <v>18</v>
      </c>
      <c r="CP36" s="427"/>
      <c r="CQ36" s="426" t="str">
        <f>IF('各会計、関係団体の財政状況及び健全化判断比率'!BS9="","",'各会計、関係団体の財政状況及び健全化判断比率'!BS9)</f>
        <v>日立市体育協会</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介護サービス事業特別会計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茨城県後期高齢者医療広域連合（一般会計）</v>
      </c>
      <c r="BZ37" s="426"/>
      <c r="CA37" s="426"/>
      <c r="CB37" s="426"/>
      <c r="CC37" s="426"/>
      <c r="CD37" s="426"/>
      <c r="CE37" s="426"/>
      <c r="CF37" s="426"/>
      <c r="CG37" s="426"/>
      <c r="CH37" s="426"/>
      <c r="CI37" s="426"/>
      <c r="CJ37" s="426"/>
      <c r="CK37" s="426"/>
      <c r="CL37" s="426"/>
      <c r="CM37" s="426"/>
      <c r="CN37" s="214"/>
      <c r="CO37" s="427">
        <f t="shared" si="3"/>
        <v>19</v>
      </c>
      <c r="CP37" s="427"/>
      <c r="CQ37" s="426" t="str">
        <f>IF('各会計、関係団体の財政状況及び健全化判断比率'!BS10="","",'各会計、関係団体の財政状況及び健全化判断比率'!BS10)</f>
        <v>日立地区産業支援センター</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茨城県後期高齢者医療広域連合（後期高齢者医療事業特別会計）</v>
      </c>
      <c r="BZ38" s="426"/>
      <c r="CA38" s="426"/>
      <c r="CB38" s="426"/>
      <c r="CC38" s="426"/>
      <c r="CD38" s="426"/>
      <c r="CE38" s="426"/>
      <c r="CF38" s="426"/>
      <c r="CG38" s="426"/>
      <c r="CH38" s="426"/>
      <c r="CI38" s="426"/>
      <c r="CJ38" s="426"/>
      <c r="CK38" s="426"/>
      <c r="CL38" s="426"/>
      <c r="CM38" s="426"/>
      <c r="CN38" s="214"/>
      <c r="CO38" s="427">
        <f t="shared" si="3"/>
        <v>20</v>
      </c>
      <c r="CP38" s="427"/>
      <c r="CQ38" s="426" t="str">
        <f>IF('各会計、関係団体の財政状況及び健全化判断比率'!BS11="","",'各会計、関係団体の財政状況及び健全化判断比率'!BS11)</f>
        <v>日立市場データプロセス</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日立・高萩広域下水道組合</v>
      </c>
      <c r="BZ39" s="426"/>
      <c r="CA39" s="426"/>
      <c r="CB39" s="426"/>
      <c r="CC39" s="426"/>
      <c r="CD39" s="426"/>
      <c r="CE39" s="426"/>
      <c r="CF39" s="426"/>
      <c r="CG39" s="426"/>
      <c r="CH39" s="426"/>
      <c r="CI39" s="426"/>
      <c r="CJ39" s="426"/>
      <c r="CK39" s="426"/>
      <c r="CL39" s="426"/>
      <c r="CM39" s="426"/>
      <c r="CN39" s="214"/>
      <c r="CO39" s="427">
        <f t="shared" si="3"/>
        <v>21</v>
      </c>
      <c r="CP39" s="427"/>
      <c r="CQ39" s="426" t="str">
        <f>IF('各会計、関係団体の財政状況及び健全化判断比率'!BS12="","",'各会計、関係団体の財政状況及び健全化判断比率'!BS12)</f>
        <v>日立市土地開発公社</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茨城北農業共済事務組合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4ugw72J2wh5BU0xSCxEX0HRvI5v9w5OJ+yeJzZfVIUg3vjRlJZniTJvkgngiGuKzamt7nDhyD11LD/l0SbAXvA==" saltValue="MhZL7fVOK+cIYyaJrCWaJ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50" t="s">
        <v>561</v>
      </c>
      <c r="D34" s="1250"/>
      <c r="E34" s="1251"/>
      <c r="F34" s="32">
        <v>7.1</v>
      </c>
      <c r="G34" s="33">
        <v>10.53</v>
      </c>
      <c r="H34" s="33">
        <v>8.5</v>
      </c>
      <c r="I34" s="33">
        <v>9.2799999999999994</v>
      </c>
      <c r="J34" s="34">
        <v>6.14</v>
      </c>
      <c r="K34" s="22"/>
      <c r="L34" s="22"/>
      <c r="M34" s="22"/>
      <c r="N34" s="22"/>
      <c r="O34" s="22"/>
      <c r="P34" s="22"/>
    </row>
    <row r="35" spans="1:16" ht="39" customHeight="1" x14ac:dyDescent="0.15">
      <c r="A35" s="22"/>
      <c r="B35" s="35"/>
      <c r="C35" s="1244" t="s">
        <v>562</v>
      </c>
      <c r="D35" s="1245"/>
      <c r="E35" s="1246"/>
      <c r="F35" s="36">
        <v>5.95</v>
      </c>
      <c r="G35" s="37">
        <v>5.87</v>
      </c>
      <c r="H35" s="37">
        <v>5.22</v>
      </c>
      <c r="I35" s="37">
        <v>5.31</v>
      </c>
      <c r="J35" s="38">
        <v>4.53</v>
      </c>
      <c r="K35" s="22"/>
      <c r="L35" s="22"/>
      <c r="M35" s="22"/>
      <c r="N35" s="22"/>
      <c r="O35" s="22"/>
      <c r="P35" s="22"/>
    </row>
    <row r="36" spans="1:16" ht="39" customHeight="1" x14ac:dyDescent="0.15">
      <c r="A36" s="22"/>
      <c r="B36" s="35"/>
      <c r="C36" s="1244" t="s">
        <v>563</v>
      </c>
      <c r="D36" s="1245"/>
      <c r="E36" s="1246"/>
      <c r="F36" s="36">
        <v>0.02</v>
      </c>
      <c r="G36" s="37">
        <v>1.23</v>
      </c>
      <c r="H36" s="37">
        <v>0.02</v>
      </c>
      <c r="I36" s="37">
        <v>0.52</v>
      </c>
      <c r="J36" s="38">
        <v>0.66</v>
      </c>
      <c r="K36" s="22"/>
      <c r="L36" s="22"/>
      <c r="M36" s="22"/>
      <c r="N36" s="22"/>
      <c r="O36" s="22"/>
      <c r="P36" s="22"/>
    </row>
    <row r="37" spans="1:16" ht="39" customHeight="1" x14ac:dyDescent="0.15">
      <c r="A37" s="22"/>
      <c r="B37" s="35"/>
      <c r="C37" s="1244" t="s">
        <v>564</v>
      </c>
      <c r="D37" s="1245"/>
      <c r="E37" s="1246"/>
      <c r="F37" s="36">
        <v>1.33</v>
      </c>
      <c r="G37" s="37">
        <v>1.48</v>
      </c>
      <c r="H37" s="37">
        <v>0.51</v>
      </c>
      <c r="I37" s="37">
        <v>0.18</v>
      </c>
      <c r="J37" s="38">
        <v>0.57999999999999996</v>
      </c>
      <c r="K37" s="22"/>
      <c r="L37" s="22"/>
      <c r="M37" s="22"/>
      <c r="N37" s="22"/>
      <c r="O37" s="22"/>
      <c r="P37" s="22"/>
    </row>
    <row r="38" spans="1:16" ht="39" customHeight="1" x14ac:dyDescent="0.15">
      <c r="A38" s="22"/>
      <c r="B38" s="35"/>
      <c r="C38" s="1244" t="s">
        <v>565</v>
      </c>
      <c r="D38" s="1245"/>
      <c r="E38" s="1246"/>
      <c r="F38" s="36">
        <v>0.32</v>
      </c>
      <c r="G38" s="37">
        <v>0.25</v>
      </c>
      <c r="H38" s="37">
        <v>0.28000000000000003</v>
      </c>
      <c r="I38" s="37">
        <v>0.43</v>
      </c>
      <c r="J38" s="38">
        <v>0.53</v>
      </c>
      <c r="K38" s="22"/>
      <c r="L38" s="22"/>
      <c r="M38" s="22"/>
      <c r="N38" s="22"/>
      <c r="O38" s="22"/>
      <c r="P38" s="22"/>
    </row>
    <row r="39" spans="1:16" ht="39" customHeight="1" x14ac:dyDescent="0.15">
      <c r="A39" s="22"/>
      <c r="B39" s="35"/>
      <c r="C39" s="1244" t="s">
        <v>566</v>
      </c>
      <c r="D39" s="1245"/>
      <c r="E39" s="1246"/>
      <c r="F39" s="36">
        <v>0.02</v>
      </c>
      <c r="G39" s="37">
        <v>0.02</v>
      </c>
      <c r="H39" s="37">
        <v>0.01</v>
      </c>
      <c r="I39" s="37">
        <v>0.01</v>
      </c>
      <c r="J39" s="38">
        <v>0.01</v>
      </c>
      <c r="K39" s="22"/>
      <c r="L39" s="22"/>
      <c r="M39" s="22"/>
      <c r="N39" s="22"/>
      <c r="O39" s="22"/>
      <c r="P39" s="22"/>
    </row>
    <row r="40" spans="1:16" ht="39" customHeight="1" x14ac:dyDescent="0.15">
      <c r="A40" s="22"/>
      <c r="B40" s="35"/>
      <c r="C40" s="1244" t="s">
        <v>567</v>
      </c>
      <c r="D40" s="1245"/>
      <c r="E40" s="1246"/>
      <c r="F40" s="36">
        <v>0</v>
      </c>
      <c r="G40" s="37">
        <v>0</v>
      </c>
      <c r="H40" s="37">
        <v>0</v>
      </c>
      <c r="I40" s="37">
        <v>0</v>
      </c>
      <c r="J40" s="38">
        <v>0</v>
      </c>
      <c r="K40" s="22"/>
      <c r="L40" s="22"/>
      <c r="M40" s="22"/>
      <c r="N40" s="22"/>
      <c r="O40" s="22"/>
      <c r="P40" s="22"/>
    </row>
    <row r="41" spans="1:16" ht="39" customHeight="1" x14ac:dyDescent="0.15">
      <c r="A41" s="22"/>
      <c r="B41" s="35"/>
      <c r="C41" s="1244" t="s">
        <v>568</v>
      </c>
      <c r="D41" s="1245"/>
      <c r="E41" s="1246"/>
      <c r="F41" s="36">
        <v>0</v>
      </c>
      <c r="G41" s="37">
        <v>0</v>
      </c>
      <c r="H41" s="37">
        <v>0</v>
      </c>
      <c r="I41" s="37">
        <v>0</v>
      </c>
      <c r="J41" s="38">
        <v>0</v>
      </c>
      <c r="K41" s="22"/>
      <c r="L41" s="22"/>
      <c r="M41" s="22"/>
      <c r="N41" s="22"/>
      <c r="O41" s="22"/>
      <c r="P41" s="22"/>
    </row>
    <row r="42" spans="1:16" ht="39" customHeight="1" x14ac:dyDescent="0.15">
      <c r="A42" s="22"/>
      <c r="B42" s="39"/>
      <c r="C42" s="1244" t="s">
        <v>569</v>
      </c>
      <c r="D42" s="1245"/>
      <c r="E42" s="1246"/>
      <c r="F42" s="36" t="s">
        <v>512</v>
      </c>
      <c r="G42" s="37" t="s">
        <v>512</v>
      </c>
      <c r="H42" s="37" t="s">
        <v>512</v>
      </c>
      <c r="I42" s="37" t="s">
        <v>512</v>
      </c>
      <c r="J42" s="38" t="s">
        <v>512</v>
      </c>
      <c r="K42" s="22"/>
      <c r="L42" s="22"/>
      <c r="M42" s="22"/>
      <c r="N42" s="22"/>
      <c r="O42" s="22"/>
      <c r="P42" s="22"/>
    </row>
    <row r="43" spans="1:16" ht="39" customHeight="1" thickBot="1" x14ac:dyDescent="0.2">
      <c r="A43" s="22"/>
      <c r="B43" s="40"/>
      <c r="C43" s="1247" t="s">
        <v>570</v>
      </c>
      <c r="D43" s="1248"/>
      <c r="E43" s="1249"/>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BQN12cqJE9bncIXDr8Oi11vRXkfyarkkdBFg0JJAhMuEKr/D9+b2pJ89BRCTZ2hWWLFJBGAtJDWsq9vt7AzDw==" saltValue="E8dLWyPTJQ9xrtkLE6mN9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5454</v>
      </c>
      <c r="L45" s="60">
        <v>5717</v>
      </c>
      <c r="M45" s="60">
        <v>5920</v>
      </c>
      <c r="N45" s="60">
        <v>6057</v>
      </c>
      <c r="O45" s="61">
        <v>6220</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512</v>
      </c>
      <c r="L46" s="64" t="s">
        <v>512</v>
      </c>
      <c r="M46" s="64" t="s">
        <v>512</v>
      </c>
      <c r="N46" s="64" t="s">
        <v>512</v>
      </c>
      <c r="O46" s="65" t="s">
        <v>512</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512</v>
      </c>
      <c r="L47" s="64" t="s">
        <v>512</v>
      </c>
      <c r="M47" s="64" t="s">
        <v>512</v>
      </c>
      <c r="N47" s="64" t="s">
        <v>512</v>
      </c>
      <c r="O47" s="65" t="s">
        <v>512</v>
      </c>
      <c r="P47" s="48"/>
      <c r="Q47" s="48"/>
      <c r="R47" s="48"/>
      <c r="S47" s="48"/>
      <c r="T47" s="48"/>
      <c r="U47" s="48"/>
    </row>
    <row r="48" spans="1:21" ht="30.75" customHeight="1" x14ac:dyDescent="0.15">
      <c r="A48" s="48"/>
      <c r="B48" s="1272"/>
      <c r="C48" s="1273"/>
      <c r="D48" s="62"/>
      <c r="E48" s="1254" t="s">
        <v>15</v>
      </c>
      <c r="F48" s="1254"/>
      <c r="G48" s="1254"/>
      <c r="H48" s="1254"/>
      <c r="I48" s="1254"/>
      <c r="J48" s="1255"/>
      <c r="K48" s="63">
        <v>494</v>
      </c>
      <c r="L48" s="64">
        <v>386</v>
      </c>
      <c r="M48" s="64">
        <v>481</v>
      </c>
      <c r="N48" s="64">
        <v>443</v>
      </c>
      <c r="O48" s="65">
        <v>358</v>
      </c>
      <c r="P48" s="48"/>
      <c r="Q48" s="48"/>
      <c r="R48" s="48"/>
      <c r="S48" s="48"/>
      <c r="T48" s="48"/>
      <c r="U48" s="48"/>
    </row>
    <row r="49" spans="1:21" ht="30.75" customHeight="1" x14ac:dyDescent="0.15">
      <c r="A49" s="48"/>
      <c r="B49" s="1272"/>
      <c r="C49" s="1273"/>
      <c r="D49" s="62"/>
      <c r="E49" s="1254" t="s">
        <v>16</v>
      </c>
      <c r="F49" s="1254"/>
      <c r="G49" s="1254"/>
      <c r="H49" s="1254"/>
      <c r="I49" s="1254"/>
      <c r="J49" s="1255"/>
      <c r="K49" s="63">
        <v>289</v>
      </c>
      <c r="L49" s="64">
        <v>249</v>
      </c>
      <c r="M49" s="64">
        <v>193</v>
      </c>
      <c r="N49" s="64">
        <v>165</v>
      </c>
      <c r="O49" s="65">
        <v>158</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512</v>
      </c>
      <c r="L50" s="64" t="s">
        <v>512</v>
      </c>
      <c r="M50" s="64" t="s">
        <v>512</v>
      </c>
      <c r="N50" s="64" t="s">
        <v>512</v>
      </c>
      <c r="O50" s="65" t="s">
        <v>512</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512</v>
      </c>
      <c r="L51" s="64" t="s">
        <v>512</v>
      </c>
      <c r="M51" s="64" t="s">
        <v>512</v>
      </c>
      <c r="N51" s="64" t="s">
        <v>512</v>
      </c>
      <c r="O51" s="65" t="s">
        <v>512</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6836</v>
      </c>
      <c r="L52" s="64">
        <v>6728</v>
      </c>
      <c r="M52" s="64">
        <v>6746</v>
      </c>
      <c r="N52" s="64">
        <v>6881</v>
      </c>
      <c r="O52" s="65">
        <v>7010</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-599</v>
      </c>
      <c r="L53" s="69">
        <v>-376</v>
      </c>
      <c r="M53" s="69">
        <v>-152</v>
      </c>
      <c r="N53" s="69">
        <v>-216</v>
      </c>
      <c r="O53" s="70">
        <v>-274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512</v>
      </c>
      <c r="L57" s="84" t="s">
        <v>512</v>
      </c>
      <c r="M57" s="84" t="s">
        <v>512</v>
      </c>
      <c r="N57" s="84" t="s">
        <v>512</v>
      </c>
      <c r="O57" s="85" t="s">
        <v>512</v>
      </c>
    </row>
    <row r="58" spans="1:21" ht="31.5" customHeight="1" thickBot="1" x14ac:dyDescent="0.2">
      <c r="B58" s="1262"/>
      <c r="C58" s="1263"/>
      <c r="D58" s="1267" t="s">
        <v>27</v>
      </c>
      <c r="E58" s="1268"/>
      <c r="F58" s="1268"/>
      <c r="G58" s="1268"/>
      <c r="H58" s="1268"/>
      <c r="I58" s="1268"/>
      <c r="J58" s="1269"/>
      <c r="K58" s="86" t="s">
        <v>512</v>
      </c>
      <c r="L58" s="87" t="s">
        <v>512</v>
      </c>
      <c r="M58" s="87" t="s">
        <v>512</v>
      </c>
      <c r="N58" s="87" t="s">
        <v>512</v>
      </c>
      <c r="O58" s="88" t="s">
        <v>512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Ka9B/vhwN2nCvvsPncoNO8dzoNCoQp4QrcBtiNaqAAc2HXEuoMlLyeuJgOSGD0ihblQ44Ia/XzVluBHFhIn6w==" saltValue="EVBOELACKuRUCefuFJ6kg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90" t="s">
        <v>30</v>
      </c>
      <c r="C41" s="1291"/>
      <c r="D41" s="102"/>
      <c r="E41" s="1292" t="s">
        <v>31</v>
      </c>
      <c r="F41" s="1292"/>
      <c r="G41" s="1292"/>
      <c r="H41" s="1293"/>
      <c r="I41" s="103">
        <v>55728</v>
      </c>
      <c r="J41" s="104">
        <v>56257</v>
      </c>
      <c r="K41" s="104">
        <v>58825</v>
      </c>
      <c r="L41" s="104">
        <v>60913</v>
      </c>
      <c r="M41" s="105">
        <v>63460</v>
      </c>
    </row>
    <row r="42" spans="2:13" ht="27.75" customHeight="1" x14ac:dyDescent="0.15">
      <c r="B42" s="1280"/>
      <c r="C42" s="1281"/>
      <c r="D42" s="106"/>
      <c r="E42" s="1284" t="s">
        <v>32</v>
      </c>
      <c r="F42" s="1284"/>
      <c r="G42" s="1284"/>
      <c r="H42" s="1285"/>
      <c r="I42" s="107">
        <v>632</v>
      </c>
      <c r="J42" s="108">
        <v>219</v>
      </c>
      <c r="K42" s="108">
        <v>410</v>
      </c>
      <c r="L42" s="108">
        <v>331</v>
      </c>
      <c r="M42" s="109">
        <v>83</v>
      </c>
    </row>
    <row r="43" spans="2:13" ht="27.75" customHeight="1" x14ac:dyDescent="0.15">
      <c r="B43" s="1280"/>
      <c r="C43" s="1281"/>
      <c r="D43" s="106"/>
      <c r="E43" s="1284" t="s">
        <v>33</v>
      </c>
      <c r="F43" s="1284"/>
      <c r="G43" s="1284"/>
      <c r="H43" s="1285"/>
      <c r="I43" s="107">
        <v>4653</v>
      </c>
      <c r="J43" s="108">
        <v>3955</v>
      </c>
      <c r="K43" s="108">
        <v>3355</v>
      </c>
      <c r="L43" s="108">
        <v>3286</v>
      </c>
      <c r="M43" s="109">
        <v>3122</v>
      </c>
    </row>
    <row r="44" spans="2:13" ht="27.75" customHeight="1" x14ac:dyDescent="0.15">
      <c r="B44" s="1280"/>
      <c r="C44" s="1281"/>
      <c r="D44" s="106"/>
      <c r="E44" s="1284" t="s">
        <v>34</v>
      </c>
      <c r="F44" s="1284"/>
      <c r="G44" s="1284"/>
      <c r="H44" s="1285"/>
      <c r="I44" s="107">
        <v>3603</v>
      </c>
      <c r="J44" s="108">
        <v>2441</v>
      </c>
      <c r="K44" s="108">
        <v>1339</v>
      </c>
      <c r="L44" s="108">
        <v>1117</v>
      </c>
      <c r="M44" s="109">
        <v>955</v>
      </c>
    </row>
    <row r="45" spans="2:13" ht="27.75" customHeight="1" x14ac:dyDescent="0.15">
      <c r="B45" s="1280"/>
      <c r="C45" s="1281"/>
      <c r="D45" s="106"/>
      <c r="E45" s="1284" t="s">
        <v>35</v>
      </c>
      <c r="F45" s="1284"/>
      <c r="G45" s="1284"/>
      <c r="H45" s="1285"/>
      <c r="I45" s="107">
        <v>14399</v>
      </c>
      <c r="J45" s="108">
        <v>14365</v>
      </c>
      <c r="K45" s="108">
        <v>14105</v>
      </c>
      <c r="L45" s="108">
        <v>13863</v>
      </c>
      <c r="M45" s="109">
        <v>13990</v>
      </c>
    </row>
    <row r="46" spans="2:13" ht="27.75" customHeight="1" x14ac:dyDescent="0.15">
      <c r="B46" s="1280"/>
      <c r="C46" s="1281"/>
      <c r="D46" s="110"/>
      <c r="E46" s="1284" t="s">
        <v>36</v>
      </c>
      <c r="F46" s="1284"/>
      <c r="G46" s="1284"/>
      <c r="H46" s="1285"/>
      <c r="I46" s="107">
        <v>30</v>
      </c>
      <c r="J46" s="108" t="s">
        <v>512</v>
      </c>
      <c r="K46" s="108" t="s">
        <v>512</v>
      </c>
      <c r="L46" s="108">
        <v>28</v>
      </c>
      <c r="M46" s="109">
        <v>16</v>
      </c>
    </row>
    <row r="47" spans="2:13" ht="27.75" customHeight="1" x14ac:dyDescent="0.15">
      <c r="B47" s="1280"/>
      <c r="C47" s="1281"/>
      <c r="D47" s="111"/>
      <c r="E47" s="1294" t="s">
        <v>37</v>
      </c>
      <c r="F47" s="1295"/>
      <c r="G47" s="1295"/>
      <c r="H47" s="1296"/>
      <c r="I47" s="107" t="s">
        <v>512</v>
      </c>
      <c r="J47" s="108" t="s">
        <v>512</v>
      </c>
      <c r="K47" s="108" t="s">
        <v>512</v>
      </c>
      <c r="L47" s="108" t="s">
        <v>512</v>
      </c>
      <c r="M47" s="109" t="s">
        <v>512</v>
      </c>
    </row>
    <row r="48" spans="2:13" ht="27.75" customHeight="1" x14ac:dyDescent="0.15">
      <c r="B48" s="1280"/>
      <c r="C48" s="1281"/>
      <c r="D48" s="106"/>
      <c r="E48" s="1284" t="s">
        <v>38</v>
      </c>
      <c r="F48" s="1284"/>
      <c r="G48" s="1284"/>
      <c r="H48" s="1285"/>
      <c r="I48" s="107" t="s">
        <v>512</v>
      </c>
      <c r="J48" s="108" t="s">
        <v>512</v>
      </c>
      <c r="K48" s="108" t="s">
        <v>512</v>
      </c>
      <c r="L48" s="108" t="s">
        <v>512</v>
      </c>
      <c r="M48" s="109" t="s">
        <v>512</v>
      </c>
    </row>
    <row r="49" spans="2:13" ht="27.75" customHeight="1" x14ac:dyDescent="0.15">
      <c r="B49" s="1282"/>
      <c r="C49" s="1283"/>
      <c r="D49" s="106"/>
      <c r="E49" s="1284" t="s">
        <v>39</v>
      </c>
      <c r="F49" s="1284"/>
      <c r="G49" s="1284"/>
      <c r="H49" s="1285"/>
      <c r="I49" s="107" t="s">
        <v>512</v>
      </c>
      <c r="J49" s="108" t="s">
        <v>512</v>
      </c>
      <c r="K49" s="108" t="s">
        <v>512</v>
      </c>
      <c r="L49" s="108" t="s">
        <v>512</v>
      </c>
      <c r="M49" s="109" t="s">
        <v>512</v>
      </c>
    </row>
    <row r="50" spans="2:13" ht="27.75" customHeight="1" x14ac:dyDescent="0.15">
      <c r="B50" s="1278" t="s">
        <v>40</v>
      </c>
      <c r="C50" s="1279"/>
      <c r="D50" s="112"/>
      <c r="E50" s="1284" t="s">
        <v>41</v>
      </c>
      <c r="F50" s="1284"/>
      <c r="G50" s="1284"/>
      <c r="H50" s="1285"/>
      <c r="I50" s="107">
        <v>26646</v>
      </c>
      <c r="J50" s="108">
        <v>25672</v>
      </c>
      <c r="K50" s="108">
        <v>24699</v>
      </c>
      <c r="L50" s="108">
        <v>24209</v>
      </c>
      <c r="M50" s="109">
        <v>24714</v>
      </c>
    </row>
    <row r="51" spans="2:13" ht="27.75" customHeight="1" x14ac:dyDescent="0.15">
      <c r="B51" s="1280"/>
      <c r="C51" s="1281"/>
      <c r="D51" s="106"/>
      <c r="E51" s="1284" t="s">
        <v>42</v>
      </c>
      <c r="F51" s="1284"/>
      <c r="G51" s="1284"/>
      <c r="H51" s="1285"/>
      <c r="I51" s="107">
        <v>11234</v>
      </c>
      <c r="J51" s="108">
        <v>9491</v>
      </c>
      <c r="K51" s="108">
        <v>7704</v>
      </c>
      <c r="L51" s="108">
        <v>8088</v>
      </c>
      <c r="M51" s="109">
        <v>8235</v>
      </c>
    </row>
    <row r="52" spans="2:13" ht="27.75" customHeight="1" x14ac:dyDescent="0.15">
      <c r="B52" s="1282"/>
      <c r="C52" s="1283"/>
      <c r="D52" s="106"/>
      <c r="E52" s="1284" t="s">
        <v>43</v>
      </c>
      <c r="F52" s="1284"/>
      <c r="G52" s="1284"/>
      <c r="H52" s="1285"/>
      <c r="I52" s="107">
        <v>64463</v>
      </c>
      <c r="J52" s="108">
        <v>64913</v>
      </c>
      <c r="K52" s="108">
        <v>65811</v>
      </c>
      <c r="L52" s="108">
        <v>65258</v>
      </c>
      <c r="M52" s="109">
        <v>65205</v>
      </c>
    </row>
    <row r="53" spans="2:13" ht="27.75" customHeight="1" thickBot="1" x14ac:dyDescent="0.2">
      <c r="B53" s="1286" t="s">
        <v>44</v>
      </c>
      <c r="C53" s="1287"/>
      <c r="D53" s="113"/>
      <c r="E53" s="1288" t="s">
        <v>45</v>
      </c>
      <c r="F53" s="1288"/>
      <c r="G53" s="1288"/>
      <c r="H53" s="1289"/>
      <c r="I53" s="114">
        <v>-23296</v>
      </c>
      <c r="J53" s="115">
        <v>-22840</v>
      </c>
      <c r="K53" s="115">
        <v>-20180</v>
      </c>
      <c r="L53" s="115">
        <v>-18016</v>
      </c>
      <c r="M53" s="116">
        <v>-16529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s8PYw8xBGzm3uBO1+d0mzSCKJk6dQG0SBCrhGQZbu5G+Dic8P7zuU8CS2hvvpLk4hA5+gOEND6PR35v6vYMgA==" saltValue="A2PesDqLSbqkGDUN0oeu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5" t="s">
        <v>48</v>
      </c>
      <c r="D55" s="1305"/>
      <c r="E55" s="1306"/>
      <c r="F55" s="128">
        <v>5148</v>
      </c>
      <c r="G55" s="128">
        <v>6330</v>
      </c>
      <c r="H55" s="129">
        <v>6778</v>
      </c>
    </row>
    <row r="56" spans="2:8" ht="52.5" customHeight="1" x14ac:dyDescent="0.15">
      <c r="B56" s="130"/>
      <c r="C56" s="1307" t="s">
        <v>49</v>
      </c>
      <c r="D56" s="1307"/>
      <c r="E56" s="1308"/>
      <c r="F56" s="131">
        <v>9958</v>
      </c>
      <c r="G56" s="131">
        <v>9333</v>
      </c>
      <c r="H56" s="132">
        <v>9335</v>
      </c>
    </row>
    <row r="57" spans="2:8" ht="53.25" customHeight="1" x14ac:dyDescent="0.15">
      <c r="B57" s="130"/>
      <c r="C57" s="1309" t="s">
        <v>50</v>
      </c>
      <c r="D57" s="1309"/>
      <c r="E57" s="1310"/>
      <c r="F57" s="133">
        <v>8515</v>
      </c>
      <c r="G57" s="133">
        <v>7263</v>
      </c>
      <c r="H57" s="134">
        <v>6377</v>
      </c>
    </row>
    <row r="58" spans="2:8" ht="45.75" customHeight="1" x14ac:dyDescent="0.15">
      <c r="B58" s="135"/>
      <c r="C58" s="1297" t="s">
        <v>51</v>
      </c>
      <c r="D58" s="1298"/>
      <c r="E58" s="1299"/>
      <c r="F58" s="136">
        <v>4180</v>
      </c>
      <c r="G58" s="136">
        <v>3174</v>
      </c>
      <c r="H58" s="137">
        <v>2794</v>
      </c>
    </row>
    <row r="59" spans="2:8" ht="45.75" customHeight="1" x14ac:dyDescent="0.15">
      <c r="B59" s="135"/>
      <c r="C59" s="1297" t="s">
        <v>51</v>
      </c>
      <c r="D59" s="1298"/>
      <c r="E59" s="1299"/>
      <c r="F59" s="136">
        <v>1778</v>
      </c>
      <c r="G59" s="136">
        <v>1779</v>
      </c>
      <c r="H59" s="137">
        <v>1633</v>
      </c>
    </row>
    <row r="60" spans="2:8" ht="45.75" customHeight="1" x14ac:dyDescent="0.15">
      <c r="B60" s="135"/>
      <c r="C60" s="1297" t="s">
        <v>51</v>
      </c>
      <c r="D60" s="1298"/>
      <c r="E60" s="1299"/>
      <c r="F60" s="136">
        <v>690</v>
      </c>
      <c r="G60" s="136">
        <v>657</v>
      </c>
      <c r="H60" s="137">
        <v>707</v>
      </c>
    </row>
    <row r="61" spans="2:8" ht="45.75" customHeight="1" x14ac:dyDescent="0.15">
      <c r="B61" s="135"/>
      <c r="C61" s="1297" t="s">
        <v>51</v>
      </c>
      <c r="D61" s="1298"/>
      <c r="E61" s="1299"/>
      <c r="F61" s="136">
        <v>149</v>
      </c>
      <c r="G61" s="136">
        <v>141</v>
      </c>
      <c r="H61" s="137">
        <v>138</v>
      </c>
    </row>
    <row r="62" spans="2:8" ht="45.75" customHeight="1" thickBot="1" x14ac:dyDescent="0.2">
      <c r="B62" s="138"/>
      <c r="C62" s="1300" t="s">
        <v>52</v>
      </c>
      <c r="D62" s="1301"/>
      <c r="E62" s="1302"/>
      <c r="F62" s="139">
        <v>148</v>
      </c>
      <c r="G62" s="139">
        <v>141</v>
      </c>
      <c r="H62" s="140">
        <v>133</v>
      </c>
    </row>
    <row r="63" spans="2:8" ht="52.5" customHeight="1" thickBot="1" x14ac:dyDescent="0.2">
      <c r="B63" s="141"/>
      <c r="C63" s="1303" t="s">
        <v>53</v>
      </c>
      <c r="D63" s="1303"/>
      <c r="E63" s="1304"/>
      <c r="F63" s="142">
        <v>23621</v>
      </c>
      <c r="G63" s="142">
        <v>22926</v>
      </c>
      <c r="H63" s="143">
        <v>22490</v>
      </c>
    </row>
    <row r="64" spans="2:8" ht="15" customHeight="1" x14ac:dyDescent="0.15"/>
  </sheetData>
  <sheetProtection algorithmName="SHA-512" hashValue="bQXCsqm6lwoeqFtnkMQEBOGlAFi3o7MCdU2Xpi1ylWIQpkDl7UPHACra8jxJGvO/Y1GiwkVbNTlYsfQRCi/Ctw==" saltValue="gfDT8vTICqCKKOEwILM2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592</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592</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602</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595</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553</v>
      </c>
      <c r="BQ50" s="1317"/>
      <c r="BR50" s="1317"/>
      <c r="BS50" s="1317"/>
      <c r="BT50" s="1317"/>
      <c r="BU50" s="1317"/>
      <c r="BV50" s="1317"/>
      <c r="BW50" s="1317"/>
      <c r="BX50" s="1317" t="s">
        <v>554</v>
      </c>
      <c r="BY50" s="1317"/>
      <c r="BZ50" s="1317"/>
      <c r="CA50" s="1317"/>
      <c r="CB50" s="1317"/>
      <c r="CC50" s="1317"/>
      <c r="CD50" s="1317"/>
      <c r="CE50" s="1317"/>
      <c r="CF50" s="1317" t="s">
        <v>555</v>
      </c>
      <c r="CG50" s="1317"/>
      <c r="CH50" s="1317"/>
      <c r="CI50" s="1317"/>
      <c r="CJ50" s="1317"/>
      <c r="CK50" s="1317"/>
      <c r="CL50" s="1317"/>
      <c r="CM50" s="1317"/>
      <c r="CN50" s="1317" t="s">
        <v>556</v>
      </c>
      <c r="CO50" s="1317"/>
      <c r="CP50" s="1317"/>
      <c r="CQ50" s="1317"/>
      <c r="CR50" s="1317"/>
      <c r="CS50" s="1317"/>
      <c r="CT50" s="1317"/>
      <c r="CU50" s="1317"/>
      <c r="CV50" s="1317" t="s">
        <v>557</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596</v>
      </c>
      <c r="AO51" s="1316"/>
      <c r="AP51" s="1316"/>
      <c r="AQ51" s="1316"/>
      <c r="AR51" s="1316"/>
      <c r="AS51" s="1316"/>
      <c r="AT51" s="1316"/>
      <c r="AU51" s="1316"/>
      <c r="AV51" s="1316"/>
      <c r="AW51" s="1316"/>
      <c r="AX51" s="1316"/>
      <c r="AY51" s="1316"/>
      <c r="AZ51" s="1316"/>
      <c r="BA51" s="1316"/>
      <c r="BB51" s="1316" t="s">
        <v>597</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598</v>
      </c>
      <c r="BC53" s="1316"/>
      <c r="BD53" s="1316"/>
      <c r="BE53" s="1316"/>
      <c r="BF53" s="1316"/>
      <c r="BG53" s="1316"/>
      <c r="BH53" s="1316"/>
      <c r="BI53" s="1316"/>
      <c r="BJ53" s="1316"/>
      <c r="BK53" s="1316"/>
      <c r="BL53" s="1316"/>
      <c r="BM53" s="1316"/>
      <c r="BN53" s="1316"/>
      <c r="BO53" s="1316"/>
      <c r="BP53" s="1313">
        <v>46</v>
      </c>
      <c r="BQ53" s="1313"/>
      <c r="BR53" s="1313"/>
      <c r="BS53" s="1313"/>
      <c r="BT53" s="1313"/>
      <c r="BU53" s="1313"/>
      <c r="BV53" s="1313"/>
      <c r="BW53" s="1313"/>
      <c r="BX53" s="1313">
        <v>45.9</v>
      </c>
      <c r="BY53" s="1313"/>
      <c r="BZ53" s="1313"/>
      <c r="CA53" s="1313"/>
      <c r="CB53" s="1313"/>
      <c r="CC53" s="1313"/>
      <c r="CD53" s="1313"/>
      <c r="CE53" s="1313"/>
      <c r="CF53" s="1313">
        <v>46.1</v>
      </c>
      <c r="CG53" s="1313"/>
      <c r="CH53" s="1313"/>
      <c r="CI53" s="1313"/>
      <c r="CJ53" s="1313"/>
      <c r="CK53" s="1313"/>
      <c r="CL53" s="1313"/>
      <c r="CM53" s="1313"/>
      <c r="CN53" s="1313">
        <v>47.2</v>
      </c>
      <c r="CO53" s="1313"/>
      <c r="CP53" s="1313"/>
      <c r="CQ53" s="1313"/>
      <c r="CR53" s="1313"/>
      <c r="CS53" s="1313"/>
      <c r="CT53" s="1313"/>
      <c r="CU53" s="1313"/>
      <c r="CV53" s="1313">
        <v>47.4</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599</v>
      </c>
      <c r="AO55" s="1317"/>
      <c r="AP55" s="1317"/>
      <c r="AQ55" s="1317"/>
      <c r="AR55" s="1317"/>
      <c r="AS55" s="1317"/>
      <c r="AT55" s="1317"/>
      <c r="AU55" s="1317"/>
      <c r="AV55" s="1317"/>
      <c r="AW55" s="1317"/>
      <c r="AX55" s="1317"/>
      <c r="AY55" s="1317"/>
      <c r="AZ55" s="1317"/>
      <c r="BA55" s="1317"/>
      <c r="BB55" s="1316" t="s">
        <v>597</v>
      </c>
      <c r="BC55" s="1316"/>
      <c r="BD55" s="1316"/>
      <c r="BE55" s="1316"/>
      <c r="BF55" s="1316"/>
      <c r="BG55" s="1316"/>
      <c r="BH55" s="1316"/>
      <c r="BI55" s="1316"/>
      <c r="BJ55" s="1316"/>
      <c r="BK55" s="1316"/>
      <c r="BL55" s="1316"/>
      <c r="BM55" s="1316"/>
      <c r="BN55" s="1316"/>
      <c r="BO55" s="1316"/>
      <c r="BP55" s="1313">
        <v>24.1</v>
      </c>
      <c r="BQ55" s="1313"/>
      <c r="BR55" s="1313"/>
      <c r="BS55" s="1313"/>
      <c r="BT55" s="1313"/>
      <c r="BU55" s="1313"/>
      <c r="BV55" s="1313"/>
      <c r="BW55" s="1313"/>
      <c r="BX55" s="1313">
        <v>20.100000000000001</v>
      </c>
      <c r="BY55" s="1313"/>
      <c r="BZ55" s="1313"/>
      <c r="CA55" s="1313"/>
      <c r="CB55" s="1313"/>
      <c r="CC55" s="1313"/>
      <c r="CD55" s="1313"/>
      <c r="CE55" s="1313"/>
      <c r="CF55" s="1313">
        <v>16</v>
      </c>
      <c r="CG55" s="1313"/>
      <c r="CH55" s="1313"/>
      <c r="CI55" s="1313"/>
      <c r="CJ55" s="1313"/>
      <c r="CK55" s="1313"/>
      <c r="CL55" s="1313"/>
      <c r="CM55" s="1313"/>
      <c r="CN55" s="1313">
        <v>18.399999999999999</v>
      </c>
      <c r="CO55" s="1313"/>
      <c r="CP55" s="1313"/>
      <c r="CQ55" s="1313"/>
      <c r="CR55" s="1313"/>
      <c r="CS55" s="1313"/>
      <c r="CT55" s="1313"/>
      <c r="CU55" s="1313"/>
      <c r="CV55" s="1313">
        <v>13.5</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598</v>
      </c>
      <c r="BC57" s="1316"/>
      <c r="BD57" s="1316"/>
      <c r="BE57" s="1316"/>
      <c r="BF57" s="1316"/>
      <c r="BG57" s="1316"/>
      <c r="BH57" s="1316"/>
      <c r="BI57" s="1316"/>
      <c r="BJ57" s="1316"/>
      <c r="BK57" s="1316"/>
      <c r="BL57" s="1316"/>
      <c r="BM57" s="1316"/>
      <c r="BN57" s="1316"/>
      <c r="BO57" s="1316"/>
      <c r="BP57" s="1313">
        <v>57.1</v>
      </c>
      <c r="BQ57" s="1313"/>
      <c r="BR57" s="1313"/>
      <c r="BS57" s="1313"/>
      <c r="BT57" s="1313"/>
      <c r="BU57" s="1313"/>
      <c r="BV57" s="1313"/>
      <c r="BW57" s="1313"/>
      <c r="BX57" s="1313">
        <v>57.7</v>
      </c>
      <c r="BY57" s="1313"/>
      <c r="BZ57" s="1313"/>
      <c r="CA57" s="1313"/>
      <c r="CB57" s="1313"/>
      <c r="CC57" s="1313"/>
      <c r="CD57" s="1313"/>
      <c r="CE57" s="1313"/>
      <c r="CF57" s="1313">
        <v>58.8</v>
      </c>
      <c r="CG57" s="1313"/>
      <c r="CH57" s="1313"/>
      <c r="CI57" s="1313"/>
      <c r="CJ57" s="1313"/>
      <c r="CK57" s="1313"/>
      <c r="CL57" s="1313"/>
      <c r="CM57" s="1313"/>
      <c r="CN57" s="1313">
        <v>59.8</v>
      </c>
      <c r="CO57" s="1313"/>
      <c r="CP57" s="1313"/>
      <c r="CQ57" s="1313"/>
      <c r="CR57" s="1313"/>
      <c r="CS57" s="1313"/>
      <c r="CT57" s="1313"/>
      <c r="CU57" s="1313"/>
      <c r="CV57" s="1313">
        <v>58.7</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600</v>
      </c>
    </row>
    <row r="64" spans="1:109" x14ac:dyDescent="0.15">
      <c r="B64" s="397"/>
      <c r="G64" s="404"/>
      <c r="I64" s="417"/>
      <c r="J64" s="417"/>
      <c r="K64" s="417"/>
      <c r="L64" s="417"/>
      <c r="M64" s="417"/>
      <c r="N64" s="418"/>
      <c r="AM64" s="404"/>
      <c r="AN64" s="404" t="s">
        <v>594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603</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595</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553</v>
      </c>
      <c r="BQ72" s="1317"/>
      <c r="BR72" s="1317"/>
      <c r="BS72" s="1317"/>
      <c r="BT72" s="1317"/>
      <c r="BU72" s="1317"/>
      <c r="BV72" s="1317"/>
      <c r="BW72" s="1317"/>
      <c r="BX72" s="1317" t="s">
        <v>554</v>
      </c>
      <c r="BY72" s="1317"/>
      <c r="BZ72" s="1317"/>
      <c r="CA72" s="1317"/>
      <c r="CB72" s="1317"/>
      <c r="CC72" s="1317"/>
      <c r="CD72" s="1317"/>
      <c r="CE72" s="1317"/>
      <c r="CF72" s="1317" t="s">
        <v>555</v>
      </c>
      <c r="CG72" s="1317"/>
      <c r="CH72" s="1317"/>
      <c r="CI72" s="1317"/>
      <c r="CJ72" s="1317"/>
      <c r="CK72" s="1317"/>
      <c r="CL72" s="1317"/>
      <c r="CM72" s="1317"/>
      <c r="CN72" s="1317" t="s">
        <v>556</v>
      </c>
      <c r="CO72" s="1317"/>
      <c r="CP72" s="1317"/>
      <c r="CQ72" s="1317"/>
      <c r="CR72" s="1317"/>
      <c r="CS72" s="1317"/>
      <c r="CT72" s="1317"/>
      <c r="CU72" s="1317"/>
      <c r="CV72" s="1317" t="s">
        <v>557</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596</v>
      </c>
      <c r="AO73" s="1316"/>
      <c r="AP73" s="1316"/>
      <c r="AQ73" s="1316"/>
      <c r="AR73" s="1316"/>
      <c r="AS73" s="1316"/>
      <c r="AT73" s="1316"/>
      <c r="AU73" s="1316"/>
      <c r="AV73" s="1316"/>
      <c r="AW73" s="1316"/>
      <c r="AX73" s="1316"/>
      <c r="AY73" s="1316"/>
      <c r="AZ73" s="1316"/>
      <c r="BA73" s="1316"/>
      <c r="BB73" s="1316" t="s">
        <v>597</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601</v>
      </c>
      <c r="BC75" s="1316"/>
      <c r="BD75" s="1316"/>
      <c r="BE75" s="1316"/>
      <c r="BF75" s="1316"/>
      <c r="BG75" s="1316"/>
      <c r="BH75" s="1316"/>
      <c r="BI75" s="1316"/>
      <c r="BJ75" s="1316"/>
      <c r="BK75" s="1316"/>
      <c r="BL75" s="1316"/>
      <c r="BM75" s="1316"/>
      <c r="BN75" s="1316"/>
      <c r="BO75" s="1316"/>
      <c r="BP75" s="1313">
        <v>-1.1000000000000001</v>
      </c>
      <c r="BQ75" s="1313"/>
      <c r="BR75" s="1313"/>
      <c r="BS75" s="1313"/>
      <c r="BT75" s="1313"/>
      <c r="BU75" s="1313"/>
      <c r="BV75" s="1313"/>
      <c r="BW75" s="1313"/>
      <c r="BX75" s="1313">
        <v>-1.3</v>
      </c>
      <c r="BY75" s="1313"/>
      <c r="BZ75" s="1313"/>
      <c r="CA75" s="1313"/>
      <c r="CB75" s="1313"/>
      <c r="CC75" s="1313"/>
      <c r="CD75" s="1313"/>
      <c r="CE75" s="1313"/>
      <c r="CF75" s="1313">
        <v>-1.1000000000000001</v>
      </c>
      <c r="CG75" s="1313"/>
      <c r="CH75" s="1313"/>
      <c r="CI75" s="1313"/>
      <c r="CJ75" s="1313"/>
      <c r="CK75" s="1313"/>
      <c r="CL75" s="1313"/>
      <c r="CM75" s="1313"/>
      <c r="CN75" s="1313">
        <v>-0.7</v>
      </c>
      <c r="CO75" s="1313"/>
      <c r="CP75" s="1313"/>
      <c r="CQ75" s="1313"/>
      <c r="CR75" s="1313"/>
      <c r="CS75" s="1313"/>
      <c r="CT75" s="1313"/>
      <c r="CU75" s="1313"/>
      <c r="CV75" s="1313">
        <v>-0.6</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599</v>
      </c>
      <c r="AO77" s="1317"/>
      <c r="AP77" s="1317"/>
      <c r="AQ77" s="1317"/>
      <c r="AR77" s="1317"/>
      <c r="AS77" s="1317"/>
      <c r="AT77" s="1317"/>
      <c r="AU77" s="1317"/>
      <c r="AV77" s="1317"/>
      <c r="AW77" s="1317"/>
      <c r="AX77" s="1317"/>
      <c r="AY77" s="1317"/>
      <c r="AZ77" s="1317"/>
      <c r="BA77" s="1317"/>
      <c r="BB77" s="1316" t="s">
        <v>597</v>
      </c>
      <c r="BC77" s="1316"/>
      <c r="BD77" s="1316"/>
      <c r="BE77" s="1316"/>
      <c r="BF77" s="1316"/>
      <c r="BG77" s="1316"/>
      <c r="BH77" s="1316"/>
      <c r="BI77" s="1316"/>
      <c r="BJ77" s="1316"/>
      <c r="BK77" s="1316"/>
      <c r="BL77" s="1316"/>
      <c r="BM77" s="1316"/>
      <c r="BN77" s="1316"/>
      <c r="BO77" s="1316"/>
      <c r="BP77" s="1313">
        <v>24.1</v>
      </c>
      <c r="BQ77" s="1313"/>
      <c r="BR77" s="1313"/>
      <c r="BS77" s="1313"/>
      <c r="BT77" s="1313"/>
      <c r="BU77" s="1313"/>
      <c r="BV77" s="1313"/>
      <c r="BW77" s="1313"/>
      <c r="BX77" s="1313">
        <v>20.100000000000001</v>
      </c>
      <c r="BY77" s="1313"/>
      <c r="BZ77" s="1313"/>
      <c r="CA77" s="1313"/>
      <c r="CB77" s="1313"/>
      <c r="CC77" s="1313"/>
      <c r="CD77" s="1313"/>
      <c r="CE77" s="1313"/>
      <c r="CF77" s="1313">
        <v>16</v>
      </c>
      <c r="CG77" s="1313"/>
      <c r="CH77" s="1313"/>
      <c r="CI77" s="1313"/>
      <c r="CJ77" s="1313"/>
      <c r="CK77" s="1313"/>
      <c r="CL77" s="1313"/>
      <c r="CM77" s="1313"/>
      <c r="CN77" s="1313">
        <v>18.399999999999999</v>
      </c>
      <c r="CO77" s="1313"/>
      <c r="CP77" s="1313"/>
      <c r="CQ77" s="1313"/>
      <c r="CR77" s="1313"/>
      <c r="CS77" s="1313"/>
      <c r="CT77" s="1313"/>
      <c r="CU77" s="1313"/>
      <c r="CV77" s="1313">
        <v>13.5</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601</v>
      </c>
      <c r="BC79" s="1316"/>
      <c r="BD79" s="1316"/>
      <c r="BE79" s="1316"/>
      <c r="BF79" s="1316"/>
      <c r="BG79" s="1316"/>
      <c r="BH79" s="1316"/>
      <c r="BI79" s="1316"/>
      <c r="BJ79" s="1316"/>
      <c r="BK79" s="1316"/>
      <c r="BL79" s="1316"/>
      <c r="BM79" s="1316"/>
      <c r="BN79" s="1316"/>
      <c r="BO79" s="1316"/>
      <c r="BP79" s="1313">
        <v>6</v>
      </c>
      <c r="BQ79" s="1313"/>
      <c r="BR79" s="1313"/>
      <c r="BS79" s="1313"/>
      <c r="BT79" s="1313"/>
      <c r="BU79" s="1313"/>
      <c r="BV79" s="1313"/>
      <c r="BW79" s="1313"/>
      <c r="BX79" s="1313">
        <v>5.8</v>
      </c>
      <c r="BY79" s="1313"/>
      <c r="BZ79" s="1313"/>
      <c r="CA79" s="1313"/>
      <c r="CB79" s="1313"/>
      <c r="CC79" s="1313"/>
      <c r="CD79" s="1313"/>
      <c r="CE79" s="1313"/>
      <c r="CF79" s="1313">
        <v>5.3</v>
      </c>
      <c r="CG79" s="1313"/>
      <c r="CH79" s="1313"/>
      <c r="CI79" s="1313"/>
      <c r="CJ79" s="1313"/>
      <c r="CK79" s="1313"/>
      <c r="CL79" s="1313"/>
      <c r="CM79" s="1313"/>
      <c r="CN79" s="1313">
        <v>5</v>
      </c>
      <c r="CO79" s="1313"/>
      <c r="CP79" s="1313"/>
      <c r="CQ79" s="1313"/>
      <c r="CR79" s="1313"/>
      <c r="CS79" s="1313"/>
      <c r="CT79" s="1313"/>
      <c r="CU79" s="1313"/>
      <c r="CV79" s="1313">
        <v>4.3</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Y6gdUFDJK/3oUd7If9sp5f1QlwrbSuD6rmQJVagxpsQG0zAUa/zoWvJR4/njljexoTRqdhdrB5i72PNtvqmB6Q==" saltValue="n/MtFNvonRsj8AdO+HzTew==" spinCount="100000" sheet="1" objects="1" scenarios="1" formatCells="0"/>
  <dataConsolidate link="1"/>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8HiIJNUMT0TvzMxxnzuzP9gfp1itDayguki8vq5bS0Hsp9HzrzvDsRbqbLDCLg1TJuOE07FwdI18LgWkxMpjcQ==" saltValue="ipK1oJnPKwTh3O6rZeA6Iw==" spinCount="100000" sheet="1" objects="1" scenarios="1"/>
  <dataConsolidate link="1"/>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MHkhqiRv1eNJXCvf9DsdIe0RvREUSI0ciPHci4DzZ/NhTnTB+3maPjVDu5Qgp2am9eGE2BvwT9w7tRWQ7U+yPg==" saltValue="fLz7P+fMR/6dbFizsqx0pg==" spinCount="100000" sheet="1" objects="1" scenarios="1"/>
  <dataConsolidate link="1"/>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54</v>
      </c>
      <c r="E2" s="155"/>
      <c r="F2" s="156" t="s">
        <v>550</v>
      </c>
      <c r="G2" s="157"/>
      <c r="H2" s="158"/>
    </row>
    <row r="3" spans="1:8" x14ac:dyDescent="0.15">
      <c r="A3" s="154" t="s">
        <v>543</v>
      </c>
      <c r="B3" s="159"/>
      <c r="C3" s="160"/>
      <c r="D3" s="161">
        <v>111459</v>
      </c>
      <c r="E3" s="162"/>
      <c r="F3" s="163">
        <v>52619</v>
      </c>
      <c r="G3" s="164"/>
      <c r="H3" s="165"/>
    </row>
    <row r="4" spans="1:8" x14ac:dyDescent="0.15">
      <c r="A4" s="166"/>
      <c r="B4" s="167"/>
      <c r="C4" s="168"/>
      <c r="D4" s="169">
        <v>72224</v>
      </c>
      <c r="E4" s="170"/>
      <c r="F4" s="171">
        <v>31149</v>
      </c>
      <c r="G4" s="172"/>
      <c r="H4" s="173"/>
    </row>
    <row r="5" spans="1:8" x14ac:dyDescent="0.15">
      <c r="A5" s="154" t="s">
        <v>545</v>
      </c>
      <c r="B5" s="159"/>
      <c r="C5" s="160"/>
      <c r="D5" s="161">
        <v>71723</v>
      </c>
      <c r="E5" s="162"/>
      <c r="F5" s="163">
        <v>51875</v>
      </c>
      <c r="G5" s="164"/>
      <c r="H5" s="165"/>
    </row>
    <row r="6" spans="1:8" x14ac:dyDescent="0.15">
      <c r="A6" s="166"/>
      <c r="B6" s="167"/>
      <c r="C6" s="168"/>
      <c r="D6" s="169">
        <v>34982</v>
      </c>
      <c r="E6" s="170"/>
      <c r="F6" s="171">
        <v>29372</v>
      </c>
      <c r="G6" s="172"/>
      <c r="H6" s="173"/>
    </row>
    <row r="7" spans="1:8" x14ac:dyDescent="0.15">
      <c r="A7" s="154" t="s">
        <v>546</v>
      </c>
      <c r="B7" s="159"/>
      <c r="C7" s="160"/>
      <c r="D7" s="161">
        <v>95230</v>
      </c>
      <c r="E7" s="162"/>
      <c r="F7" s="163">
        <v>48064</v>
      </c>
      <c r="G7" s="164"/>
      <c r="H7" s="165"/>
    </row>
    <row r="8" spans="1:8" x14ac:dyDescent="0.15">
      <c r="A8" s="166"/>
      <c r="B8" s="167"/>
      <c r="C8" s="168"/>
      <c r="D8" s="169">
        <v>58638</v>
      </c>
      <c r="E8" s="170"/>
      <c r="F8" s="171">
        <v>30373</v>
      </c>
      <c r="G8" s="172"/>
      <c r="H8" s="173"/>
    </row>
    <row r="9" spans="1:8" x14ac:dyDescent="0.15">
      <c r="A9" s="154" t="s">
        <v>547</v>
      </c>
      <c r="B9" s="159"/>
      <c r="C9" s="160"/>
      <c r="D9" s="161">
        <v>73800</v>
      </c>
      <c r="E9" s="162"/>
      <c r="F9" s="163">
        <v>56662</v>
      </c>
      <c r="G9" s="164"/>
      <c r="H9" s="165"/>
    </row>
    <row r="10" spans="1:8" x14ac:dyDescent="0.15">
      <c r="A10" s="166"/>
      <c r="B10" s="167"/>
      <c r="C10" s="168"/>
      <c r="D10" s="169">
        <v>42733</v>
      </c>
      <c r="E10" s="170"/>
      <c r="F10" s="171">
        <v>34709</v>
      </c>
      <c r="G10" s="172"/>
      <c r="H10" s="173"/>
    </row>
    <row r="11" spans="1:8" x14ac:dyDescent="0.15">
      <c r="A11" s="154" t="s">
        <v>548</v>
      </c>
      <c r="B11" s="159"/>
      <c r="C11" s="160"/>
      <c r="D11" s="161">
        <v>86065</v>
      </c>
      <c r="E11" s="162"/>
      <c r="F11" s="163">
        <v>60285</v>
      </c>
      <c r="G11" s="164"/>
      <c r="H11" s="165"/>
    </row>
    <row r="12" spans="1:8" x14ac:dyDescent="0.15">
      <c r="A12" s="166"/>
      <c r="B12" s="167"/>
      <c r="C12" s="174"/>
      <c r="D12" s="169">
        <v>51283</v>
      </c>
      <c r="E12" s="170"/>
      <c r="F12" s="171">
        <v>36445</v>
      </c>
      <c r="G12" s="172"/>
      <c r="H12" s="173"/>
    </row>
    <row r="13" spans="1:8" x14ac:dyDescent="0.15">
      <c r="A13" s="154"/>
      <c r="B13" s="159"/>
      <c r="C13" s="175"/>
      <c r="D13" s="176">
        <v>87655</v>
      </c>
      <c r="E13" s="177"/>
      <c r="F13" s="178">
        <v>53901</v>
      </c>
      <c r="G13" s="179"/>
      <c r="H13" s="165"/>
    </row>
    <row r="14" spans="1:8" x14ac:dyDescent="0.15">
      <c r="A14" s="166"/>
      <c r="B14" s="167"/>
      <c r="C14" s="168"/>
      <c r="D14" s="169">
        <v>51972</v>
      </c>
      <c r="E14" s="170"/>
      <c r="F14" s="171">
        <v>32410</v>
      </c>
      <c r="G14" s="172"/>
      <c r="H14" s="173"/>
    </row>
    <row r="17" spans="1:11" x14ac:dyDescent="0.15">
      <c r="A17" s="150" t="s">
        <v>55</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56</v>
      </c>
      <c r="B19" s="180">
        <f>ROUND(VALUE(SUBSTITUTE(実質収支比率等に係る経年分析!F$48,"▲","-")),2)</f>
        <v>7.1</v>
      </c>
      <c r="C19" s="180">
        <f>ROUND(VALUE(SUBSTITUTE(実質収支比率等に係る経年分析!G$48,"▲","-")),2)</f>
        <v>10.54</v>
      </c>
      <c r="D19" s="180">
        <f>ROUND(VALUE(SUBSTITUTE(実質収支比率等に係る経年分析!H$48,"▲","-")),2)</f>
        <v>8.51</v>
      </c>
      <c r="E19" s="180">
        <f>ROUND(VALUE(SUBSTITUTE(実質収支比率等に係る経年分析!I$48,"▲","-")),2)</f>
        <v>9.2899999999999991</v>
      </c>
      <c r="F19" s="180">
        <f>ROUND(VALUE(SUBSTITUTE(実質収支比率等に係る経年分析!J$48,"▲","-")),2)</f>
        <v>6.15</v>
      </c>
    </row>
    <row r="20" spans="1:11" x14ac:dyDescent="0.15">
      <c r="A20" s="180" t="s">
        <v>57</v>
      </c>
      <c r="B20" s="180">
        <f>ROUND(VALUE(SUBSTITUTE(実質収支比率等に係る経年分析!F$47,"▲","-")),2)</f>
        <v>14.47</v>
      </c>
      <c r="C20" s="180">
        <f>ROUND(VALUE(SUBSTITUTE(実質収支比率等に係る経年分析!G$47,"▲","-")),2)</f>
        <v>13.6</v>
      </c>
      <c r="D20" s="180">
        <f>ROUND(VALUE(SUBSTITUTE(実質収支比率等に係る経年分析!H$47,"▲","-")),2)</f>
        <v>13.41</v>
      </c>
      <c r="E20" s="180">
        <f>ROUND(VALUE(SUBSTITUTE(実質収支比率等に係る経年分析!I$47,"▲","-")),2)</f>
        <v>16.489999999999998</v>
      </c>
      <c r="F20" s="180">
        <f>ROUND(VALUE(SUBSTITUTE(実質収支比率等に係る経年分析!J$47,"▲","-")),2)</f>
        <v>17.12</v>
      </c>
    </row>
    <row r="21" spans="1:11" x14ac:dyDescent="0.15">
      <c r="A21" s="180" t="s">
        <v>58</v>
      </c>
      <c r="B21" s="180">
        <f>IF(ISNUMBER(VALUE(SUBSTITUTE(実質収支比率等に係る経年分析!F$49,"▲","-"))),ROUND(VALUE(SUBSTITUTE(実質収支比率等に係る経年分析!F$49,"▲","-")),2),NA())</f>
        <v>-5.29</v>
      </c>
      <c r="C21" s="180">
        <f>IF(ISNUMBER(VALUE(SUBSTITUTE(実質収支比率等に係る経年分析!G$49,"▲","-"))),ROUND(VALUE(SUBSTITUTE(実質収支比率等に係る経年分析!G$49,"▲","-")),2),NA())</f>
        <v>2.72</v>
      </c>
      <c r="D21" s="180">
        <f>IF(ISNUMBER(VALUE(SUBSTITUTE(実質収支比率等に係る経年分析!H$49,"▲","-"))),ROUND(VALUE(SUBSTITUTE(実質収支比率等に係る経年分析!H$49,"▲","-")),2),NA())</f>
        <v>-2.4300000000000002</v>
      </c>
      <c r="E21" s="180">
        <f>IF(ISNUMBER(VALUE(SUBSTITUTE(実質収支比率等に係る経年分析!I$49,"▲","-"))),ROUND(VALUE(SUBSTITUTE(実質収支比率等に係る経年分析!I$49,"▲","-")),2),NA())</f>
        <v>3.86</v>
      </c>
      <c r="F21" s="180">
        <f>IF(ISNUMBER(VALUE(SUBSTITUTE(実質収支比率等に係る経年分析!J$49,"▲","-"))),ROUND(VALUE(SUBSTITUTE(実質収支比率等に係る経年分析!J$49,"▲","-")),2),NA())</f>
        <v>-1.72</v>
      </c>
    </row>
    <row r="24" spans="1:11" x14ac:dyDescent="0.15">
      <c r="A24" s="150" t="s">
        <v>59</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60</v>
      </c>
      <c r="C26" s="181" t="s">
        <v>61</v>
      </c>
      <c r="D26" s="181" t="s">
        <v>60</v>
      </c>
      <c r="E26" s="181" t="s">
        <v>61</v>
      </c>
      <c r="F26" s="181" t="s">
        <v>60</v>
      </c>
      <c r="G26" s="181" t="s">
        <v>61</v>
      </c>
      <c r="H26" s="181" t="s">
        <v>60</v>
      </c>
      <c r="I26" s="181" t="s">
        <v>61</v>
      </c>
      <c r="J26" s="181" t="s">
        <v>60</v>
      </c>
      <c r="K26" s="181" t="s">
        <v>61</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戸別合併処理浄化槽事業特別会計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介護サービス事業特別会計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0.28000000000000003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0.53</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0.57999999999999996</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0.66</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5.95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5.87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5.22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5.31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4.53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10.53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9.2799999999999994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6.14</v>
      </c>
    </row>
    <row r="39" spans="1:16" x14ac:dyDescent="0.15">
      <c r="A39" s="150" t="s">
        <v>62</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63</v>
      </c>
      <c r="C41" s="182"/>
      <c r="D41" s="182" t="s">
        <v>64</v>
      </c>
      <c r="E41" s="182" t="s">
        <v>63</v>
      </c>
      <c r="F41" s="182"/>
      <c r="G41" s="182" t="s">
        <v>64</v>
      </c>
      <c r="H41" s="182" t="s">
        <v>63</v>
      </c>
      <c r="I41" s="182"/>
      <c r="J41" s="182" t="s">
        <v>64</v>
      </c>
      <c r="K41" s="182" t="s">
        <v>63</v>
      </c>
      <c r="L41" s="182"/>
      <c r="M41" s="182" t="s">
        <v>64</v>
      </c>
      <c r="N41" s="182" t="s">
        <v>63</v>
      </c>
      <c r="O41" s="182"/>
      <c r="P41" s="182" t="s">
        <v>64</v>
      </c>
    </row>
    <row r="42" spans="1:16" x14ac:dyDescent="0.15">
      <c r="A42" s="182" t="s">
        <v>65</v>
      </c>
      <c r="B42" s="182"/>
      <c r="C42" s="182"/>
      <c r="D42" s="182">
        <f>'実質公債費比率（分子）の構造'!K$52</f>
        <v>6836</v>
      </c>
      <c r="E42" s="182"/>
      <c r="F42" s="182"/>
      <c r="G42" s="182">
        <f>'実質公債費比率（分子）の構造'!L$52</f>
        <v>6728</v>
      </c>
      <c r="H42" s="182"/>
      <c r="I42" s="182"/>
      <c r="J42" s="182">
        <f>'実質公債費比率（分子）の構造'!M$52</f>
        <v>6746</v>
      </c>
      <c r="K42" s="182"/>
      <c r="L42" s="182"/>
      <c r="M42" s="182">
        <f>'実質公債費比率（分子）の構造'!N$52</f>
        <v>6881</v>
      </c>
      <c r="N42" s="182"/>
      <c r="O42" s="182"/>
      <c r="P42" s="182">
        <f>'実質公債費比率（分子）の構造'!O$52</f>
        <v>7010</v>
      </c>
    </row>
    <row r="43" spans="1:16" x14ac:dyDescent="0.15">
      <c r="A43" s="182" t="s">
        <v>66</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67</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68</v>
      </c>
      <c r="B45" s="182">
        <f>'実質公債費比率（分子）の構造'!K$49</f>
        <v>289</v>
      </c>
      <c r="C45" s="182"/>
      <c r="D45" s="182"/>
      <c r="E45" s="182">
        <f>'実質公債費比率（分子）の構造'!L$49</f>
        <v>249</v>
      </c>
      <c r="F45" s="182"/>
      <c r="G45" s="182"/>
      <c r="H45" s="182">
        <f>'実質公債費比率（分子）の構造'!M$49</f>
        <v>193</v>
      </c>
      <c r="I45" s="182"/>
      <c r="J45" s="182"/>
      <c r="K45" s="182">
        <f>'実質公債費比率（分子）の構造'!N$49</f>
        <v>165</v>
      </c>
      <c r="L45" s="182"/>
      <c r="M45" s="182"/>
      <c r="N45" s="182">
        <f>'実質公債費比率（分子）の構造'!O$49</f>
        <v>158</v>
      </c>
      <c r="O45" s="182"/>
      <c r="P45" s="182"/>
    </row>
    <row r="46" spans="1:16" x14ac:dyDescent="0.15">
      <c r="A46" s="182" t="s">
        <v>69</v>
      </c>
      <c r="B46" s="182">
        <f>'実質公債費比率（分子）の構造'!K$48</f>
        <v>494</v>
      </c>
      <c r="C46" s="182"/>
      <c r="D46" s="182"/>
      <c r="E46" s="182">
        <f>'実質公債費比率（分子）の構造'!L$48</f>
        <v>386</v>
      </c>
      <c r="F46" s="182"/>
      <c r="G46" s="182"/>
      <c r="H46" s="182">
        <f>'実質公債費比率（分子）の構造'!M$48</f>
        <v>481</v>
      </c>
      <c r="I46" s="182"/>
      <c r="J46" s="182"/>
      <c r="K46" s="182">
        <f>'実質公債費比率（分子）の構造'!N$48</f>
        <v>443</v>
      </c>
      <c r="L46" s="182"/>
      <c r="M46" s="182"/>
      <c r="N46" s="182">
        <f>'実質公債費比率（分子）の構造'!O$48</f>
        <v>358</v>
      </c>
      <c r="O46" s="182"/>
      <c r="P46" s="182"/>
    </row>
    <row r="47" spans="1:16" x14ac:dyDescent="0.15">
      <c r="A47" s="182" t="s">
        <v>70</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71</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72</v>
      </c>
      <c r="B49" s="182">
        <f>'実質公債費比率（分子）の構造'!K$45</f>
        <v>5454</v>
      </c>
      <c r="C49" s="182"/>
      <c r="D49" s="182"/>
      <c r="E49" s="182">
        <f>'実質公債費比率（分子）の構造'!L$45</f>
        <v>5717</v>
      </c>
      <c r="F49" s="182"/>
      <c r="G49" s="182"/>
      <c r="H49" s="182">
        <f>'実質公債費比率（分子）の構造'!M$45</f>
        <v>5920</v>
      </c>
      <c r="I49" s="182"/>
      <c r="J49" s="182"/>
      <c r="K49" s="182">
        <f>'実質公債費比率（分子）の構造'!N$45</f>
        <v>6057</v>
      </c>
      <c r="L49" s="182"/>
      <c r="M49" s="182"/>
      <c r="N49" s="182">
        <f>'実質公債費比率（分子）の構造'!O$45</f>
        <v>6220</v>
      </c>
      <c r="O49" s="182"/>
      <c r="P49" s="182"/>
    </row>
    <row r="50" spans="1:16" x14ac:dyDescent="0.15">
      <c r="A50" s="182" t="s">
        <v>73</v>
      </c>
      <c r="B50" s="182" t="e">
        <f>NA()</f>
        <v>#N/A</v>
      </c>
      <c r="C50" s="182">
        <f>IF(ISNUMBER('実質公債費比率（分子）の構造'!K$53),'実質公債費比率（分子）の構造'!K$53,NA())</f>
        <v>-599</v>
      </c>
      <c r="D50" s="182" t="e">
        <f>NA()</f>
        <v>#N/A</v>
      </c>
      <c r="E50" s="182" t="e">
        <f>NA()</f>
        <v>#N/A</v>
      </c>
      <c r="F50" s="182">
        <f>IF(ISNUMBER('実質公債費比率（分子）の構造'!L$53),'実質公債費比率（分子）の構造'!L$53,NA())</f>
        <v>-376</v>
      </c>
      <c r="G50" s="182" t="e">
        <f>NA()</f>
        <v>#N/A</v>
      </c>
      <c r="H50" s="182" t="e">
        <f>NA()</f>
        <v>#N/A</v>
      </c>
      <c r="I50" s="182">
        <f>IF(ISNUMBER('実質公債費比率（分子）の構造'!M$53),'実質公債費比率（分子）の構造'!M$53,NA())</f>
        <v>-152</v>
      </c>
      <c r="J50" s="182" t="e">
        <f>NA()</f>
        <v>#N/A</v>
      </c>
      <c r="K50" s="182" t="e">
        <f>NA()</f>
        <v>#N/A</v>
      </c>
      <c r="L50" s="182">
        <f>IF(ISNUMBER('実質公債費比率（分子）の構造'!N$53),'実質公債費比率（分子）の構造'!N$53,NA())</f>
        <v>-216</v>
      </c>
      <c r="M50" s="182" t="e">
        <f>NA()</f>
        <v>#N/A</v>
      </c>
      <c r="N50" s="182" t="e">
        <f>NA()</f>
        <v>#N/A</v>
      </c>
      <c r="O50" s="182">
        <f>IF(ISNUMBER('実質公債費比率（分子）の構造'!O$53),'実質公債費比率（分子）の構造'!O$53,NA())</f>
        <v>-274</v>
      </c>
      <c r="P50" s="182" t="e">
        <f>NA()</f>
        <v>#N/A</v>
      </c>
    </row>
    <row r="53" spans="1:16" x14ac:dyDescent="0.15">
      <c r="A53" s="150" t="s">
        <v>74</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75</v>
      </c>
      <c r="C55" s="181"/>
      <c r="D55" s="181" t="s">
        <v>76</v>
      </c>
      <c r="E55" s="181" t="s">
        <v>75</v>
      </c>
      <c r="F55" s="181"/>
      <c r="G55" s="181" t="s">
        <v>76</v>
      </c>
      <c r="H55" s="181" t="s">
        <v>75</v>
      </c>
      <c r="I55" s="181"/>
      <c r="J55" s="181" t="s">
        <v>76</v>
      </c>
      <c r="K55" s="181" t="s">
        <v>75</v>
      </c>
      <c r="L55" s="181"/>
      <c r="M55" s="181" t="s">
        <v>76</v>
      </c>
      <c r="N55" s="181" t="s">
        <v>75</v>
      </c>
      <c r="O55" s="181"/>
      <c r="P55" s="181" t="s">
        <v>76</v>
      </c>
    </row>
    <row r="56" spans="1:16" x14ac:dyDescent="0.15">
      <c r="A56" s="181" t="s">
        <v>43</v>
      </c>
      <c r="B56" s="181"/>
      <c r="C56" s="181"/>
      <c r="D56" s="181">
        <f>'将来負担比率（分子）の構造'!I$52</f>
        <v>64463</v>
      </c>
      <c r="E56" s="181"/>
      <c r="F56" s="181"/>
      <c r="G56" s="181">
        <f>'将来負担比率（分子）の構造'!J$52</f>
        <v>64913</v>
      </c>
      <c r="H56" s="181"/>
      <c r="I56" s="181"/>
      <c r="J56" s="181">
        <f>'将来負担比率（分子）の構造'!K$52</f>
        <v>65811</v>
      </c>
      <c r="K56" s="181"/>
      <c r="L56" s="181"/>
      <c r="M56" s="181">
        <f>'将来負担比率（分子）の構造'!L$52</f>
        <v>65258</v>
      </c>
      <c r="N56" s="181"/>
      <c r="O56" s="181"/>
      <c r="P56" s="181">
        <f>'将来負担比率（分子）の構造'!M$52</f>
        <v>65205</v>
      </c>
    </row>
    <row r="57" spans="1:16" x14ac:dyDescent="0.15">
      <c r="A57" s="181" t="s">
        <v>42</v>
      </c>
      <c r="B57" s="181"/>
      <c r="C57" s="181"/>
      <c r="D57" s="181">
        <f>'将来負担比率（分子）の構造'!I$51</f>
        <v>11234</v>
      </c>
      <c r="E57" s="181"/>
      <c r="F57" s="181"/>
      <c r="G57" s="181">
        <f>'将来負担比率（分子）の構造'!J$51</f>
        <v>9491</v>
      </c>
      <c r="H57" s="181"/>
      <c r="I57" s="181"/>
      <c r="J57" s="181">
        <f>'将来負担比率（分子）の構造'!K$51</f>
        <v>7704</v>
      </c>
      <c r="K57" s="181"/>
      <c r="L57" s="181"/>
      <c r="M57" s="181">
        <f>'将来負担比率（分子）の構造'!L$51</f>
        <v>8088</v>
      </c>
      <c r="N57" s="181"/>
      <c r="O57" s="181"/>
      <c r="P57" s="181">
        <f>'将来負担比率（分子）の構造'!M$51</f>
        <v>8235</v>
      </c>
    </row>
    <row r="58" spans="1:16" x14ac:dyDescent="0.15">
      <c r="A58" s="181" t="s">
        <v>41</v>
      </c>
      <c r="B58" s="181"/>
      <c r="C58" s="181"/>
      <c r="D58" s="181">
        <f>'将来負担比率（分子）の構造'!I$50</f>
        <v>26646</v>
      </c>
      <c r="E58" s="181"/>
      <c r="F58" s="181"/>
      <c r="G58" s="181">
        <f>'将来負担比率（分子）の構造'!J$50</f>
        <v>25672</v>
      </c>
      <c r="H58" s="181"/>
      <c r="I58" s="181"/>
      <c r="J58" s="181">
        <f>'将来負担比率（分子）の構造'!K$50</f>
        <v>24699</v>
      </c>
      <c r="K58" s="181"/>
      <c r="L58" s="181"/>
      <c r="M58" s="181">
        <f>'将来負担比率（分子）の構造'!L$50</f>
        <v>24209</v>
      </c>
      <c r="N58" s="181"/>
      <c r="O58" s="181"/>
      <c r="P58" s="181">
        <f>'将来負担比率（分子）の構造'!M$50</f>
        <v>24714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30</v>
      </c>
      <c r="C61" s="181"/>
      <c r="D61" s="181"/>
      <c r="E61" s="181" t="str">
        <f>'将来負担比率（分子）の構造'!J$46</f>
        <v>-</v>
      </c>
      <c r="F61" s="181"/>
      <c r="G61" s="181"/>
      <c r="H61" s="181" t="str">
        <f>'将来負担比率（分子）の構造'!K$46</f>
        <v>-</v>
      </c>
      <c r="I61" s="181"/>
      <c r="J61" s="181"/>
      <c r="K61" s="181">
        <f>'将来負担比率（分子）の構造'!L$46</f>
        <v>28</v>
      </c>
      <c r="L61" s="181"/>
      <c r="M61" s="181"/>
      <c r="N61" s="181">
        <f>'将来負担比率（分子）の構造'!M$46</f>
        <v>16</v>
      </c>
      <c r="O61" s="181"/>
      <c r="P61" s="181"/>
    </row>
    <row r="62" spans="1:16" x14ac:dyDescent="0.15">
      <c r="A62" s="181" t="s">
        <v>35</v>
      </c>
      <c r="B62" s="181">
        <f>'将来負担比率（分子）の構造'!I$45</f>
        <v>14399</v>
      </c>
      <c r="C62" s="181"/>
      <c r="D62" s="181"/>
      <c r="E62" s="181">
        <f>'将来負担比率（分子）の構造'!J$45</f>
        <v>14365</v>
      </c>
      <c r="F62" s="181"/>
      <c r="G62" s="181"/>
      <c r="H62" s="181">
        <f>'将来負担比率（分子）の構造'!K$45</f>
        <v>14105</v>
      </c>
      <c r="I62" s="181"/>
      <c r="J62" s="181"/>
      <c r="K62" s="181">
        <f>'将来負担比率（分子）の構造'!L$45</f>
        <v>13863</v>
      </c>
      <c r="L62" s="181"/>
      <c r="M62" s="181"/>
      <c r="N62" s="181">
        <f>'将来負担比率（分子）の構造'!M$45</f>
        <v>13990</v>
      </c>
      <c r="O62" s="181"/>
      <c r="P62" s="181"/>
    </row>
    <row r="63" spans="1:16" x14ac:dyDescent="0.15">
      <c r="A63" s="181" t="s">
        <v>34</v>
      </c>
      <c r="B63" s="181">
        <f>'将来負担比率（分子）の構造'!I$44</f>
        <v>3603</v>
      </c>
      <c r="C63" s="181"/>
      <c r="D63" s="181"/>
      <c r="E63" s="181">
        <f>'将来負担比率（分子）の構造'!J$44</f>
        <v>2441</v>
      </c>
      <c r="F63" s="181"/>
      <c r="G63" s="181"/>
      <c r="H63" s="181">
        <f>'将来負担比率（分子）の構造'!K$44</f>
        <v>1339</v>
      </c>
      <c r="I63" s="181"/>
      <c r="J63" s="181"/>
      <c r="K63" s="181">
        <f>'将来負担比率（分子）の構造'!L$44</f>
        <v>1117</v>
      </c>
      <c r="L63" s="181"/>
      <c r="M63" s="181"/>
      <c r="N63" s="181">
        <f>'将来負担比率（分子）の構造'!M$44</f>
        <v>955</v>
      </c>
      <c r="O63" s="181"/>
      <c r="P63" s="181"/>
    </row>
    <row r="64" spans="1:16" x14ac:dyDescent="0.15">
      <c r="A64" s="181" t="s">
        <v>33</v>
      </c>
      <c r="B64" s="181">
        <f>'将来負担比率（分子）の構造'!I$43</f>
        <v>4653</v>
      </c>
      <c r="C64" s="181"/>
      <c r="D64" s="181"/>
      <c r="E64" s="181">
        <f>'将来負担比率（分子）の構造'!J$43</f>
        <v>3955</v>
      </c>
      <c r="F64" s="181"/>
      <c r="G64" s="181"/>
      <c r="H64" s="181">
        <f>'将来負担比率（分子）の構造'!K$43</f>
        <v>3355</v>
      </c>
      <c r="I64" s="181"/>
      <c r="J64" s="181"/>
      <c r="K64" s="181">
        <f>'将来負担比率（分子）の構造'!L$43</f>
        <v>3286</v>
      </c>
      <c r="L64" s="181"/>
      <c r="M64" s="181"/>
      <c r="N64" s="181">
        <f>'将来負担比率（分子）の構造'!M$43</f>
        <v>3122</v>
      </c>
      <c r="O64" s="181"/>
      <c r="P64" s="181"/>
    </row>
    <row r="65" spans="1:16" x14ac:dyDescent="0.15">
      <c r="A65" s="181" t="s">
        <v>32</v>
      </c>
      <c r="B65" s="181">
        <f>'将来負担比率（分子）の構造'!I$42</f>
        <v>632</v>
      </c>
      <c r="C65" s="181"/>
      <c r="D65" s="181"/>
      <c r="E65" s="181">
        <f>'将来負担比率（分子）の構造'!J$42</f>
        <v>219</v>
      </c>
      <c r="F65" s="181"/>
      <c r="G65" s="181"/>
      <c r="H65" s="181">
        <f>'将来負担比率（分子）の構造'!K$42</f>
        <v>410</v>
      </c>
      <c r="I65" s="181"/>
      <c r="J65" s="181"/>
      <c r="K65" s="181">
        <f>'将来負担比率（分子）の構造'!L$42</f>
        <v>331</v>
      </c>
      <c r="L65" s="181"/>
      <c r="M65" s="181"/>
      <c r="N65" s="181">
        <f>'将来負担比率（分子）の構造'!M$42</f>
        <v>83</v>
      </c>
      <c r="O65" s="181"/>
      <c r="P65" s="181"/>
    </row>
    <row r="66" spans="1:16" x14ac:dyDescent="0.15">
      <c r="A66" s="181" t="s">
        <v>31</v>
      </c>
      <c r="B66" s="181">
        <f>'将来負担比率（分子）の構造'!I$41</f>
        <v>55728</v>
      </c>
      <c r="C66" s="181"/>
      <c r="D66" s="181"/>
      <c r="E66" s="181">
        <f>'将来負担比率（分子）の構造'!J$41</f>
        <v>56257</v>
      </c>
      <c r="F66" s="181"/>
      <c r="G66" s="181"/>
      <c r="H66" s="181">
        <f>'将来負担比率（分子）の構造'!K$41</f>
        <v>58825</v>
      </c>
      <c r="I66" s="181"/>
      <c r="J66" s="181"/>
      <c r="K66" s="181">
        <f>'将来負担比率（分子）の構造'!L$41</f>
        <v>60913</v>
      </c>
      <c r="L66" s="181"/>
      <c r="M66" s="181"/>
      <c r="N66" s="181">
        <f>'将来負担比率（分子）の構造'!M$41</f>
        <v>63460</v>
      </c>
      <c r="O66" s="181"/>
      <c r="P66" s="181"/>
    </row>
    <row r="67" spans="1:16" x14ac:dyDescent="0.15">
      <c r="A67" s="181" t="s">
        <v>77</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78</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79</v>
      </c>
      <c r="B72" s="185">
        <f>基金残高に係る経年分析!F55</f>
        <v>5148</v>
      </c>
      <c r="C72" s="185">
        <f>基金残高に係る経年分析!G55</f>
        <v>6330</v>
      </c>
      <c r="D72" s="185">
        <f>基金残高に係る経年分析!H55</f>
        <v>6778</v>
      </c>
    </row>
    <row r="73" spans="1:16" x14ac:dyDescent="0.15">
      <c r="A73" s="184" t="s">
        <v>80</v>
      </c>
      <c r="B73" s="185">
        <f>基金残高に係る経年分析!F56</f>
        <v>9958</v>
      </c>
      <c r="C73" s="185">
        <f>基金残高に係る経年分析!G56</f>
        <v>9333</v>
      </c>
      <c r="D73" s="185">
        <f>基金残高に係る経年分析!H56</f>
        <v>9335</v>
      </c>
    </row>
    <row r="74" spans="1:16" x14ac:dyDescent="0.15">
      <c r="A74" s="184" t="s">
        <v>81</v>
      </c>
      <c r="B74" s="185">
        <f>基金残高に係る経年分析!F57</f>
        <v>8515</v>
      </c>
      <c r="C74" s="185">
        <f>基金残高に係る経年分析!G57</f>
        <v>7263</v>
      </c>
      <c r="D74" s="185">
        <f>基金残高に係る経年分析!H57</f>
        <v>6377</v>
      </c>
    </row>
  </sheetData>
  <sheetProtection algorithmName="SHA-512" hashValue="vJrpH5nMD+KUQnTQUpRJEuEukO73I50MAaEGbpGYIYjMPk6giF8g23BLqlpRmP85zFJNFiBJ07nYoufNfgcajQ==" saltValue="5vjbZXw22tJiIGM6NeXT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216</v>
      </c>
      <c r="DI1" s="800"/>
      <c r="DJ1" s="800"/>
      <c r="DK1" s="800"/>
      <c r="DL1" s="800"/>
      <c r="DM1" s="800"/>
      <c r="DN1" s="801"/>
      <c r="DO1" s="226"/>
      <c r="DP1" s="799" t="s">
        <v>217</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219</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220</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221</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222</v>
      </c>
      <c r="S4" s="742"/>
      <c r="T4" s="742"/>
      <c r="U4" s="742"/>
      <c r="V4" s="742"/>
      <c r="W4" s="742"/>
      <c r="X4" s="742"/>
      <c r="Y4" s="743"/>
      <c r="Z4" s="741" t="s">
        <v>223</v>
      </c>
      <c r="AA4" s="742"/>
      <c r="AB4" s="742"/>
      <c r="AC4" s="743"/>
      <c r="AD4" s="741" t="s">
        <v>224</v>
      </c>
      <c r="AE4" s="742"/>
      <c r="AF4" s="742"/>
      <c r="AG4" s="742"/>
      <c r="AH4" s="742"/>
      <c r="AI4" s="742"/>
      <c r="AJ4" s="742"/>
      <c r="AK4" s="743"/>
      <c r="AL4" s="741" t="s">
        <v>223</v>
      </c>
      <c r="AM4" s="742"/>
      <c r="AN4" s="742"/>
      <c r="AO4" s="743"/>
      <c r="AP4" s="802" t="s">
        <v>225</v>
      </c>
      <c r="AQ4" s="802"/>
      <c r="AR4" s="802"/>
      <c r="AS4" s="802"/>
      <c r="AT4" s="802"/>
      <c r="AU4" s="802"/>
      <c r="AV4" s="802"/>
      <c r="AW4" s="802"/>
      <c r="AX4" s="802"/>
      <c r="AY4" s="802"/>
      <c r="AZ4" s="802"/>
      <c r="BA4" s="802"/>
      <c r="BB4" s="802"/>
      <c r="BC4" s="802"/>
      <c r="BD4" s="802"/>
      <c r="BE4" s="802"/>
      <c r="BF4" s="802"/>
      <c r="BG4" s="802" t="s">
        <v>226</v>
      </c>
      <c r="BH4" s="802"/>
      <c r="BI4" s="802"/>
      <c r="BJ4" s="802"/>
      <c r="BK4" s="802"/>
      <c r="BL4" s="802"/>
      <c r="BM4" s="802"/>
      <c r="BN4" s="802"/>
      <c r="BO4" s="802" t="s">
        <v>223</v>
      </c>
      <c r="BP4" s="802"/>
      <c r="BQ4" s="802"/>
      <c r="BR4" s="802"/>
      <c r="BS4" s="802" t="s">
        <v>227</v>
      </c>
      <c r="BT4" s="802"/>
      <c r="BU4" s="802"/>
      <c r="BV4" s="802"/>
      <c r="BW4" s="802"/>
      <c r="BX4" s="802"/>
      <c r="BY4" s="802"/>
      <c r="BZ4" s="802"/>
      <c r="CA4" s="802"/>
      <c r="CB4" s="802"/>
      <c r="CD4" s="784" t="s">
        <v>228</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229</v>
      </c>
      <c r="C5" s="747"/>
      <c r="D5" s="747"/>
      <c r="E5" s="747"/>
      <c r="F5" s="747"/>
      <c r="G5" s="747"/>
      <c r="H5" s="747"/>
      <c r="I5" s="747"/>
      <c r="J5" s="747"/>
      <c r="K5" s="747"/>
      <c r="L5" s="747"/>
      <c r="M5" s="747"/>
      <c r="N5" s="747"/>
      <c r="O5" s="747"/>
      <c r="P5" s="747"/>
      <c r="Q5" s="748"/>
      <c r="R5" s="735">
        <v>27755482</v>
      </c>
      <c r="S5" s="736"/>
      <c r="T5" s="736"/>
      <c r="U5" s="736"/>
      <c r="V5" s="736"/>
      <c r="W5" s="736"/>
      <c r="X5" s="736"/>
      <c r="Y5" s="779"/>
      <c r="Z5" s="797">
        <v>27.3</v>
      </c>
      <c r="AA5" s="797"/>
      <c r="AB5" s="797"/>
      <c r="AC5" s="797"/>
      <c r="AD5" s="798">
        <v>25699107</v>
      </c>
      <c r="AE5" s="798"/>
      <c r="AF5" s="798"/>
      <c r="AG5" s="798"/>
      <c r="AH5" s="798"/>
      <c r="AI5" s="798"/>
      <c r="AJ5" s="798"/>
      <c r="AK5" s="798"/>
      <c r="AL5" s="780">
        <v>70</v>
      </c>
      <c r="AM5" s="751"/>
      <c r="AN5" s="751"/>
      <c r="AO5" s="781"/>
      <c r="AP5" s="746" t="s">
        <v>230</v>
      </c>
      <c r="AQ5" s="747"/>
      <c r="AR5" s="747"/>
      <c r="AS5" s="747"/>
      <c r="AT5" s="747"/>
      <c r="AU5" s="747"/>
      <c r="AV5" s="747"/>
      <c r="AW5" s="747"/>
      <c r="AX5" s="747"/>
      <c r="AY5" s="747"/>
      <c r="AZ5" s="747"/>
      <c r="BA5" s="747"/>
      <c r="BB5" s="747"/>
      <c r="BC5" s="747"/>
      <c r="BD5" s="747"/>
      <c r="BE5" s="747"/>
      <c r="BF5" s="748"/>
      <c r="BG5" s="680">
        <v>25680845</v>
      </c>
      <c r="BH5" s="681"/>
      <c r="BI5" s="681"/>
      <c r="BJ5" s="681"/>
      <c r="BK5" s="681"/>
      <c r="BL5" s="681"/>
      <c r="BM5" s="681"/>
      <c r="BN5" s="682"/>
      <c r="BO5" s="713">
        <v>92.5</v>
      </c>
      <c r="BP5" s="713"/>
      <c r="BQ5" s="713"/>
      <c r="BR5" s="713"/>
      <c r="BS5" s="714">
        <v>407434</v>
      </c>
      <c r="BT5" s="714"/>
      <c r="BU5" s="714"/>
      <c r="BV5" s="714"/>
      <c r="BW5" s="714"/>
      <c r="BX5" s="714"/>
      <c r="BY5" s="714"/>
      <c r="BZ5" s="714"/>
      <c r="CA5" s="714"/>
      <c r="CB5" s="768"/>
      <c r="CD5" s="784" t="s">
        <v>225</v>
      </c>
      <c r="CE5" s="785"/>
      <c r="CF5" s="785"/>
      <c r="CG5" s="785"/>
      <c r="CH5" s="785"/>
      <c r="CI5" s="785"/>
      <c r="CJ5" s="785"/>
      <c r="CK5" s="785"/>
      <c r="CL5" s="785"/>
      <c r="CM5" s="785"/>
      <c r="CN5" s="785"/>
      <c r="CO5" s="785"/>
      <c r="CP5" s="785"/>
      <c r="CQ5" s="786"/>
      <c r="CR5" s="784" t="s">
        <v>231</v>
      </c>
      <c r="CS5" s="785"/>
      <c r="CT5" s="785"/>
      <c r="CU5" s="785"/>
      <c r="CV5" s="785"/>
      <c r="CW5" s="785"/>
      <c r="CX5" s="785"/>
      <c r="CY5" s="786"/>
      <c r="CZ5" s="784" t="s">
        <v>223</v>
      </c>
      <c r="DA5" s="785"/>
      <c r="DB5" s="785"/>
      <c r="DC5" s="786"/>
      <c r="DD5" s="784" t="s">
        <v>232</v>
      </c>
      <c r="DE5" s="785"/>
      <c r="DF5" s="785"/>
      <c r="DG5" s="785"/>
      <c r="DH5" s="785"/>
      <c r="DI5" s="785"/>
      <c r="DJ5" s="785"/>
      <c r="DK5" s="785"/>
      <c r="DL5" s="785"/>
      <c r="DM5" s="785"/>
      <c r="DN5" s="785"/>
      <c r="DO5" s="785"/>
      <c r="DP5" s="786"/>
      <c r="DQ5" s="784" t="s">
        <v>233</v>
      </c>
      <c r="DR5" s="785"/>
      <c r="DS5" s="785"/>
      <c r="DT5" s="785"/>
      <c r="DU5" s="785"/>
      <c r="DV5" s="785"/>
      <c r="DW5" s="785"/>
      <c r="DX5" s="785"/>
      <c r="DY5" s="785"/>
      <c r="DZ5" s="785"/>
      <c r="EA5" s="785"/>
      <c r="EB5" s="785"/>
      <c r="EC5" s="786"/>
    </row>
    <row r="6" spans="2:143" ht="11.25" customHeight="1" x14ac:dyDescent="0.15">
      <c r="B6" s="677" t="s">
        <v>234</v>
      </c>
      <c r="C6" s="678"/>
      <c r="D6" s="678"/>
      <c r="E6" s="678"/>
      <c r="F6" s="678"/>
      <c r="G6" s="678"/>
      <c r="H6" s="678"/>
      <c r="I6" s="678"/>
      <c r="J6" s="678"/>
      <c r="K6" s="678"/>
      <c r="L6" s="678"/>
      <c r="M6" s="678"/>
      <c r="N6" s="678"/>
      <c r="O6" s="678"/>
      <c r="P6" s="678"/>
      <c r="Q6" s="679"/>
      <c r="R6" s="680">
        <v>566730</v>
      </c>
      <c r="S6" s="681"/>
      <c r="T6" s="681"/>
      <c r="U6" s="681"/>
      <c r="V6" s="681"/>
      <c r="W6" s="681"/>
      <c r="X6" s="681"/>
      <c r="Y6" s="682"/>
      <c r="Z6" s="713">
        <v>0.6</v>
      </c>
      <c r="AA6" s="713"/>
      <c r="AB6" s="713"/>
      <c r="AC6" s="713"/>
      <c r="AD6" s="714">
        <v>566730</v>
      </c>
      <c r="AE6" s="714"/>
      <c r="AF6" s="714"/>
      <c r="AG6" s="714"/>
      <c r="AH6" s="714"/>
      <c r="AI6" s="714"/>
      <c r="AJ6" s="714"/>
      <c r="AK6" s="714"/>
      <c r="AL6" s="683">
        <v>1.5</v>
      </c>
      <c r="AM6" s="684"/>
      <c r="AN6" s="684"/>
      <c r="AO6" s="715"/>
      <c r="AP6" s="677" t="s">
        <v>235</v>
      </c>
      <c r="AQ6" s="678"/>
      <c r="AR6" s="678"/>
      <c r="AS6" s="678"/>
      <c r="AT6" s="678"/>
      <c r="AU6" s="678"/>
      <c r="AV6" s="678"/>
      <c r="AW6" s="678"/>
      <c r="AX6" s="678"/>
      <c r="AY6" s="678"/>
      <c r="AZ6" s="678"/>
      <c r="BA6" s="678"/>
      <c r="BB6" s="678"/>
      <c r="BC6" s="678"/>
      <c r="BD6" s="678"/>
      <c r="BE6" s="678"/>
      <c r="BF6" s="679"/>
      <c r="BG6" s="680">
        <v>25680845</v>
      </c>
      <c r="BH6" s="681"/>
      <c r="BI6" s="681"/>
      <c r="BJ6" s="681"/>
      <c r="BK6" s="681"/>
      <c r="BL6" s="681"/>
      <c r="BM6" s="681"/>
      <c r="BN6" s="682"/>
      <c r="BO6" s="713">
        <v>92.5</v>
      </c>
      <c r="BP6" s="713"/>
      <c r="BQ6" s="713"/>
      <c r="BR6" s="713"/>
      <c r="BS6" s="714">
        <v>407434</v>
      </c>
      <c r="BT6" s="714"/>
      <c r="BU6" s="714"/>
      <c r="BV6" s="714"/>
      <c r="BW6" s="714"/>
      <c r="BX6" s="714"/>
      <c r="BY6" s="714"/>
      <c r="BZ6" s="714"/>
      <c r="CA6" s="714"/>
      <c r="CB6" s="768"/>
      <c r="CD6" s="738" t="s">
        <v>236</v>
      </c>
      <c r="CE6" s="739"/>
      <c r="CF6" s="739"/>
      <c r="CG6" s="739"/>
      <c r="CH6" s="739"/>
      <c r="CI6" s="739"/>
      <c r="CJ6" s="739"/>
      <c r="CK6" s="739"/>
      <c r="CL6" s="739"/>
      <c r="CM6" s="739"/>
      <c r="CN6" s="739"/>
      <c r="CO6" s="739"/>
      <c r="CP6" s="739"/>
      <c r="CQ6" s="740"/>
      <c r="CR6" s="680">
        <v>430613</v>
      </c>
      <c r="CS6" s="681"/>
      <c r="CT6" s="681"/>
      <c r="CU6" s="681"/>
      <c r="CV6" s="681"/>
      <c r="CW6" s="681"/>
      <c r="CX6" s="681"/>
      <c r="CY6" s="682"/>
      <c r="CZ6" s="780">
        <v>0.4</v>
      </c>
      <c r="DA6" s="751"/>
      <c r="DB6" s="751"/>
      <c r="DC6" s="783"/>
      <c r="DD6" s="686" t="s">
        <v>237</v>
      </c>
      <c r="DE6" s="681"/>
      <c r="DF6" s="681"/>
      <c r="DG6" s="681"/>
      <c r="DH6" s="681"/>
      <c r="DI6" s="681"/>
      <c r="DJ6" s="681"/>
      <c r="DK6" s="681"/>
      <c r="DL6" s="681"/>
      <c r="DM6" s="681"/>
      <c r="DN6" s="681"/>
      <c r="DO6" s="681"/>
      <c r="DP6" s="682"/>
      <c r="DQ6" s="686">
        <v>430613</v>
      </c>
      <c r="DR6" s="681"/>
      <c r="DS6" s="681"/>
      <c r="DT6" s="681"/>
      <c r="DU6" s="681"/>
      <c r="DV6" s="681"/>
      <c r="DW6" s="681"/>
      <c r="DX6" s="681"/>
      <c r="DY6" s="681"/>
      <c r="DZ6" s="681"/>
      <c r="EA6" s="681"/>
      <c r="EB6" s="681"/>
      <c r="EC6" s="726"/>
    </row>
    <row r="7" spans="2:143" ht="11.25" customHeight="1" x14ac:dyDescent="0.15">
      <c r="B7" s="677" t="s">
        <v>238</v>
      </c>
      <c r="C7" s="678"/>
      <c r="D7" s="678"/>
      <c r="E7" s="678"/>
      <c r="F7" s="678"/>
      <c r="G7" s="678"/>
      <c r="H7" s="678"/>
      <c r="I7" s="678"/>
      <c r="J7" s="678"/>
      <c r="K7" s="678"/>
      <c r="L7" s="678"/>
      <c r="M7" s="678"/>
      <c r="N7" s="678"/>
      <c r="O7" s="678"/>
      <c r="P7" s="678"/>
      <c r="Q7" s="679"/>
      <c r="R7" s="680">
        <v>20160</v>
      </c>
      <c r="S7" s="681"/>
      <c r="T7" s="681"/>
      <c r="U7" s="681"/>
      <c r="V7" s="681"/>
      <c r="W7" s="681"/>
      <c r="X7" s="681"/>
      <c r="Y7" s="682"/>
      <c r="Z7" s="713">
        <v>0</v>
      </c>
      <c r="AA7" s="713"/>
      <c r="AB7" s="713"/>
      <c r="AC7" s="713"/>
      <c r="AD7" s="714">
        <v>20160</v>
      </c>
      <c r="AE7" s="714"/>
      <c r="AF7" s="714"/>
      <c r="AG7" s="714"/>
      <c r="AH7" s="714"/>
      <c r="AI7" s="714"/>
      <c r="AJ7" s="714"/>
      <c r="AK7" s="714"/>
      <c r="AL7" s="683">
        <v>0.1</v>
      </c>
      <c r="AM7" s="684"/>
      <c r="AN7" s="684"/>
      <c r="AO7" s="715"/>
      <c r="AP7" s="677" t="s">
        <v>239</v>
      </c>
      <c r="AQ7" s="678"/>
      <c r="AR7" s="678"/>
      <c r="AS7" s="678"/>
      <c r="AT7" s="678"/>
      <c r="AU7" s="678"/>
      <c r="AV7" s="678"/>
      <c r="AW7" s="678"/>
      <c r="AX7" s="678"/>
      <c r="AY7" s="678"/>
      <c r="AZ7" s="678"/>
      <c r="BA7" s="678"/>
      <c r="BB7" s="678"/>
      <c r="BC7" s="678"/>
      <c r="BD7" s="678"/>
      <c r="BE7" s="678"/>
      <c r="BF7" s="679"/>
      <c r="BG7" s="680">
        <v>12508993</v>
      </c>
      <c r="BH7" s="681"/>
      <c r="BI7" s="681"/>
      <c r="BJ7" s="681"/>
      <c r="BK7" s="681"/>
      <c r="BL7" s="681"/>
      <c r="BM7" s="681"/>
      <c r="BN7" s="682"/>
      <c r="BO7" s="713">
        <v>45.1</v>
      </c>
      <c r="BP7" s="713"/>
      <c r="BQ7" s="713"/>
      <c r="BR7" s="713"/>
      <c r="BS7" s="714">
        <v>407434</v>
      </c>
      <c r="BT7" s="714"/>
      <c r="BU7" s="714"/>
      <c r="BV7" s="714"/>
      <c r="BW7" s="714"/>
      <c r="BX7" s="714"/>
      <c r="BY7" s="714"/>
      <c r="BZ7" s="714"/>
      <c r="CA7" s="714"/>
      <c r="CB7" s="768"/>
      <c r="CD7" s="727" t="s">
        <v>240</v>
      </c>
      <c r="CE7" s="724"/>
      <c r="CF7" s="724"/>
      <c r="CG7" s="724"/>
      <c r="CH7" s="724"/>
      <c r="CI7" s="724"/>
      <c r="CJ7" s="724"/>
      <c r="CK7" s="724"/>
      <c r="CL7" s="724"/>
      <c r="CM7" s="724"/>
      <c r="CN7" s="724"/>
      <c r="CO7" s="724"/>
      <c r="CP7" s="724"/>
      <c r="CQ7" s="725"/>
      <c r="CR7" s="680">
        <v>28903492</v>
      </c>
      <c r="CS7" s="681"/>
      <c r="CT7" s="681"/>
      <c r="CU7" s="681"/>
      <c r="CV7" s="681"/>
      <c r="CW7" s="681"/>
      <c r="CX7" s="681"/>
      <c r="CY7" s="682"/>
      <c r="CZ7" s="713">
        <v>30</v>
      </c>
      <c r="DA7" s="713"/>
      <c r="DB7" s="713"/>
      <c r="DC7" s="713"/>
      <c r="DD7" s="686">
        <v>1695263</v>
      </c>
      <c r="DE7" s="681"/>
      <c r="DF7" s="681"/>
      <c r="DG7" s="681"/>
      <c r="DH7" s="681"/>
      <c r="DI7" s="681"/>
      <c r="DJ7" s="681"/>
      <c r="DK7" s="681"/>
      <c r="DL7" s="681"/>
      <c r="DM7" s="681"/>
      <c r="DN7" s="681"/>
      <c r="DO7" s="681"/>
      <c r="DP7" s="682"/>
      <c r="DQ7" s="686">
        <v>7174084</v>
      </c>
      <c r="DR7" s="681"/>
      <c r="DS7" s="681"/>
      <c r="DT7" s="681"/>
      <c r="DU7" s="681"/>
      <c r="DV7" s="681"/>
      <c r="DW7" s="681"/>
      <c r="DX7" s="681"/>
      <c r="DY7" s="681"/>
      <c r="DZ7" s="681"/>
      <c r="EA7" s="681"/>
      <c r="EB7" s="681"/>
      <c r="EC7" s="726"/>
    </row>
    <row r="8" spans="2:143" ht="11.25" customHeight="1" x14ac:dyDescent="0.15">
      <c r="B8" s="677" t="s">
        <v>241</v>
      </c>
      <c r="C8" s="678"/>
      <c r="D8" s="678"/>
      <c r="E8" s="678"/>
      <c r="F8" s="678"/>
      <c r="G8" s="678"/>
      <c r="H8" s="678"/>
      <c r="I8" s="678"/>
      <c r="J8" s="678"/>
      <c r="K8" s="678"/>
      <c r="L8" s="678"/>
      <c r="M8" s="678"/>
      <c r="N8" s="678"/>
      <c r="O8" s="678"/>
      <c r="P8" s="678"/>
      <c r="Q8" s="679"/>
      <c r="R8" s="680">
        <v>96535</v>
      </c>
      <c r="S8" s="681"/>
      <c r="T8" s="681"/>
      <c r="U8" s="681"/>
      <c r="V8" s="681"/>
      <c r="W8" s="681"/>
      <c r="X8" s="681"/>
      <c r="Y8" s="682"/>
      <c r="Z8" s="713">
        <v>0.1</v>
      </c>
      <c r="AA8" s="713"/>
      <c r="AB8" s="713"/>
      <c r="AC8" s="713"/>
      <c r="AD8" s="714">
        <v>96535</v>
      </c>
      <c r="AE8" s="714"/>
      <c r="AF8" s="714"/>
      <c r="AG8" s="714"/>
      <c r="AH8" s="714"/>
      <c r="AI8" s="714"/>
      <c r="AJ8" s="714"/>
      <c r="AK8" s="714"/>
      <c r="AL8" s="683">
        <v>0.3</v>
      </c>
      <c r="AM8" s="684"/>
      <c r="AN8" s="684"/>
      <c r="AO8" s="715"/>
      <c r="AP8" s="677" t="s">
        <v>242</v>
      </c>
      <c r="AQ8" s="678"/>
      <c r="AR8" s="678"/>
      <c r="AS8" s="678"/>
      <c r="AT8" s="678"/>
      <c r="AU8" s="678"/>
      <c r="AV8" s="678"/>
      <c r="AW8" s="678"/>
      <c r="AX8" s="678"/>
      <c r="AY8" s="678"/>
      <c r="AZ8" s="678"/>
      <c r="BA8" s="678"/>
      <c r="BB8" s="678"/>
      <c r="BC8" s="678"/>
      <c r="BD8" s="678"/>
      <c r="BE8" s="678"/>
      <c r="BF8" s="679"/>
      <c r="BG8" s="680">
        <v>309711</v>
      </c>
      <c r="BH8" s="681"/>
      <c r="BI8" s="681"/>
      <c r="BJ8" s="681"/>
      <c r="BK8" s="681"/>
      <c r="BL8" s="681"/>
      <c r="BM8" s="681"/>
      <c r="BN8" s="682"/>
      <c r="BO8" s="713">
        <v>1.1000000000000001</v>
      </c>
      <c r="BP8" s="713"/>
      <c r="BQ8" s="713"/>
      <c r="BR8" s="713"/>
      <c r="BS8" s="686" t="s">
        <v>131</v>
      </c>
      <c r="BT8" s="681"/>
      <c r="BU8" s="681"/>
      <c r="BV8" s="681"/>
      <c r="BW8" s="681"/>
      <c r="BX8" s="681"/>
      <c r="BY8" s="681"/>
      <c r="BZ8" s="681"/>
      <c r="CA8" s="681"/>
      <c r="CB8" s="726"/>
      <c r="CD8" s="727" t="s">
        <v>243</v>
      </c>
      <c r="CE8" s="724"/>
      <c r="CF8" s="724"/>
      <c r="CG8" s="724"/>
      <c r="CH8" s="724"/>
      <c r="CI8" s="724"/>
      <c r="CJ8" s="724"/>
      <c r="CK8" s="724"/>
      <c r="CL8" s="724"/>
      <c r="CM8" s="724"/>
      <c r="CN8" s="724"/>
      <c r="CO8" s="724"/>
      <c r="CP8" s="724"/>
      <c r="CQ8" s="725"/>
      <c r="CR8" s="680">
        <v>26504077</v>
      </c>
      <c r="CS8" s="681"/>
      <c r="CT8" s="681"/>
      <c r="CU8" s="681"/>
      <c r="CV8" s="681"/>
      <c r="CW8" s="681"/>
      <c r="CX8" s="681"/>
      <c r="CY8" s="682"/>
      <c r="CZ8" s="713">
        <v>27.5</v>
      </c>
      <c r="DA8" s="713"/>
      <c r="DB8" s="713"/>
      <c r="DC8" s="713"/>
      <c r="DD8" s="686">
        <v>1003198</v>
      </c>
      <c r="DE8" s="681"/>
      <c r="DF8" s="681"/>
      <c r="DG8" s="681"/>
      <c r="DH8" s="681"/>
      <c r="DI8" s="681"/>
      <c r="DJ8" s="681"/>
      <c r="DK8" s="681"/>
      <c r="DL8" s="681"/>
      <c r="DM8" s="681"/>
      <c r="DN8" s="681"/>
      <c r="DO8" s="681"/>
      <c r="DP8" s="682"/>
      <c r="DQ8" s="686">
        <v>13281190</v>
      </c>
      <c r="DR8" s="681"/>
      <c r="DS8" s="681"/>
      <c r="DT8" s="681"/>
      <c r="DU8" s="681"/>
      <c r="DV8" s="681"/>
      <c r="DW8" s="681"/>
      <c r="DX8" s="681"/>
      <c r="DY8" s="681"/>
      <c r="DZ8" s="681"/>
      <c r="EA8" s="681"/>
      <c r="EB8" s="681"/>
      <c r="EC8" s="726"/>
    </row>
    <row r="9" spans="2:143" ht="11.25" customHeight="1" x14ac:dyDescent="0.15">
      <c r="B9" s="677" t="s">
        <v>244</v>
      </c>
      <c r="C9" s="678"/>
      <c r="D9" s="678"/>
      <c r="E9" s="678"/>
      <c r="F9" s="678"/>
      <c r="G9" s="678"/>
      <c r="H9" s="678"/>
      <c r="I9" s="678"/>
      <c r="J9" s="678"/>
      <c r="K9" s="678"/>
      <c r="L9" s="678"/>
      <c r="M9" s="678"/>
      <c r="N9" s="678"/>
      <c r="O9" s="678"/>
      <c r="P9" s="678"/>
      <c r="Q9" s="679"/>
      <c r="R9" s="680">
        <v>134295</v>
      </c>
      <c r="S9" s="681"/>
      <c r="T9" s="681"/>
      <c r="U9" s="681"/>
      <c r="V9" s="681"/>
      <c r="W9" s="681"/>
      <c r="X9" s="681"/>
      <c r="Y9" s="682"/>
      <c r="Z9" s="713">
        <v>0.1</v>
      </c>
      <c r="AA9" s="713"/>
      <c r="AB9" s="713"/>
      <c r="AC9" s="713"/>
      <c r="AD9" s="714">
        <v>134295</v>
      </c>
      <c r="AE9" s="714"/>
      <c r="AF9" s="714"/>
      <c r="AG9" s="714"/>
      <c r="AH9" s="714"/>
      <c r="AI9" s="714"/>
      <c r="AJ9" s="714"/>
      <c r="AK9" s="714"/>
      <c r="AL9" s="683">
        <v>0.4</v>
      </c>
      <c r="AM9" s="684"/>
      <c r="AN9" s="684"/>
      <c r="AO9" s="715"/>
      <c r="AP9" s="677" t="s">
        <v>245</v>
      </c>
      <c r="AQ9" s="678"/>
      <c r="AR9" s="678"/>
      <c r="AS9" s="678"/>
      <c r="AT9" s="678"/>
      <c r="AU9" s="678"/>
      <c r="AV9" s="678"/>
      <c r="AW9" s="678"/>
      <c r="AX9" s="678"/>
      <c r="AY9" s="678"/>
      <c r="AZ9" s="678"/>
      <c r="BA9" s="678"/>
      <c r="BB9" s="678"/>
      <c r="BC9" s="678"/>
      <c r="BD9" s="678"/>
      <c r="BE9" s="678"/>
      <c r="BF9" s="679"/>
      <c r="BG9" s="680">
        <v>9931797</v>
      </c>
      <c r="BH9" s="681"/>
      <c r="BI9" s="681"/>
      <c r="BJ9" s="681"/>
      <c r="BK9" s="681"/>
      <c r="BL9" s="681"/>
      <c r="BM9" s="681"/>
      <c r="BN9" s="682"/>
      <c r="BO9" s="713">
        <v>35.799999999999997</v>
      </c>
      <c r="BP9" s="713"/>
      <c r="BQ9" s="713"/>
      <c r="BR9" s="713"/>
      <c r="BS9" s="686" t="s">
        <v>131</v>
      </c>
      <c r="BT9" s="681"/>
      <c r="BU9" s="681"/>
      <c r="BV9" s="681"/>
      <c r="BW9" s="681"/>
      <c r="BX9" s="681"/>
      <c r="BY9" s="681"/>
      <c r="BZ9" s="681"/>
      <c r="CA9" s="681"/>
      <c r="CB9" s="726"/>
      <c r="CD9" s="727" t="s">
        <v>246</v>
      </c>
      <c r="CE9" s="724"/>
      <c r="CF9" s="724"/>
      <c r="CG9" s="724"/>
      <c r="CH9" s="724"/>
      <c r="CI9" s="724"/>
      <c r="CJ9" s="724"/>
      <c r="CK9" s="724"/>
      <c r="CL9" s="724"/>
      <c r="CM9" s="724"/>
      <c r="CN9" s="724"/>
      <c r="CO9" s="724"/>
      <c r="CP9" s="724"/>
      <c r="CQ9" s="725"/>
      <c r="CR9" s="680">
        <v>5175830</v>
      </c>
      <c r="CS9" s="681"/>
      <c r="CT9" s="681"/>
      <c r="CU9" s="681"/>
      <c r="CV9" s="681"/>
      <c r="CW9" s="681"/>
      <c r="CX9" s="681"/>
      <c r="CY9" s="682"/>
      <c r="CZ9" s="713">
        <v>5.4</v>
      </c>
      <c r="DA9" s="713"/>
      <c r="DB9" s="713"/>
      <c r="DC9" s="713"/>
      <c r="DD9" s="686">
        <v>1276473</v>
      </c>
      <c r="DE9" s="681"/>
      <c r="DF9" s="681"/>
      <c r="DG9" s="681"/>
      <c r="DH9" s="681"/>
      <c r="DI9" s="681"/>
      <c r="DJ9" s="681"/>
      <c r="DK9" s="681"/>
      <c r="DL9" s="681"/>
      <c r="DM9" s="681"/>
      <c r="DN9" s="681"/>
      <c r="DO9" s="681"/>
      <c r="DP9" s="682"/>
      <c r="DQ9" s="686">
        <v>4177448</v>
      </c>
      <c r="DR9" s="681"/>
      <c r="DS9" s="681"/>
      <c r="DT9" s="681"/>
      <c r="DU9" s="681"/>
      <c r="DV9" s="681"/>
      <c r="DW9" s="681"/>
      <c r="DX9" s="681"/>
      <c r="DY9" s="681"/>
      <c r="DZ9" s="681"/>
      <c r="EA9" s="681"/>
      <c r="EB9" s="681"/>
      <c r="EC9" s="726"/>
    </row>
    <row r="10" spans="2:143" ht="11.25" customHeight="1" x14ac:dyDescent="0.15">
      <c r="B10" s="677" t="s">
        <v>247</v>
      </c>
      <c r="C10" s="678"/>
      <c r="D10" s="678"/>
      <c r="E10" s="678"/>
      <c r="F10" s="678"/>
      <c r="G10" s="678"/>
      <c r="H10" s="678"/>
      <c r="I10" s="678"/>
      <c r="J10" s="678"/>
      <c r="K10" s="678"/>
      <c r="L10" s="678"/>
      <c r="M10" s="678"/>
      <c r="N10" s="678"/>
      <c r="O10" s="678"/>
      <c r="P10" s="678"/>
      <c r="Q10" s="679"/>
      <c r="R10" s="680" t="s">
        <v>131</v>
      </c>
      <c r="S10" s="681"/>
      <c r="T10" s="681"/>
      <c r="U10" s="681"/>
      <c r="V10" s="681"/>
      <c r="W10" s="681"/>
      <c r="X10" s="681"/>
      <c r="Y10" s="682"/>
      <c r="Z10" s="713" t="s">
        <v>131</v>
      </c>
      <c r="AA10" s="713"/>
      <c r="AB10" s="713"/>
      <c r="AC10" s="713"/>
      <c r="AD10" s="714" t="s">
        <v>237</v>
      </c>
      <c r="AE10" s="714"/>
      <c r="AF10" s="714"/>
      <c r="AG10" s="714"/>
      <c r="AH10" s="714"/>
      <c r="AI10" s="714"/>
      <c r="AJ10" s="714"/>
      <c r="AK10" s="714"/>
      <c r="AL10" s="683" t="s">
        <v>237</v>
      </c>
      <c r="AM10" s="684"/>
      <c r="AN10" s="684"/>
      <c r="AO10" s="715"/>
      <c r="AP10" s="677" t="s">
        <v>248</v>
      </c>
      <c r="AQ10" s="678"/>
      <c r="AR10" s="678"/>
      <c r="AS10" s="678"/>
      <c r="AT10" s="678"/>
      <c r="AU10" s="678"/>
      <c r="AV10" s="678"/>
      <c r="AW10" s="678"/>
      <c r="AX10" s="678"/>
      <c r="AY10" s="678"/>
      <c r="AZ10" s="678"/>
      <c r="BA10" s="678"/>
      <c r="BB10" s="678"/>
      <c r="BC10" s="678"/>
      <c r="BD10" s="678"/>
      <c r="BE10" s="678"/>
      <c r="BF10" s="679"/>
      <c r="BG10" s="680">
        <v>508740</v>
      </c>
      <c r="BH10" s="681"/>
      <c r="BI10" s="681"/>
      <c r="BJ10" s="681"/>
      <c r="BK10" s="681"/>
      <c r="BL10" s="681"/>
      <c r="BM10" s="681"/>
      <c r="BN10" s="682"/>
      <c r="BO10" s="713">
        <v>1.8</v>
      </c>
      <c r="BP10" s="713"/>
      <c r="BQ10" s="713"/>
      <c r="BR10" s="713"/>
      <c r="BS10" s="686">
        <v>65586</v>
      </c>
      <c r="BT10" s="681"/>
      <c r="BU10" s="681"/>
      <c r="BV10" s="681"/>
      <c r="BW10" s="681"/>
      <c r="BX10" s="681"/>
      <c r="BY10" s="681"/>
      <c r="BZ10" s="681"/>
      <c r="CA10" s="681"/>
      <c r="CB10" s="726"/>
      <c r="CD10" s="727" t="s">
        <v>249</v>
      </c>
      <c r="CE10" s="724"/>
      <c r="CF10" s="724"/>
      <c r="CG10" s="724"/>
      <c r="CH10" s="724"/>
      <c r="CI10" s="724"/>
      <c r="CJ10" s="724"/>
      <c r="CK10" s="724"/>
      <c r="CL10" s="724"/>
      <c r="CM10" s="724"/>
      <c r="CN10" s="724"/>
      <c r="CO10" s="724"/>
      <c r="CP10" s="724"/>
      <c r="CQ10" s="725"/>
      <c r="CR10" s="680">
        <v>246231</v>
      </c>
      <c r="CS10" s="681"/>
      <c r="CT10" s="681"/>
      <c r="CU10" s="681"/>
      <c r="CV10" s="681"/>
      <c r="CW10" s="681"/>
      <c r="CX10" s="681"/>
      <c r="CY10" s="682"/>
      <c r="CZ10" s="713">
        <v>0.3</v>
      </c>
      <c r="DA10" s="713"/>
      <c r="DB10" s="713"/>
      <c r="DC10" s="713"/>
      <c r="DD10" s="686" t="s">
        <v>131</v>
      </c>
      <c r="DE10" s="681"/>
      <c r="DF10" s="681"/>
      <c r="DG10" s="681"/>
      <c r="DH10" s="681"/>
      <c r="DI10" s="681"/>
      <c r="DJ10" s="681"/>
      <c r="DK10" s="681"/>
      <c r="DL10" s="681"/>
      <c r="DM10" s="681"/>
      <c r="DN10" s="681"/>
      <c r="DO10" s="681"/>
      <c r="DP10" s="682"/>
      <c r="DQ10" s="686">
        <v>219280</v>
      </c>
      <c r="DR10" s="681"/>
      <c r="DS10" s="681"/>
      <c r="DT10" s="681"/>
      <c r="DU10" s="681"/>
      <c r="DV10" s="681"/>
      <c r="DW10" s="681"/>
      <c r="DX10" s="681"/>
      <c r="DY10" s="681"/>
      <c r="DZ10" s="681"/>
      <c r="EA10" s="681"/>
      <c r="EB10" s="681"/>
      <c r="EC10" s="726"/>
    </row>
    <row r="11" spans="2:143" ht="11.25" customHeight="1" x14ac:dyDescent="0.15">
      <c r="B11" s="677" t="s">
        <v>250</v>
      </c>
      <c r="C11" s="678"/>
      <c r="D11" s="678"/>
      <c r="E11" s="678"/>
      <c r="F11" s="678"/>
      <c r="G11" s="678"/>
      <c r="H11" s="678"/>
      <c r="I11" s="678"/>
      <c r="J11" s="678"/>
      <c r="K11" s="678"/>
      <c r="L11" s="678"/>
      <c r="M11" s="678"/>
      <c r="N11" s="678"/>
      <c r="O11" s="678"/>
      <c r="P11" s="678"/>
      <c r="Q11" s="679"/>
      <c r="R11" s="680">
        <v>4083434</v>
      </c>
      <c r="S11" s="681"/>
      <c r="T11" s="681"/>
      <c r="U11" s="681"/>
      <c r="V11" s="681"/>
      <c r="W11" s="681"/>
      <c r="X11" s="681"/>
      <c r="Y11" s="682"/>
      <c r="Z11" s="683">
        <v>4</v>
      </c>
      <c r="AA11" s="684"/>
      <c r="AB11" s="684"/>
      <c r="AC11" s="685"/>
      <c r="AD11" s="686">
        <v>4083434</v>
      </c>
      <c r="AE11" s="681"/>
      <c r="AF11" s="681"/>
      <c r="AG11" s="681"/>
      <c r="AH11" s="681"/>
      <c r="AI11" s="681"/>
      <c r="AJ11" s="681"/>
      <c r="AK11" s="682"/>
      <c r="AL11" s="683">
        <v>11.1</v>
      </c>
      <c r="AM11" s="684"/>
      <c r="AN11" s="684"/>
      <c r="AO11" s="715"/>
      <c r="AP11" s="677" t="s">
        <v>251</v>
      </c>
      <c r="AQ11" s="678"/>
      <c r="AR11" s="678"/>
      <c r="AS11" s="678"/>
      <c r="AT11" s="678"/>
      <c r="AU11" s="678"/>
      <c r="AV11" s="678"/>
      <c r="AW11" s="678"/>
      <c r="AX11" s="678"/>
      <c r="AY11" s="678"/>
      <c r="AZ11" s="678"/>
      <c r="BA11" s="678"/>
      <c r="BB11" s="678"/>
      <c r="BC11" s="678"/>
      <c r="BD11" s="678"/>
      <c r="BE11" s="678"/>
      <c r="BF11" s="679"/>
      <c r="BG11" s="680">
        <v>1758745</v>
      </c>
      <c r="BH11" s="681"/>
      <c r="BI11" s="681"/>
      <c r="BJ11" s="681"/>
      <c r="BK11" s="681"/>
      <c r="BL11" s="681"/>
      <c r="BM11" s="681"/>
      <c r="BN11" s="682"/>
      <c r="BO11" s="713">
        <v>6.3</v>
      </c>
      <c r="BP11" s="713"/>
      <c r="BQ11" s="713"/>
      <c r="BR11" s="713"/>
      <c r="BS11" s="686">
        <v>341848</v>
      </c>
      <c r="BT11" s="681"/>
      <c r="BU11" s="681"/>
      <c r="BV11" s="681"/>
      <c r="BW11" s="681"/>
      <c r="BX11" s="681"/>
      <c r="BY11" s="681"/>
      <c r="BZ11" s="681"/>
      <c r="CA11" s="681"/>
      <c r="CB11" s="726"/>
      <c r="CD11" s="727" t="s">
        <v>252</v>
      </c>
      <c r="CE11" s="724"/>
      <c r="CF11" s="724"/>
      <c r="CG11" s="724"/>
      <c r="CH11" s="724"/>
      <c r="CI11" s="724"/>
      <c r="CJ11" s="724"/>
      <c r="CK11" s="724"/>
      <c r="CL11" s="724"/>
      <c r="CM11" s="724"/>
      <c r="CN11" s="724"/>
      <c r="CO11" s="724"/>
      <c r="CP11" s="724"/>
      <c r="CQ11" s="725"/>
      <c r="CR11" s="680">
        <v>279336</v>
      </c>
      <c r="CS11" s="681"/>
      <c r="CT11" s="681"/>
      <c r="CU11" s="681"/>
      <c r="CV11" s="681"/>
      <c r="CW11" s="681"/>
      <c r="CX11" s="681"/>
      <c r="CY11" s="682"/>
      <c r="CZ11" s="713">
        <v>0.3</v>
      </c>
      <c r="DA11" s="713"/>
      <c r="DB11" s="713"/>
      <c r="DC11" s="713"/>
      <c r="DD11" s="686">
        <v>22832</v>
      </c>
      <c r="DE11" s="681"/>
      <c r="DF11" s="681"/>
      <c r="DG11" s="681"/>
      <c r="DH11" s="681"/>
      <c r="DI11" s="681"/>
      <c r="DJ11" s="681"/>
      <c r="DK11" s="681"/>
      <c r="DL11" s="681"/>
      <c r="DM11" s="681"/>
      <c r="DN11" s="681"/>
      <c r="DO11" s="681"/>
      <c r="DP11" s="682"/>
      <c r="DQ11" s="686">
        <v>253353</v>
      </c>
      <c r="DR11" s="681"/>
      <c r="DS11" s="681"/>
      <c r="DT11" s="681"/>
      <c r="DU11" s="681"/>
      <c r="DV11" s="681"/>
      <c r="DW11" s="681"/>
      <c r="DX11" s="681"/>
      <c r="DY11" s="681"/>
      <c r="DZ11" s="681"/>
      <c r="EA11" s="681"/>
      <c r="EB11" s="681"/>
      <c r="EC11" s="726"/>
    </row>
    <row r="12" spans="2:143" ht="11.25" customHeight="1" x14ac:dyDescent="0.15">
      <c r="B12" s="677" t="s">
        <v>253</v>
      </c>
      <c r="C12" s="678"/>
      <c r="D12" s="678"/>
      <c r="E12" s="678"/>
      <c r="F12" s="678"/>
      <c r="G12" s="678"/>
      <c r="H12" s="678"/>
      <c r="I12" s="678"/>
      <c r="J12" s="678"/>
      <c r="K12" s="678"/>
      <c r="L12" s="678"/>
      <c r="M12" s="678"/>
      <c r="N12" s="678"/>
      <c r="O12" s="678"/>
      <c r="P12" s="678"/>
      <c r="Q12" s="679"/>
      <c r="R12" s="680">
        <v>10281</v>
      </c>
      <c r="S12" s="681"/>
      <c r="T12" s="681"/>
      <c r="U12" s="681"/>
      <c r="V12" s="681"/>
      <c r="W12" s="681"/>
      <c r="X12" s="681"/>
      <c r="Y12" s="682"/>
      <c r="Z12" s="713">
        <v>0</v>
      </c>
      <c r="AA12" s="713"/>
      <c r="AB12" s="713"/>
      <c r="AC12" s="713"/>
      <c r="AD12" s="714">
        <v>10281</v>
      </c>
      <c r="AE12" s="714"/>
      <c r="AF12" s="714"/>
      <c r="AG12" s="714"/>
      <c r="AH12" s="714"/>
      <c r="AI12" s="714"/>
      <c r="AJ12" s="714"/>
      <c r="AK12" s="714"/>
      <c r="AL12" s="683">
        <v>0</v>
      </c>
      <c r="AM12" s="684"/>
      <c r="AN12" s="684"/>
      <c r="AO12" s="715"/>
      <c r="AP12" s="677" t="s">
        <v>254</v>
      </c>
      <c r="AQ12" s="678"/>
      <c r="AR12" s="678"/>
      <c r="AS12" s="678"/>
      <c r="AT12" s="678"/>
      <c r="AU12" s="678"/>
      <c r="AV12" s="678"/>
      <c r="AW12" s="678"/>
      <c r="AX12" s="678"/>
      <c r="AY12" s="678"/>
      <c r="AZ12" s="678"/>
      <c r="BA12" s="678"/>
      <c r="BB12" s="678"/>
      <c r="BC12" s="678"/>
      <c r="BD12" s="678"/>
      <c r="BE12" s="678"/>
      <c r="BF12" s="679"/>
      <c r="BG12" s="680">
        <v>11599169</v>
      </c>
      <c r="BH12" s="681"/>
      <c r="BI12" s="681"/>
      <c r="BJ12" s="681"/>
      <c r="BK12" s="681"/>
      <c r="BL12" s="681"/>
      <c r="BM12" s="681"/>
      <c r="BN12" s="682"/>
      <c r="BO12" s="713">
        <v>41.8</v>
      </c>
      <c r="BP12" s="713"/>
      <c r="BQ12" s="713"/>
      <c r="BR12" s="713"/>
      <c r="BS12" s="686" t="s">
        <v>131</v>
      </c>
      <c r="BT12" s="681"/>
      <c r="BU12" s="681"/>
      <c r="BV12" s="681"/>
      <c r="BW12" s="681"/>
      <c r="BX12" s="681"/>
      <c r="BY12" s="681"/>
      <c r="BZ12" s="681"/>
      <c r="CA12" s="681"/>
      <c r="CB12" s="726"/>
      <c r="CD12" s="727" t="s">
        <v>255</v>
      </c>
      <c r="CE12" s="724"/>
      <c r="CF12" s="724"/>
      <c r="CG12" s="724"/>
      <c r="CH12" s="724"/>
      <c r="CI12" s="724"/>
      <c r="CJ12" s="724"/>
      <c r="CK12" s="724"/>
      <c r="CL12" s="724"/>
      <c r="CM12" s="724"/>
      <c r="CN12" s="724"/>
      <c r="CO12" s="724"/>
      <c r="CP12" s="724"/>
      <c r="CQ12" s="725"/>
      <c r="CR12" s="680">
        <v>5229824</v>
      </c>
      <c r="CS12" s="681"/>
      <c r="CT12" s="681"/>
      <c r="CU12" s="681"/>
      <c r="CV12" s="681"/>
      <c r="CW12" s="681"/>
      <c r="CX12" s="681"/>
      <c r="CY12" s="682"/>
      <c r="CZ12" s="713">
        <v>5.4</v>
      </c>
      <c r="DA12" s="713"/>
      <c r="DB12" s="713"/>
      <c r="DC12" s="713"/>
      <c r="DD12" s="686">
        <v>1426645</v>
      </c>
      <c r="DE12" s="681"/>
      <c r="DF12" s="681"/>
      <c r="DG12" s="681"/>
      <c r="DH12" s="681"/>
      <c r="DI12" s="681"/>
      <c r="DJ12" s="681"/>
      <c r="DK12" s="681"/>
      <c r="DL12" s="681"/>
      <c r="DM12" s="681"/>
      <c r="DN12" s="681"/>
      <c r="DO12" s="681"/>
      <c r="DP12" s="682"/>
      <c r="DQ12" s="686">
        <v>2945727</v>
      </c>
      <c r="DR12" s="681"/>
      <c r="DS12" s="681"/>
      <c r="DT12" s="681"/>
      <c r="DU12" s="681"/>
      <c r="DV12" s="681"/>
      <c r="DW12" s="681"/>
      <c r="DX12" s="681"/>
      <c r="DY12" s="681"/>
      <c r="DZ12" s="681"/>
      <c r="EA12" s="681"/>
      <c r="EB12" s="681"/>
      <c r="EC12" s="726"/>
    </row>
    <row r="13" spans="2:143" ht="11.25" customHeight="1" x14ac:dyDescent="0.15">
      <c r="B13" s="677" t="s">
        <v>256</v>
      </c>
      <c r="C13" s="678"/>
      <c r="D13" s="678"/>
      <c r="E13" s="678"/>
      <c r="F13" s="678"/>
      <c r="G13" s="678"/>
      <c r="H13" s="678"/>
      <c r="I13" s="678"/>
      <c r="J13" s="678"/>
      <c r="K13" s="678"/>
      <c r="L13" s="678"/>
      <c r="M13" s="678"/>
      <c r="N13" s="678"/>
      <c r="O13" s="678"/>
      <c r="P13" s="678"/>
      <c r="Q13" s="679"/>
      <c r="R13" s="680" t="s">
        <v>237</v>
      </c>
      <c r="S13" s="681"/>
      <c r="T13" s="681"/>
      <c r="U13" s="681"/>
      <c r="V13" s="681"/>
      <c r="W13" s="681"/>
      <c r="X13" s="681"/>
      <c r="Y13" s="682"/>
      <c r="Z13" s="713" t="s">
        <v>131</v>
      </c>
      <c r="AA13" s="713"/>
      <c r="AB13" s="713"/>
      <c r="AC13" s="713"/>
      <c r="AD13" s="714" t="s">
        <v>131</v>
      </c>
      <c r="AE13" s="714"/>
      <c r="AF13" s="714"/>
      <c r="AG13" s="714"/>
      <c r="AH13" s="714"/>
      <c r="AI13" s="714"/>
      <c r="AJ13" s="714"/>
      <c r="AK13" s="714"/>
      <c r="AL13" s="683" t="s">
        <v>131</v>
      </c>
      <c r="AM13" s="684"/>
      <c r="AN13" s="684"/>
      <c r="AO13" s="715"/>
      <c r="AP13" s="677" t="s">
        <v>257</v>
      </c>
      <c r="AQ13" s="678"/>
      <c r="AR13" s="678"/>
      <c r="AS13" s="678"/>
      <c r="AT13" s="678"/>
      <c r="AU13" s="678"/>
      <c r="AV13" s="678"/>
      <c r="AW13" s="678"/>
      <c r="AX13" s="678"/>
      <c r="AY13" s="678"/>
      <c r="AZ13" s="678"/>
      <c r="BA13" s="678"/>
      <c r="BB13" s="678"/>
      <c r="BC13" s="678"/>
      <c r="BD13" s="678"/>
      <c r="BE13" s="678"/>
      <c r="BF13" s="679"/>
      <c r="BG13" s="680">
        <v>11526501</v>
      </c>
      <c r="BH13" s="681"/>
      <c r="BI13" s="681"/>
      <c r="BJ13" s="681"/>
      <c r="BK13" s="681"/>
      <c r="BL13" s="681"/>
      <c r="BM13" s="681"/>
      <c r="BN13" s="682"/>
      <c r="BO13" s="713">
        <v>41.5</v>
      </c>
      <c r="BP13" s="713"/>
      <c r="BQ13" s="713"/>
      <c r="BR13" s="713"/>
      <c r="BS13" s="686" t="s">
        <v>237</v>
      </c>
      <c r="BT13" s="681"/>
      <c r="BU13" s="681"/>
      <c r="BV13" s="681"/>
      <c r="BW13" s="681"/>
      <c r="BX13" s="681"/>
      <c r="BY13" s="681"/>
      <c r="BZ13" s="681"/>
      <c r="CA13" s="681"/>
      <c r="CB13" s="726"/>
      <c r="CD13" s="727" t="s">
        <v>258</v>
      </c>
      <c r="CE13" s="724"/>
      <c r="CF13" s="724"/>
      <c r="CG13" s="724"/>
      <c r="CH13" s="724"/>
      <c r="CI13" s="724"/>
      <c r="CJ13" s="724"/>
      <c r="CK13" s="724"/>
      <c r="CL13" s="724"/>
      <c r="CM13" s="724"/>
      <c r="CN13" s="724"/>
      <c r="CO13" s="724"/>
      <c r="CP13" s="724"/>
      <c r="CQ13" s="725"/>
      <c r="CR13" s="680">
        <v>7704186</v>
      </c>
      <c r="CS13" s="681"/>
      <c r="CT13" s="681"/>
      <c r="CU13" s="681"/>
      <c r="CV13" s="681"/>
      <c r="CW13" s="681"/>
      <c r="CX13" s="681"/>
      <c r="CY13" s="682"/>
      <c r="CZ13" s="713">
        <v>8</v>
      </c>
      <c r="DA13" s="713"/>
      <c r="DB13" s="713"/>
      <c r="DC13" s="713"/>
      <c r="DD13" s="686">
        <v>4144776</v>
      </c>
      <c r="DE13" s="681"/>
      <c r="DF13" s="681"/>
      <c r="DG13" s="681"/>
      <c r="DH13" s="681"/>
      <c r="DI13" s="681"/>
      <c r="DJ13" s="681"/>
      <c r="DK13" s="681"/>
      <c r="DL13" s="681"/>
      <c r="DM13" s="681"/>
      <c r="DN13" s="681"/>
      <c r="DO13" s="681"/>
      <c r="DP13" s="682"/>
      <c r="DQ13" s="686">
        <v>3862142</v>
      </c>
      <c r="DR13" s="681"/>
      <c r="DS13" s="681"/>
      <c r="DT13" s="681"/>
      <c r="DU13" s="681"/>
      <c r="DV13" s="681"/>
      <c r="DW13" s="681"/>
      <c r="DX13" s="681"/>
      <c r="DY13" s="681"/>
      <c r="DZ13" s="681"/>
      <c r="EA13" s="681"/>
      <c r="EB13" s="681"/>
      <c r="EC13" s="726"/>
    </row>
    <row r="14" spans="2:143" ht="11.25" customHeight="1" x14ac:dyDescent="0.15">
      <c r="B14" s="677" t="s">
        <v>259</v>
      </c>
      <c r="C14" s="678"/>
      <c r="D14" s="678"/>
      <c r="E14" s="678"/>
      <c r="F14" s="678"/>
      <c r="G14" s="678"/>
      <c r="H14" s="678"/>
      <c r="I14" s="678"/>
      <c r="J14" s="678"/>
      <c r="K14" s="678"/>
      <c r="L14" s="678"/>
      <c r="M14" s="678"/>
      <c r="N14" s="678"/>
      <c r="O14" s="678"/>
      <c r="P14" s="678"/>
      <c r="Q14" s="679"/>
      <c r="R14" s="680" t="s">
        <v>131</v>
      </c>
      <c r="S14" s="681"/>
      <c r="T14" s="681"/>
      <c r="U14" s="681"/>
      <c r="V14" s="681"/>
      <c r="W14" s="681"/>
      <c r="X14" s="681"/>
      <c r="Y14" s="682"/>
      <c r="Z14" s="713" t="s">
        <v>237</v>
      </c>
      <c r="AA14" s="713"/>
      <c r="AB14" s="713"/>
      <c r="AC14" s="713"/>
      <c r="AD14" s="714" t="s">
        <v>237</v>
      </c>
      <c r="AE14" s="714"/>
      <c r="AF14" s="714"/>
      <c r="AG14" s="714"/>
      <c r="AH14" s="714"/>
      <c r="AI14" s="714"/>
      <c r="AJ14" s="714"/>
      <c r="AK14" s="714"/>
      <c r="AL14" s="683" t="s">
        <v>237</v>
      </c>
      <c r="AM14" s="684"/>
      <c r="AN14" s="684"/>
      <c r="AO14" s="715"/>
      <c r="AP14" s="677" t="s">
        <v>260</v>
      </c>
      <c r="AQ14" s="678"/>
      <c r="AR14" s="678"/>
      <c r="AS14" s="678"/>
      <c r="AT14" s="678"/>
      <c r="AU14" s="678"/>
      <c r="AV14" s="678"/>
      <c r="AW14" s="678"/>
      <c r="AX14" s="678"/>
      <c r="AY14" s="678"/>
      <c r="AZ14" s="678"/>
      <c r="BA14" s="678"/>
      <c r="BB14" s="678"/>
      <c r="BC14" s="678"/>
      <c r="BD14" s="678"/>
      <c r="BE14" s="678"/>
      <c r="BF14" s="679"/>
      <c r="BG14" s="680">
        <v>449503</v>
      </c>
      <c r="BH14" s="681"/>
      <c r="BI14" s="681"/>
      <c r="BJ14" s="681"/>
      <c r="BK14" s="681"/>
      <c r="BL14" s="681"/>
      <c r="BM14" s="681"/>
      <c r="BN14" s="682"/>
      <c r="BO14" s="713">
        <v>1.6</v>
      </c>
      <c r="BP14" s="713"/>
      <c r="BQ14" s="713"/>
      <c r="BR14" s="713"/>
      <c r="BS14" s="686" t="s">
        <v>131</v>
      </c>
      <c r="BT14" s="681"/>
      <c r="BU14" s="681"/>
      <c r="BV14" s="681"/>
      <c r="BW14" s="681"/>
      <c r="BX14" s="681"/>
      <c r="BY14" s="681"/>
      <c r="BZ14" s="681"/>
      <c r="CA14" s="681"/>
      <c r="CB14" s="726"/>
      <c r="CD14" s="727" t="s">
        <v>261</v>
      </c>
      <c r="CE14" s="724"/>
      <c r="CF14" s="724"/>
      <c r="CG14" s="724"/>
      <c r="CH14" s="724"/>
      <c r="CI14" s="724"/>
      <c r="CJ14" s="724"/>
      <c r="CK14" s="724"/>
      <c r="CL14" s="724"/>
      <c r="CM14" s="724"/>
      <c r="CN14" s="724"/>
      <c r="CO14" s="724"/>
      <c r="CP14" s="724"/>
      <c r="CQ14" s="725"/>
      <c r="CR14" s="680">
        <v>4096832</v>
      </c>
      <c r="CS14" s="681"/>
      <c r="CT14" s="681"/>
      <c r="CU14" s="681"/>
      <c r="CV14" s="681"/>
      <c r="CW14" s="681"/>
      <c r="CX14" s="681"/>
      <c r="CY14" s="682"/>
      <c r="CZ14" s="713">
        <v>4.3</v>
      </c>
      <c r="DA14" s="713"/>
      <c r="DB14" s="713"/>
      <c r="DC14" s="713"/>
      <c r="DD14" s="686">
        <v>783106</v>
      </c>
      <c r="DE14" s="681"/>
      <c r="DF14" s="681"/>
      <c r="DG14" s="681"/>
      <c r="DH14" s="681"/>
      <c r="DI14" s="681"/>
      <c r="DJ14" s="681"/>
      <c r="DK14" s="681"/>
      <c r="DL14" s="681"/>
      <c r="DM14" s="681"/>
      <c r="DN14" s="681"/>
      <c r="DO14" s="681"/>
      <c r="DP14" s="682"/>
      <c r="DQ14" s="686">
        <v>3336327</v>
      </c>
      <c r="DR14" s="681"/>
      <c r="DS14" s="681"/>
      <c r="DT14" s="681"/>
      <c r="DU14" s="681"/>
      <c r="DV14" s="681"/>
      <c r="DW14" s="681"/>
      <c r="DX14" s="681"/>
      <c r="DY14" s="681"/>
      <c r="DZ14" s="681"/>
      <c r="EA14" s="681"/>
      <c r="EB14" s="681"/>
      <c r="EC14" s="726"/>
    </row>
    <row r="15" spans="2:143" ht="11.25" customHeight="1" x14ac:dyDescent="0.15">
      <c r="B15" s="677" t="s">
        <v>262</v>
      </c>
      <c r="C15" s="678"/>
      <c r="D15" s="678"/>
      <c r="E15" s="678"/>
      <c r="F15" s="678"/>
      <c r="G15" s="678"/>
      <c r="H15" s="678"/>
      <c r="I15" s="678"/>
      <c r="J15" s="678"/>
      <c r="K15" s="678"/>
      <c r="L15" s="678"/>
      <c r="M15" s="678"/>
      <c r="N15" s="678"/>
      <c r="O15" s="678"/>
      <c r="P15" s="678"/>
      <c r="Q15" s="679"/>
      <c r="R15" s="680" t="s">
        <v>131</v>
      </c>
      <c r="S15" s="681"/>
      <c r="T15" s="681"/>
      <c r="U15" s="681"/>
      <c r="V15" s="681"/>
      <c r="W15" s="681"/>
      <c r="X15" s="681"/>
      <c r="Y15" s="682"/>
      <c r="Z15" s="713" t="s">
        <v>131</v>
      </c>
      <c r="AA15" s="713"/>
      <c r="AB15" s="713"/>
      <c r="AC15" s="713"/>
      <c r="AD15" s="714" t="s">
        <v>131</v>
      </c>
      <c r="AE15" s="714"/>
      <c r="AF15" s="714"/>
      <c r="AG15" s="714"/>
      <c r="AH15" s="714"/>
      <c r="AI15" s="714"/>
      <c r="AJ15" s="714"/>
      <c r="AK15" s="714"/>
      <c r="AL15" s="683" t="s">
        <v>237</v>
      </c>
      <c r="AM15" s="684"/>
      <c r="AN15" s="684"/>
      <c r="AO15" s="715"/>
      <c r="AP15" s="677" t="s">
        <v>263</v>
      </c>
      <c r="AQ15" s="678"/>
      <c r="AR15" s="678"/>
      <c r="AS15" s="678"/>
      <c r="AT15" s="678"/>
      <c r="AU15" s="678"/>
      <c r="AV15" s="678"/>
      <c r="AW15" s="678"/>
      <c r="AX15" s="678"/>
      <c r="AY15" s="678"/>
      <c r="AZ15" s="678"/>
      <c r="BA15" s="678"/>
      <c r="BB15" s="678"/>
      <c r="BC15" s="678"/>
      <c r="BD15" s="678"/>
      <c r="BE15" s="678"/>
      <c r="BF15" s="679"/>
      <c r="BG15" s="680">
        <v>1122961</v>
      </c>
      <c r="BH15" s="681"/>
      <c r="BI15" s="681"/>
      <c r="BJ15" s="681"/>
      <c r="BK15" s="681"/>
      <c r="BL15" s="681"/>
      <c r="BM15" s="681"/>
      <c r="BN15" s="682"/>
      <c r="BO15" s="713">
        <v>4</v>
      </c>
      <c r="BP15" s="713"/>
      <c r="BQ15" s="713"/>
      <c r="BR15" s="713"/>
      <c r="BS15" s="686" t="s">
        <v>131</v>
      </c>
      <c r="BT15" s="681"/>
      <c r="BU15" s="681"/>
      <c r="BV15" s="681"/>
      <c r="BW15" s="681"/>
      <c r="BX15" s="681"/>
      <c r="BY15" s="681"/>
      <c r="BZ15" s="681"/>
      <c r="CA15" s="681"/>
      <c r="CB15" s="726"/>
      <c r="CD15" s="727" t="s">
        <v>264</v>
      </c>
      <c r="CE15" s="724"/>
      <c r="CF15" s="724"/>
      <c r="CG15" s="724"/>
      <c r="CH15" s="724"/>
      <c r="CI15" s="724"/>
      <c r="CJ15" s="724"/>
      <c r="CK15" s="724"/>
      <c r="CL15" s="724"/>
      <c r="CM15" s="724"/>
      <c r="CN15" s="724"/>
      <c r="CO15" s="724"/>
      <c r="CP15" s="724"/>
      <c r="CQ15" s="725"/>
      <c r="CR15" s="680">
        <v>11417773</v>
      </c>
      <c r="CS15" s="681"/>
      <c r="CT15" s="681"/>
      <c r="CU15" s="681"/>
      <c r="CV15" s="681"/>
      <c r="CW15" s="681"/>
      <c r="CX15" s="681"/>
      <c r="CY15" s="682"/>
      <c r="CZ15" s="713">
        <v>11.9</v>
      </c>
      <c r="DA15" s="713"/>
      <c r="DB15" s="713"/>
      <c r="DC15" s="713"/>
      <c r="DD15" s="686">
        <v>4740612</v>
      </c>
      <c r="DE15" s="681"/>
      <c r="DF15" s="681"/>
      <c r="DG15" s="681"/>
      <c r="DH15" s="681"/>
      <c r="DI15" s="681"/>
      <c r="DJ15" s="681"/>
      <c r="DK15" s="681"/>
      <c r="DL15" s="681"/>
      <c r="DM15" s="681"/>
      <c r="DN15" s="681"/>
      <c r="DO15" s="681"/>
      <c r="DP15" s="682"/>
      <c r="DQ15" s="686">
        <v>6454336</v>
      </c>
      <c r="DR15" s="681"/>
      <c r="DS15" s="681"/>
      <c r="DT15" s="681"/>
      <c r="DU15" s="681"/>
      <c r="DV15" s="681"/>
      <c r="DW15" s="681"/>
      <c r="DX15" s="681"/>
      <c r="DY15" s="681"/>
      <c r="DZ15" s="681"/>
      <c r="EA15" s="681"/>
      <c r="EB15" s="681"/>
      <c r="EC15" s="726"/>
    </row>
    <row r="16" spans="2:143" ht="11.25" customHeight="1" x14ac:dyDescent="0.15">
      <c r="B16" s="677" t="s">
        <v>265</v>
      </c>
      <c r="C16" s="678"/>
      <c r="D16" s="678"/>
      <c r="E16" s="678"/>
      <c r="F16" s="678"/>
      <c r="G16" s="678"/>
      <c r="H16" s="678"/>
      <c r="I16" s="678"/>
      <c r="J16" s="678"/>
      <c r="K16" s="678"/>
      <c r="L16" s="678"/>
      <c r="M16" s="678"/>
      <c r="N16" s="678"/>
      <c r="O16" s="678"/>
      <c r="P16" s="678"/>
      <c r="Q16" s="679"/>
      <c r="R16" s="680">
        <v>36872</v>
      </c>
      <c r="S16" s="681"/>
      <c r="T16" s="681"/>
      <c r="U16" s="681"/>
      <c r="V16" s="681"/>
      <c r="W16" s="681"/>
      <c r="X16" s="681"/>
      <c r="Y16" s="682"/>
      <c r="Z16" s="713">
        <v>0</v>
      </c>
      <c r="AA16" s="713"/>
      <c r="AB16" s="713"/>
      <c r="AC16" s="713"/>
      <c r="AD16" s="714">
        <v>36872</v>
      </c>
      <c r="AE16" s="714"/>
      <c r="AF16" s="714"/>
      <c r="AG16" s="714"/>
      <c r="AH16" s="714"/>
      <c r="AI16" s="714"/>
      <c r="AJ16" s="714"/>
      <c r="AK16" s="714"/>
      <c r="AL16" s="683">
        <v>0.1</v>
      </c>
      <c r="AM16" s="684"/>
      <c r="AN16" s="684"/>
      <c r="AO16" s="715"/>
      <c r="AP16" s="677" t="s">
        <v>266</v>
      </c>
      <c r="AQ16" s="678"/>
      <c r="AR16" s="678"/>
      <c r="AS16" s="678"/>
      <c r="AT16" s="678"/>
      <c r="AU16" s="678"/>
      <c r="AV16" s="678"/>
      <c r="AW16" s="678"/>
      <c r="AX16" s="678"/>
      <c r="AY16" s="678"/>
      <c r="AZ16" s="678"/>
      <c r="BA16" s="678"/>
      <c r="BB16" s="678"/>
      <c r="BC16" s="678"/>
      <c r="BD16" s="678"/>
      <c r="BE16" s="678"/>
      <c r="BF16" s="679"/>
      <c r="BG16" s="680">
        <v>219</v>
      </c>
      <c r="BH16" s="681"/>
      <c r="BI16" s="681"/>
      <c r="BJ16" s="681"/>
      <c r="BK16" s="681"/>
      <c r="BL16" s="681"/>
      <c r="BM16" s="681"/>
      <c r="BN16" s="682"/>
      <c r="BO16" s="713">
        <v>0</v>
      </c>
      <c r="BP16" s="713"/>
      <c r="BQ16" s="713"/>
      <c r="BR16" s="713"/>
      <c r="BS16" s="686" t="s">
        <v>237</v>
      </c>
      <c r="BT16" s="681"/>
      <c r="BU16" s="681"/>
      <c r="BV16" s="681"/>
      <c r="BW16" s="681"/>
      <c r="BX16" s="681"/>
      <c r="BY16" s="681"/>
      <c r="BZ16" s="681"/>
      <c r="CA16" s="681"/>
      <c r="CB16" s="726"/>
      <c r="CD16" s="727" t="s">
        <v>267</v>
      </c>
      <c r="CE16" s="724"/>
      <c r="CF16" s="724"/>
      <c r="CG16" s="724"/>
      <c r="CH16" s="724"/>
      <c r="CI16" s="724"/>
      <c r="CJ16" s="724"/>
      <c r="CK16" s="724"/>
      <c r="CL16" s="724"/>
      <c r="CM16" s="724"/>
      <c r="CN16" s="724"/>
      <c r="CO16" s="724"/>
      <c r="CP16" s="724"/>
      <c r="CQ16" s="725"/>
      <c r="CR16" s="680">
        <v>96411</v>
      </c>
      <c r="CS16" s="681"/>
      <c r="CT16" s="681"/>
      <c r="CU16" s="681"/>
      <c r="CV16" s="681"/>
      <c r="CW16" s="681"/>
      <c r="CX16" s="681"/>
      <c r="CY16" s="682"/>
      <c r="CZ16" s="713">
        <v>0.1</v>
      </c>
      <c r="DA16" s="713"/>
      <c r="DB16" s="713"/>
      <c r="DC16" s="713"/>
      <c r="DD16" s="686" t="s">
        <v>131</v>
      </c>
      <c r="DE16" s="681"/>
      <c r="DF16" s="681"/>
      <c r="DG16" s="681"/>
      <c r="DH16" s="681"/>
      <c r="DI16" s="681"/>
      <c r="DJ16" s="681"/>
      <c r="DK16" s="681"/>
      <c r="DL16" s="681"/>
      <c r="DM16" s="681"/>
      <c r="DN16" s="681"/>
      <c r="DO16" s="681"/>
      <c r="DP16" s="682"/>
      <c r="DQ16" s="686">
        <v>17266</v>
      </c>
      <c r="DR16" s="681"/>
      <c r="DS16" s="681"/>
      <c r="DT16" s="681"/>
      <c r="DU16" s="681"/>
      <c r="DV16" s="681"/>
      <c r="DW16" s="681"/>
      <c r="DX16" s="681"/>
      <c r="DY16" s="681"/>
      <c r="DZ16" s="681"/>
      <c r="EA16" s="681"/>
      <c r="EB16" s="681"/>
      <c r="EC16" s="726"/>
    </row>
    <row r="17" spans="2:133" ht="11.25" customHeight="1" x14ac:dyDescent="0.15">
      <c r="B17" s="677" t="s">
        <v>268</v>
      </c>
      <c r="C17" s="678"/>
      <c r="D17" s="678"/>
      <c r="E17" s="678"/>
      <c r="F17" s="678"/>
      <c r="G17" s="678"/>
      <c r="H17" s="678"/>
      <c r="I17" s="678"/>
      <c r="J17" s="678"/>
      <c r="K17" s="678"/>
      <c r="L17" s="678"/>
      <c r="M17" s="678"/>
      <c r="N17" s="678"/>
      <c r="O17" s="678"/>
      <c r="P17" s="678"/>
      <c r="Q17" s="679"/>
      <c r="R17" s="680">
        <v>235967</v>
      </c>
      <c r="S17" s="681"/>
      <c r="T17" s="681"/>
      <c r="U17" s="681"/>
      <c r="V17" s="681"/>
      <c r="W17" s="681"/>
      <c r="X17" s="681"/>
      <c r="Y17" s="682"/>
      <c r="Z17" s="713">
        <v>0.2</v>
      </c>
      <c r="AA17" s="713"/>
      <c r="AB17" s="713"/>
      <c r="AC17" s="713"/>
      <c r="AD17" s="714">
        <v>235967</v>
      </c>
      <c r="AE17" s="714"/>
      <c r="AF17" s="714"/>
      <c r="AG17" s="714"/>
      <c r="AH17" s="714"/>
      <c r="AI17" s="714"/>
      <c r="AJ17" s="714"/>
      <c r="AK17" s="714"/>
      <c r="AL17" s="683">
        <v>0.6</v>
      </c>
      <c r="AM17" s="684"/>
      <c r="AN17" s="684"/>
      <c r="AO17" s="715"/>
      <c r="AP17" s="677" t="s">
        <v>269</v>
      </c>
      <c r="AQ17" s="678"/>
      <c r="AR17" s="678"/>
      <c r="AS17" s="678"/>
      <c r="AT17" s="678"/>
      <c r="AU17" s="678"/>
      <c r="AV17" s="678"/>
      <c r="AW17" s="678"/>
      <c r="AX17" s="678"/>
      <c r="AY17" s="678"/>
      <c r="AZ17" s="678"/>
      <c r="BA17" s="678"/>
      <c r="BB17" s="678"/>
      <c r="BC17" s="678"/>
      <c r="BD17" s="678"/>
      <c r="BE17" s="678"/>
      <c r="BF17" s="679"/>
      <c r="BG17" s="680" t="s">
        <v>131</v>
      </c>
      <c r="BH17" s="681"/>
      <c r="BI17" s="681"/>
      <c r="BJ17" s="681"/>
      <c r="BK17" s="681"/>
      <c r="BL17" s="681"/>
      <c r="BM17" s="681"/>
      <c r="BN17" s="682"/>
      <c r="BO17" s="713" t="s">
        <v>237</v>
      </c>
      <c r="BP17" s="713"/>
      <c r="BQ17" s="713"/>
      <c r="BR17" s="713"/>
      <c r="BS17" s="686" t="s">
        <v>237</v>
      </c>
      <c r="BT17" s="681"/>
      <c r="BU17" s="681"/>
      <c r="BV17" s="681"/>
      <c r="BW17" s="681"/>
      <c r="BX17" s="681"/>
      <c r="BY17" s="681"/>
      <c r="BZ17" s="681"/>
      <c r="CA17" s="681"/>
      <c r="CB17" s="726"/>
      <c r="CD17" s="727" t="s">
        <v>270</v>
      </c>
      <c r="CE17" s="724"/>
      <c r="CF17" s="724"/>
      <c r="CG17" s="724"/>
      <c r="CH17" s="724"/>
      <c r="CI17" s="724"/>
      <c r="CJ17" s="724"/>
      <c r="CK17" s="724"/>
      <c r="CL17" s="724"/>
      <c r="CM17" s="724"/>
      <c r="CN17" s="724"/>
      <c r="CO17" s="724"/>
      <c r="CP17" s="724"/>
      <c r="CQ17" s="725"/>
      <c r="CR17" s="680">
        <v>6219928</v>
      </c>
      <c r="CS17" s="681"/>
      <c r="CT17" s="681"/>
      <c r="CU17" s="681"/>
      <c r="CV17" s="681"/>
      <c r="CW17" s="681"/>
      <c r="CX17" s="681"/>
      <c r="CY17" s="682"/>
      <c r="CZ17" s="713">
        <v>6.5</v>
      </c>
      <c r="DA17" s="713"/>
      <c r="DB17" s="713"/>
      <c r="DC17" s="713"/>
      <c r="DD17" s="686" t="s">
        <v>131</v>
      </c>
      <c r="DE17" s="681"/>
      <c r="DF17" s="681"/>
      <c r="DG17" s="681"/>
      <c r="DH17" s="681"/>
      <c r="DI17" s="681"/>
      <c r="DJ17" s="681"/>
      <c r="DK17" s="681"/>
      <c r="DL17" s="681"/>
      <c r="DM17" s="681"/>
      <c r="DN17" s="681"/>
      <c r="DO17" s="681"/>
      <c r="DP17" s="682"/>
      <c r="DQ17" s="686">
        <v>6084453</v>
      </c>
      <c r="DR17" s="681"/>
      <c r="DS17" s="681"/>
      <c r="DT17" s="681"/>
      <c r="DU17" s="681"/>
      <c r="DV17" s="681"/>
      <c r="DW17" s="681"/>
      <c r="DX17" s="681"/>
      <c r="DY17" s="681"/>
      <c r="DZ17" s="681"/>
      <c r="EA17" s="681"/>
      <c r="EB17" s="681"/>
      <c r="EC17" s="726"/>
    </row>
    <row r="18" spans="2:133" ht="11.25" customHeight="1" x14ac:dyDescent="0.15">
      <c r="B18" s="677" t="s">
        <v>271</v>
      </c>
      <c r="C18" s="678"/>
      <c r="D18" s="678"/>
      <c r="E18" s="678"/>
      <c r="F18" s="678"/>
      <c r="G18" s="678"/>
      <c r="H18" s="678"/>
      <c r="I18" s="678"/>
      <c r="J18" s="678"/>
      <c r="K18" s="678"/>
      <c r="L18" s="678"/>
      <c r="M18" s="678"/>
      <c r="N18" s="678"/>
      <c r="O18" s="678"/>
      <c r="P18" s="678"/>
      <c r="Q18" s="679"/>
      <c r="R18" s="680">
        <v>160652</v>
      </c>
      <c r="S18" s="681"/>
      <c r="T18" s="681"/>
      <c r="U18" s="681"/>
      <c r="V18" s="681"/>
      <c r="W18" s="681"/>
      <c r="X18" s="681"/>
      <c r="Y18" s="682"/>
      <c r="Z18" s="713">
        <v>0.2</v>
      </c>
      <c r="AA18" s="713"/>
      <c r="AB18" s="713"/>
      <c r="AC18" s="713"/>
      <c r="AD18" s="714">
        <v>160652</v>
      </c>
      <c r="AE18" s="714"/>
      <c r="AF18" s="714"/>
      <c r="AG18" s="714"/>
      <c r="AH18" s="714"/>
      <c r="AI18" s="714"/>
      <c r="AJ18" s="714"/>
      <c r="AK18" s="714"/>
      <c r="AL18" s="683">
        <v>0.4</v>
      </c>
      <c r="AM18" s="684"/>
      <c r="AN18" s="684"/>
      <c r="AO18" s="715"/>
      <c r="AP18" s="677" t="s">
        <v>272</v>
      </c>
      <c r="AQ18" s="678"/>
      <c r="AR18" s="678"/>
      <c r="AS18" s="678"/>
      <c r="AT18" s="678"/>
      <c r="AU18" s="678"/>
      <c r="AV18" s="678"/>
      <c r="AW18" s="678"/>
      <c r="AX18" s="678"/>
      <c r="AY18" s="678"/>
      <c r="AZ18" s="678"/>
      <c r="BA18" s="678"/>
      <c r="BB18" s="678"/>
      <c r="BC18" s="678"/>
      <c r="BD18" s="678"/>
      <c r="BE18" s="678"/>
      <c r="BF18" s="679"/>
      <c r="BG18" s="680" t="s">
        <v>237</v>
      </c>
      <c r="BH18" s="681"/>
      <c r="BI18" s="681"/>
      <c r="BJ18" s="681"/>
      <c r="BK18" s="681"/>
      <c r="BL18" s="681"/>
      <c r="BM18" s="681"/>
      <c r="BN18" s="682"/>
      <c r="BO18" s="713" t="s">
        <v>237</v>
      </c>
      <c r="BP18" s="713"/>
      <c r="BQ18" s="713"/>
      <c r="BR18" s="713"/>
      <c r="BS18" s="686" t="s">
        <v>131</v>
      </c>
      <c r="BT18" s="681"/>
      <c r="BU18" s="681"/>
      <c r="BV18" s="681"/>
      <c r="BW18" s="681"/>
      <c r="BX18" s="681"/>
      <c r="BY18" s="681"/>
      <c r="BZ18" s="681"/>
      <c r="CA18" s="681"/>
      <c r="CB18" s="726"/>
      <c r="CD18" s="727" t="s">
        <v>273</v>
      </c>
      <c r="CE18" s="724"/>
      <c r="CF18" s="724"/>
      <c r="CG18" s="724"/>
      <c r="CH18" s="724"/>
      <c r="CI18" s="724"/>
      <c r="CJ18" s="724"/>
      <c r="CK18" s="724"/>
      <c r="CL18" s="724"/>
      <c r="CM18" s="724"/>
      <c r="CN18" s="724"/>
      <c r="CO18" s="724"/>
      <c r="CP18" s="724"/>
      <c r="CQ18" s="725"/>
      <c r="CR18" s="680" t="s">
        <v>237</v>
      </c>
      <c r="CS18" s="681"/>
      <c r="CT18" s="681"/>
      <c r="CU18" s="681"/>
      <c r="CV18" s="681"/>
      <c r="CW18" s="681"/>
      <c r="CX18" s="681"/>
      <c r="CY18" s="682"/>
      <c r="CZ18" s="713" t="s">
        <v>131</v>
      </c>
      <c r="DA18" s="713"/>
      <c r="DB18" s="713"/>
      <c r="DC18" s="713"/>
      <c r="DD18" s="686" t="s">
        <v>237</v>
      </c>
      <c r="DE18" s="681"/>
      <c r="DF18" s="681"/>
      <c r="DG18" s="681"/>
      <c r="DH18" s="681"/>
      <c r="DI18" s="681"/>
      <c r="DJ18" s="681"/>
      <c r="DK18" s="681"/>
      <c r="DL18" s="681"/>
      <c r="DM18" s="681"/>
      <c r="DN18" s="681"/>
      <c r="DO18" s="681"/>
      <c r="DP18" s="682"/>
      <c r="DQ18" s="686" t="s">
        <v>237</v>
      </c>
      <c r="DR18" s="681"/>
      <c r="DS18" s="681"/>
      <c r="DT18" s="681"/>
      <c r="DU18" s="681"/>
      <c r="DV18" s="681"/>
      <c r="DW18" s="681"/>
      <c r="DX18" s="681"/>
      <c r="DY18" s="681"/>
      <c r="DZ18" s="681"/>
      <c r="EA18" s="681"/>
      <c r="EB18" s="681"/>
      <c r="EC18" s="726"/>
    </row>
    <row r="19" spans="2:133" ht="11.25" customHeight="1" x14ac:dyDescent="0.15">
      <c r="B19" s="677" t="s">
        <v>274</v>
      </c>
      <c r="C19" s="678"/>
      <c r="D19" s="678"/>
      <c r="E19" s="678"/>
      <c r="F19" s="678"/>
      <c r="G19" s="678"/>
      <c r="H19" s="678"/>
      <c r="I19" s="678"/>
      <c r="J19" s="678"/>
      <c r="K19" s="678"/>
      <c r="L19" s="678"/>
      <c r="M19" s="678"/>
      <c r="N19" s="678"/>
      <c r="O19" s="678"/>
      <c r="P19" s="678"/>
      <c r="Q19" s="679"/>
      <c r="R19" s="680">
        <v>131916</v>
      </c>
      <c r="S19" s="681"/>
      <c r="T19" s="681"/>
      <c r="U19" s="681"/>
      <c r="V19" s="681"/>
      <c r="W19" s="681"/>
      <c r="X19" s="681"/>
      <c r="Y19" s="682"/>
      <c r="Z19" s="713">
        <v>0.1</v>
      </c>
      <c r="AA19" s="713"/>
      <c r="AB19" s="713"/>
      <c r="AC19" s="713"/>
      <c r="AD19" s="714">
        <v>131916</v>
      </c>
      <c r="AE19" s="714"/>
      <c r="AF19" s="714"/>
      <c r="AG19" s="714"/>
      <c r="AH19" s="714"/>
      <c r="AI19" s="714"/>
      <c r="AJ19" s="714"/>
      <c r="AK19" s="714"/>
      <c r="AL19" s="683">
        <v>0.4</v>
      </c>
      <c r="AM19" s="684"/>
      <c r="AN19" s="684"/>
      <c r="AO19" s="715"/>
      <c r="AP19" s="677" t="s">
        <v>275</v>
      </c>
      <c r="AQ19" s="678"/>
      <c r="AR19" s="678"/>
      <c r="AS19" s="678"/>
      <c r="AT19" s="678"/>
      <c r="AU19" s="678"/>
      <c r="AV19" s="678"/>
      <c r="AW19" s="678"/>
      <c r="AX19" s="678"/>
      <c r="AY19" s="678"/>
      <c r="AZ19" s="678"/>
      <c r="BA19" s="678"/>
      <c r="BB19" s="678"/>
      <c r="BC19" s="678"/>
      <c r="BD19" s="678"/>
      <c r="BE19" s="678"/>
      <c r="BF19" s="679"/>
      <c r="BG19" s="680">
        <v>2074637</v>
      </c>
      <c r="BH19" s="681"/>
      <c r="BI19" s="681"/>
      <c r="BJ19" s="681"/>
      <c r="BK19" s="681"/>
      <c r="BL19" s="681"/>
      <c r="BM19" s="681"/>
      <c r="BN19" s="682"/>
      <c r="BO19" s="713">
        <v>7.5</v>
      </c>
      <c r="BP19" s="713"/>
      <c r="BQ19" s="713"/>
      <c r="BR19" s="713"/>
      <c r="BS19" s="686" t="s">
        <v>131</v>
      </c>
      <c r="BT19" s="681"/>
      <c r="BU19" s="681"/>
      <c r="BV19" s="681"/>
      <c r="BW19" s="681"/>
      <c r="BX19" s="681"/>
      <c r="BY19" s="681"/>
      <c r="BZ19" s="681"/>
      <c r="CA19" s="681"/>
      <c r="CB19" s="726"/>
      <c r="CD19" s="727" t="s">
        <v>276</v>
      </c>
      <c r="CE19" s="724"/>
      <c r="CF19" s="724"/>
      <c r="CG19" s="724"/>
      <c r="CH19" s="724"/>
      <c r="CI19" s="724"/>
      <c r="CJ19" s="724"/>
      <c r="CK19" s="724"/>
      <c r="CL19" s="724"/>
      <c r="CM19" s="724"/>
      <c r="CN19" s="724"/>
      <c r="CO19" s="724"/>
      <c r="CP19" s="724"/>
      <c r="CQ19" s="725"/>
      <c r="CR19" s="680" t="s">
        <v>237</v>
      </c>
      <c r="CS19" s="681"/>
      <c r="CT19" s="681"/>
      <c r="CU19" s="681"/>
      <c r="CV19" s="681"/>
      <c r="CW19" s="681"/>
      <c r="CX19" s="681"/>
      <c r="CY19" s="682"/>
      <c r="CZ19" s="713" t="s">
        <v>237</v>
      </c>
      <c r="DA19" s="713"/>
      <c r="DB19" s="713"/>
      <c r="DC19" s="713"/>
      <c r="DD19" s="686" t="s">
        <v>237</v>
      </c>
      <c r="DE19" s="681"/>
      <c r="DF19" s="681"/>
      <c r="DG19" s="681"/>
      <c r="DH19" s="681"/>
      <c r="DI19" s="681"/>
      <c r="DJ19" s="681"/>
      <c r="DK19" s="681"/>
      <c r="DL19" s="681"/>
      <c r="DM19" s="681"/>
      <c r="DN19" s="681"/>
      <c r="DO19" s="681"/>
      <c r="DP19" s="682"/>
      <c r="DQ19" s="686" t="s">
        <v>237</v>
      </c>
      <c r="DR19" s="681"/>
      <c r="DS19" s="681"/>
      <c r="DT19" s="681"/>
      <c r="DU19" s="681"/>
      <c r="DV19" s="681"/>
      <c r="DW19" s="681"/>
      <c r="DX19" s="681"/>
      <c r="DY19" s="681"/>
      <c r="DZ19" s="681"/>
      <c r="EA19" s="681"/>
      <c r="EB19" s="681"/>
      <c r="EC19" s="726"/>
    </row>
    <row r="20" spans="2:133" ht="11.25" customHeight="1" x14ac:dyDescent="0.15">
      <c r="B20" s="677" t="s">
        <v>277</v>
      </c>
      <c r="C20" s="678"/>
      <c r="D20" s="678"/>
      <c r="E20" s="678"/>
      <c r="F20" s="678"/>
      <c r="G20" s="678"/>
      <c r="H20" s="678"/>
      <c r="I20" s="678"/>
      <c r="J20" s="678"/>
      <c r="K20" s="678"/>
      <c r="L20" s="678"/>
      <c r="M20" s="678"/>
      <c r="N20" s="678"/>
      <c r="O20" s="678"/>
      <c r="P20" s="678"/>
      <c r="Q20" s="679"/>
      <c r="R20" s="680">
        <v>20210</v>
      </c>
      <c r="S20" s="681"/>
      <c r="T20" s="681"/>
      <c r="U20" s="681"/>
      <c r="V20" s="681"/>
      <c r="W20" s="681"/>
      <c r="X20" s="681"/>
      <c r="Y20" s="682"/>
      <c r="Z20" s="713">
        <v>0</v>
      </c>
      <c r="AA20" s="713"/>
      <c r="AB20" s="713"/>
      <c r="AC20" s="713"/>
      <c r="AD20" s="714">
        <v>20210</v>
      </c>
      <c r="AE20" s="714"/>
      <c r="AF20" s="714"/>
      <c r="AG20" s="714"/>
      <c r="AH20" s="714"/>
      <c r="AI20" s="714"/>
      <c r="AJ20" s="714"/>
      <c r="AK20" s="714"/>
      <c r="AL20" s="683">
        <v>0.1</v>
      </c>
      <c r="AM20" s="684"/>
      <c r="AN20" s="684"/>
      <c r="AO20" s="715"/>
      <c r="AP20" s="677" t="s">
        <v>278</v>
      </c>
      <c r="AQ20" s="678"/>
      <c r="AR20" s="678"/>
      <c r="AS20" s="678"/>
      <c r="AT20" s="678"/>
      <c r="AU20" s="678"/>
      <c r="AV20" s="678"/>
      <c r="AW20" s="678"/>
      <c r="AX20" s="678"/>
      <c r="AY20" s="678"/>
      <c r="AZ20" s="678"/>
      <c r="BA20" s="678"/>
      <c r="BB20" s="678"/>
      <c r="BC20" s="678"/>
      <c r="BD20" s="678"/>
      <c r="BE20" s="678"/>
      <c r="BF20" s="679"/>
      <c r="BG20" s="680">
        <v>2074637</v>
      </c>
      <c r="BH20" s="681"/>
      <c r="BI20" s="681"/>
      <c r="BJ20" s="681"/>
      <c r="BK20" s="681"/>
      <c r="BL20" s="681"/>
      <c r="BM20" s="681"/>
      <c r="BN20" s="682"/>
      <c r="BO20" s="713">
        <v>7.5</v>
      </c>
      <c r="BP20" s="713"/>
      <c r="BQ20" s="713"/>
      <c r="BR20" s="713"/>
      <c r="BS20" s="686" t="s">
        <v>131</v>
      </c>
      <c r="BT20" s="681"/>
      <c r="BU20" s="681"/>
      <c r="BV20" s="681"/>
      <c r="BW20" s="681"/>
      <c r="BX20" s="681"/>
      <c r="BY20" s="681"/>
      <c r="BZ20" s="681"/>
      <c r="CA20" s="681"/>
      <c r="CB20" s="726"/>
      <c r="CD20" s="727" t="s">
        <v>279</v>
      </c>
      <c r="CE20" s="724"/>
      <c r="CF20" s="724"/>
      <c r="CG20" s="724"/>
      <c r="CH20" s="724"/>
      <c r="CI20" s="724"/>
      <c r="CJ20" s="724"/>
      <c r="CK20" s="724"/>
      <c r="CL20" s="724"/>
      <c r="CM20" s="724"/>
      <c r="CN20" s="724"/>
      <c r="CO20" s="724"/>
      <c r="CP20" s="724"/>
      <c r="CQ20" s="725"/>
      <c r="CR20" s="680">
        <v>96304533</v>
      </c>
      <c r="CS20" s="681"/>
      <c r="CT20" s="681"/>
      <c r="CU20" s="681"/>
      <c r="CV20" s="681"/>
      <c r="CW20" s="681"/>
      <c r="CX20" s="681"/>
      <c r="CY20" s="682"/>
      <c r="CZ20" s="713">
        <v>100</v>
      </c>
      <c r="DA20" s="713"/>
      <c r="DB20" s="713"/>
      <c r="DC20" s="713"/>
      <c r="DD20" s="686">
        <v>15092905</v>
      </c>
      <c r="DE20" s="681"/>
      <c r="DF20" s="681"/>
      <c r="DG20" s="681"/>
      <c r="DH20" s="681"/>
      <c r="DI20" s="681"/>
      <c r="DJ20" s="681"/>
      <c r="DK20" s="681"/>
      <c r="DL20" s="681"/>
      <c r="DM20" s="681"/>
      <c r="DN20" s="681"/>
      <c r="DO20" s="681"/>
      <c r="DP20" s="682"/>
      <c r="DQ20" s="686">
        <v>48236219</v>
      </c>
      <c r="DR20" s="681"/>
      <c r="DS20" s="681"/>
      <c r="DT20" s="681"/>
      <c r="DU20" s="681"/>
      <c r="DV20" s="681"/>
      <c r="DW20" s="681"/>
      <c r="DX20" s="681"/>
      <c r="DY20" s="681"/>
      <c r="DZ20" s="681"/>
      <c r="EA20" s="681"/>
      <c r="EB20" s="681"/>
      <c r="EC20" s="726"/>
    </row>
    <row r="21" spans="2:133" ht="11.25" customHeight="1" x14ac:dyDescent="0.15">
      <c r="B21" s="677" t="s">
        <v>280</v>
      </c>
      <c r="C21" s="678"/>
      <c r="D21" s="678"/>
      <c r="E21" s="678"/>
      <c r="F21" s="678"/>
      <c r="G21" s="678"/>
      <c r="H21" s="678"/>
      <c r="I21" s="678"/>
      <c r="J21" s="678"/>
      <c r="K21" s="678"/>
      <c r="L21" s="678"/>
      <c r="M21" s="678"/>
      <c r="N21" s="678"/>
      <c r="O21" s="678"/>
      <c r="P21" s="678"/>
      <c r="Q21" s="679"/>
      <c r="R21" s="680">
        <v>8526</v>
      </c>
      <c r="S21" s="681"/>
      <c r="T21" s="681"/>
      <c r="U21" s="681"/>
      <c r="V21" s="681"/>
      <c r="W21" s="681"/>
      <c r="X21" s="681"/>
      <c r="Y21" s="682"/>
      <c r="Z21" s="713">
        <v>0</v>
      </c>
      <c r="AA21" s="713"/>
      <c r="AB21" s="713"/>
      <c r="AC21" s="713"/>
      <c r="AD21" s="714">
        <v>8526</v>
      </c>
      <c r="AE21" s="714"/>
      <c r="AF21" s="714"/>
      <c r="AG21" s="714"/>
      <c r="AH21" s="714"/>
      <c r="AI21" s="714"/>
      <c r="AJ21" s="714"/>
      <c r="AK21" s="714"/>
      <c r="AL21" s="683">
        <v>0</v>
      </c>
      <c r="AM21" s="684"/>
      <c r="AN21" s="684"/>
      <c r="AO21" s="715"/>
      <c r="AP21" s="775" t="s">
        <v>281</v>
      </c>
      <c r="AQ21" s="782"/>
      <c r="AR21" s="782"/>
      <c r="AS21" s="782"/>
      <c r="AT21" s="782"/>
      <c r="AU21" s="782"/>
      <c r="AV21" s="782"/>
      <c r="AW21" s="782"/>
      <c r="AX21" s="782"/>
      <c r="AY21" s="782"/>
      <c r="AZ21" s="782"/>
      <c r="BA21" s="782"/>
      <c r="BB21" s="782"/>
      <c r="BC21" s="782"/>
      <c r="BD21" s="782"/>
      <c r="BE21" s="782"/>
      <c r="BF21" s="777"/>
      <c r="BG21" s="680">
        <v>18262</v>
      </c>
      <c r="BH21" s="681"/>
      <c r="BI21" s="681"/>
      <c r="BJ21" s="681"/>
      <c r="BK21" s="681"/>
      <c r="BL21" s="681"/>
      <c r="BM21" s="681"/>
      <c r="BN21" s="682"/>
      <c r="BO21" s="713">
        <v>0.1</v>
      </c>
      <c r="BP21" s="713"/>
      <c r="BQ21" s="713"/>
      <c r="BR21" s="713"/>
      <c r="BS21" s="686" t="s">
        <v>131</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282</v>
      </c>
      <c r="C22" s="678"/>
      <c r="D22" s="678"/>
      <c r="E22" s="678"/>
      <c r="F22" s="678"/>
      <c r="G22" s="678"/>
      <c r="H22" s="678"/>
      <c r="I22" s="678"/>
      <c r="J22" s="678"/>
      <c r="K22" s="678"/>
      <c r="L22" s="678"/>
      <c r="M22" s="678"/>
      <c r="N22" s="678"/>
      <c r="O22" s="678"/>
      <c r="P22" s="678"/>
      <c r="Q22" s="679"/>
      <c r="R22" s="680">
        <v>8271174</v>
      </c>
      <c r="S22" s="681"/>
      <c r="T22" s="681"/>
      <c r="U22" s="681"/>
      <c r="V22" s="681"/>
      <c r="W22" s="681"/>
      <c r="X22" s="681"/>
      <c r="Y22" s="682"/>
      <c r="Z22" s="713">
        <v>8.1</v>
      </c>
      <c r="AA22" s="713"/>
      <c r="AB22" s="713"/>
      <c r="AC22" s="713"/>
      <c r="AD22" s="714">
        <v>5127674</v>
      </c>
      <c r="AE22" s="714"/>
      <c r="AF22" s="714"/>
      <c r="AG22" s="714"/>
      <c r="AH22" s="714"/>
      <c r="AI22" s="714"/>
      <c r="AJ22" s="714"/>
      <c r="AK22" s="714"/>
      <c r="AL22" s="683">
        <v>14</v>
      </c>
      <c r="AM22" s="684"/>
      <c r="AN22" s="684"/>
      <c r="AO22" s="715"/>
      <c r="AP22" s="775" t="s">
        <v>283</v>
      </c>
      <c r="AQ22" s="782"/>
      <c r="AR22" s="782"/>
      <c r="AS22" s="782"/>
      <c r="AT22" s="782"/>
      <c r="AU22" s="782"/>
      <c r="AV22" s="782"/>
      <c r="AW22" s="782"/>
      <c r="AX22" s="782"/>
      <c r="AY22" s="782"/>
      <c r="AZ22" s="782"/>
      <c r="BA22" s="782"/>
      <c r="BB22" s="782"/>
      <c r="BC22" s="782"/>
      <c r="BD22" s="782"/>
      <c r="BE22" s="782"/>
      <c r="BF22" s="777"/>
      <c r="BG22" s="680" t="s">
        <v>131</v>
      </c>
      <c r="BH22" s="681"/>
      <c r="BI22" s="681"/>
      <c r="BJ22" s="681"/>
      <c r="BK22" s="681"/>
      <c r="BL22" s="681"/>
      <c r="BM22" s="681"/>
      <c r="BN22" s="682"/>
      <c r="BO22" s="713" t="s">
        <v>131</v>
      </c>
      <c r="BP22" s="713"/>
      <c r="BQ22" s="713"/>
      <c r="BR22" s="713"/>
      <c r="BS22" s="686" t="s">
        <v>131</v>
      </c>
      <c r="BT22" s="681"/>
      <c r="BU22" s="681"/>
      <c r="BV22" s="681"/>
      <c r="BW22" s="681"/>
      <c r="BX22" s="681"/>
      <c r="BY22" s="681"/>
      <c r="BZ22" s="681"/>
      <c r="CA22" s="681"/>
      <c r="CB22" s="726"/>
      <c r="CD22" s="784" t="s">
        <v>284</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285</v>
      </c>
      <c r="C23" s="678"/>
      <c r="D23" s="678"/>
      <c r="E23" s="678"/>
      <c r="F23" s="678"/>
      <c r="G23" s="678"/>
      <c r="H23" s="678"/>
      <c r="I23" s="678"/>
      <c r="J23" s="678"/>
      <c r="K23" s="678"/>
      <c r="L23" s="678"/>
      <c r="M23" s="678"/>
      <c r="N23" s="678"/>
      <c r="O23" s="678"/>
      <c r="P23" s="678"/>
      <c r="Q23" s="679"/>
      <c r="R23" s="680">
        <v>5127674</v>
      </c>
      <c r="S23" s="681"/>
      <c r="T23" s="681"/>
      <c r="U23" s="681"/>
      <c r="V23" s="681"/>
      <c r="W23" s="681"/>
      <c r="X23" s="681"/>
      <c r="Y23" s="682"/>
      <c r="Z23" s="713">
        <v>5</v>
      </c>
      <c r="AA23" s="713"/>
      <c r="AB23" s="713"/>
      <c r="AC23" s="713"/>
      <c r="AD23" s="714">
        <v>5127674</v>
      </c>
      <c r="AE23" s="714"/>
      <c r="AF23" s="714"/>
      <c r="AG23" s="714"/>
      <c r="AH23" s="714"/>
      <c r="AI23" s="714"/>
      <c r="AJ23" s="714"/>
      <c r="AK23" s="714"/>
      <c r="AL23" s="683">
        <v>14</v>
      </c>
      <c r="AM23" s="684"/>
      <c r="AN23" s="684"/>
      <c r="AO23" s="715"/>
      <c r="AP23" s="775" t="s">
        <v>286</v>
      </c>
      <c r="AQ23" s="782"/>
      <c r="AR23" s="782"/>
      <c r="AS23" s="782"/>
      <c r="AT23" s="782"/>
      <c r="AU23" s="782"/>
      <c r="AV23" s="782"/>
      <c r="AW23" s="782"/>
      <c r="AX23" s="782"/>
      <c r="AY23" s="782"/>
      <c r="AZ23" s="782"/>
      <c r="BA23" s="782"/>
      <c r="BB23" s="782"/>
      <c r="BC23" s="782"/>
      <c r="BD23" s="782"/>
      <c r="BE23" s="782"/>
      <c r="BF23" s="777"/>
      <c r="BG23" s="680">
        <v>2056375</v>
      </c>
      <c r="BH23" s="681"/>
      <c r="BI23" s="681"/>
      <c r="BJ23" s="681"/>
      <c r="BK23" s="681"/>
      <c r="BL23" s="681"/>
      <c r="BM23" s="681"/>
      <c r="BN23" s="682"/>
      <c r="BO23" s="713">
        <v>7.4</v>
      </c>
      <c r="BP23" s="713"/>
      <c r="BQ23" s="713"/>
      <c r="BR23" s="713"/>
      <c r="BS23" s="686" t="s">
        <v>237</v>
      </c>
      <c r="BT23" s="681"/>
      <c r="BU23" s="681"/>
      <c r="BV23" s="681"/>
      <c r="BW23" s="681"/>
      <c r="BX23" s="681"/>
      <c r="BY23" s="681"/>
      <c r="BZ23" s="681"/>
      <c r="CA23" s="681"/>
      <c r="CB23" s="726"/>
      <c r="CD23" s="784" t="s">
        <v>225</v>
      </c>
      <c r="CE23" s="785"/>
      <c r="CF23" s="785"/>
      <c r="CG23" s="785"/>
      <c r="CH23" s="785"/>
      <c r="CI23" s="785"/>
      <c r="CJ23" s="785"/>
      <c r="CK23" s="785"/>
      <c r="CL23" s="785"/>
      <c r="CM23" s="785"/>
      <c r="CN23" s="785"/>
      <c r="CO23" s="785"/>
      <c r="CP23" s="785"/>
      <c r="CQ23" s="786"/>
      <c r="CR23" s="784" t="s">
        <v>287</v>
      </c>
      <c r="CS23" s="785"/>
      <c r="CT23" s="785"/>
      <c r="CU23" s="785"/>
      <c r="CV23" s="785"/>
      <c r="CW23" s="785"/>
      <c r="CX23" s="785"/>
      <c r="CY23" s="786"/>
      <c r="CZ23" s="784" t="s">
        <v>288</v>
      </c>
      <c r="DA23" s="785"/>
      <c r="DB23" s="785"/>
      <c r="DC23" s="786"/>
      <c r="DD23" s="784" t="s">
        <v>289</v>
      </c>
      <c r="DE23" s="785"/>
      <c r="DF23" s="785"/>
      <c r="DG23" s="785"/>
      <c r="DH23" s="785"/>
      <c r="DI23" s="785"/>
      <c r="DJ23" s="785"/>
      <c r="DK23" s="786"/>
      <c r="DL23" s="793" t="s">
        <v>290</v>
      </c>
      <c r="DM23" s="794"/>
      <c r="DN23" s="794"/>
      <c r="DO23" s="794"/>
      <c r="DP23" s="794"/>
      <c r="DQ23" s="794"/>
      <c r="DR23" s="794"/>
      <c r="DS23" s="794"/>
      <c r="DT23" s="794"/>
      <c r="DU23" s="794"/>
      <c r="DV23" s="795"/>
      <c r="DW23" s="784" t="s">
        <v>291</v>
      </c>
      <c r="DX23" s="785"/>
      <c r="DY23" s="785"/>
      <c r="DZ23" s="785"/>
      <c r="EA23" s="785"/>
      <c r="EB23" s="785"/>
      <c r="EC23" s="786"/>
    </row>
    <row r="24" spans="2:133" ht="11.25" customHeight="1" x14ac:dyDescent="0.15">
      <c r="B24" s="677" t="s">
        <v>292</v>
      </c>
      <c r="C24" s="678"/>
      <c r="D24" s="678"/>
      <c r="E24" s="678"/>
      <c r="F24" s="678"/>
      <c r="G24" s="678"/>
      <c r="H24" s="678"/>
      <c r="I24" s="678"/>
      <c r="J24" s="678"/>
      <c r="K24" s="678"/>
      <c r="L24" s="678"/>
      <c r="M24" s="678"/>
      <c r="N24" s="678"/>
      <c r="O24" s="678"/>
      <c r="P24" s="678"/>
      <c r="Q24" s="679"/>
      <c r="R24" s="680">
        <v>531659</v>
      </c>
      <c r="S24" s="681"/>
      <c r="T24" s="681"/>
      <c r="U24" s="681"/>
      <c r="V24" s="681"/>
      <c r="W24" s="681"/>
      <c r="X24" s="681"/>
      <c r="Y24" s="682"/>
      <c r="Z24" s="713">
        <v>0.5</v>
      </c>
      <c r="AA24" s="713"/>
      <c r="AB24" s="713"/>
      <c r="AC24" s="713"/>
      <c r="AD24" s="714" t="s">
        <v>237</v>
      </c>
      <c r="AE24" s="714"/>
      <c r="AF24" s="714"/>
      <c r="AG24" s="714"/>
      <c r="AH24" s="714"/>
      <c r="AI24" s="714"/>
      <c r="AJ24" s="714"/>
      <c r="AK24" s="714"/>
      <c r="AL24" s="683" t="s">
        <v>131</v>
      </c>
      <c r="AM24" s="684"/>
      <c r="AN24" s="684"/>
      <c r="AO24" s="715"/>
      <c r="AP24" s="775" t="s">
        <v>293</v>
      </c>
      <c r="AQ24" s="782"/>
      <c r="AR24" s="782"/>
      <c r="AS24" s="782"/>
      <c r="AT24" s="782"/>
      <c r="AU24" s="782"/>
      <c r="AV24" s="782"/>
      <c r="AW24" s="782"/>
      <c r="AX24" s="782"/>
      <c r="AY24" s="782"/>
      <c r="AZ24" s="782"/>
      <c r="BA24" s="782"/>
      <c r="BB24" s="782"/>
      <c r="BC24" s="782"/>
      <c r="BD24" s="782"/>
      <c r="BE24" s="782"/>
      <c r="BF24" s="777"/>
      <c r="BG24" s="680" t="s">
        <v>237</v>
      </c>
      <c r="BH24" s="681"/>
      <c r="BI24" s="681"/>
      <c r="BJ24" s="681"/>
      <c r="BK24" s="681"/>
      <c r="BL24" s="681"/>
      <c r="BM24" s="681"/>
      <c r="BN24" s="682"/>
      <c r="BO24" s="713" t="s">
        <v>237</v>
      </c>
      <c r="BP24" s="713"/>
      <c r="BQ24" s="713"/>
      <c r="BR24" s="713"/>
      <c r="BS24" s="686" t="s">
        <v>131</v>
      </c>
      <c r="BT24" s="681"/>
      <c r="BU24" s="681"/>
      <c r="BV24" s="681"/>
      <c r="BW24" s="681"/>
      <c r="BX24" s="681"/>
      <c r="BY24" s="681"/>
      <c r="BZ24" s="681"/>
      <c r="CA24" s="681"/>
      <c r="CB24" s="726"/>
      <c r="CD24" s="738" t="s">
        <v>294</v>
      </c>
      <c r="CE24" s="739"/>
      <c r="CF24" s="739"/>
      <c r="CG24" s="739"/>
      <c r="CH24" s="739"/>
      <c r="CI24" s="739"/>
      <c r="CJ24" s="739"/>
      <c r="CK24" s="739"/>
      <c r="CL24" s="739"/>
      <c r="CM24" s="739"/>
      <c r="CN24" s="739"/>
      <c r="CO24" s="739"/>
      <c r="CP24" s="739"/>
      <c r="CQ24" s="740"/>
      <c r="CR24" s="735">
        <v>35244347</v>
      </c>
      <c r="CS24" s="736"/>
      <c r="CT24" s="736"/>
      <c r="CU24" s="736"/>
      <c r="CV24" s="736"/>
      <c r="CW24" s="736"/>
      <c r="CX24" s="736"/>
      <c r="CY24" s="779"/>
      <c r="CZ24" s="780">
        <v>36.6</v>
      </c>
      <c r="DA24" s="751"/>
      <c r="DB24" s="751"/>
      <c r="DC24" s="783"/>
      <c r="DD24" s="778">
        <v>23231181</v>
      </c>
      <c r="DE24" s="736"/>
      <c r="DF24" s="736"/>
      <c r="DG24" s="736"/>
      <c r="DH24" s="736"/>
      <c r="DI24" s="736"/>
      <c r="DJ24" s="736"/>
      <c r="DK24" s="779"/>
      <c r="DL24" s="778">
        <v>23017734</v>
      </c>
      <c r="DM24" s="736"/>
      <c r="DN24" s="736"/>
      <c r="DO24" s="736"/>
      <c r="DP24" s="736"/>
      <c r="DQ24" s="736"/>
      <c r="DR24" s="736"/>
      <c r="DS24" s="736"/>
      <c r="DT24" s="736"/>
      <c r="DU24" s="736"/>
      <c r="DV24" s="779"/>
      <c r="DW24" s="780">
        <v>58.7</v>
      </c>
      <c r="DX24" s="751"/>
      <c r="DY24" s="751"/>
      <c r="DZ24" s="751"/>
      <c r="EA24" s="751"/>
      <c r="EB24" s="751"/>
      <c r="EC24" s="781"/>
    </row>
    <row r="25" spans="2:133" ht="11.25" customHeight="1" x14ac:dyDescent="0.15">
      <c r="B25" s="677" t="s">
        <v>295</v>
      </c>
      <c r="C25" s="678"/>
      <c r="D25" s="678"/>
      <c r="E25" s="678"/>
      <c r="F25" s="678"/>
      <c r="G25" s="678"/>
      <c r="H25" s="678"/>
      <c r="I25" s="678"/>
      <c r="J25" s="678"/>
      <c r="K25" s="678"/>
      <c r="L25" s="678"/>
      <c r="M25" s="678"/>
      <c r="N25" s="678"/>
      <c r="O25" s="678"/>
      <c r="P25" s="678"/>
      <c r="Q25" s="679"/>
      <c r="R25" s="680">
        <v>2611841</v>
      </c>
      <c r="S25" s="681"/>
      <c r="T25" s="681"/>
      <c r="U25" s="681"/>
      <c r="V25" s="681"/>
      <c r="W25" s="681"/>
      <c r="X25" s="681"/>
      <c r="Y25" s="682"/>
      <c r="Z25" s="713">
        <v>2.6</v>
      </c>
      <c r="AA25" s="713"/>
      <c r="AB25" s="713"/>
      <c r="AC25" s="713"/>
      <c r="AD25" s="714" t="s">
        <v>237</v>
      </c>
      <c r="AE25" s="714"/>
      <c r="AF25" s="714"/>
      <c r="AG25" s="714"/>
      <c r="AH25" s="714"/>
      <c r="AI25" s="714"/>
      <c r="AJ25" s="714"/>
      <c r="AK25" s="714"/>
      <c r="AL25" s="683" t="s">
        <v>131</v>
      </c>
      <c r="AM25" s="684"/>
      <c r="AN25" s="684"/>
      <c r="AO25" s="715"/>
      <c r="AP25" s="775" t="s">
        <v>296</v>
      </c>
      <c r="AQ25" s="782"/>
      <c r="AR25" s="782"/>
      <c r="AS25" s="782"/>
      <c r="AT25" s="782"/>
      <c r="AU25" s="782"/>
      <c r="AV25" s="782"/>
      <c r="AW25" s="782"/>
      <c r="AX25" s="782"/>
      <c r="AY25" s="782"/>
      <c r="AZ25" s="782"/>
      <c r="BA25" s="782"/>
      <c r="BB25" s="782"/>
      <c r="BC25" s="782"/>
      <c r="BD25" s="782"/>
      <c r="BE25" s="782"/>
      <c r="BF25" s="777"/>
      <c r="BG25" s="680" t="s">
        <v>131</v>
      </c>
      <c r="BH25" s="681"/>
      <c r="BI25" s="681"/>
      <c r="BJ25" s="681"/>
      <c r="BK25" s="681"/>
      <c r="BL25" s="681"/>
      <c r="BM25" s="681"/>
      <c r="BN25" s="682"/>
      <c r="BO25" s="713" t="s">
        <v>237</v>
      </c>
      <c r="BP25" s="713"/>
      <c r="BQ25" s="713"/>
      <c r="BR25" s="713"/>
      <c r="BS25" s="686" t="s">
        <v>131</v>
      </c>
      <c r="BT25" s="681"/>
      <c r="BU25" s="681"/>
      <c r="BV25" s="681"/>
      <c r="BW25" s="681"/>
      <c r="BX25" s="681"/>
      <c r="BY25" s="681"/>
      <c r="BZ25" s="681"/>
      <c r="CA25" s="681"/>
      <c r="CB25" s="726"/>
      <c r="CD25" s="727" t="s">
        <v>297</v>
      </c>
      <c r="CE25" s="724"/>
      <c r="CF25" s="724"/>
      <c r="CG25" s="724"/>
      <c r="CH25" s="724"/>
      <c r="CI25" s="724"/>
      <c r="CJ25" s="724"/>
      <c r="CK25" s="724"/>
      <c r="CL25" s="724"/>
      <c r="CM25" s="724"/>
      <c r="CN25" s="724"/>
      <c r="CO25" s="724"/>
      <c r="CP25" s="724"/>
      <c r="CQ25" s="725"/>
      <c r="CR25" s="680">
        <v>13087290</v>
      </c>
      <c r="CS25" s="699"/>
      <c r="CT25" s="699"/>
      <c r="CU25" s="699"/>
      <c r="CV25" s="699"/>
      <c r="CW25" s="699"/>
      <c r="CX25" s="699"/>
      <c r="CY25" s="700"/>
      <c r="CZ25" s="683">
        <v>13.6</v>
      </c>
      <c r="DA25" s="701"/>
      <c r="DB25" s="701"/>
      <c r="DC25" s="702"/>
      <c r="DD25" s="686">
        <v>12541871</v>
      </c>
      <c r="DE25" s="699"/>
      <c r="DF25" s="699"/>
      <c r="DG25" s="699"/>
      <c r="DH25" s="699"/>
      <c r="DI25" s="699"/>
      <c r="DJ25" s="699"/>
      <c r="DK25" s="700"/>
      <c r="DL25" s="686">
        <v>12352260</v>
      </c>
      <c r="DM25" s="699"/>
      <c r="DN25" s="699"/>
      <c r="DO25" s="699"/>
      <c r="DP25" s="699"/>
      <c r="DQ25" s="699"/>
      <c r="DR25" s="699"/>
      <c r="DS25" s="699"/>
      <c r="DT25" s="699"/>
      <c r="DU25" s="699"/>
      <c r="DV25" s="700"/>
      <c r="DW25" s="683">
        <v>31.5</v>
      </c>
      <c r="DX25" s="701"/>
      <c r="DY25" s="701"/>
      <c r="DZ25" s="701"/>
      <c r="EA25" s="701"/>
      <c r="EB25" s="701"/>
      <c r="EC25" s="719"/>
    </row>
    <row r="26" spans="2:133" ht="11.25" customHeight="1" x14ac:dyDescent="0.15">
      <c r="B26" s="677" t="s">
        <v>298</v>
      </c>
      <c r="C26" s="678"/>
      <c r="D26" s="678"/>
      <c r="E26" s="678"/>
      <c r="F26" s="678"/>
      <c r="G26" s="678"/>
      <c r="H26" s="678"/>
      <c r="I26" s="678"/>
      <c r="J26" s="678"/>
      <c r="K26" s="678"/>
      <c r="L26" s="678"/>
      <c r="M26" s="678"/>
      <c r="N26" s="678"/>
      <c r="O26" s="678"/>
      <c r="P26" s="678"/>
      <c r="Q26" s="679"/>
      <c r="R26" s="680">
        <v>41371582</v>
      </c>
      <c r="S26" s="681"/>
      <c r="T26" s="681"/>
      <c r="U26" s="681"/>
      <c r="V26" s="681"/>
      <c r="W26" s="681"/>
      <c r="X26" s="681"/>
      <c r="Y26" s="682"/>
      <c r="Z26" s="713">
        <v>40.700000000000003</v>
      </c>
      <c r="AA26" s="713"/>
      <c r="AB26" s="713"/>
      <c r="AC26" s="713"/>
      <c r="AD26" s="714">
        <v>36171707</v>
      </c>
      <c r="AE26" s="714"/>
      <c r="AF26" s="714"/>
      <c r="AG26" s="714"/>
      <c r="AH26" s="714"/>
      <c r="AI26" s="714"/>
      <c r="AJ26" s="714"/>
      <c r="AK26" s="714"/>
      <c r="AL26" s="683">
        <v>98.5</v>
      </c>
      <c r="AM26" s="684"/>
      <c r="AN26" s="684"/>
      <c r="AO26" s="715"/>
      <c r="AP26" s="775" t="s">
        <v>299</v>
      </c>
      <c r="AQ26" s="776"/>
      <c r="AR26" s="776"/>
      <c r="AS26" s="776"/>
      <c r="AT26" s="776"/>
      <c r="AU26" s="776"/>
      <c r="AV26" s="776"/>
      <c r="AW26" s="776"/>
      <c r="AX26" s="776"/>
      <c r="AY26" s="776"/>
      <c r="AZ26" s="776"/>
      <c r="BA26" s="776"/>
      <c r="BB26" s="776"/>
      <c r="BC26" s="776"/>
      <c r="BD26" s="776"/>
      <c r="BE26" s="776"/>
      <c r="BF26" s="777"/>
      <c r="BG26" s="680" t="s">
        <v>237</v>
      </c>
      <c r="BH26" s="681"/>
      <c r="BI26" s="681"/>
      <c r="BJ26" s="681"/>
      <c r="BK26" s="681"/>
      <c r="BL26" s="681"/>
      <c r="BM26" s="681"/>
      <c r="BN26" s="682"/>
      <c r="BO26" s="713" t="s">
        <v>131</v>
      </c>
      <c r="BP26" s="713"/>
      <c r="BQ26" s="713"/>
      <c r="BR26" s="713"/>
      <c r="BS26" s="686" t="s">
        <v>131</v>
      </c>
      <c r="BT26" s="681"/>
      <c r="BU26" s="681"/>
      <c r="BV26" s="681"/>
      <c r="BW26" s="681"/>
      <c r="BX26" s="681"/>
      <c r="BY26" s="681"/>
      <c r="BZ26" s="681"/>
      <c r="CA26" s="681"/>
      <c r="CB26" s="726"/>
      <c r="CD26" s="727" t="s">
        <v>300</v>
      </c>
      <c r="CE26" s="724"/>
      <c r="CF26" s="724"/>
      <c r="CG26" s="724"/>
      <c r="CH26" s="724"/>
      <c r="CI26" s="724"/>
      <c r="CJ26" s="724"/>
      <c r="CK26" s="724"/>
      <c r="CL26" s="724"/>
      <c r="CM26" s="724"/>
      <c r="CN26" s="724"/>
      <c r="CO26" s="724"/>
      <c r="CP26" s="724"/>
      <c r="CQ26" s="725"/>
      <c r="CR26" s="680">
        <v>8350104</v>
      </c>
      <c r="CS26" s="681"/>
      <c r="CT26" s="681"/>
      <c r="CU26" s="681"/>
      <c r="CV26" s="681"/>
      <c r="CW26" s="681"/>
      <c r="CX26" s="681"/>
      <c r="CY26" s="682"/>
      <c r="CZ26" s="683">
        <v>8.6999999999999993</v>
      </c>
      <c r="DA26" s="701"/>
      <c r="DB26" s="701"/>
      <c r="DC26" s="702"/>
      <c r="DD26" s="686">
        <v>8014599</v>
      </c>
      <c r="DE26" s="681"/>
      <c r="DF26" s="681"/>
      <c r="DG26" s="681"/>
      <c r="DH26" s="681"/>
      <c r="DI26" s="681"/>
      <c r="DJ26" s="681"/>
      <c r="DK26" s="682"/>
      <c r="DL26" s="686" t="s">
        <v>131</v>
      </c>
      <c r="DM26" s="681"/>
      <c r="DN26" s="681"/>
      <c r="DO26" s="681"/>
      <c r="DP26" s="681"/>
      <c r="DQ26" s="681"/>
      <c r="DR26" s="681"/>
      <c r="DS26" s="681"/>
      <c r="DT26" s="681"/>
      <c r="DU26" s="681"/>
      <c r="DV26" s="682"/>
      <c r="DW26" s="683" t="s">
        <v>131</v>
      </c>
      <c r="DX26" s="701"/>
      <c r="DY26" s="701"/>
      <c r="DZ26" s="701"/>
      <c r="EA26" s="701"/>
      <c r="EB26" s="701"/>
      <c r="EC26" s="719"/>
    </row>
    <row r="27" spans="2:133" ht="11.25" customHeight="1" x14ac:dyDescent="0.15">
      <c r="B27" s="677" t="s">
        <v>301</v>
      </c>
      <c r="C27" s="678"/>
      <c r="D27" s="678"/>
      <c r="E27" s="678"/>
      <c r="F27" s="678"/>
      <c r="G27" s="678"/>
      <c r="H27" s="678"/>
      <c r="I27" s="678"/>
      <c r="J27" s="678"/>
      <c r="K27" s="678"/>
      <c r="L27" s="678"/>
      <c r="M27" s="678"/>
      <c r="N27" s="678"/>
      <c r="O27" s="678"/>
      <c r="P27" s="678"/>
      <c r="Q27" s="679"/>
      <c r="R27" s="680">
        <v>28638</v>
      </c>
      <c r="S27" s="681"/>
      <c r="T27" s="681"/>
      <c r="U27" s="681"/>
      <c r="V27" s="681"/>
      <c r="W27" s="681"/>
      <c r="X27" s="681"/>
      <c r="Y27" s="682"/>
      <c r="Z27" s="713">
        <v>0</v>
      </c>
      <c r="AA27" s="713"/>
      <c r="AB27" s="713"/>
      <c r="AC27" s="713"/>
      <c r="AD27" s="714">
        <v>28638</v>
      </c>
      <c r="AE27" s="714"/>
      <c r="AF27" s="714"/>
      <c r="AG27" s="714"/>
      <c r="AH27" s="714"/>
      <c r="AI27" s="714"/>
      <c r="AJ27" s="714"/>
      <c r="AK27" s="714"/>
      <c r="AL27" s="683">
        <v>0.1</v>
      </c>
      <c r="AM27" s="684"/>
      <c r="AN27" s="684"/>
      <c r="AO27" s="715"/>
      <c r="AP27" s="677" t="s">
        <v>302</v>
      </c>
      <c r="AQ27" s="678"/>
      <c r="AR27" s="678"/>
      <c r="AS27" s="678"/>
      <c r="AT27" s="678"/>
      <c r="AU27" s="678"/>
      <c r="AV27" s="678"/>
      <c r="AW27" s="678"/>
      <c r="AX27" s="678"/>
      <c r="AY27" s="678"/>
      <c r="AZ27" s="678"/>
      <c r="BA27" s="678"/>
      <c r="BB27" s="678"/>
      <c r="BC27" s="678"/>
      <c r="BD27" s="678"/>
      <c r="BE27" s="678"/>
      <c r="BF27" s="679"/>
      <c r="BG27" s="680">
        <v>27755482</v>
      </c>
      <c r="BH27" s="681"/>
      <c r="BI27" s="681"/>
      <c r="BJ27" s="681"/>
      <c r="BK27" s="681"/>
      <c r="BL27" s="681"/>
      <c r="BM27" s="681"/>
      <c r="BN27" s="682"/>
      <c r="BO27" s="713">
        <v>100</v>
      </c>
      <c r="BP27" s="713"/>
      <c r="BQ27" s="713"/>
      <c r="BR27" s="713"/>
      <c r="BS27" s="686">
        <v>407434</v>
      </c>
      <c r="BT27" s="681"/>
      <c r="BU27" s="681"/>
      <c r="BV27" s="681"/>
      <c r="BW27" s="681"/>
      <c r="BX27" s="681"/>
      <c r="BY27" s="681"/>
      <c r="BZ27" s="681"/>
      <c r="CA27" s="681"/>
      <c r="CB27" s="726"/>
      <c r="CD27" s="727" t="s">
        <v>303</v>
      </c>
      <c r="CE27" s="724"/>
      <c r="CF27" s="724"/>
      <c r="CG27" s="724"/>
      <c r="CH27" s="724"/>
      <c r="CI27" s="724"/>
      <c r="CJ27" s="724"/>
      <c r="CK27" s="724"/>
      <c r="CL27" s="724"/>
      <c r="CM27" s="724"/>
      <c r="CN27" s="724"/>
      <c r="CO27" s="724"/>
      <c r="CP27" s="724"/>
      <c r="CQ27" s="725"/>
      <c r="CR27" s="680">
        <v>15937129</v>
      </c>
      <c r="CS27" s="699"/>
      <c r="CT27" s="699"/>
      <c r="CU27" s="699"/>
      <c r="CV27" s="699"/>
      <c r="CW27" s="699"/>
      <c r="CX27" s="699"/>
      <c r="CY27" s="700"/>
      <c r="CZ27" s="683">
        <v>16.5</v>
      </c>
      <c r="DA27" s="701"/>
      <c r="DB27" s="701"/>
      <c r="DC27" s="702"/>
      <c r="DD27" s="686">
        <v>4604857</v>
      </c>
      <c r="DE27" s="699"/>
      <c r="DF27" s="699"/>
      <c r="DG27" s="699"/>
      <c r="DH27" s="699"/>
      <c r="DI27" s="699"/>
      <c r="DJ27" s="699"/>
      <c r="DK27" s="700"/>
      <c r="DL27" s="686">
        <v>4581021</v>
      </c>
      <c r="DM27" s="699"/>
      <c r="DN27" s="699"/>
      <c r="DO27" s="699"/>
      <c r="DP27" s="699"/>
      <c r="DQ27" s="699"/>
      <c r="DR27" s="699"/>
      <c r="DS27" s="699"/>
      <c r="DT27" s="699"/>
      <c r="DU27" s="699"/>
      <c r="DV27" s="700"/>
      <c r="DW27" s="683">
        <v>11.7</v>
      </c>
      <c r="DX27" s="701"/>
      <c r="DY27" s="701"/>
      <c r="DZ27" s="701"/>
      <c r="EA27" s="701"/>
      <c r="EB27" s="701"/>
      <c r="EC27" s="719"/>
    </row>
    <row r="28" spans="2:133" ht="11.25" customHeight="1" x14ac:dyDescent="0.15">
      <c r="B28" s="677" t="s">
        <v>304</v>
      </c>
      <c r="C28" s="678"/>
      <c r="D28" s="678"/>
      <c r="E28" s="678"/>
      <c r="F28" s="678"/>
      <c r="G28" s="678"/>
      <c r="H28" s="678"/>
      <c r="I28" s="678"/>
      <c r="J28" s="678"/>
      <c r="K28" s="678"/>
      <c r="L28" s="678"/>
      <c r="M28" s="678"/>
      <c r="N28" s="678"/>
      <c r="O28" s="678"/>
      <c r="P28" s="678"/>
      <c r="Q28" s="679"/>
      <c r="R28" s="680">
        <v>569897</v>
      </c>
      <c r="S28" s="681"/>
      <c r="T28" s="681"/>
      <c r="U28" s="681"/>
      <c r="V28" s="681"/>
      <c r="W28" s="681"/>
      <c r="X28" s="681"/>
      <c r="Y28" s="682"/>
      <c r="Z28" s="713">
        <v>0.6</v>
      </c>
      <c r="AA28" s="713"/>
      <c r="AB28" s="713"/>
      <c r="AC28" s="713"/>
      <c r="AD28" s="714" t="s">
        <v>237</v>
      </c>
      <c r="AE28" s="714"/>
      <c r="AF28" s="714"/>
      <c r="AG28" s="714"/>
      <c r="AH28" s="714"/>
      <c r="AI28" s="714"/>
      <c r="AJ28" s="714"/>
      <c r="AK28" s="714"/>
      <c r="AL28" s="683" t="s">
        <v>131</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305</v>
      </c>
      <c r="CE28" s="724"/>
      <c r="CF28" s="724"/>
      <c r="CG28" s="724"/>
      <c r="CH28" s="724"/>
      <c r="CI28" s="724"/>
      <c r="CJ28" s="724"/>
      <c r="CK28" s="724"/>
      <c r="CL28" s="724"/>
      <c r="CM28" s="724"/>
      <c r="CN28" s="724"/>
      <c r="CO28" s="724"/>
      <c r="CP28" s="724"/>
      <c r="CQ28" s="725"/>
      <c r="CR28" s="680">
        <v>6219928</v>
      </c>
      <c r="CS28" s="681"/>
      <c r="CT28" s="681"/>
      <c r="CU28" s="681"/>
      <c r="CV28" s="681"/>
      <c r="CW28" s="681"/>
      <c r="CX28" s="681"/>
      <c r="CY28" s="682"/>
      <c r="CZ28" s="683">
        <v>6.5</v>
      </c>
      <c r="DA28" s="701"/>
      <c r="DB28" s="701"/>
      <c r="DC28" s="702"/>
      <c r="DD28" s="686">
        <v>6084453</v>
      </c>
      <c r="DE28" s="681"/>
      <c r="DF28" s="681"/>
      <c r="DG28" s="681"/>
      <c r="DH28" s="681"/>
      <c r="DI28" s="681"/>
      <c r="DJ28" s="681"/>
      <c r="DK28" s="682"/>
      <c r="DL28" s="686">
        <v>6084453</v>
      </c>
      <c r="DM28" s="681"/>
      <c r="DN28" s="681"/>
      <c r="DO28" s="681"/>
      <c r="DP28" s="681"/>
      <c r="DQ28" s="681"/>
      <c r="DR28" s="681"/>
      <c r="DS28" s="681"/>
      <c r="DT28" s="681"/>
      <c r="DU28" s="681"/>
      <c r="DV28" s="682"/>
      <c r="DW28" s="683">
        <v>15.5</v>
      </c>
      <c r="DX28" s="701"/>
      <c r="DY28" s="701"/>
      <c r="DZ28" s="701"/>
      <c r="EA28" s="701"/>
      <c r="EB28" s="701"/>
      <c r="EC28" s="719"/>
    </row>
    <row r="29" spans="2:133" ht="11.25" customHeight="1" x14ac:dyDescent="0.15">
      <c r="B29" s="677" t="s">
        <v>306</v>
      </c>
      <c r="C29" s="678"/>
      <c r="D29" s="678"/>
      <c r="E29" s="678"/>
      <c r="F29" s="678"/>
      <c r="G29" s="678"/>
      <c r="H29" s="678"/>
      <c r="I29" s="678"/>
      <c r="J29" s="678"/>
      <c r="K29" s="678"/>
      <c r="L29" s="678"/>
      <c r="M29" s="678"/>
      <c r="N29" s="678"/>
      <c r="O29" s="678"/>
      <c r="P29" s="678"/>
      <c r="Q29" s="679"/>
      <c r="R29" s="680">
        <v>1331182</v>
      </c>
      <c r="S29" s="681"/>
      <c r="T29" s="681"/>
      <c r="U29" s="681"/>
      <c r="V29" s="681"/>
      <c r="W29" s="681"/>
      <c r="X29" s="681"/>
      <c r="Y29" s="682"/>
      <c r="Z29" s="713">
        <v>1.3</v>
      </c>
      <c r="AA29" s="713"/>
      <c r="AB29" s="713"/>
      <c r="AC29" s="713"/>
      <c r="AD29" s="714">
        <v>206572</v>
      </c>
      <c r="AE29" s="714"/>
      <c r="AF29" s="714"/>
      <c r="AG29" s="714"/>
      <c r="AH29" s="714"/>
      <c r="AI29" s="714"/>
      <c r="AJ29" s="714"/>
      <c r="AK29" s="714"/>
      <c r="AL29" s="683">
        <v>0.6</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307</v>
      </c>
      <c r="CE29" s="770"/>
      <c r="CF29" s="727" t="s">
        <v>308</v>
      </c>
      <c r="CG29" s="724"/>
      <c r="CH29" s="724"/>
      <c r="CI29" s="724"/>
      <c r="CJ29" s="724"/>
      <c r="CK29" s="724"/>
      <c r="CL29" s="724"/>
      <c r="CM29" s="724"/>
      <c r="CN29" s="724"/>
      <c r="CO29" s="724"/>
      <c r="CP29" s="724"/>
      <c r="CQ29" s="725"/>
      <c r="CR29" s="680">
        <v>6219326</v>
      </c>
      <c r="CS29" s="699"/>
      <c r="CT29" s="699"/>
      <c r="CU29" s="699"/>
      <c r="CV29" s="699"/>
      <c r="CW29" s="699"/>
      <c r="CX29" s="699"/>
      <c r="CY29" s="700"/>
      <c r="CZ29" s="683">
        <v>6.5</v>
      </c>
      <c r="DA29" s="701"/>
      <c r="DB29" s="701"/>
      <c r="DC29" s="702"/>
      <c r="DD29" s="686">
        <v>6083851</v>
      </c>
      <c r="DE29" s="699"/>
      <c r="DF29" s="699"/>
      <c r="DG29" s="699"/>
      <c r="DH29" s="699"/>
      <c r="DI29" s="699"/>
      <c r="DJ29" s="699"/>
      <c r="DK29" s="700"/>
      <c r="DL29" s="686">
        <v>6083851</v>
      </c>
      <c r="DM29" s="699"/>
      <c r="DN29" s="699"/>
      <c r="DO29" s="699"/>
      <c r="DP29" s="699"/>
      <c r="DQ29" s="699"/>
      <c r="DR29" s="699"/>
      <c r="DS29" s="699"/>
      <c r="DT29" s="699"/>
      <c r="DU29" s="699"/>
      <c r="DV29" s="700"/>
      <c r="DW29" s="683">
        <v>15.5</v>
      </c>
      <c r="DX29" s="701"/>
      <c r="DY29" s="701"/>
      <c r="DZ29" s="701"/>
      <c r="EA29" s="701"/>
      <c r="EB29" s="701"/>
      <c r="EC29" s="719"/>
    </row>
    <row r="30" spans="2:133" ht="11.25" customHeight="1" x14ac:dyDescent="0.15">
      <c r="B30" s="677" t="s">
        <v>309</v>
      </c>
      <c r="C30" s="678"/>
      <c r="D30" s="678"/>
      <c r="E30" s="678"/>
      <c r="F30" s="678"/>
      <c r="G30" s="678"/>
      <c r="H30" s="678"/>
      <c r="I30" s="678"/>
      <c r="J30" s="678"/>
      <c r="K30" s="678"/>
      <c r="L30" s="678"/>
      <c r="M30" s="678"/>
      <c r="N30" s="678"/>
      <c r="O30" s="678"/>
      <c r="P30" s="678"/>
      <c r="Q30" s="679"/>
      <c r="R30" s="680">
        <v>533194</v>
      </c>
      <c r="S30" s="681"/>
      <c r="T30" s="681"/>
      <c r="U30" s="681"/>
      <c r="V30" s="681"/>
      <c r="W30" s="681"/>
      <c r="X30" s="681"/>
      <c r="Y30" s="682"/>
      <c r="Z30" s="713">
        <v>0.5</v>
      </c>
      <c r="AA30" s="713"/>
      <c r="AB30" s="713"/>
      <c r="AC30" s="713"/>
      <c r="AD30" s="714">
        <v>4</v>
      </c>
      <c r="AE30" s="714"/>
      <c r="AF30" s="714"/>
      <c r="AG30" s="714"/>
      <c r="AH30" s="714"/>
      <c r="AI30" s="714"/>
      <c r="AJ30" s="714"/>
      <c r="AK30" s="714"/>
      <c r="AL30" s="683">
        <v>0</v>
      </c>
      <c r="AM30" s="684"/>
      <c r="AN30" s="684"/>
      <c r="AO30" s="715"/>
      <c r="AP30" s="741" t="s">
        <v>225</v>
      </c>
      <c r="AQ30" s="742"/>
      <c r="AR30" s="742"/>
      <c r="AS30" s="742"/>
      <c r="AT30" s="742"/>
      <c r="AU30" s="742"/>
      <c r="AV30" s="742"/>
      <c r="AW30" s="742"/>
      <c r="AX30" s="742"/>
      <c r="AY30" s="742"/>
      <c r="AZ30" s="742"/>
      <c r="BA30" s="742"/>
      <c r="BB30" s="742"/>
      <c r="BC30" s="742"/>
      <c r="BD30" s="742"/>
      <c r="BE30" s="742"/>
      <c r="BF30" s="743"/>
      <c r="BG30" s="741" t="s">
        <v>310</v>
      </c>
      <c r="BH30" s="766"/>
      <c r="BI30" s="766"/>
      <c r="BJ30" s="766"/>
      <c r="BK30" s="766"/>
      <c r="BL30" s="766"/>
      <c r="BM30" s="766"/>
      <c r="BN30" s="766"/>
      <c r="BO30" s="766"/>
      <c r="BP30" s="766"/>
      <c r="BQ30" s="767"/>
      <c r="BR30" s="741" t="s">
        <v>311</v>
      </c>
      <c r="BS30" s="766"/>
      <c r="BT30" s="766"/>
      <c r="BU30" s="766"/>
      <c r="BV30" s="766"/>
      <c r="BW30" s="766"/>
      <c r="BX30" s="766"/>
      <c r="BY30" s="766"/>
      <c r="BZ30" s="766"/>
      <c r="CA30" s="766"/>
      <c r="CB30" s="767"/>
      <c r="CD30" s="771"/>
      <c r="CE30" s="772"/>
      <c r="CF30" s="727" t="s">
        <v>312</v>
      </c>
      <c r="CG30" s="724"/>
      <c r="CH30" s="724"/>
      <c r="CI30" s="724"/>
      <c r="CJ30" s="724"/>
      <c r="CK30" s="724"/>
      <c r="CL30" s="724"/>
      <c r="CM30" s="724"/>
      <c r="CN30" s="724"/>
      <c r="CO30" s="724"/>
      <c r="CP30" s="724"/>
      <c r="CQ30" s="725"/>
      <c r="CR30" s="680">
        <v>5992985</v>
      </c>
      <c r="CS30" s="681"/>
      <c r="CT30" s="681"/>
      <c r="CU30" s="681"/>
      <c r="CV30" s="681"/>
      <c r="CW30" s="681"/>
      <c r="CX30" s="681"/>
      <c r="CY30" s="682"/>
      <c r="CZ30" s="683">
        <v>6.2</v>
      </c>
      <c r="DA30" s="701"/>
      <c r="DB30" s="701"/>
      <c r="DC30" s="702"/>
      <c r="DD30" s="686">
        <v>5865282</v>
      </c>
      <c r="DE30" s="681"/>
      <c r="DF30" s="681"/>
      <c r="DG30" s="681"/>
      <c r="DH30" s="681"/>
      <c r="DI30" s="681"/>
      <c r="DJ30" s="681"/>
      <c r="DK30" s="682"/>
      <c r="DL30" s="686">
        <v>5865282</v>
      </c>
      <c r="DM30" s="681"/>
      <c r="DN30" s="681"/>
      <c r="DO30" s="681"/>
      <c r="DP30" s="681"/>
      <c r="DQ30" s="681"/>
      <c r="DR30" s="681"/>
      <c r="DS30" s="681"/>
      <c r="DT30" s="681"/>
      <c r="DU30" s="681"/>
      <c r="DV30" s="682"/>
      <c r="DW30" s="683">
        <v>15</v>
      </c>
      <c r="DX30" s="701"/>
      <c r="DY30" s="701"/>
      <c r="DZ30" s="701"/>
      <c r="EA30" s="701"/>
      <c r="EB30" s="701"/>
      <c r="EC30" s="719"/>
    </row>
    <row r="31" spans="2:133" ht="11.25" customHeight="1" x14ac:dyDescent="0.15">
      <c r="B31" s="677" t="s">
        <v>313</v>
      </c>
      <c r="C31" s="678"/>
      <c r="D31" s="678"/>
      <c r="E31" s="678"/>
      <c r="F31" s="678"/>
      <c r="G31" s="678"/>
      <c r="H31" s="678"/>
      <c r="I31" s="678"/>
      <c r="J31" s="678"/>
      <c r="K31" s="678"/>
      <c r="L31" s="678"/>
      <c r="M31" s="678"/>
      <c r="N31" s="678"/>
      <c r="O31" s="678"/>
      <c r="P31" s="678"/>
      <c r="Q31" s="679"/>
      <c r="R31" s="680">
        <v>31522561</v>
      </c>
      <c r="S31" s="681"/>
      <c r="T31" s="681"/>
      <c r="U31" s="681"/>
      <c r="V31" s="681"/>
      <c r="W31" s="681"/>
      <c r="X31" s="681"/>
      <c r="Y31" s="682"/>
      <c r="Z31" s="713">
        <v>31</v>
      </c>
      <c r="AA31" s="713"/>
      <c r="AB31" s="713"/>
      <c r="AC31" s="713"/>
      <c r="AD31" s="714" t="s">
        <v>131</v>
      </c>
      <c r="AE31" s="714"/>
      <c r="AF31" s="714"/>
      <c r="AG31" s="714"/>
      <c r="AH31" s="714"/>
      <c r="AI31" s="714"/>
      <c r="AJ31" s="714"/>
      <c r="AK31" s="714"/>
      <c r="AL31" s="683" t="s">
        <v>131</v>
      </c>
      <c r="AM31" s="684"/>
      <c r="AN31" s="684"/>
      <c r="AO31" s="715"/>
      <c r="AP31" s="754" t="s">
        <v>314</v>
      </c>
      <c r="AQ31" s="755"/>
      <c r="AR31" s="755"/>
      <c r="AS31" s="755"/>
      <c r="AT31" s="760" t="s">
        <v>315</v>
      </c>
      <c r="AU31" s="231"/>
      <c r="AV31" s="231"/>
      <c r="AW31" s="231"/>
      <c r="AX31" s="746" t="s">
        <v>190</v>
      </c>
      <c r="AY31" s="747"/>
      <c r="AZ31" s="747"/>
      <c r="BA31" s="747"/>
      <c r="BB31" s="747"/>
      <c r="BC31" s="747"/>
      <c r="BD31" s="747"/>
      <c r="BE31" s="747"/>
      <c r="BF31" s="748"/>
      <c r="BG31" s="749">
        <v>99</v>
      </c>
      <c r="BH31" s="750"/>
      <c r="BI31" s="750"/>
      <c r="BJ31" s="750"/>
      <c r="BK31" s="750"/>
      <c r="BL31" s="750"/>
      <c r="BM31" s="751">
        <v>96</v>
      </c>
      <c r="BN31" s="750"/>
      <c r="BO31" s="750"/>
      <c r="BP31" s="750"/>
      <c r="BQ31" s="752"/>
      <c r="BR31" s="749">
        <v>99.1</v>
      </c>
      <c r="BS31" s="750"/>
      <c r="BT31" s="750"/>
      <c r="BU31" s="750"/>
      <c r="BV31" s="750"/>
      <c r="BW31" s="750"/>
      <c r="BX31" s="751">
        <v>96.1</v>
      </c>
      <c r="BY31" s="750"/>
      <c r="BZ31" s="750"/>
      <c r="CA31" s="750"/>
      <c r="CB31" s="752"/>
      <c r="CD31" s="771"/>
      <c r="CE31" s="772"/>
      <c r="CF31" s="727" t="s">
        <v>316</v>
      </c>
      <c r="CG31" s="724"/>
      <c r="CH31" s="724"/>
      <c r="CI31" s="724"/>
      <c r="CJ31" s="724"/>
      <c r="CK31" s="724"/>
      <c r="CL31" s="724"/>
      <c r="CM31" s="724"/>
      <c r="CN31" s="724"/>
      <c r="CO31" s="724"/>
      <c r="CP31" s="724"/>
      <c r="CQ31" s="725"/>
      <c r="CR31" s="680">
        <v>226341</v>
      </c>
      <c r="CS31" s="699"/>
      <c r="CT31" s="699"/>
      <c r="CU31" s="699"/>
      <c r="CV31" s="699"/>
      <c r="CW31" s="699"/>
      <c r="CX31" s="699"/>
      <c r="CY31" s="700"/>
      <c r="CZ31" s="683">
        <v>0.2</v>
      </c>
      <c r="DA31" s="701"/>
      <c r="DB31" s="701"/>
      <c r="DC31" s="702"/>
      <c r="DD31" s="686">
        <v>218569</v>
      </c>
      <c r="DE31" s="699"/>
      <c r="DF31" s="699"/>
      <c r="DG31" s="699"/>
      <c r="DH31" s="699"/>
      <c r="DI31" s="699"/>
      <c r="DJ31" s="699"/>
      <c r="DK31" s="700"/>
      <c r="DL31" s="686">
        <v>218569</v>
      </c>
      <c r="DM31" s="699"/>
      <c r="DN31" s="699"/>
      <c r="DO31" s="699"/>
      <c r="DP31" s="699"/>
      <c r="DQ31" s="699"/>
      <c r="DR31" s="699"/>
      <c r="DS31" s="699"/>
      <c r="DT31" s="699"/>
      <c r="DU31" s="699"/>
      <c r="DV31" s="700"/>
      <c r="DW31" s="683">
        <v>0.6</v>
      </c>
      <c r="DX31" s="701"/>
      <c r="DY31" s="701"/>
      <c r="DZ31" s="701"/>
      <c r="EA31" s="701"/>
      <c r="EB31" s="701"/>
      <c r="EC31" s="719"/>
    </row>
    <row r="32" spans="2:133" ht="11.25" customHeight="1" x14ac:dyDescent="0.15">
      <c r="B32" s="763" t="s">
        <v>317</v>
      </c>
      <c r="C32" s="764"/>
      <c r="D32" s="764"/>
      <c r="E32" s="764"/>
      <c r="F32" s="764"/>
      <c r="G32" s="764"/>
      <c r="H32" s="764"/>
      <c r="I32" s="764"/>
      <c r="J32" s="764"/>
      <c r="K32" s="764"/>
      <c r="L32" s="764"/>
      <c r="M32" s="764"/>
      <c r="N32" s="764"/>
      <c r="O32" s="764"/>
      <c r="P32" s="764"/>
      <c r="Q32" s="765"/>
      <c r="R32" s="680" t="s">
        <v>237</v>
      </c>
      <c r="S32" s="681"/>
      <c r="T32" s="681"/>
      <c r="U32" s="681"/>
      <c r="V32" s="681"/>
      <c r="W32" s="681"/>
      <c r="X32" s="681"/>
      <c r="Y32" s="682"/>
      <c r="Z32" s="713" t="s">
        <v>237</v>
      </c>
      <c r="AA32" s="713"/>
      <c r="AB32" s="713"/>
      <c r="AC32" s="713"/>
      <c r="AD32" s="714" t="s">
        <v>237</v>
      </c>
      <c r="AE32" s="714"/>
      <c r="AF32" s="714"/>
      <c r="AG32" s="714"/>
      <c r="AH32" s="714"/>
      <c r="AI32" s="714"/>
      <c r="AJ32" s="714"/>
      <c r="AK32" s="714"/>
      <c r="AL32" s="683" t="s">
        <v>237</v>
      </c>
      <c r="AM32" s="684"/>
      <c r="AN32" s="684"/>
      <c r="AO32" s="715"/>
      <c r="AP32" s="756"/>
      <c r="AQ32" s="757"/>
      <c r="AR32" s="757"/>
      <c r="AS32" s="757"/>
      <c r="AT32" s="761"/>
      <c r="AU32" s="230" t="s">
        <v>318</v>
      </c>
      <c r="AV32" s="230"/>
      <c r="AW32" s="230"/>
      <c r="AX32" s="677" t="s">
        <v>319</v>
      </c>
      <c r="AY32" s="678"/>
      <c r="AZ32" s="678"/>
      <c r="BA32" s="678"/>
      <c r="BB32" s="678"/>
      <c r="BC32" s="678"/>
      <c r="BD32" s="678"/>
      <c r="BE32" s="678"/>
      <c r="BF32" s="679"/>
      <c r="BG32" s="753">
        <v>99.1</v>
      </c>
      <c r="BH32" s="699"/>
      <c r="BI32" s="699"/>
      <c r="BJ32" s="699"/>
      <c r="BK32" s="699"/>
      <c r="BL32" s="699"/>
      <c r="BM32" s="684">
        <v>97.4</v>
      </c>
      <c r="BN32" s="745"/>
      <c r="BO32" s="745"/>
      <c r="BP32" s="745"/>
      <c r="BQ32" s="723"/>
      <c r="BR32" s="753">
        <v>99.4</v>
      </c>
      <c r="BS32" s="699"/>
      <c r="BT32" s="699"/>
      <c r="BU32" s="699"/>
      <c r="BV32" s="699"/>
      <c r="BW32" s="699"/>
      <c r="BX32" s="684">
        <v>97.6</v>
      </c>
      <c r="BY32" s="745"/>
      <c r="BZ32" s="745"/>
      <c r="CA32" s="745"/>
      <c r="CB32" s="723"/>
      <c r="CD32" s="773"/>
      <c r="CE32" s="774"/>
      <c r="CF32" s="727" t="s">
        <v>320</v>
      </c>
      <c r="CG32" s="724"/>
      <c r="CH32" s="724"/>
      <c r="CI32" s="724"/>
      <c r="CJ32" s="724"/>
      <c r="CK32" s="724"/>
      <c r="CL32" s="724"/>
      <c r="CM32" s="724"/>
      <c r="CN32" s="724"/>
      <c r="CO32" s="724"/>
      <c r="CP32" s="724"/>
      <c r="CQ32" s="725"/>
      <c r="CR32" s="680">
        <v>602</v>
      </c>
      <c r="CS32" s="681"/>
      <c r="CT32" s="681"/>
      <c r="CU32" s="681"/>
      <c r="CV32" s="681"/>
      <c r="CW32" s="681"/>
      <c r="CX32" s="681"/>
      <c r="CY32" s="682"/>
      <c r="CZ32" s="683">
        <v>0</v>
      </c>
      <c r="DA32" s="701"/>
      <c r="DB32" s="701"/>
      <c r="DC32" s="702"/>
      <c r="DD32" s="686">
        <v>602</v>
      </c>
      <c r="DE32" s="681"/>
      <c r="DF32" s="681"/>
      <c r="DG32" s="681"/>
      <c r="DH32" s="681"/>
      <c r="DI32" s="681"/>
      <c r="DJ32" s="681"/>
      <c r="DK32" s="682"/>
      <c r="DL32" s="686">
        <v>602</v>
      </c>
      <c r="DM32" s="681"/>
      <c r="DN32" s="681"/>
      <c r="DO32" s="681"/>
      <c r="DP32" s="681"/>
      <c r="DQ32" s="681"/>
      <c r="DR32" s="681"/>
      <c r="DS32" s="681"/>
      <c r="DT32" s="681"/>
      <c r="DU32" s="681"/>
      <c r="DV32" s="682"/>
      <c r="DW32" s="683">
        <v>0</v>
      </c>
      <c r="DX32" s="701"/>
      <c r="DY32" s="701"/>
      <c r="DZ32" s="701"/>
      <c r="EA32" s="701"/>
      <c r="EB32" s="701"/>
      <c r="EC32" s="719"/>
    </row>
    <row r="33" spans="2:133" ht="11.25" customHeight="1" x14ac:dyDescent="0.15">
      <c r="B33" s="677" t="s">
        <v>321</v>
      </c>
      <c r="C33" s="678"/>
      <c r="D33" s="678"/>
      <c r="E33" s="678"/>
      <c r="F33" s="678"/>
      <c r="G33" s="678"/>
      <c r="H33" s="678"/>
      <c r="I33" s="678"/>
      <c r="J33" s="678"/>
      <c r="K33" s="678"/>
      <c r="L33" s="678"/>
      <c r="M33" s="678"/>
      <c r="N33" s="678"/>
      <c r="O33" s="678"/>
      <c r="P33" s="678"/>
      <c r="Q33" s="679"/>
      <c r="R33" s="680">
        <v>4902991</v>
      </c>
      <c r="S33" s="681"/>
      <c r="T33" s="681"/>
      <c r="U33" s="681"/>
      <c r="V33" s="681"/>
      <c r="W33" s="681"/>
      <c r="X33" s="681"/>
      <c r="Y33" s="682"/>
      <c r="Z33" s="713">
        <v>4.8</v>
      </c>
      <c r="AA33" s="713"/>
      <c r="AB33" s="713"/>
      <c r="AC33" s="713"/>
      <c r="AD33" s="714" t="s">
        <v>131</v>
      </c>
      <c r="AE33" s="714"/>
      <c r="AF33" s="714"/>
      <c r="AG33" s="714"/>
      <c r="AH33" s="714"/>
      <c r="AI33" s="714"/>
      <c r="AJ33" s="714"/>
      <c r="AK33" s="714"/>
      <c r="AL33" s="683" t="s">
        <v>237</v>
      </c>
      <c r="AM33" s="684"/>
      <c r="AN33" s="684"/>
      <c r="AO33" s="715"/>
      <c r="AP33" s="758"/>
      <c r="AQ33" s="759"/>
      <c r="AR33" s="759"/>
      <c r="AS33" s="759"/>
      <c r="AT33" s="762"/>
      <c r="AU33" s="232"/>
      <c r="AV33" s="232"/>
      <c r="AW33" s="232"/>
      <c r="AX33" s="661" t="s">
        <v>322</v>
      </c>
      <c r="AY33" s="662"/>
      <c r="AZ33" s="662"/>
      <c r="BA33" s="662"/>
      <c r="BB33" s="662"/>
      <c r="BC33" s="662"/>
      <c r="BD33" s="662"/>
      <c r="BE33" s="662"/>
      <c r="BF33" s="663"/>
      <c r="BG33" s="744">
        <v>98.8</v>
      </c>
      <c r="BH33" s="665"/>
      <c r="BI33" s="665"/>
      <c r="BJ33" s="665"/>
      <c r="BK33" s="665"/>
      <c r="BL33" s="665"/>
      <c r="BM33" s="707">
        <v>94.6</v>
      </c>
      <c r="BN33" s="665"/>
      <c r="BO33" s="665"/>
      <c r="BP33" s="665"/>
      <c r="BQ33" s="709"/>
      <c r="BR33" s="744">
        <v>98.8</v>
      </c>
      <c r="BS33" s="665"/>
      <c r="BT33" s="665"/>
      <c r="BU33" s="665"/>
      <c r="BV33" s="665"/>
      <c r="BW33" s="665"/>
      <c r="BX33" s="707">
        <v>94.5</v>
      </c>
      <c r="BY33" s="665"/>
      <c r="BZ33" s="665"/>
      <c r="CA33" s="665"/>
      <c r="CB33" s="709"/>
      <c r="CD33" s="727" t="s">
        <v>323</v>
      </c>
      <c r="CE33" s="724"/>
      <c r="CF33" s="724"/>
      <c r="CG33" s="724"/>
      <c r="CH33" s="724"/>
      <c r="CI33" s="724"/>
      <c r="CJ33" s="724"/>
      <c r="CK33" s="724"/>
      <c r="CL33" s="724"/>
      <c r="CM33" s="724"/>
      <c r="CN33" s="724"/>
      <c r="CO33" s="724"/>
      <c r="CP33" s="724"/>
      <c r="CQ33" s="725"/>
      <c r="CR33" s="680">
        <v>45870870</v>
      </c>
      <c r="CS33" s="699"/>
      <c r="CT33" s="699"/>
      <c r="CU33" s="699"/>
      <c r="CV33" s="699"/>
      <c r="CW33" s="699"/>
      <c r="CX33" s="699"/>
      <c r="CY33" s="700"/>
      <c r="CZ33" s="683">
        <v>47.6</v>
      </c>
      <c r="DA33" s="701"/>
      <c r="DB33" s="701"/>
      <c r="DC33" s="702"/>
      <c r="DD33" s="686">
        <v>20488106</v>
      </c>
      <c r="DE33" s="699"/>
      <c r="DF33" s="699"/>
      <c r="DG33" s="699"/>
      <c r="DH33" s="699"/>
      <c r="DI33" s="699"/>
      <c r="DJ33" s="699"/>
      <c r="DK33" s="700"/>
      <c r="DL33" s="686">
        <v>14082530</v>
      </c>
      <c r="DM33" s="699"/>
      <c r="DN33" s="699"/>
      <c r="DO33" s="699"/>
      <c r="DP33" s="699"/>
      <c r="DQ33" s="699"/>
      <c r="DR33" s="699"/>
      <c r="DS33" s="699"/>
      <c r="DT33" s="699"/>
      <c r="DU33" s="699"/>
      <c r="DV33" s="700"/>
      <c r="DW33" s="683">
        <v>35.9</v>
      </c>
      <c r="DX33" s="701"/>
      <c r="DY33" s="701"/>
      <c r="DZ33" s="701"/>
      <c r="EA33" s="701"/>
      <c r="EB33" s="701"/>
      <c r="EC33" s="719"/>
    </row>
    <row r="34" spans="2:133" ht="11.25" customHeight="1" x14ac:dyDescent="0.15">
      <c r="B34" s="677" t="s">
        <v>324</v>
      </c>
      <c r="C34" s="678"/>
      <c r="D34" s="678"/>
      <c r="E34" s="678"/>
      <c r="F34" s="678"/>
      <c r="G34" s="678"/>
      <c r="H34" s="678"/>
      <c r="I34" s="678"/>
      <c r="J34" s="678"/>
      <c r="K34" s="678"/>
      <c r="L34" s="678"/>
      <c r="M34" s="678"/>
      <c r="N34" s="678"/>
      <c r="O34" s="678"/>
      <c r="P34" s="678"/>
      <c r="Q34" s="679"/>
      <c r="R34" s="680">
        <v>476075</v>
      </c>
      <c r="S34" s="681"/>
      <c r="T34" s="681"/>
      <c r="U34" s="681"/>
      <c r="V34" s="681"/>
      <c r="W34" s="681"/>
      <c r="X34" s="681"/>
      <c r="Y34" s="682"/>
      <c r="Z34" s="713">
        <v>0.5</v>
      </c>
      <c r="AA34" s="713"/>
      <c r="AB34" s="713"/>
      <c r="AC34" s="713"/>
      <c r="AD34" s="714">
        <v>292736</v>
      </c>
      <c r="AE34" s="714"/>
      <c r="AF34" s="714"/>
      <c r="AG34" s="714"/>
      <c r="AH34" s="714"/>
      <c r="AI34" s="714"/>
      <c r="AJ34" s="714"/>
      <c r="AK34" s="714"/>
      <c r="AL34" s="683">
        <v>0.8</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325</v>
      </c>
      <c r="CE34" s="724"/>
      <c r="CF34" s="724"/>
      <c r="CG34" s="724"/>
      <c r="CH34" s="724"/>
      <c r="CI34" s="724"/>
      <c r="CJ34" s="724"/>
      <c r="CK34" s="724"/>
      <c r="CL34" s="724"/>
      <c r="CM34" s="724"/>
      <c r="CN34" s="724"/>
      <c r="CO34" s="724"/>
      <c r="CP34" s="724"/>
      <c r="CQ34" s="725"/>
      <c r="CR34" s="680">
        <v>13549322</v>
      </c>
      <c r="CS34" s="681"/>
      <c r="CT34" s="681"/>
      <c r="CU34" s="681"/>
      <c r="CV34" s="681"/>
      <c r="CW34" s="681"/>
      <c r="CX34" s="681"/>
      <c r="CY34" s="682"/>
      <c r="CZ34" s="683">
        <v>14.1</v>
      </c>
      <c r="DA34" s="701"/>
      <c r="DB34" s="701"/>
      <c r="DC34" s="702"/>
      <c r="DD34" s="686">
        <v>9495351</v>
      </c>
      <c r="DE34" s="681"/>
      <c r="DF34" s="681"/>
      <c r="DG34" s="681"/>
      <c r="DH34" s="681"/>
      <c r="DI34" s="681"/>
      <c r="DJ34" s="681"/>
      <c r="DK34" s="682"/>
      <c r="DL34" s="686">
        <v>7574002</v>
      </c>
      <c r="DM34" s="681"/>
      <c r="DN34" s="681"/>
      <c r="DO34" s="681"/>
      <c r="DP34" s="681"/>
      <c r="DQ34" s="681"/>
      <c r="DR34" s="681"/>
      <c r="DS34" s="681"/>
      <c r="DT34" s="681"/>
      <c r="DU34" s="681"/>
      <c r="DV34" s="682"/>
      <c r="DW34" s="683">
        <v>19.3</v>
      </c>
      <c r="DX34" s="701"/>
      <c r="DY34" s="701"/>
      <c r="DZ34" s="701"/>
      <c r="EA34" s="701"/>
      <c r="EB34" s="701"/>
      <c r="EC34" s="719"/>
    </row>
    <row r="35" spans="2:133" ht="11.25" customHeight="1" x14ac:dyDescent="0.15">
      <c r="B35" s="677" t="s">
        <v>326</v>
      </c>
      <c r="C35" s="678"/>
      <c r="D35" s="678"/>
      <c r="E35" s="678"/>
      <c r="F35" s="678"/>
      <c r="G35" s="678"/>
      <c r="H35" s="678"/>
      <c r="I35" s="678"/>
      <c r="J35" s="678"/>
      <c r="K35" s="678"/>
      <c r="L35" s="678"/>
      <c r="M35" s="678"/>
      <c r="N35" s="678"/>
      <c r="O35" s="678"/>
      <c r="P35" s="678"/>
      <c r="Q35" s="679"/>
      <c r="R35" s="680">
        <v>2962098</v>
      </c>
      <c r="S35" s="681"/>
      <c r="T35" s="681"/>
      <c r="U35" s="681"/>
      <c r="V35" s="681"/>
      <c r="W35" s="681"/>
      <c r="X35" s="681"/>
      <c r="Y35" s="682"/>
      <c r="Z35" s="713">
        <v>2.9</v>
      </c>
      <c r="AA35" s="713"/>
      <c r="AB35" s="713"/>
      <c r="AC35" s="713"/>
      <c r="AD35" s="714" t="s">
        <v>131</v>
      </c>
      <c r="AE35" s="714"/>
      <c r="AF35" s="714"/>
      <c r="AG35" s="714"/>
      <c r="AH35" s="714"/>
      <c r="AI35" s="714"/>
      <c r="AJ35" s="714"/>
      <c r="AK35" s="714"/>
      <c r="AL35" s="683" t="s">
        <v>131</v>
      </c>
      <c r="AM35" s="684"/>
      <c r="AN35" s="684"/>
      <c r="AO35" s="715"/>
      <c r="AP35" s="235"/>
      <c r="AQ35" s="741" t="s">
        <v>327</v>
      </c>
      <c r="AR35" s="742"/>
      <c r="AS35" s="742"/>
      <c r="AT35" s="742"/>
      <c r="AU35" s="742"/>
      <c r="AV35" s="742"/>
      <c r="AW35" s="742"/>
      <c r="AX35" s="742"/>
      <c r="AY35" s="742"/>
      <c r="AZ35" s="742"/>
      <c r="BA35" s="742"/>
      <c r="BB35" s="742"/>
      <c r="BC35" s="742"/>
      <c r="BD35" s="742"/>
      <c r="BE35" s="742"/>
      <c r="BF35" s="743"/>
      <c r="BG35" s="741" t="s">
        <v>328</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329</v>
      </c>
      <c r="CE35" s="724"/>
      <c r="CF35" s="724"/>
      <c r="CG35" s="724"/>
      <c r="CH35" s="724"/>
      <c r="CI35" s="724"/>
      <c r="CJ35" s="724"/>
      <c r="CK35" s="724"/>
      <c r="CL35" s="724"/>
      <c r="CM35" s="724"/>
      <c r="CN35" s="724"/>
      <c r="CO35" s="724"/>
      <c r="CP35" s="724"/>
      <c r="CQ35" s="725"/>
      <c r="CR35" s="680">
        <v>245599</v>
      </c>
      <c r="CS35" s="699"/>
      <c r="CT35" s="699"/>
      <c r="CU35" s="699"/>
      <c r="CV35" s="699"/>
      <c r="CW35" s="699"/>
      <c r="CX35" s="699"/>
      <c r="CY35" s="700"/>
      <c r="CZ35" s="683">
        <v>0.3</v>
      </c>
      <c r="DA35" s="701"/>
      <c r="DB35" s="701"/>
      <c r="DC35" s="702"/>
      <c r="DD35" s="686">
        <v>211078</v>
      </c>
      <c r="DE35" s="699"/>
      <c r="DF35" s="699"/>
      <c r="DG35" s="699"/>
      <c r="DH35" s="699"/>
      <c r="DI35" s="699"/>
      <c r="DJ35" s="699"/>
      <c r="DK35" s="700"/>
      <c r="DL35" s="686">
        <v>210985</v>
      </c>
      <c r="DM35" s="699"/>
      <c r="DN35" s="699"/>
      <c r="DO35" s="699"/>
      <c r="DP35" s="699"/>
      <c r="DQ35" s="699"/>
      <c r="DR35" s="699"/>
      <c r="DS35" s="699"/>
      <c r="DT35" s="699"/>
      <c r="DU35" s="699"/>
      <c r="DV35" s="700"/>
      <c r="DW35" s="683">
        <v>0.5</v>
      </c>
      <c r="DX35" s="701"/>
      <c r="DY35" s="701"/>
      <c r="DZ35" s="701"/>
      <c r="EA35" s="701"/>
      <c r="EB35" s="701"/>
      <c r="EC35" s="719"/>
    </row>
    <row r="36" spans="2:133" ht="11.25" customHeight="1" x14ac:dyDescent="0.15">
      <c r="B36" s="677" t="s">
        <v>330</v>
      </c>
      <c r="C36" s="678"/>
      <c r="D36" s="678"/>
      <c r="E36" s="678"/>
      <c r="F36" s="678"/>
      <c r="G36" s="678"/>
      <c r="H36" s="678"/>
      <c r="I36" s="678"/>
      <c r="J36" s="678"/>
      <c r="K36" s="678"/>
      <c r="L36" s="678"/>
      <c r="M36" s="678"/>
      <c r="N36" s="678"/>
      <c r="O36" s="678"/>
      <c r="P36" s="678"/>
      <c r="Q36" s="679"/>
      <c r="R36" s="680">
        <v>3665512</v>
      </c>
      <c r="S36" s="681"/>
      <c r="T36" s="681"/>
      <c r="U36" s="681"/>
      <c r="V36" s="681"/>
      <c r="W36" s="681"/>
      <c r="X36" s="681"/>
      <c r="Y36" s="682"/>
      <c r="Z36" s="713">
        <v>3.6</v>
      </c>
      <c r="AA36" s="713"/>
      <c r="AB36" s="713"/>
      <c r="AC36" s="713"/>
      <c r="AD36" s="714" t="s">
        <v>131</v>
      </c>
      <c r="AE36" s="714"/>
      <c r="AF36" s="714"/>
      <c r="AG36" s="714"/>
      <c r="AH36" s="714"/>
      <c r="AI36" s="714"/>
      <c r="AJ36" s="714"/>
      <c r="AK36" s="714"/>
      <c r="AL36" s="683" t="s">
        <v>131</v>
      </c>
      <c r="AM36" s="684"/>
      <c r="AN36" s="684"/>
      <c r="AO36" s="715"/>
      <c r="AP36" s="235"/>
      <c r="AQ36" s="732" t="s">
        <v>331</v>
      </c>
      <c r="AR36" s="733"/>
      <c r="AS36" s="733"/>
      <c r="AT36" s="733"/>
      <c r="AU36" s="733"/>
      <c r="AV36" s="733"/>
      <c r="AW36" s="733"/>
      <c r="AX36" s="733"/>
      <c r="AY36" s="734"/>
      <c r="AZ36" s="735">
        <v>7041754</v>
      </c>
      <c r="BA36" s="736"/>
      <c r="BB36" s="736"/>
      <c r="BC36" s="736"/>
      <c r="BD36" s="736"/>
      <c r="BE36" s="736"/>
      <c r="BF36" s="737"/>
      <c r="BG36" s="738" t="s">
        <v>332</v>
      </c>
      <c r="BH36" s="739"/>
      <c r="BI36" s="739"/>
      <c r="BJ36" s="739"/>
      <c r="BK36" s="739"/>
      <c r="BL36" s="739"/>
      <c r="BM36" s="739"/>
      <c r="BN36" s="739"/>
      <c r="BO36" s="739"/>
      <c r="BP36" s="739"/>
      <c r="BQ36" s="739"/>
      <c r="BR36" s="739"/>
      <c r="BS36" s="739"/>
      <c r="BT36" s="739"/>
      <c r="BU36" s="740"/>
      <c r="BV36" s="735">
        <v>263712</v>
      </c>
      <c r="BW36" s="736"/>
      <c r="BX36" s="736"/>
      <c r="BY36" s="736"/>
      <c r="BZ36" s="736"/>
      <c r="CA36" s="736"/>
      <c r="CB36" s="737"/>
      <c r="CD36" s="727" t="s">
        <v>333</v>
      </c>
      <c r="CE36" s="724"/>
      <c r="CF36" s="724"/>
      <c r="CG36" s="724"/>
      <c r="CH36" s="724"/>
      <c r="CI36" s="724"/>
      <c r="CJ36" s="724"/>
      <c r="CK36" s="724"/>
      <c r="CL36" s="724"/>
      <c r="CM36" s="724"/>
      <c r="CN36" s="724"/>
      <c r="CO36" s="724"/>
      <c r="CP36" s="724"/>
      <c r="CQ36" s="725"/>
      <c r="CR36" s="680">
        <v>22320629</v>
      </c>
      <c r="CS36" s="681"/>
      <c r="CT36" s="681"/>
      <c r="CU36" s="681"/>
      <c r="CV36" s="681"/>
      <c r="CW36" s="681"/>
      <c r="CX36" s="681"/>
      <c r="CY36" s="682"/>
      <c r="CZ36" s="683">
        <v>23.2</v>
      </c>
      <c r="DA36" s="701"/>
      <c r="DB36" s="701"/>
      <c r="DC36" s="702"/>
      <c r="DD36" s="686">
        <v>4369345</v>
      </c>
      <c r="DE36" s="681"/>
      <c r="DF36" s="681"/>
      <c r="DG36" s="681"/>
      <c r="DH36" s="681"/>
      <c r="DI36" s="681"/>
      <c r="DJ36" s="681"/>
      <c r="DK36" s="682"/>
      <c r="DL36" s="686">
        <v>1314392</v>
      </c>
      <c r="DM36" s="681"/>
      <c r="DN36" s="681"/>
      <c r="DO36" s="681"/>
      <c r="DP36" s="681"/>
      <c r="DQ36" s="681"/>
      <c r="DR36" s="681"/>
      <c r="DS36" s="681"/>
      <c r="DT36" s="681"/>
      <c r="DU36" s="681"/>
      <c r="DV36" s="682"/>
      <c r="DW36" s="683">
        <v>3.4</v>
      </c>
      <c r="DX36" s="701"/>
      <c r="DY36" s="701"/>
      <c r="DZ36" s="701"/>
      <c r="EA36" s="701"/>
      <c r="EB36" s="701"/>
      <c r="EC36" s="719"/>
    </row>
    <row r="37" spans="2:133" ht="11.25" customHeight="1" x14ac:dyDescent="0.15">
      <c r="B37" s="677" t="s">
        <v>334</v>
      </c>
      <c r="C37" s="678"/>
      <c r="D37" s="678"/>
      <c r="E37" s="678"/>
      <c r="F37" s="678"/>
      <c r="G37" s="678"/>
      <c r="H37" s="678"/>
      <c r="I37" s="678"/>
      <c r="J37" s="678"/>
      <c r="K37" s="678"/>
      <c r="L37" s="678"/>
      <c r="M37" s="678"/>
      <c r="N37" s="678"/>
      <c r="O37" s="678"/>
      <c r="P37" s="678"/>
      <c r="Q37" s="679"/>
      <c r="R37" s="680">
        <v>4437809</v>
      </c>
      <c r="S37" s="681"/>
      <c r="T37" s="681"/>
      <c r="U37" s="681"/>
      <c r="V37" s="681"/>
      <c r="W37" s="681"/>
      <c r="X37" s="681"/>
      <c r="Y37" s="682"/>
      <c r="Z37" s="713">
        <v>4.4000000000000004</v>
      </c>
      <c r="AA37" s="713"/>
      <c r="AB37" s="713"/>
      <c r="AC37" s="713"/>
      <c r="AD37" s="714" t="s">
        <v>237</v>
      </c>
      <c r="AE37" s="714"/>
      <c r="AF37" s="714"/>
      <c r="AG37" s="714"/>
      <c r="AH37" s="714"/>
      <c r="AI37" s="714"/>
      <c r="AJ37" s="714"/>
      <c r="AK37" s="714"/>
      <c r="AL37" s="683" t="s">
        <v>237</v>
      </c>
      <c r="AM37" s="684"/>
      <c r="AN37" s="684"/>
      <c r="AO37" s="715"/>
      <c r="AQ37" s="720" t="s">
        <v>335</v>
      </c>
      <c r="AR37" s="721"/>
      <c r="AS37" s="721"/>
      <c r="AT37" s="721"/>
      <c r="AU37" s="721"/>
      <c r="AV37" s="721"/>
      <c r="AW37" s="721"/>
      <c r="AX37" s="721"/>
      <c r="AY37" s="722"/>
      <c r="AZ37" s="680">
        <v>740947</v>
      </c>
      <c r="BA37" s="681"/>
      <c r="BB37" s="681"/>
      <c r="BC37" s="681"/>
      <c r="BD37" s="699"/>
      <c r="BE37" s="699"/>
      <c r="BF37" s="723"/>
      <c r="BG37" s="727" t="s">
        <v>336</v>
      </c>
      <c r="BH37" s="724"/>
      <c r="BI37" s="724"/>
      <c r="BJ37" s="724"/>
      <c r="BK37" s="724"/>
      <c r="BL37" s="724"/>
      <c r="BM37" s="724"/>
      <c r="BN37" s="724"/>
      <c r="BO37" s="724"/>
      <c r="BP37" s="724"/>
      <c r="BQ37" s="724"/>
      <c r="BR37" s="724"/>
      <c r="BS37" s="724"/>
      <c r="BT37" s="724"/>
      <c r="BU37" s="725"/>
      <c r="BV37" s="680">
        <v>215227</v>
      </c>
      <c r="BW37" s="681"/>
      <c r="BX37" s="681"/>
      <c r="BY37" s="681"/>
      <c r="BZ37" s="681"/>
      <c r="CA37" s="681"/>
      <c r="CB37" s="726"/>
      <c r="CD37" s="727" t="s">
        <v>337</v>
      </c>
      <c r="CE37" s="724"/>
      <c r="CF37" s="724"/>
      <c r="CG37" s="724"/>
      <c r="CH37" s="724"/>
      <c r="CI37" s="724"/>
      <c r="CJ37" s="724"/>
      <c r="CK37" s="724"/>
      <c r="CL37" s="724"/>
      <c r="CM37" s="724"/>
      <c r="CN37" s="724"/>
      <c r="CO37" s="724"/>
      <c r="CP37" s="724"/>
      <c r="CQ37" s="725"/>
      <c r="CR37" s="680">
        <v>19101</v>
      </c>
      <c r="CS37" s="699"/>
      <c r="CT37" s="699"/>
      <c r="CU37" s="699"/>
      <c r="CV37" s="699"/>
      <c r="CW37" s="699"/>
      <c r="CX37" s="699"/>
      <c r="CY37" s="700"/>
      <c r="CZ37" s="683">
        <v>0</v>
      </c>
      <c r="DA37" s="701"/>
      <c r="DB37" s="701"/>
      <c r="DC37" s="702"/>
      <c r="DD37" s="686">
        <v>7620</v>
      </c>
      <c r="DE37" s="699"/>
      <c r="DF37" s="699"/>
      <c r="DG37" s="699"/>
      <c r="DH37" s="699"/>
      <c r="DI37" s="699"/>
      <c r="DJ37" s="699"/>
      <c r="DK37" s="700"/>
      <c r="DL37" s="686">
        <v>7620</v>
      </c>
      <c r="DM37" s="699"/>
      <c r="DN37" s="699"/>
      <c r="DO37" s="699"/>
      <c r="DP37" s="699"/>
      <c r="DQ37" s="699"/>
      <c r="DR37" s="699"/>
      <c r="DS37" s="699"/>
      <c r="DT37" s="699"/>
      <c r="DU37" s="699"/>
      <c r="DV37" s="700"/>
      <c r="DW37" s="683">
        <v>0</v>
      </c>
      <c r="DX37" s="701"/>
      <c r="DY37" s="701"/>
      <c r="DZ37" s="701"/>
      <c r="EA37" s="701"/>
      <c r="EB37" s="701"/>
      <c r="EC37" s="719"/>
    </row>
    <row r="38" spans="2:133" ht="11.25" customHeight="1" x14ac:dyDescent="0.15">
      <c r="B38" s="677" t="s">
        <v>338</v>
      </c>
      <c r="C38" s="678"/>
      <c r="D38" s="678"/>
      <c r="E38" s="678"/>
      <c r="F38" s="678"/>
      <c r="G38" s="678"/>
      <c r="H38" s="678"/>
      <c r="I38" s="678"/>
      <c r="J38" s="678"/>
      <c r="K38" s="678"/>
      <c r="L38" s="678"/>
      <c r="M38" s="678"/>
      <c r="N38" s="678"/>
      <c r="O38" s="678"/>
      <c r="P38" s="678"/>
      <c r="Q38" s="679"/>
      <c r="R38" s="680">
        <v>1225882</v>
      </c>
      <c r="S38" s="681"/>
      <c r="T38" s="681"/>
      <c r="U38" s="681"/>
      <c r="V38" s="681"/>
      <c r="W38" s="681"/>
      <c r="X38" s="681"/>
      <c r="Y38" s="682"/>
      <c r="Z38" s="713">
        <v>1.2</v>
      </c>
      <c r="AA38" s="713"/>
      <c r="AB38" s="713"/>
      <c r="AC38" s="713"/>
      <c r="AD38" s="714">
        <v>27426</v>
      </c>
      <c r="AE38" s="714"/>
      <c r="AF38" s="714"/>
      <c r="AG38" s="714"/>
      <c r="AH38" s="714"/>
      <c r="AI38" s="714"/>
      <c r="AJ38" s="714"/>
      <c r="AK38" s="714"/>
      <c r="AL38" s="683">
        <v>0.1</v>
      </c>
      <c r="AM38" s="684"/>
      <c r="AN38" s="684"/>
      <c r="AO38" s="715"/>
      <c r="AQ38" s="720" t="s">
        <v>339</v>
      </c>
      <c r="AR38" s="721"/>
      <c r="AS38" s="721"/>
      <c r="AT38" s="721"/>
      <c r="AU38" s="721"/>
      <c r="AV38" s="721"/>
      <c r="AW38" s="721"/>
      <c r="AX38" s="721"/>
      <c r="AY38" s="722"/>
      <c r="AZ38" s="680">
        <v>146021</v>
      </c>
      <c r="BA38" s="681"/>
      <c r="BB38" s="681"/>
      <c r="BC38" s="681"/>
      <c r="BD38" s="699"/>
      <c r="BE38" s="699"/>
      <c r="BF38" s="723"/>
      <c r="BG38" s="727" t="s">
        <v>340</v>
      </c>
      <c r="BH38" s="724"/>
      <c r="BI38" s="724"/>
      <c r="BJ38" s="724"/>
      <c r="BK38" s="724"/>
      <c r="BL38" s="724"/>
      <c r="BM38" s="724"/>
      <c r="BN38" s="724"/>
      <c r="BO38" s="724"/>
      <c r="BP38" s="724"/>
      <c r="BQ38" s="724"/>
      <c r="BR38" s="724"/>
      <c r="BS38" s="724"/>
      <c r="BT38" s="724"/>
      <c r="BU38" s="725"/>
      <c r="BV38" s="680">
        <v>21605</v>
      </c>
      <c r="BW38" s="681"/>
      <c r="BX38" s="681"/>
      <c r="BY38" s="681"/>
      <c r="BZ38" s="681"/>
      <c r="CA38" s="681"/>
      <c r="CB38" s="726"/>
      <c r="CD38" s="727" t="s">
        <v>341</v>
      </c>
      <c r="CE38" s="724"/>
      <c r="CF38" s="724"/>
      <c r="CG38" s="724"/>
      <c r="CH38" s="724"/>
      <c r="CI38" s="724"/>
      <c r="CJ38" s="724"/>
      <c r="CK38" s="724"/>
      <c r="CL38" s="724"/>
      <c r="CM38" s="724"/>
      <c r="CN38" s="724"/>
      <c r="CO38" s="724"/>
      <c r="CP38" s="724"/>
      <c r="CQ38" s="725"/>
      <c r="CR38" s="680">
        <v>6223891</v>
      </c>
      <c r="CS38" s="681"/>
      <c r="CT38" s="681"/>
      <c r="CU38" s="681"/>
      <c r="CV38" s="681"/>
      <c r="CW38" s="681"/>
      <c r="CX38" s="681"/>
      <c r="CY38" s="682"/>
      <c r="CZ38" s="683">
        <v>6.5</v>
      </c>
      <c r="DA38" s="701"/>
      <c r="DB38" s="701"/>
      <c r="DC38" s="702"/>
      <c r="DD38" s="686">
        <v>5081839</v>
      </c>
      <c r="DE38" s="681"/>
      <c r="DF38" s="681"/>
      <c r="DG38" s="681"/>
      <c r="DH38" s="681"/>
      <c r="DI38" s="681"/>
      <c r="DJ38" s="681"/>
      <c r="DK38" s="682"/>
      <c r="DL38" s="686">
        <v>4955737</v>
      </c>
      <c r="DM38" s="681"/>
      <c r="DN38" s="681"/>
      <c r="DO38" s="681"/>
      <c r="DP38" s="681"/>
      <c r="DQ38" s="681"/>
      <c r="DR38" s="681"/>
      <c r="DS38" s="681"/>
      <c r="DT38" s="681"/>
      <c r="DU38" s="681"/>
      <c r="DV38" s="682"/>
      <c r="DW38" s="683">
        <v>12.6</v>
      </c>
      <c r="DX38" s="701"/>
      <c r="DY38" s="701"/>
      <c r="DZ38" s="701"/>
      <c r="EA38" s="701"/>
      <c r="EB38" s="701"/>
      <c r="EC38" s="719"/>
    </row>
    <row r="39" spans="2:133" ht="11.25" customHeight="1" x14ac:dyDescent="0.15">
      <c r="B39" s="677" t="s">
        <v>342</v>
      </c>
      <c r="C39" s="678"/>
      <c r="D39" s="678"/>
      <c r="E39" s="678"/>
      <c r="F39" s="678"/>
      <c r="G39" s="678"/>
      <c r="H39" s="678"/>
      <c r="I39" s="678"/>
      <c r="J39" s="678"/>
      <c r="K39" s="678"/>
      <c r="L39" s="678"/>
      <c r="M39" s="678"/>
      <c r="N39" s="678"/>
      <c r="O39" s="678"/>
      <c r="P39" s="678"/>
      <c r="Q39" s="679"/>
      <c r="R39" s="680">
        <v>8540417</v>
      </c>
      <c r="S39" s="681"/>
      <c r="T39" s="681"/>
      <c r="U39" s="681"/>
      <c r="V39" s="681"/>
      <c r="W39" s="681"/>
      <c r="X39" s="681"/>
      <c r="Y39" s="682"/>
      <c r="Z39" s="713">
        <v>8.4</v>
      </c>
      <c r="AA39" s="713"/>
      <c r="AB39" s="713"/>
      <c r="AC39" s="713"/>
      <c r="AD39" s="714" t="s">
        <v>237</v>
      </c>
      <c r="AE39" s="714"/>
      <c r="AF39" s="714"/>
      <c r="AG39" s="714"/>
      <c r="AH39" s="714"/>
      <c r="AI39" s="714"/>
      <c r="AJ39" s="714"/>
      <c r="AK39" s="714"/>
      <c r="AL39" s="683" t="s">
        <v>131</v>
      </c>
      <c r="AM39" s="684"/>
      <c r="AN39" s="684"/>
      <c r="AO39" s="715"/>
      <c r="AQ39" s="720" t="s">
        <v>343</v>
      </c>
      <c r="AR39" s="721"/>
      <c r="AS39" s="721"/>
      <c r="AT39" s="721"/>
      <c r="AU39" s="721"/>
      <c r="AV39" s="721"/>
      <c r="AW39" s="721"/>
      <c r="AX39" s="721"/>
      <c r="AY39" s="722"/>
      <c r="AZ39" s="680">
        <v>78521</v>
      </c>
      <c r="BA39" s="681"/>
      <c r="BB39" s="681"/>
      <c r="BC39" s="681"/>
      <c r="BD39" s="699"/>
      <c r="BE39" s="699"/>
      <c r="BF39" s="723"/>
      <c r="BG39" s="727" t="s">
        <v>344</v>
      </c>
      <c r="BH39" s="724"/>
      <c r="BI39" s="724"/>
      <c r="BJ39" s="724"/>
      <c r="BK39" s="724"/>
      <c r="BL39" s="724"/>
      <c r="BM39" s="724"/>
      <c r="BN39" s="724"/>
      <c r="BO39" s="724"/>
      <c r="BP39" s="724"/>
      <c r="BQ39" s="724"/>
      <c r="BR39" s="724"/>
      <c r="BS39" s="724"/>
      <c r="BT39" s="724"/>
      <c r="BU39" s="725"/>
      <c r="BV39" s="680">
        <v>31604</v>
      </c>
      <c r="BW39" s="681"/>
      <c r="BX39" s="681"/>
      <c r="BY39" s="681"/>
      <c r="BZ39" s="681"/>
      <c r="CA39" s="681"/>
      <c r="CB39" s="726"/>
      <c r="CD39" s="727" t="s">
        <v>345</v>
      </c>
      <c r="CE39" s="724"/>
      <c r="CF39" s="724"/>
      <c r="CG39" s="724"/>
      <c r="CH39" s="724"/>
      <c r="CI39" s="724"/>
      <c r="CJ39" s="724"/>
      <c r="CK39" s="724"/>
      <c r="CL39" s="724"/>
      <c r="CM39" s="724"/>
      <c r="CN39" s="724"/>
      <c r="CO39" s="724"/>
      <c r="CP39" s="724"/>
      <c r="CQ39" s="725"/>
      <c r="CR39" s="680">
        <v>3229519</v>
      </c>
      <c r="CS39" s="699"/>
      <c r="CT39" s="699"/>
      <c r="CU39" s="699"/>
      <c r="CV39" s="699"/>
      <c r="CW39" s="699"/>
      <c r="CX39" s="699"/>
      <c r="CY39" s="700"/>
      <c r="CZ39" s="683">
        <v>3.4</v>
      </c>
      <c r="DA39" s="701"/>
      <c r="DB39" s="701"/>
      <c r="DC39" s="702"/>
      <c r="DD39" s="686">
        <v>1093583</v>
      </c>
      <c r="DE39" s="699"/>
      <c r="DF39" s="699"/>
      <c r="DG39" s="699"/>
      <c r="DH39" s="699"/>
      <c r="DI39" s="699"/>
      <c r="DJ39" s="699"/>
      <c r="DK39" s="700"/>
      <c r="DL39" s="686" t="s">
        <v>237</v>
      </c>
      <c r="DM39" s="699"/>
      <c r="DN39" s="699"/>
      <c r="DO39" s="699"/>
      <c r="DP39" s="699"/>
      <c r="DQ39" s="699"/>
      <c r="DR39" s="699"/>
      <c r="DS39" s="699"/>
      <c r="DT39" s="699"/>
      <c r="DU39" s="699"/>
      <c r="DV39" s="700"/>
      <c r="DW39" s="683" t="s">
        <v>131</v>
      </c>
      <c r="DX39" s="701"/>
      <c r="DY39" s="701"/>
      <c r="DZ39" s="701"/>
      <c r="EA39" s="701"/>
      <c r="EB39" s="701"/>
      <c r="EC39" s="719"/>
    </row>
    <row r="40" spans="2:133" ht="11.25" customHeight="1" x14ac:dyDescent="0.15">
      <c r="B40" s="677" t="s">
        <v>346</v>
      </c>
      <c r="C40" s="678"/>
      <c r="D40" s="678"/>
      <c r="E40" s="678"/>
      <c r="F40" s="678"/>
      <c r="G40" s="678"/>
      <c r="H40" s="678"/>
      <c r="I40" s="678"/>
      <c r="J40" s="678"/>
      <c r="K40" s="678"/>
      <c r="L40" s="678"/>
      <c r="M40" s="678"/>
      <c r="N40" s="678"/>
      <c r="O40" s="678"/>
      <c r="P40" s="678"/>
      <c r="Q40" s="679"/>
      <c r="R40" s="680" t="s">
        <v>131</v>
      </c>
      <c r="S40" s="681"/>
      <c r="T40" s="681"/>
      <c r="U40" s="681"/>
      <c r="V40" s="681"/>
      <c r="W40" s="681"/>
      <c r="X40" s="681"/>
      <c r="Y40" s="682"/>
      <c r="Z40" s="713" t="s">
        <v>131</v>
      </c>
      <c r="AA40" s="713"/>
      <c r="AB40" s="713"/>
      <c r="AC40" s="713"/>
      <c r="AD40" s="714" t="s">
        <v>131</v>
      </c>
      <c r="AE40" s="714"/>
      <c r="AF40" s="714"/>
      <c r="AG40" s="714"/>
      <c r="AH40" s="714"/>
      <c r="AI40" s="714"/>
      <c r="AJ40" s="714"/>
      <c r="AK40" s="714"/>
      <c r="AL40" s="683" t="s">
        <v>237</v>
      </c>
      <c r="AM40" s="684"/>
      <c r="AN40" s="684"/>
      <c r="AO40" s="715"/>
      <c r="AQ40" s="720" t="s">
        <v>347</v>
      </c>
      <c r="AR40" s="721"/>
      <c r="AS40" s="721"/>
      <c r="AT40" s="721"/>
      <c r="AU40" s="721"/>
      <c r="AV40" s="721"/>
      <c r="AW40" s="721"/>
      <c r="AX40" s="721"/>
      <c r="AY40" s="722"/>
      <c r="AZ40" s="680">
        <v>904</v>
      </c>
      <c r="BA40" s="681"/>
      <c r="BB40" s="681"/>
      <c r="BC40" s="681"/>
      <c r="BD40" s="699"/>
      <c r="BE40" s="699"/>
      <c r="BF40" s="723"/>
      <c r="BG40" s="728" t="s">
        <v>348</v>
      </c>
      <c r="BH40" s="729"/>
      <c r="BI40" s="729"/>
      <c r="BJ40" s="729"/>
      <c r="BK40" s="729"/>
      <c r="BL40" s="236"/>
      <c r="BM40" s="724" t="s">
        <v>349</v>
      </c>
      <c r="BN40" s="724"/>
      <c r="BO40" s="724"/>
      <c r="BP40" s="724"/>
      <c r="BQ40" s="724"/>
      <c r="BR40" s="724"/>
      <c r="BS40" s="724"/>
      <c r="BT40" s="724"/>
      <c r="BU40" s="725"/>
      <c r="BV40" s="680">
        <v>97</v>
      </c>
      <c r="BW40" s="681"/>
      <c r="BX40" s="681"/>
      <c r="BY40" s="681"/>
      <c r="BZ40" s="681"/>
      <c r="CA40" s="681"/>
      <c r="CB40" s="726"/>
      <c r="CD40" s="727" t="s">
        <v>350</v>
      </c>
      <c r="CE40" s="724"/>
      <c r="CF40" s="724"/>
      <c r="CG40" s="724"/>
      <c r="CH40" s="724"/>
      <c r="CI40" s="724"/>
      <c r="CJ40" s="724"/>
      <c r="CK40" s="724"/>
      <c r="CL40" s="724"/>
      <c r="CM40" s="724"/>
      <c r="CN40" s="724"/>
      <c r="CO40" s="724"/>
      <c r="CP40" s="724"/>
      <c r="CQ40" s="725"/>
      <c r="CR40" s="680">
        <v>301910</v>
      </c>
      <c r="CS40" s="681"/>
      <c r="CT40" s="681"/>
      <c r="CU40" s="681"/>
      <c r="CV40" s="681"/>
      <c r="CW40" s="681"/>
      <c r="CX40" s="681"/>
      <c r="CY40" s="682"/>
      <c r="CZ40" s="683">
        <v>0.3</v>
      </c>
      <c r="DA40" s="701"/>
      <c r="DB40" s="701"/>
      <c r="DC40" s="702"/>
      <c r="DD40" s="686">
        <v>236910</v>
      </c>
      <c r="DE40" s="681"/>
      <c r="DF40" s="681"/>
      <c r="DG40" s="681"/>
      <c r="DH40" s="681"/>
      <c r="DI40" s="681"/>
      <c r="DJ40" s="681"/>
      <c r="DK40" s="682"/>
      <c r="DL40" s="686">
        <v>27414</v>
      </c>
      <c r="DM40" s="681"/>
      <c r="DN40" s="681"/>
      <c r="DO40" s="681"/>
      <c r="DP40" s="681"/>
      <c r="DQ40" s="681"/>
      <c r="DR40" s="681"/>
      <c r="DS40" s="681"/>
      <c r="DT40" s="681"/>
      <c r="DU40" s="681"/>
      <c r="DV40" s="682"/>
      <c r="DW40" s="683">
        <v>0.1</v>
      </c>
      <c r="DX40" s="701"/>
      <c r="DY40" s="701"/>
      <c r="DZ40" s="701"/>
      <c r="EA40" s="701"/>
      <c r="EB40" s="701"/>
      <c r="EC40" s="719"/>
    </row>
    <row r="41" spans="2:133" ht="11.25" customHeight="1" x14ac:dyDescent="0.15">
      <c r="B41" s="677" t="s">
        <v>351</v>
      </c>
      <c r="C41" s="678"/>
      <c r="D41" s="678"/>
      <c r="E41" s="678"/>
      <c r="F41" s="678"/>
      <c r="G41" s="678"/>
      <c r="H41" s="678"/>
      <c r="I41" s="678"/>
      <c r="J41" s="678"/>
      <c r="K41" s="678"/>
      <c r="L41" s="678"/>
      <c r="M41" s="678"/>
      <c r="N41" s="678"/>
      <c r="O41" s="678"/>
      <c r="P41" s="678"/>
      <c r="Q41" s="679"/>
      <c r="R41" s="680" t="s">
        <v>237</v>
      </c>
      <c r="S41" s="681"/>
      <c r="T41" s="681"/>
      <c r="U41" s="681"/>
      <c r="V41" s="681"/>
      <c r="W41" s="681"/>
      <c r="X41" s="681"/>
      <c r="Y41" s="682"/>
      <c r="Z41" s="713" t="s">
        <v>237</v>
      </c>
      <c r="AA41" s="713"/>
      <c r="AB41" s="713"/>
      <c r="AC41" s="713"/>
      <c r="AD41" s="714" t="s">
        <v>131</v>
      </c>
      <c r="AE41" s="714"/>
      <c r="AF41" s="714"/>
      <c r="AG41" s="714"/>
      <c r="AH41" s="714"/>
      <c r="AI41" s="714"/>
      <c r="AJ41" s="714"/>
      <c r="AK41" s="714"/>
      <c r="AL41" s="683" t="s">
        <v>131</v>
      </c>
      <c r="AM41" s="684"/>
      <c r="AN41" s="684"/>
      <c r="AO41" s="715"/>
      <c r="AQ41" s="720" t="s">
        <v>352</v>
      </c>
      <c r="AR41" s="721"/>
      <c r="AS41" s="721"/>
      <c r="AT41" s="721"/>
      <c r="AU41" s="721"/>
      <c r="AV41" s="721"/>
      <c r="AW41" s="721"/>
      <c r="AX41" s="721"/>
      <c r="AY41" s="722"/>
      <c r="AZ41" s="680">
        <v>1251965</v>
      </c>
      <c r="BA41" s="681"/>
      <c r="BB41" s="681"/>
      <c r="BC41" s="681"/>
      <c r="BD41" s="699"/>
      <c r="BE41" s="699"/>
      <c r="BF41" s="723"/>
      <c r="BG41" s="728"/>
      <c r="BH41" s="729"/>
      <c r="BI41" s="729"/>
      <c r="BJ41" s="729"/>
      <c r="BK41" s="729"/>
      <c r="BL41" s="236"/>
      <c r="BM41" s="724" t="s">
        <v>353</v>
      </c>
      <c r="BN41" s="724"/>
      <c r="BO41" s="724"/>
      <c r="BP41" s="724"/>
      <c r="BQ41" s="724"/>
      <c r="BR41" s="724"/>
      <c r="BS41" s="724"/>
      <c r="BT41" s="724"/>
      <c r="BU41" s="725"/>
      <c r="BV41" s="680">
        <v>1</v>
      </c>
      <c r="BW41" s="681"/>
      <c r="BX41" s="681"/>
      <c r="BY41" s="681"/>
      <c r="BZ41" s="681"/>
      <c r="CA41" s="681"/>
      <c r="CB41" s="726"/>
      <c r="CD41" s="727" t="s">
        <v>354</v>
      </c>
      <c r="CE41" s="724"/>
      <c r="CF41" s="724"/>
      <c r="CG41" s="724"/>
      <c r="CH41" s="724"/>
      <c r="CI41" s="724"/>
      <c r="CJ41" s="724"/>
      <c r="CK41" s="724"/>
      <c r="CL41" s="724"/>
      <c r="CM41" s="724"/>
      <c r="CN41" s="724"/>
      <c r="CO41" s="724"/>
      <c r="CP41" s="724"/>
      <c r="CQ41" s="725"/>
      <c r="CR41" s="680" t="s">
        <v>131</v>
      </c>
      <c r="CS41" s="699"/>
      <c r="CT41" s="699"/>
      <c r="CU41" s="699"/>
      <c r="CV41" s="699"/>
      <c r="CW41" s="699"/>
      <c r="CX41" s="699"/>
      <c r="CY41" s="700"/>
      <c r="CZ41" s="683" t="s">
        <v>131</v>
      </c>
      <c r="DA41" s="701"/>
      <c r="DB41" s="701"/>
      <c r="DC41" s="702"/>
      <c r="DD41" s="686" t="s">
        <v>237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355</v>
      </c>
      <c r="C42" s="678"/>
      <c r="D42" s="678"/>
      <c r="E42" s="678"/>
      <c r="F42" s="678"/>
      <c r="G42" s="678"/>
      <c r="H42" s="678"/>
      <c r="I42" s="678"/>
      <c r="J42" s="678"/>
      <c r="K42" s="678"/>
      <c r="L42" s="678"/>
      <c r="M42" s="678"/>
      <c r="N42" s="678"/>
      <c r="O42" s="678"/>
      <c r="P42" s="678"/>
      <c r="Q42" s="679"/>
      <c r="R42" s="680">
        <v>2466617</v>
      </c>
      <c r="S42" s="681"/>
      <c r="T42" s="681"/>
      <c r="U42" s="681"/>
      <c r="V42" s="681"/>
      <c r="W42" s="681"/>
      <c r="X42" s="681"/>
      <c r="Y42" s="682"/>
      <c r="Z42" s="713">
        <v>2.4</v>
      </c>
      <c r="AA42" s="713"/>
      <c r="AB42" s="713"/>
      <c r="AC42" s="713"/>
      <c r="AD42" s="714" t="s">
        <v>131</v>
      </c>
      <c r="AE42" s="714"/>
      <c r="AF42" s="714"/>
      <c r="AG42" s="714"/>
      <c r="AH42" s="714"/>
      <c r="AI42" s="714"/>
      <c r="AJ42" s="714"/>
      <c r="AK42" s="714"/>
      <c r="AL42" s="683" t="s">
        <v>131</v>
      </c>
      <c r="AM42" s="684"/>
      <c r="AN42" s="684"/>
      <c r="AO42" s="715"/>
      <c r="AQ42" s="716" t="s">
        <v>356</v>
      </c>
      <c r="AR42" s="717"/>
      <c r="AS42" s="717"/>
      <c r="AT42" s="717"/>
      <c r="AU42" s="717"/>
      <c r="AV42" s="717"/>
      <c r="AW42" s="717"/>
      <c r="AX42" s="717"/>
      <c r="AY42" s="718"/>
      <c r="AZ42" s="664">
        <v>4823396</v>
      </c>
      <c r="BA42" s="703"/>
      <c r="BB42" s="703"/>
      <c r="BC42" s="703"/>
      <c r="BD42" s="665"/>
      <c r="BE42" s="665"/>
      <c r="BF42" s="709"/>
      <c r="BG42" s="730"/>
      <c r="BH42" s="731"/>
      <c r="BI42" s="731"/>
      <c r="BJ42" s="731"/>
      <c r="BK42" s="731"/>
      <c r="BL42" s="237"/>
      <c r="BM42" s="710" t="s">
        <v>357</v>
      </c>
      <c r="BN42" s="710"/>
      <c r="BO42" s="710"/>
      <c r="BP42" s="710"/>
      <c r="BQ42" s="710"/>
      <c r="BR42" s="710"/>
      <c r="BS42" s="710"/>
      <c r="BT42" s="710"/>
      <c r="BU42" s="711"/>
      <c r="BV42" s="664">
        <v>308</v>
      </c>
      <c r="BW42" s="703"/>
      <c r="BX42" s="703"/>
      <c r="BY42" s="703"/>
      <c r="BZ42" s="703"/>
      <c r="CA42" s="703"/>
      <c r="CB42" s="712"/>
      <c r="CD42" s="677" t="s">
        <v>358</v>
      </c>
      <c r="CE42" s="678"/>
      <c r="CF42" s="678"/>
      <c r="CG42" s="678"/>
      <c r="CH42" s="678"/>
      <c r="CI42" s="678"/>
      <c r="CJ42" s="678"/>
      <c r="CK42" s="678"/>
      <c r="CL42" s="678"/>
      <c r="CM42" s="678"/>
      <c r="CN42" s="678"/>
      <c r="CO42" s="678"/>
      <c r="CP42" s="678"/>
      <c r="CQ42" s="679"/>
      <c r="CR42" s="680">
        <v>15189316</v>
      </c>
      <c r="CS42" s="681"/>
      <c r="CT42" s="681"/>
      <c r="CU42" s="681"/>
      <c r="CV42" s="681"/>
      <c r="CW42" s="681"/>
      <c r="CX42" s="681"/>
      <c r="CY42" s="682"/>
      <c r="CZ42" s="683">
        <v>15.8</v>
      </c>
      <c r="DA42" s="684"/>
      <c r="DB42" s="684"/>
      <c r="DC42" s="685"/>
      <c r="DD42" s="686">
        <v>4516932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359</v>
      </c>
      <c r="C43" s="662"/>
      <c r="D43" s="662"/>
      <c r="E43" s="662"/>
      <c r="F43" s="662"/>
      <c r="G43" s="662"/>
      <c r="H43" s="662"/>
      <c r="I43" s="662"/>
      <c r="J43" s="662"/>
      <c r="K43" s="662"/>
      <c r="L43" s="662"/>
      <c r="M43" s="662"/>
      <c r="N43" s="662"/>
      <c r="O43" s="662"/>
      <c r="P43" s="662"/>
      <c r="Q43" s="663"/>
      <c r="R43" s="664">
        <v>101567838</v>
      </c>
      <c r="S43" s="703"/>
      <c r="T43" s="703"/>
      <c r="U43" s="703"/>
      <c r="V43" s="703"/>
      <c r="W43" s="703"/>
      <c r="X43" s="703"/>
      <c r="Y43" s="704"/>
      <c r="Z43" s="705">
        <v>100</v>
      </c>
      <c r="AA43" s="705"/>
      <c r="AB43" s="705"/>
      <c r="AC43" s="705"/>
      <c r="AD43" s="706">
        <v>36727083</v>
      </c>
      <c r="AE43" s="706"/>
      <c r="AF43" s="706"/>
      <c r="AG43" s="706"/>
      <c r="AH43" s="706"/>
      <c r="AI43" s="706"/>
      <c r="AJ43" s="706"/>
      <c r="AK43" s="706"/>
      <c r="AL43" s="667">
        <v>100</v>
      </c>
      <c r="AM43" s="707"/>
      <c r="AN43" s="707"/>
      <c r="AO43" s="708"/>
      <c r="BV43" s="238"/>
      <c r="BW43" s="238"/>
      <c r="BX43" s="238"/>
      <c r="BY43" s="238"/>
      <c r="BZ43" s="238"/>
      <c r="CA43" s="238"/>
      <c r="CB43" s="238"/>
      <c r="CD43" s="677" t="s">
        <v>360</v>
      </c>
      <c r="CE43" s="678"/>
      <c r="CF43" s="678"/>
      <c r="CG43" s="678"/>
      <c r="CH43" s="678"/>
      <c r="CI43" s="678"/>
      <c r="CJ43" s="678"/>
      <c r="CK43" s="678"/>
      <c r="CL43" s="678"/>
      <c r="CM43" s="678"/>
      <c r="CN43" s="678"/>
      <c r="CO43" s="678"/>
      <c r="CP43" s="678"/>
      <c r="CQ43" s="679"/>
      <c r="CR43" s="680">
        <v>367343</v>
      </c>
      <c r="CS43" s="699"/>
      <c r="CT43" s="699"/>
      <c r="CU43" s="699"/>
      <c r="CV43" s="699"/>
      <c r="CW43" s="699"/>
      <c r="CX43" s="699"/>
      <c r="CY43" s="700"/>
      <c r="CZ43" s="683">
        <v>0.4</v>
      </c>
      <c r="DA43" s="701"/>
      <c r="DB43" s="701"/>
      <c r="DC43" s="702"/>
      <c r="DD43" s="686">
        <v>351842</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307</v>
      </c>
      <c r="CE44" s="694"/>
      <c r="CF44" s="677" t="s">
        <v>361</v>
      </c>
      <c r="CG44" s="678"/>
      <c r="CH44" s="678"/>
      <c r="CI44" s="678"/>
      <c r="CJ44" s="678"/>
      <c r="CK44" s="678"/>
      <c r="CL44" s="678"/>
      <c r="CM44" s="678"/>
      <c r="CN44" s="678"/>
      <c r="CO44" s="678"/>
      <c r="CP44" s="678"/>
      <c r="CQ44" s="679"/>
      <c r="CR44" s="680">
        <v>15092905</v>
      </c>
      <c r="CS44" s="681"/>
      <c r="CT44" s="681"/>
      <c r="CU44" s="681"/>
      <c r="CV44" s="681"/>
      <c r="CW44" s="681"/>
      <c r="CX44" s="681"/>
      <c r="CY44" s="682"/>
      <c r="CZ44" s="683">
        <v>15.7</v>
      </c>
      <c r="DA44" s="684"/>
      <c r="DB44" s="684"/>
      <c r="DC44" s="685"/>
      <c r="DD44" s="686">
        <v>4499666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363</v>
      </c>
      <c r="CG45" s="678"/>
      <c r="CH45" s="678"/>
      <c r="CI45" s="678"/>
      <c r="CJ45" s="678"/>
      <c r="CK45" s="678"/>
      <c r="CL45" s="678"/>
      <c r="CM45" s="678"/>
      <c r="CN45" s="678"/>
      <c r="CO45" s="678"/>
      <c r="CP45" s="678"/>
      <c r="CQ45" s="679"/>
      <c r="CR45" s="680">
        <v>6040478</v>
      </c>
      <c r="CS45" s="699"/>
      <c r="CT45" s="699"/>
      <c r="CU45" s="699"/>
      <c r="CV45" s="699"/>
      <c r="CW45" s="699"/>
      <c r="CX45" s="699"/>
      <c r="CY45" s="700"/>
      <c r="CZ45" s="683">
        <v>6.3</v>
      </c>
      <c r="DA45" s="701"/>
      <c r="DB45" s="701"/>
      <c r="DC45" s="702"/>
      <c r="DD45" s="686">
        <v>254155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365</v>
      </c>
      <c r="CG46" s="678"/>
      <c r="CH46" s="678"/>
      <c r="CI46" s="678"/>
      <c r="CJ46" s="678"/>
      <c r="CK46" s="678"/>
      <c r="CL46" s="678"/>
      <c r="CM46" s="678"/>
      <c r="CN46" s="678"/>
      <c r="CO46" s="678"/>
      <c r="CP46" s="678"/>
      <c r="CQ46" s="679"/>
      <c r="CR46" s="680">
        <v>8993363</v>
      </c>
      <c r="CS46" s="681"/>
      <c r="CT46" s="681"/>
      <c r="CU46" s="681"/>
      <c r="CV46" s="681"/>
      <c r="CW46" s="681"/>
      <c r="CX46" s="681"/>
      <c r="CY46" s="682"/>
      <c r="CZ46" s="683">
        <v>9.3000000000000007</v>
      </c>
      <c r="DA46" s="684"/>
      <c r="DB46" s="684"/>
      <c r="DC46" s="685"/>
      <c r="DD46" s="686">
        <v>4186447</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367</v>
      </c>
      <c r="CG47" s="678"/>
      <c r="CH47" s="678"/>
      <c r="CI47" s="678"/>
      <c r="CJ47" s="678"/>
      <c r="CK47" s="678"/>
      <c r="CL47" s="678"/>
      <c r="CM47" s="678"/>
      <c r="CN47" s="678"/>
      <c r="CO47" s="678"/>
      <c r="CP47" s="678"/>
      <c r="CQ47" s="679"/>
      <c r="CR47" s="680">
        <v>96411</v>
      </c>
      <c r="CS47" s="699"/>
      <c r="CT47" s="699"/>
      <c r="CU47" s="699"/>
      <c r="CV47" s="699"/>
      <c r="CW47" s="699"/>
      <c r="CX47" s="699"/>
      <c r="CY47" s="700"/>
      <c r="CZ47" s="683">
        <v>0.1</v>
      </c>
      <c r="DA47" s="701"/>
      <c r="DB47" s="701"/>
      <c r="DC47" s="702"/>
      <c r="DD47" s="686">
        <v>17266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368</v>
      </c>
      <c r="CG48" s="678"/>
      <c r="CH48" s="678"/>
      <c r="CI48" s="678"/>
      <c r="CJ48" s="678"/>
      <c r="CK48" s="678"/>
      <c r="CL48" s="678"/>
      <c r="CM48" s="678"/>
      <c r="CN48" s="678"/>
      <c r="CO48" s="678"/>
      <c r="CP48" s="678"/>
      <c r="CQ48" s="679"/>
      <c r="CR48" s="680" t="s">
        <v>237</v>
      </c>
      <c r="CS48" s="681"/>
      <c r="CT48" s="681"/>
      <c r="CU48" s="681"/>
      <c r="CV48" s="681"/>
      <c r="CW48" s="681"/>
      <c r="CX48" s="681"/>
      <c r="CY48" s="682"/>
      <c r="CZ48" s="683" t="s">
        <v>131</v>
      </c>
      <c r="DA48" s="684"/>
      <c r="DB48" s="684"/>
      <c r="DC48" s="685"/>
      <c r="DD48" s="686" t="s">
        <v>131</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369</v>
      </c>
      <c r="CE49" s="662"/>
      <c r="CF49" s="662"/>
      <c r="CG49" s="662"/>
      <c r="CH49" s="662"/>
      <c r="CI49" s="662"/>
      <c r="CJ49" s="662"/>
      <c r="CK49" s="662"/>
      <c r="CL49" s="662"/>
      <c r="CM49" s="662"/>
      <c r="CN49" s="662"/>
      <c r="CO49" s="662"/>
      <c r="CP49" s="662"/>
      <c r="CQ49" s="663"/>
      <c r="CR49" s="664">
        <v>96304533</v>
      </c>
      <c r="CS49" s="665"/>
      <c r="CT49" s="665"/>
      <c r="CU49" s="665"/>
      <c r="CV49" s="665"/>
      <c r="CW49" s="665"/>
      <c r="CX49" s="665"/>
      <c r="CY49" s="666"/>
      <c r="CZ49" s="667">
        <v>100</v>
      </c>
      <c r="DA49" s="668"/>
      <c r="DB49" s="668"/>
      <c r="DC49" s="669"/>
      <c r="DD49" s="670">
        <v>48236219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p7NJGOBoM6Qvnr+AqdOaX+wXJMDgG84oPKGiHNq08ILuQkHXULHE5NpfIgMBE/pIopufCdPtrAN7al+UiIyT7Q==" saltValue="33783TvYzF4/oxHLqxTsp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371</v>
      </c>
      <c r="DK2" s="1206"/>
      <c r="DL2" s="1206"/>
      <c r="DM2" s="1206"/>
      <c r="DN2" s="1206"/>
      <c r="DO2" s="1207"/>
      <c r="DP2" s="251"/>
      <c r="DQ2" s="1205" t="s">
        <v>372</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373</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375</v>
      </c>
      <c r="B5" s="1091"/>
      <c r="C5" s="1091"/>
      <c r="D5" s="1091"/>
      <c r="E5" s="1091"/>
      <c r="F5" s="1091"/>
      <c r="G5" s="1091"/>
      <c r="H5" s="1091"/>
      <c r="I5" s="1091"/>
      <c r="J5" s="1091"/>
      <c r="K5" s="1091"/>
      <c r="L5" s="1091"/>
      <c r="M5" s="1091"/>
      <c r="N5" s="1091"/>
      <c r="O5" s="1091"/>
      <c r="P5" s="1092"/>
      <c r="Q5" s="1096" t="s">
        <v>376</v>
      </c>
      <c r="R5" s="1097"/>
      <c r="S5" s="1097"/>
      <c r="T5" s="1097"/>
      <c r="U5" s="1098"/>
      <c r="V5" s="1096" t="s">
        <v>377</v>
      </c>
      <c r="W5" s="1097"/>
      <c r="X5" s="1097"/>
      <c r="Y5" s="1097"/>
      <c r="Z5" s="1098"/>
      <c r="AA5" s="1096" t="s">
        <v>378</v>
      </c>
      <c r="AB5" s="1097"/>
      <c r="AC5" s="1097"/>
      <c r="AD5" s="1097"/>
      <c r="AE5" s="1097"/>
      <c r="AF5" s="1208" t="s">
        <v>379</v>
      </c>
      <c r="AG5" s="1097"/>
      <c r="AH5" s="1097"/>
      <c r="AI5" s="1097"/>
      <c r="AJ5" s="1112"/>
      <c r="AK5" s="1097" t="s">
        <v>380</v>
      </c>
      <c r="AL5" s="1097"/>
      <c r="AM5" s="1097"/>
      <c r="AN5" s="1097"/>
      <c r="AO5" s="1098"/>
      <c r="AP5" s="1096" t="s">
        <v>381</v>
      </c>
      <c r="AQ5" s="1097"/>
      <c r="AR5" s="1097"/>
      <c r="AS5" s="1097"/>
      <c r="AT5" s="1098"/>
      <c r="AU5" s="1096" t="s">
        <v>382</v>
      </c>
      <c r="AV5" s="1097"/>
      <c r="AW5" s="1097"/>
      <c r="AX5" s="1097"/>
      <c r="AY5" s="1112"/>
      <c r="AZ5" s="258"/>
      <c r="BA5" s="258"/>
      <c r="BB5" s="258"/>
      <c r="BC5" s="258"/>
      <c r="BD5" s="258"/>
      <c r="BE5" s="259"/>
      <c r="BF5" s="259"/>
      <c r="BG5" s="259"/>
      <c r="BH5" s="259"/>
      <c r="BI5" s="259"/>
      <c r="BJ5" s="259"/>
      <c r="BK5" s="259"/>
      <c r="BL5" s="259"/>
      <c r="BM5" s="259"/>
      <c r="BN5" s="259"/>
      <c r="BO5" s="259"/>
      <c r="BP5" s="259"/>
      <c r="BQ5" s="1090" t="s">
        <v>383</v>
      </c>
      <c r="BR5" s="1091"/>
      <c r="BS5" s="1091"/>
      <c r="BT5" s="1091"/>
      <c r="BU5" s="1091"/>
      <c r="BV5" s="1091"/>
      <c r="BW5" s="1091"/>
      <c r="BX5" s="1091"/>
      <c r="BY5" s="1091"/>
      <c r="BZ5" s="1091"/>
      <c r="CA5" s="1091"/>
      <c r="CB5" s="1091"/>
      <c r="CC5" s="1091"/>
      <c r="CD5" s="1091"/>
      <c r="CE5" s="1091"/>
      <c r="CF5" s="1091"/>
      <c r="CG5" s="1092"/>
      <c r="CH5" s="1096" t="s">
        <v>384</v>
      </c>
      <c r="CI5" s="1097"/>
      <c r="CJ5" s="1097"/>
      <c r="CK5" s="1097"/>
      <c r="CL5" s="1098"/>
      <c r="CM5" s="1096" t="s">
        <v>385</v>
      </c>
      <c r="CN5" s="1097"/>
      <c r="CO5" s="1097"/>
      <c r="CP5" s="1097"/>
      <c r="CQ5" s="1098"/>
      <c r="CR5" s="1096" t="s">
        <v>386</v>
      </c>
      <c r="CS5" s="1097"/>
      <c r="CT5" s="1097"/>
      <c r="CU5" s="1097"/>
      <c r="CV5" s="1098"/>
      <c r="CW5" s="1096" t="s">
        <v>387</v>
      </c>
      <c r="CX5" s="1097"/>
      <c r="CY5" s="1097"/>
      <c r="CZ5" s="1097"/>
      <c r="DA5" s="1098"/>
      <c r="DB5" s="1096" t="s">
        <v>388</v>
      </c>
      <c r="DC5" s="1097"/>
      <c r="DD5" s="1097"/>
      <c r="DE5" s="1097"/>
      <c r="DF5" s="1098"/>
      <c r="DG5" s="1193" t="s">
        <v>389</v>
      </c>
      <c r="DH5" s="1194"/>
      <c r="DI5" s="1194"/>
      <c r="DJ5" s="1194"/>
      <c r="DK5" s="1195"/>
      <c r="DL5" s="1193" t="s">
        <v>390</v>
      </c>
      <c r="DM5" s="1194"/>
      <c r="DN5" s="1194"/>
      <c r="DO5" s="1194"/>
      <c r="DP5" s="1195"/>
      <c r="DQ5" s="1096" t="s">
        <v>391</v>
      </c>
      <c r="DR5" s="1097"/>
      <c r="DS5" s="1097"/>
      <c r="DT5" s="1097"/>
      <c r="DU5" s="1098"/>
      <c r="DV5" s="1096" t="s">
        <v>382</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392</v>
      </c>
      <c r="C7" s="1146"/>
      <c r="D7" s="1146"/>
      <c r="E7" s="1146"/>
      <c r="F7" s="1146"/>
      <c r="G7" s="1146"/>
      <c r="H7" s="1146"/>
      <c r="I7" s="1146"/>
      <c r="J7" s="1146"/>
      <c r="K7" s="1146"/>
      <c r="L7" s="1146"/>
      <c r="M7" s="1146"/>
      <c r="N7" s="1146"/>
      <c r="O7" s="1146"/>
      <c r="P7" s="1147"/>
      <c r="Q7" s="1199">
        <v>101744</v>
      </c>
      <c r="R7" s="1200"/>
      <c r="S7" s="1200"/>
      <c r="T7" s="1200"/>
      <c r="U7" s="1200"/>
      <c r="V7" s="1200">
        <v>96481</v>
      </c>
      <c r="W7" s="1200"/>
      <c r="X7" s="1200"/>
      <c r="Y7" s="1200"/>
      <c r="Z7" s="1200"/>
      <c r="AA7" s="1200">
        <v>5263</v>
      </c>
      <c r="AB7" s="1200"/>
      <c r="AC7" s="1200"/>
      <c r="AD7" s="1200"/>
      <c r="AE7" s="1201"/>
      <c r="AF7" s="1202">
        <v>2434</v>
      </c>
      <c r="AG7" s="1203"/>
      <c r="AH7" s="1203"/>
      <c r="AI7" s="1203"/>
      <c r="AJ7" s="1204"/>
      <c r="AK7" s="1186">
        <v>3666</v>
      </c>
      <c r="AL7" s="1187"/>
      <c r="AM7" s="1187"/>
      <c r="AN7" s="1187"/>
      <c r="AO7" s="1187"/>
      <c r="AP7" s="1187">
        <v>63460</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585</v>
      </c>
      <c r="BT7" s="1191"/>
      <c r="BU7" s="1191"/>
      <c r="BV7" s="1191"/>
      <c r="BW7" s="1191"/>
      <c r="BX7" s="1191"/>
      <c r="BY7" s="1191"/>
      <c r="BZ7" s="1191"/>
      <c r="CA7" s="1191"/>
      <c r="CB7" s="1191"/>
      <c r="CC7" s="1191"/>
      <c r="CD7" s="1191"/>
      <c r="CE7" s="1191"/>
      <c r="CF7" s="1191"/>
      <c r="CG7" s="1192"/>
      <c r="CH7" s="1183">
        <v>-13</v>
      </c>
      <c r="CI7" s="1184"/>
      <c r="CJ7" s="1184"/>
      <c r="CK7" s="1184"/>
      <c r="CL7" s="1185"/>
      <c r="CM7" s="1183">
        <v>213</v>
      </c>
      <c r="CN7" s="1184"/>
      <c r="CO7" s="1184"/>
      <c r="CP7" s="1184"/>
      <c r="CQ7" s="1185"/>
      <c r="CR7" s="1183">
        <v>50</v>
      </c>
      <c r="CS7" s="1184"/>
      <c r="CT7" s="1184"/>
      <c r="CU7" s="1184"/>
      <c r="CV7" s="1185"/>
      <c r="CW7" s="1183">
        <v>4</v>
      </c>
      <c r="CX7" s="1184"/>
      <c r="CY7" s="1184"/>
      <c r="CZ7" s="1184"/>
      <c r="DA7" s="1185"/>
      <c r="DB7" s="1183" t="s">
        <v>512</v>
      </c>
      <c r="DC7" s="1184"/>
      <c r="DD7" s="1184"/>
      <c r="DE7" s="1184"/>
      <c r="DF7" s="1185"/>
      <c r="DG7" s="1183" t="s">
        <v>512</v>
      </c>
      <c r="DH7" s="1184"/>
      <c r="DI7" s="1184"/>
      <c r="DJ7" s="1184"/>
      <c r="DK7" s="1185"/>
      <c r="DL7" s="1183" t="s">
        <v>512</v>
      </c>
      <c r="DM7" s="1184"/>
      <c r="DN7" s="1184"/>
      <c r="DO7" s="1184"/>
      <c r="DP7" s="1185"/>
      <c r="DQ7" s="1183" t="s">
        <v>512</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586</v>
      </c>
      <c r="BT8" s="1110"/>
      <c r="BU8" s="1110"/>
      <c r="BV8" s="1110"/>
      <c r="BW8" s="1110"/>
      <c r="BX8" s="1110"/>
      <c r="BY8" s="1110"/>
      <c r="BZ8" s="1110"/>
      <c r="CA8" s="1110"/>
      <c r="CB8" s="1110"/>
      <c r="CC8" s="1110"/>
      <c r="CD8" s="1110"/>
      <c r="CE8" s="1110"/>
      <c r="CF8" s="1110"/>
      <c r="CG8" s="1111"/>
      <c r="CH8" s="1084">
        <v>21</v>
      </c>
      <c r="CI8" s="1085"/>
      <c r="CJ8" s="1085"/>
      <c r="CK8" s="1085"/>
      <c r="CL8" s="1086"/>
      <c r="CM8" s="1084">
        <v>477</v>
      </c>
      <c r="CN8" s="1085"/>
      <c r="CO8" s="1085"/>
      <c r="CP8" s="1085"/>
      <c r="CQ8" s="1086"/>
      <c r="CR8" s="1084">
        <v>120</v>
      </c>
      <c r="CS8" s="1085"/>
      <c r="CT8" s="1085"/>
      <c r="CU8" s="1085"/>
      <c r="CV8" s="1086"/>
      <c r="CW8" s="1084">
        <v>36</v>
      </c>
      <c r="CX8" s="1085"/>
      <c r="CY8" s="1085"/>
      <c r="CZ8" s="1085"/>
      <c r="DA8" s="1086"/>
      <c r="DB8" s="1084" t="s">
        <v>512</v>
      </c>
      <c r="DC8" s="1085"/>
      <c r="DD8" s="1085"/>
      <c r="DE8" s="1085"/>
      <c r="DF8" s="1086"/>
      <c r="DG8" s="1084" t="s">
        <v>512</v>
      </c>
      <c r="DH8" s="1085"/>
      <c r="DI8" s="1085"/>
      <c r="DJ8" s="1085"/>
      <c r="DK8" s="1086"/>
      <c r="DL8" s="1084" t="s">
        <v>512</v>
      </c>
      <c r="DM8" s="1085"/>
      <c r="DN8" s="1085"/>
      <c r="DO8" s="1085"/>
      <c r="DP8" s="1086"/>
      <c r="DQ8" s="1084" t="s">
        <v>512</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587</v>
      </c>
      <c r="BT9" s="1110"/>
      <c r="BU9" s="1110"/>
      <c r="BV9" s="1110"/>
      <c r="BW9" s="1110"/>
      <c r="BX9" s="1110"/>
      <c r="BY9" s="1110"/>
      <c r="BZ9" s="1110"/>
      <c r="CA9" s="1110"/>
      <c r="CB9" s="1110"/>
      <c r="CC9" s="1110"/>
      <c r="CD9" s="1110"/>
      <c r="CE9" s="1110"/>
      <c r="CF9" s="1110"/>
      <c r="CG9" s="1111"/>
      <c r="CH9" s="1084">
        <v>0</v>
      </c>
      <c r="CI9" s="1085"/>
      <c r="CJ9" s="1085"/>
      <c r="CK9" s="1085"/>
      <c r="CL9" s="1086"/>
      <c r="CM9" s="1084">
        <v>219</v>
      </c>
      <c r="CN9" s="1085"/>
      <c r="CO9" s="1085"/>
      <c r="CP9" s="1085"/>
      <c r="CQ9" s="1086"/>
      <c r="CR9" s="1084">
        <v>65</v>
      </c>
      <c r="CS9" s="1085"/>
      <c r="CT9" s="1085"/>
      <c r="CU9" s="1085"/>
      <c r="CV9" s="1086"/>
      <c r="CW9" s="1084">
        <v>44</v>
      </c>
      <c r="CX9" s="1085"/>
      <c r="CY9" s="1085"/>
      <c r="CZ9" s="1085"/>
      <c r="DA9" s="1086"/>
      <c r="DB9" s="1084" t="s">
        <v>512</v>
      </c>
      <c r="DC9" s="1085"/>
      <c r="DD9" s="1085"/>
      <c r="DE9" s="1085"/>
      <c r="DF9" s="1086"/>
      <c r="DG9" s="1084" t="s">
        <v>512</v>
      </c>
      <c r="DH9" s="1085"/>
      <c r="DI9" s="1085"/>
      <c r="DJ9" s="1085"/>
      <c r="DK9" s="1086"/>
      <c r="DL9" s="1084" t="s">
        <v>512</v>
      </c>
      <c r="DM9" s="1085"/>
      <c r="DN9" s="1085"/>
      <c r="DO9" s="1085"/>
      <c r="DP9" s="1086"/>
      <c r="DQ9" s="1084" t="s">
        <v>512</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588</v>
      </c>
      <c r="BT10" s="1110"/>
      <c r="BU10" s="1110"/>
      <c r="BV10" s="1110"/>
      <c r="BW10" s="1110"/>
      <c r="BX10" s="1110"/>
      <c r="BY10" s="1110"/>
      <c r="BZ10" s="1110"/>
      <c r="CA10" s="1110"/>
      <c r="CB10" s="1110"/>
      <c r="CC10" s="1110"/>
      <c r="CD10" s="1110"/>
      <c r="CE10" s="1110"/>
      <c r="CF10" s="1110"/>
      <c r="CG10" s="1111"/>
      <c r="CH10" s="1084">
        <v>0</v>
      </c>
      <c r="CI10" s="1085"/>
      <c r="CJ10" s="1085"/>
      <c r="CK10" s="1085"/>
      <c r="CL10" s="1086"/>
      <c r="CM10" s="1084">
        <v>159</v>
      </c>
      <c r="CN10" s="1085"/>
      <c r="CO10" s="1085"/>
      <c r="CP10" s="1085"/>
      <c r="CQ10" s="1086"/>
      <c r="CR10" s="1084">
        <v>100</v>
      </c>
      <c r="CS10" s="1085"/>
      <c r="CT10" s="1085"/>
      <c r="CU10" s="1085"/>
      <c r="CV10" s="1086"/>
      <c r="CW10" s="1084">
        <v>64</v>
      </c>
      <c r="CX10" s="1085"/>
      <c r="CY10" s="1085"/>
      <c r="CZ10" s="1085"/>
      <c r="DA10" s="1086"/>
      <c r="DB10" s="1084" t="s">
        <v>512</v>
      </c>
      <c r="DC10" s="1085"/>
      <c r="DD10" s="1085"/>
      <c r="DE10" s="1085"/>
      <c r="DF10" s="1086"/>
      <c r="DG10" s="1084" t="s">
        <v>512</v>
      </c>
      <c r="DH10" s="1085"/>
      <c r="DI10" s="1085"/>
      <c r="DJ10" s="1085"/>
      <c r="DK10" s="1086"/>
      <c r="DL10" s="1084" t="s">
        <v>512</v>
      </c>
      <c r="DM10" s="1085"/>
      <c r="DN10" s="1085"/>
      <c r="DO10" s="1085"/>
      <c r="DP10" s="1086"/>
      <c r="DQ10" s="1084" t="s">
        <v>512</v>
      </c>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589</v>
      </c>
      <c r="BT11" s="1110"/>
      <c r="BU11" s="1110"/>
      <c r="BV11" s="1110"/>
      <c r="BW11" s="1110"/>
      <c r="BX11" s="1110"/>
      <c r="BY11" s="1110"/>
      <c r="BZ11" s="1110"/>
      <c r="CA11" s="1110"/>
      <c r="CB11" s="1110"/>
      <c r="CC11" s="1110"/>
      <c r="CD11" s="1110"/>
      <c r="CE11" s="1110"/>
      <c r="CF11" s="1110"/>
      <c r="CG11" s="1111"/>
      <c r="CH11" s="1084">
        <v>0</v>
      </c>
      <c r="CI11" s="1085"/>
      <c r="CJ11" s="1085"/>
      <c r="CK11" s="1085"/>
      <c r="CL11" s="1086"/>
      <c r="CM11" s="1084">
        <v>0</v>
      </c>
      <c r="CN11" s="1085"/>
      <c r="CO11" s="1085"/>
      <c r="CP11" s="1085"/>
      <c r="CQ11" s="1086"/>
      <c r="CR11" s="1084">
        <v>3</v>
      </c>
      <c r="CS11" s="1085"/>
      <c r="CT11" s="1085"/>
      <c r="CU11" s="1085"/>
      <c r="CV11" s="1086"/>
      <c r="CW11" s="1084" t="s">
        <v>512</v>
      </c>
      <c r="CX11" s="1085"/>
      <c r="CY11" s="1085"/>
      <c r="CZ11" s="1085"/>
      <c r="DA11" s="1086"/>
      <c r="DB11" s="1084" t="s">
        <v>512</v>
      </c>
      <c r="DC11" s="1085"/>
      <c r="DD11" s="1085"/>
      <c r="DE11" s="1085"/>
      <c r="DF11" s="1086"/>
      <c r="DG11" s="1084" t="s">
        <v>512</v>
      </c>
      <c r="DH11" s="1085"/>
      <c r="DI11" s="1085"/>
      <c r="DJ11" s="1085"/>
      <c r="DK11" s="1086"/>
      <c r="DL11" s="1084" t="s">
        <v>512</v>
      </c>
      <c r="DM11" s="1085"/>
      <c r="DN11" s="1085"/>
      <c r="DO11" s="1085"/>
      <c r="DP11" s="1086"/>
      <c r="DQ11" s="1084" t="s">
        <v>512</v>
      </c>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t="s">
        <v>591</v>
      </c>
      <c r="BS12" s="1109" t="s">
        <v>590</v>
      </c>
      <c r="BT12" s="1110"/>
      <c r="BU12" s="1110"/>
      <c r="BV12" s="1110"/>
      <c r="BW12" s="1110"/>
      <c r="BX12" s="1110"/>
      <c r="BY12" s="1110"/>
      <c r="BZ12" s="1110"/>
      <c r="CA12" s="1110"/>
      <c r="CB12" s="1110"/>
      <c r="CC12" s="1110"/>
      <c r="CD12" s="1110"/>
      <c r="CE12" s="1110"/>
      <c r="CF12" s="1110"/>
      <c r="CG12" s="1111"/>
      <c r="CH12" s="1084">
        <v>0</v>
      </c>
      <c r="CI12" s="1085"/>
      <c r="CJ12" s="1085"/>
      <c r="CK12" s="1085"/>
      <c r="CL12" s="1086"/>
      <c r="CM12" s="1084">
        <v>7</v>
      </c>
      <c r="CN12" s="1085"/>
      <c r="CO12" s="1085"/>
      <c r="CP12" s="1085"/>
      <c r="CQ12" s="1086"/>
      <c r="CR12" s="1084">
        <v>5</v>
      </c>
      <c r="CS12" s="1085"/>
      <c r="CT12" s="1085"/>
      <c r="CU12" s="1085"/>
      <c r="CV12" s="1086"/>
      <c r="CW12" s="1084" t="s">
        <v>512</v>
      </c>
      <c r="CX12" s="1085"/>
      <c r="CY12" s="1085"/>
      <c r="CZ12" s="1085"/>
      <c r="DA12" s="1086"/>
      <c r="DB12" s="1084" t="s">
        <v>512</v>
      </c>
      <c r="DC12" s="1085"/>
      <c r="DD12" s="1085"/>
      <c r="DE12" s="1085"/>
      <c r="DF12" s="1086"/>
      <c r="DG12" s="1084">
        <v>82</v>
      </c>
      <c r="DH12" s="1085"/>
      <c r="DI12" s="1085"/>
      <c r="DJ12" s="1085"/>
      <c r="DK12" s="1086"/>
      <c r="DL12" s="1084" t="s">
        <v>512</v>
      </c>
      <c r="DM12" s="1085"/>
      <c r="DN12" s="1085"/>
      <c r="DO12" s="1085"/>
      <c r="DP12" s="1086"/>
      <c r="DQ12" s="1084" t="s">
        <v>512</v>
      </c>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393</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394</v>
      </c>
      <c r="B23" s="1039" t="s">
        <v>395</v>
      </c>
      <c r="C23" s="1040"/>
      <c r="D23" s="1040"/>
      <c r="E23" s="1040"/>
      <c r="F23" s="1040"/>
      <c r="G23" s="1040"/>
      <c r="H23" s="1040"/>
      <c r="I23" s="1040"/>
      <c r="J23" s="1040"/>
      <c r="K23" s="1040"/>
      <c r="L23" s="1040"/>
      <c r="M23" s="1040"/>
      <c r="N23" s="1040"/>
      <c r="O23" s="1040"/>
      <c r="P23" s="1041"/>
      <c r="Q23" s="1163">
        <v>101742</v>
      </c>
      <c r="R23" s="1164"/>
      <c r="S23" s="1164"/>
      <c r="T23" s="1164"/>
      <c r="U23" s="1164"/>
      <c r="V23" s="1164">
        <v>96479</v>
      </c>
      <c r="W23" s="1164"/>
      <c r="X23" s="1164"/>
      <c r="Y23" s="1164"/>
      <c r="Z23" s="1164"/>
      <c r="AA23" s="1164">
        <v>5263</v>
      </c>
      <c r="AB23" s="1164"/>
      <c r="AC23" s="1164"/>
      <c r="AD23" s="1164"/>
      <c r="AE23" s="1165"/>
      <c r="AF23" s="1166">
        <v>2434</v>
      </c>
      <c r="AG23" s="1164"/>
      <c r="AH23" s="1164"/>
      <c r="AI23" s="1164"/>
      <c r="AJ23" s="1167"/>
      <c r="AK23" s="1168"/>
      <c r="AL23" s="1169"/>
      <c r="AM23" s="1169"/>
      <c r="AN23" s="1169"/>
      <c r="AO23" s="1169"/>
      <c r="AP23" s="1164">
        <v>63460</v>
      </c>
      <c r="AQ23" s="1164"/>
      <c r="AR23" s="1164"/>
      <c r="AS23" s="1164"/>
      <c r="AT23" s="1164"/>
      <c r="AU23" s="1170"/>
      <c r="AV23" s="1170"/>
      <c r="AW23" s="1170"/>
      <c r="AX23" s="1170"/>
      <c r="AY23" s="1171"/>
      <c r="AZ23" s="1160" t="s">
        <v>131</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375</v>
      </c>
      <c r="B26" s="1091"/>
      <c r="C26" s="1091"/>
      <c r="D26" s="1091"/>
      <c r="E26" s="1091"/>
      <c r="F26" s="1091"/>
      <c r="G26" s="1091"/>
      <c r="H26" s="1091"/>
      <c r="I26" s="1091"/>
      <c r="J26" s="1091"/>
      <c r="K26" s="1091"/>
      <c r="L26" s="1091"/>
      <c r="M26" s="1091"/>
      <c r="N26" s="1091"/>
      <c r="O26" s="1091"/>
      <c r="P26" s="1092"/>
      <c r="Q26" s="1096" t="s">
        <v>398</v>
      </c>
      <c r="R26" s="1097"/>
      <c r="S26" s="1097"/>
      <c r="T26" s="1097"/>
      <c r="U26" s="1098"/>
      <c r="V26" s="1096" t="s">
        <v>399</v>
      </c>
      <c r="W26" s="1097"/>
      <c r="X26" s="1097"/>
      <c r="Y26" s="1097"/>
      <c r="Z26" s="1098"/>
      <c r="AA26" s="1096" t="s">
        <v>400</v>
      </c>
      <c r="AB26" s="1097"/>
      <c r="AC26" s="1097"/>
      <c r="AD26" s="1097"/>
      <c r="AE26" s="1097"/>
      <c r="AF26" s="1154" t="s">
        <v>401</v>
      </c>
      <c r="AG26" s="1103"/>
      <c r="AH26" s="1103"/>
      <c r="AI26" s="1103"/>
      <c r="AJ26" s="1155"/>
      <c r="AK26" s="1097" t="s">
        <v>402</v>
      </c>
      <c r="AL26" s="1097"/>
      <c r="AM26" s="1097"/>
      <c r="AN26" s="1097"/>
      <c r="AO26" s="1098"/>
      <c r="AP26" s="1096" t="s">
        <v>403</v>
      </c>
      <c r="AQ26" s="1097"/>
      <c r="AR26" s="1097"/>
      <c r="AS26" s="1097"/>
      <c r="AT26" s="1098"/>
      <c r="AU26" s="1096" t="s">
        <v>404</v>
      </c>
      <c r="AV26" s="1097"/>
      <c r="AW26" s="1097"/>
      <c r="AX26" s="1097"/>
      <c r="AY26" s="1098"/>
      <c r="AZ26" s="1096" t="s">
        <v>405</v>
      </c>
      <c r="BA26" s="1097"/>
      <c r="BB26" s="1097"/>
      <c r="BC26" s="1097"/>
      <c r="BD26" s="1098"/>
      <c r="BE26" s="1096" t="s">
        <v>382</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406</v>
      </c>
      <c r="C28" s="1146"/>
      <c r="D28" s="1146"/>
      <c r="E28" s="1146"/>
      <c r="F28" s="1146"/>
      <c r="G28" s="1146"/>
      <c r="H28" s="1146"/>
      <c r="I28" s="1146"/>
      <c r="J28" s="1146"/>
      <c r="K28" s="1146"/>
      <c r="L28" s="1146"/>
      <c r="M28" s="1146"/>
      <c r="N28" s="1146"/>
      <c r="O28" s="1146"/>
      <c r="P28" s="1147"/>
      <c r="Q28" s="1148">
        <v>14559</v>
      </c>
      <c r="R28" s="1149"/>
      <c r="S28" s="1149"/>
      <c r="T28" s="1149"/>
      <c r="U28" s="1149"/>
      <c r="V28" s="1149">
        <v>14295</v>
      </c>
      <c r="W28" s="1149"/>
      <c r="X28" s="1149"/>
      <c r="Y28" s="1149"/>
      <c r="Z28" s="1149"/>
      <c r="AA28" s="1149">
        <v>264</v>
      </c>
      <c r="AB28" s="1149"/>
      <c r="AC28" s="1149"/>
      <c r="AD28" s="1149"/>
      <c r="AE28" s="1150"/>
      <c r="AF28" s="1151">
        <v>264</v>
      </c>
      <c r="AG28" s="1149"/>
      <c r="AH28" s="1149"/>
      <c r="AI28" s="1149"/>
      <c r="AJ28" s="1152"/>
      <c r="AK28" s="1153">
        <v>1252</v>
      </c>
      <c r="AL28" s="1141"/>
      <c r="AM28" s="1141"/>
      <c r="AN28" s="1141"/>
      <c r="AO28" s="1141"/>
      <c r="AP28" s="1141" t="s">
        <v>512</v>
      </c>
      <c r="AQ28" s="1141"/>
      <c r="AR28" s="1141"/>
      <c r="AS28" s="1141"/>
      <c r="AT28" s="1141"/>
      <c r="AU28" s="1141" t="s">
        <v>512</v>
      </c>
      <c r="AV28" s="1141"/>
      <c r="AW28" s="1141"/>
      <c r="AX28" s="1141"/>
      <c r="AY28" s="1141"/>
      <c r="AZ28" s="1142" t="s">
        <v>512</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407</v>
      </c>
      <c r="C29" s="1133"/>
      <c r="D29" s="1133"/>
      <c r="E29" s="1133"/>
      <c r="F29" s="1133"/>
      <c r="G29" s="1133"/>
      <c r="H29" s="1133"/>
      <c r="I29" s="1133"/>
      <c r="J29" s="1133"/>
      <c r="K29" s="1133"/>
      <c r="L29" s="1133"/>
      <c r="M29" s="1133"/>
      <c r="N29" s="1133"/>
      <c r="O29" s="1133"/>
      <c r="P29" s="1134"/>
      <c r="Q29" s="1138">
        <v>15943</v>
      </c>
      <c r="R29" s="1139"/>
      <c r="S29" s="1139"/>
      <c r="T29" s="1139"/>
      <c r="U29" s="1139"/>
      <c r="V29" s="1139">
        <v>15712</v>
      </c>
      <c r="W29" s="1139"/>
      <c r="X29" s="1139"/>
      <c r="Y29" s="1139"/>
      <c r="Z29" s="1139"/>
      <c r="AA29" s="1139">
        <v>231</v>
      </c>
      <c r="AB29" s="1139"/>
      <c r="AC29" s="1139"/>
      <c r="AD29" s="1139"/>
      <c r="AE29" s="1140"/>
      <c r="AF29" s="1114">
        <v>231</v>
      </c>
      <c r="AG29" s="1115"/>
      <c r="AH29" s="1115"/>
      <c r="AI29" s="1115"/>
      <c r="AJ29" s="1116"/>
      <c r="AK29" s="1075">
        <v>2395</v>
      </c>
      <c r="AL29" s="1066"/>
      <c r="AM29" s="1066"/>
      <c r="AN29" s="1066"/>
      <c r="AO29" s="1066"/>
      <c r="AP29" s="1066" t="s">
        <v>512</v>
      </c>
      <c r="AQ29" s="1066"/>
      <c r="AR29" s="1066"/>
      <c r="AS29" s="1066"/>
      <c r="AT29" s="1066"/>
      <c r="AU29" s="1066" t="s">
        <v>512</v>
      </c>
      <c r="AV29" s="1066"/>
      <c r="AW29" s="1066"/>
      <c r="AX29" s="1066"/>
      <c r="AY29" s="1066"/>
      <c r="AZ29" s="1137" t="s">
        <v>512</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408</v>
      </c>
      <c r="C30" s="1133"/>
      <c r="D30" s="1133"/>
      <c r="E30" s="1133"/>
      <c r="F30" s="1133"/>
      <c r="G30" s="1133"/>
      <c r="H30" s="1133"/>
      <c r="I30" s="1133"/>
      <c r="J30" s="1133"/>
      <c r="K30" s="1133"/>
      <c r="L30" s="1133"/>
      <c r="M30" s="1133"/>
      <c r="N30" s="1133"/>
      <c r="O30" s="1133"/>
      <c r="P30" s="1134"/>
      <c r="Q30" s="1138">
        <v>3075</v>
      </c>
      <c r="R30" s="1139"/>
      <c r="S30" s="1139"/>
      <c r="T30" s="1139"/>
      <c r="U30" s="1139"/>
      <c r="V30" s="1139">
        <v>3068</v>
      </c>
      <c r="W30" s="1139"/>
      <c r="X30" s="1139"/>
      <c r="Y30" s="1139"/>
      <c r="Z30" s="1139"/>
      <c r="AA30" s="1139">
        <v>7</v>
      </c>
      <c r="AB30" s="1139"/>
      <c r="AC30" s="1139"/>
      <c r="AD30" s="1139"/>
      <c r="AE30" s="1140"/>
      <c r="AF30" s="1114">
        <v>7</v>
      </c>
      <c r="AG30" s="1115"/>
      <c r="AH30" s="1115"/>
      <c r="AI30" s="1115"/>
      <c r="AJ30" s="1116"/>
      <c r="AK30" s="1075">
        <v>483</v>
      </c>
      <c r="AL30" s="1066"/>
      <c r="AM30" s="1066"/>
      <c r="AN30" s="1066"/>
      <c r="AO30" s="1066"/>
      <c r="AP30" s="1066" t="s">
        <v>512</v>
      </c>
      <c r="AQ30" s="1066"/>
      <c r="AR30" s="1066"/>
      <c r="AS30" s="1066"/>
      <c r="AT30" s="1066"/>
      <c r="AU30" s="1066" t="s">
        <v>512</v>
      </c>
      <c r="AV30" s="1066"/>
      <c r="AW30" s="1066"/>
      <c r="AX30" s="1066"/>
      <c r="AY30" s="1066"/>
      <c r="AZ30" s="1137" t="s">
        <v>512</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409</v>
      </c>
      <c r="C31" s="1133"/>
      <c r="D31" s="1133"/>
      <c r="E31" s="1133"/>
      <c r="F31" s="1133"/>
      <c r="G31" s="1133"/>
      <c r="H31" s="1133"/>
      <c r="I31" s="1133"/>
      <c r="J31" s="1133"/>
      <c r="K31" s="1133"/>
      <c r="L31" s="1133"/>
      <c r="M31" s="1133"/>
      <c r="N31" s="1133"/>
      <c r="O31" s="1133"/>
      <c r="P31" s="1134"/>
      <c r="Q31" s="1138">
        <v>707</v>
      </c>
      <c r="R31" s="1139"/>
      <c r="S31" s="1139"/>
      <c r="T31" s="1139"/>
      <c r="U31" s="1139"/>
      <c r="V31" s="1139">
        <v>707</v>
      </c>
      <c r="W31" s="1139"/>
      <c r="X31" s="1139"/>
      <c r="Y31" s="1139"/>
      <c r="Z31" s="1139"/>
      <c r="AA31" s="1139">
        <v>0</v>
      </c>
      <c r="AB31" s="1139"/>
      <c r="AC31" s="1139"/>
      <c r="AD31" s="1139"/>
      <c r="AE31" s="1140"/>
      <c r="AF31" s="1114">
        <v>0</v>
      </c>
      <c r="AG31" s="1115"/>
      <c r="AH31" s="1115"/>
      <c r="AI31" s="1115"/>
      <c r="AJ31" s="1116"/>
      <c r="AK31" s="1075">
        <v>146</v>
      </c>
      <c r="AL31" s="1066"/>
      <c r="AM31" s="1066"/>
      <c r="AN31" s="1066"/>
      <c r="AO31" s="1066"/>
      <c r="AP31" s="1066">
        <v>84</v>
      </c>
      <c r="AQ31" s="1066"/>
      <c r="AR31" s="1066"/>
      <c r="AS31" s="1066"/>
      <c r="AT31" s="1066"/>
      <c r="AU31" s="1066" t="s">
        <v>512</v>
      </c>
      <c r="AV31" s="1066"/>
      <c r="AW31" s="1066"/>
      <c r="AX31" s="1066"/>
      <c r="AY31" s="1066"/>
      <c r="AZ31" s="1137" t="s">
        <v>512</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410</v>
      </c>
      <c r="C32" s="1133"/>
      <c r="D32" s="1133"/>
      <c r="E32" s="1133"/>
      <c r="F32" s="1133"/>
      <c r="G32" s="1133"/>
      <c r="H32" s="1133"/>
      <c r="I32" s="1133"/>
      <c r="J32" s="1133"/>
      <c r="K32" s="1133"/>
      <c r="L32" s="1133"/>
      <c r="M32" s="1133"/>
      <c r="N32" s="1133"/>
      <c r="O32" s="1133"/>
      <c r="P32" s="1134"/>
      <c r="Q32" s="1138">
        <v>3157</v>
      </c>
      <c r="R32" s="1139"/>
      <c r="S32" s="1139"/>
      <c r="T32" s="1139"/>
      <c r="U32" s="1139"/>
      <c r="V32" s="1139">
        <v>2868</v>
      </c>
      <c r="W32" s="1139"/>
      <c r="X32" s="1139"/>
      <c r="Y32" s="1139"/>
      <c r="Z32" s="1139"/>
      <c r="AA32" s="1139">
        <v>289</v>
      </c>
      <c r="AB32" s="1139"/>
      <c r="AC32" s="1139"/>
      <c r="AD32" s="1139"/>
      <c r="AE32" s="1140"/>
      <c r="AF32" s="1114">
        <v>1797</v>
      </c>
      <c r="AG32" s="1115"/>
      <c r="AH32" s="1115"/>
      <c r="AI32" s="1115"/>
      <c r="AJ32" s="1116"/>
      <c r="AK32" s="1075">
        <v>79</v>
      </c>
      <c r="AL32" s="1066"/>
      <c r="AM32" s="1066"/>
      <c r="AN32" s="1066"/>
      <c r="AO32" s="1066"/>
      <c r="AP32" s="1066">
        <v>14959</v>
      </c>
      <c r="AQ32" s="1066"/>
      <c r="AR32" s="1066"/>
      <c r="AS32" s="1066"/>
      <c r="AT32" s="1066"/>
      <c r="AU32" s="1066">
        <v>583</v>
      </c>
      <c r="AV32" s="1066"/>
      <c r="AW32" s="1066"/>
      <c r="AX32" s="1066"/>
      <c r="AY32" s="1066"/>
      <c r="AZ32" s="1137" t="s">
        <v>512</v>
      </c>
      <c r="BA32" s="1137"/>
      <c r="BB32" s="1137"/>
      <c r="BC32" s="1137"/>
      <c r="BD32" s="1137"/>
      <c r="BE32" s="1127" t="s">
        <v>411</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412</v>
      </c>
      <c r="C33" s="1133"/>
      <c r="D33" s="1133"/>
      <c r="E33" s="1133"/>
      <c r="F33" s="1133"/>
      <c r="G33" s="1133"/>
      <c r="H33" s="1133"/>
      <c r="I33" s="1133"/>
      <c r="J33" s="1133"/>
      <c r="K33" s="1133"/>
      <c r="L33" s="1133"/>
      <c r="M33" s="1133"/>
      <c r="N33" s="1133"/>
      <c r="O33" s="1133"/>
      <c r="P33" s="1134"/>
      <c r="Q33" s="1138">
        <v>3848</v>
      </c>
      <c r="R33" s="1139"/>
      <c r="S33" s="1139"/>
      <c r="T33" s="1139"/>
      <c r="U33" s="1139"/>
      <c r="V33" s="1139">
        <v>3478</v>
      </c>
      <c r="W33" s="1139"/>
      <c r="X33" s="1139"/>
      <c r="Y33" s="1139"/>
      <c r="Z33" s="1139"/>
      <c r="AA33" s="1139">
        <v>370</v>
      </c>
      <c r="AB33" s="1139"/>
      <c r="AC33" s="1139"/>
      <c r="AD33" s="1139"/>
      <c r="AE33" s="1140"/>
      <c r="AF33" s="1114">
        <v>213</v>
      </c>
      <c r="AG33" s="1115"/>
      <c r="AH33" s="1115"/>
      <c r="AI33" s="1115"/>
      <c r="AJ33" s="1116"/>
      <c r="AK33" s="1075">
        <v>741</v>
      </c>
      <c r="AL33" s="1066"/>
      <c r="AM33" s="1066"/>
      <c r="AN33" s="1066"/>
      <c r="AO33" s="1066"/>
      <c r="AP33" s="1066">
        <v>10133</v>
      </c>
      <c r="AQ33" s="1066"/>
      <c r="AR33" s="1066"/>
      <c r="AS33" s="1066"/>
      <c r="AT33" s="1066"/>
      <c r="AU33" s="1066">
        <v>2432</v>
      </c>
      <c r="AV33" s="1066"/>
      <c r="AW33" s="1066"/>
      <c r="AX33" s="1066"/>
      <c r="AY33" s="1066"/>
      <c r="AZ33" s="1137" t="s">
        <v>512</v>
      </c>
      <c r="BA33" s="1137"/>
      <c r="BB33" s="1137"/>
      <c r="BC33" s="1137"/>
      <c r="BD33" s="1137"/>
      <c r="BE33" s="1127" t="s">
        <v>411</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413</v>
      </c>
      <c r="C34" s="1133"/>
      <c r="D34" s="1133"/>
      <c r="E34" s="1133"/>
      <c r="F34" s="1133"/>
      <c r="G34" s="1133"/>
      <c r="H34" s="1133"/>
      <c r="I34" s="1133"/>
      <c r="J34" s="1133"/>
      <c r="K34" s="1133"/>
      <c r="L34" s="1133"/>
      <c r="M34" s="1133"/>
      <c r="N34" s="1133"/>
      <c r="O34" s="1133"/>
      <c r="P34" s="1134"/>
      <c r="Q34" s="1138">
        <v>23</v>
      </c>
      <c r="R34" s="1139"/>
      <c r="S34" s="1139"/>
      <c r="T34" s="1139"/>
      <c r="U34" s="1139"/>
      <c r="V34" s="1139">
        <v>23</v>
      </c>
      <c r="W34" s="1139"/>
      <c r="X34" s="1139"/>
      <c r="Y34" s="1139"/>
      <c r="Z34" s="1139"/>
      <c r="AA34" s="1139">
        <v>0</v>
      </c>
      <c r="AB34" s="1139"/>
      <c r="AC34" s="1139"/>
      <c r="AD34" s="1139"/>
      <c r="AE34" s="1140"/>
      <c r="AF34" s="1114" t="s">
        <v>512</v>
      </c>
      <c r="AG34" s="1115"/>
      <c r="AH34" s="1115"/>
      <c r="AI34" s="1115"/>
      <c r="AJ34" s="1116"/>
      <c r="AK34" s="1075">
        <v>15</v>
      </c>
      <c r="AL34" s="1066"/>
      <c r="AM34" s="1066"/>
      <c r="AN34" s="1066"/>
      <c r="AO34" s="1066"/>
      <c r="AP34" s="1066">
        <v>106</v>
      </c>
      <c r="AQ34" s="1066"/>
      <c r="AR34" s="1066"/>
      <c r="AS34" s="1066"/>
      <c r="AT34" s="1066"/>
      <c r="AU34" s="1066">
        <v>106</v>
      </c>
      <c r="AV34" s="1066"/>
      <c r="AW34" s="1066"/>
      <c r="AX34" s="1066"/>
      <c r="AY34" s="1066"/>
      <c r="AZ34" s="1137" t="s">
        <v>512</v>
      </c>
      <c r="BA34" s="1137"/>
      <c r="BB34" s="1137"/>
      <c r="BC34" s="1137"/>
      <c r="BD34" s="1137"/>
      <c r="BE34" s="1127" t="s">
        <v>414</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577</v>
      </c>
      <c r="C35" s="1133"/>
      <c r="D35" s="1133"/>
      <c r="E35" s="1133"/>
      <c r="F35" s="1133"/>
      <c r="G35" s="1133"/>
      <c r="H35" s="1133"/>
      <c r="I35" s="1133"/>
      <c r="J35" s="1133"/>
      <c r="K35" s="1133"/>
      <c r="L35" s="1133"/>
      <c r="M35" s="1133"/>
      <c r="N35" s="1133"/>
      <c r="O35" s="1133"/>
      <c r="P35" s="1134"/>
      <c r="Q35" s="1138">
        <v>0</v>
      </c>
      <c r="R35" s="1139"/>
      <c r="S35" s="1139"/>
      <c r="T35" s="1139"/>
      <c r="U35" s="1139"/>
      <c r="V35" s="1139">
        <v>0</v>
      </c>
      <c r="W35" s="1139"/>
      <c r="X35" s="1139"/>
      <c r="Y35" s="1139"/>
      <c r="Z35" s="1139"/>
      <c r="AA35" s="1139" t="s">
        <v>512</v>
      </c>
      <c r="AB35" s="1139"/>
      <c r="AC35" s="1139"/>
      <c r="AD35" s="1139"/>
      <c r="AE35" s="1140"/>
      <c r="AF35" s="1114" t="s">
        <v>512</v>
      </c>
      <c r="AG35" s="1115"/>
      <c r="AH35" s="1115"/>
      <c r="AI35" s="1115"/>
      <c r="AJ35" s="1116"/>
      <c r="AK35" s="1075">
        <v>0</v>
      </c>
      <c r="AL35" s="1066"/>
      <c r="AM35" s="1066"/>
      <c r="AN35" s="1066"/>
      <c r="AO35" s="1066"/>
      <c r="AP35" s="1066">
        <v>1</v>
      </c>
      <c r="AQ35" s="1066"/>
      <c r="AR35" s="1066"/>
      <c r="AS35" s="1066"/>
      <c r="AT35" s="1066"/>
      <c r="AU35" s="1066" t="s">
        <v>512</v>
      </c>
      <c r="AV35" s="1066"/>
      <c r="AW35" s="1066"/>
      <c r="AX35" s="1066"/>
      <c r="AY35" s="1066"/>
      <c r="AZ35" s="1137" t="s">
        <v>512</v>
      </c>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415</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394</v>
      </c>
      <c r="B63" s="1039" t="s">
        <v>416</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2512</v>
      </c>
      <c r="AG63" s="1054"/>
      <c r="AH63" s="1054"/>
      <c r="AI63" s="1054"/>
      <c r="AJ63" s="1125"/>
      <c r="AK63" s="1126"/>
      <c r="AL63" s="1058"/>
      <c r="AM63" s="1058"/>
      <c r="AN63" s="1058"/>
      <c r="AO63" s="1058"/>
      <c r="AP63" s="1054">
        <v>25283</v>
      </c>
      <c r="AQ63" s="1054"/>
      <c r="AR63" s="1054"/>
      <c r="AS63" s="1054"/>
      <c r="AT63" s="1054"/>
      <c r="AU63" s="1054">
        <v>3121</v>
      </c>
      <c r="AV63" s="1054"/>
      <c r="AW63" s="1054"/>
      <c r="AX63" s="1054"/>
      <c r="AY63" s="1054"/>
      <c r="AZ63" s="1120"/>
      <c r="BA63" s="1120"/>
      <c r="BB63" s="1120"/>
      <c r="BC63" s="1120"/>
      <c r="BD63" s="1120"/>
      <c r="BE63" s="1055"/>
      <c r="BF63" s="1055"/>
      <c r="BG63" s="1055"/>
      <c r="BH63" s="1055"/>
      <c r="BI63" s="1056"/>
      <c r="BJ63" s="1121" t="s">
        <v>131</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418</v>
      </c>
      <c r="B66" s="1091"/>
      <c r="C66" s="1091"/>
      <c r="D66" s="1091"/>
      <c r="E66" s="1091"/>
      <c r="F66" s="1091"/>
      <c r="G66" s="1091"/>
      <c r="H66" s="1091"/>
      <c r="I66" s="1091"/>
      <c r="J66" s="1091"/>
      <c r="K66" s="1091"/>
      <c r="L66" s="1091"/>
      <c r="M66" s="1091"/>
      <c r="N66" s="1091"/>
      <c r="O66" s="1091"/>
      <c r="P66" s="1092"/>
      <c r="Q66" s="1096" t="s">
        <v>398</v>
      </c>
      <c r="R66" s="1097"/>
      <c r="S66" s="1097"/>
      <c r="T66" s="1097"/>
      <c r="U66" s="1098"/>
      <c r="V66" s="1096" t="s">
        <v>399</v>
      </c>
      <c r="W66" s="1097"/>
      <c r="X66" s="1097"/>
      <c r="Y66" s="1097"/>
      <c r="Z66" s="1098"/>
      <c r="AA66" s="1096" t="s">
        <v>400</v>
      </c>
      <c r="AB66" s="1097"/>
      <c r="AC66" s="1097"/>
      <c r="AD66" s="1097"/>
      <c r="AE66" s="1098"/>
      <c r="AF66" s="1102" t="s">
        <v>419</v>
      </c>
      <c r="AG66" s="1103"/>
      <c r="AH66" s="1103"/>
      <c r="AI66" s="1103"/>
      <c r="AJ66" s="1104"/>
      <c r="AK66" s="1096" t="s">
        <v>420</v>
      </c>
      <c r="AL66" s="1091"/>
      <c r="AM66" s="1091"/>
      <c r="AN66" s="1091"/>
      <c r="AO66" s="1092"/>
      <c r="AP66" s="1096" t="s">
        <v>403</v>
      </c>
      <c r="AQ66" s="1097"/>
      <c r="AR66" s="1097"/>
      <c r="AS66" s="1097"/>
      <c r="AT66" s="1098"/>
      <c r="AU66" s="1096" t="s">
        <v>421</v>
      </c>
      <c r="AV66" s="1097"/>
      <c r="AW66" s="1097"/>
      <c r="AX66" s="1097"/>
      <c r="AY66" s="1098"/>
      <c r="AZ66" s="1096" t="s">
        <v>382</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578</v>
      </c>
      <c r="C68" s="1081"/>
      <c r="D68" s="1081"/>
      <c r="E68" s="1081"/>
      <c r="F68" s="1081"/>
      <c r="G68" s="1081"/>
      <c r="H68" s="1081"/>
      <c r="I68" s="1081"/>
      <c r="J68" s="1081"/>
      <c r="K68" s="1081"/>
      <c r="L68" s="1081"/>
      <c r="M68" s="1081"/>
      <c r="N68" s="1081"/>
      <c r="O68" s="1081"/>
      <c r="P68" s="1082"/>
      <c r="Q68" s="1083">
        <v>16027</v>
      </c>
      <c r="R68" s="1077"/>
      <c r="S68" s="1077"/>
      <c r="T68" s="1077"/>
      <c r="U68" s="1077"/>
      <c r="V68" s="1077">
        <v>16007</v>
      </c>
      <c r="W68" s="1077"/>
      <c r="X68" s="1077"/>
      <c r="Y68" s="1077"/>
      <c r="Z68" s="1077"/>
      <c r="AA68" s="1077">
        <v>20</v>
      </c>
      <c r="AB68" s="1077"/>
      <c r="AC68" s="1077"/>
      <c r="AD68" s="1077"/>
      <c r="AE68" s="1077"/>
      <c r="AF68" s="1077">
        <v>20</v>
      </c>
      <c r="AG68" s="1077"/>
      <c r="AH68" s="1077"/>
      <c r="AI68" s="1077"/>
      <c r="AJ68" s="1077"/>
      <c r="AK68" s="1077">
        <v>67</v>
      </c>
      <c r="AL68" s="1077"/>
      <c r="AM68" s="1077"/>
      <c r="AN68" s="1077"/>
      <c r="AO68" s="1077"/>
      <c r="AP68" s="1077" t="s">
        <v>512</v>
      </c>
      <c r="AQ68" s="1077"/>
      <c r="AR68" s="1077"/>
      <c r="AS68" s="1077"/>
      <c r="AT68" s="1077"/>
      <c r="AU68" s="1077" t="s">
        <v>512</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579</v>
      </c>
      <c r="C69" s="1070"/>
      <c r="D69" s="1070"/>
      <c r="E69" s="1070"/>
      <c r="F69" s="1070"/>
      <c r="G69" s="1070"/>
      <c r="H69" s="1070"/>
      <c r="I69" s="1070"/>
      <c r="J69" s="1070"/>
      <c r="K69" s="1070"/>
      <c r="L69" s="1070"/>
      <c r="M69" s="1070"/>
      <c r="N69" s="1070"/>
      <c r="O69" s="1070"/>
      <c r="P69" s="1071"/>
      <c r="Q69" s="1072">
        <v>112</v>
      </c>
      <c r="R69" s="1066"/>
      <c r="S69" s="1066"/>
      <c r="T69" s="1066"/>
      <c r="U69" s="1066"/>
      <c r="V69" s="1066">
        <v>111</v>
      </c>
      <c r="W69" s="1066"/>
      <c r="X69" s="1066"/>
      <c r="Y69" s="1066"/>
      <c r="Z69" s="1066"/>
      <c r="AA69" s="1066">
        <v>1</v>
      </c>
      <c r="AB69" s="1066"/>
      <c r="AC69" s="1066"/>
      <c r="AD69" s="1066"/>
      <c r="AE69" s="1066"/>
      <c r="AF69" s="1066">
        <v>1</v>
      </c>
      <c r="AG69" s="1066"/>
      <c r="AH69" s="1066"/>
      <c r="AI69" s="1066"/>
      <c r="AJ69" s="1066"/>
      <c r="AK69" s="1066">
        <v>11</v>
      </c>
      <c r="AL69" s="1066"/>
      <c r="AM69" s="1066"/>
      <c r="AN69" s="1066"/>
      <c r="AO69" s="1066"/>
      <c r="AP69" s="1066" t="s">
        <v>512</v>
      </c>
      <c r="AQ69" s="1066"/>
      <c r="AR69" s="1066"/>
      <c r="AS69" s="1066"/>
      <c r="AT69" s="1066"/>
      <c r="AU69" s="1066" t="s">
        <v>512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580</v>
      </c>
      <c r="C70" s="1070"/>
      <c r="D70" s="1070"/>
      <c r="E70" s="1070"/>
      <c r="F70" s="1070"/>
      <c r="G70" s="1070"/>
      <c r="H70" s="1070"/>
      <c r="I70" s="1070"/>
      <c r="J70" s="1070"/>
      <c r="K70" s="1070"/>
      <c r="L70" s="1070"/>
      <c r="M70" s="1070"/>
      <c r="N70" s="1070"/>
      <c r="O70" s="1070"/>
      <c r="P70" s="1071"/>
      <c r="Q70" s="1072">
        <v>519</v>
      </c>
      <c r="R70" s="1066"/>
      <c r="S70" s="1066"/>
      <c r="T70" s="1066"/>
      <c r="U70" s="1066"/>
      <c r="V70" s="1066">
        <v>299</v>
      </c>
      <c r="W70" s="1066"/>
      <c r="X70" s="1066"/>
      <c r="Y70" s="1066"/>
      <c r="Z70" s="1066"/>
      <c r="AA70" s="1066">
        <v>220</v>
      </c>
      <c r="AB70" s="1066"/>
      <c r="AC70" s="1066"/>
      <c r="AD70" s="1066"/>
      <c r="AE70" s="1066"/>
      <c r="AF70" s="1066">
        <v>220</v>
      </c>
      <c r="AG70" s="1066"/>
      <c r="AH70" s="1066"/>
      <c r="AI70" s="1066"/>
      <c r="AJ70" s="1066"/>
      <c r="AK70" s="1066" t="s">
        <v>512</v>
      </c>
      <c r="AL70" s="1066"/>
      <c r="AM70" s="1066"/>
      <c r="AN70" s="1066"/>
      <c r="AO70" s="1066"/>
      <c r="AP70" s="1066" t="s">
        <v>512</v>
      </c>
      <c r="AQ70" s="1066"/>
      <c r="AR70" s="1066"/>
      <c r="AS70" s="1066"/>
      <c r="AT70" s="1066"/>
      <c r="AU70" s="1066" t="s">
        <v>512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581</v>
      </c>
      <c r="C71" s="1070"/>
      <c r="D71" s="1070"/>
      <c r="E71" s="1070"/>
      <c r="F71" s="1070"/>
      <c r="G71" s="1070"/>
      <c r="H71" s="1070"/>
      <c r="I71" s="1070"/>
      <c r="J71" s="1070"/>
      <c r="K71" s="1070"/>
      <c r="L71" s="1070"/>
      <c r="M71" s="1070"/>
      <c r="N71" s="1070"/>
      <c r="O71" s="1070"/>
      <c r="P71" s="1071"/>
      <c r="Q71" s="1072">
        <v>971</v>
      </c>
      <c r="R71" s="1066"/>
      <c r="S71" s="1066"/>
      <c r="T71" s="1066"/>
      <c r="U71" s="1066"/>
      <c r="V71" s="1066">
        <v>961</v>
      </c>
      <c r="W71" s="1066"/>
      <c r="X71" s="1066"/>
      <c r="Y71" s="1066"/>
      <c r="Z71" s="1066"/>
      <c r="AA71" s="1066">
        <v>10</v>
      </c>
      <c r="AB71" s="1066"/>
      <c r="AC71" s="1066"/>
      <c r="AD71" s="1066"/>
      <c r="AE71" s="1066"/>
      <c r="AF71" s="1066">
        <v>10</v>
      </c>
      <c r="AG71" s="1066"/>
      <c r="AH71" s="1066"/>
      <c r="AI71" s="1066"/>
      <c r="AJ71" s="1066"/>
      <c r="AK71" s="1066" t="s">
        <v>512</v>
      </c>
      <c r="AL71" s="1066"/>
      <c r="AM71" s="1066"/>
      <c r="AN71" s="1066"/>
      <c r="AO71" s="1066"/>
      <c r="AP71" s="1066" t="s">
        <v>512</v>
      </c>
      <c r="AQ71" s="1066"/>
      <c r="AR71" s="1066"/>
      <c r="AS71" s="1066"/>
      <c r="AT71" s="1066"/>
      <c r="AU71" s="1066" t="s">
        <v>512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582</v>
      </c>
      <c r="C72" s="1070"/>
      <c r="D72" s="1070"/>
      <c r="E72" s="1070"/>
      <c r="F72" s="1070"/>
      <c r="G72" s="1070"/>
      <c r="H72" s="1070"/>
      <c r="I72" s="1070"/>
      <c r="J72" s="1070"/>
      <c r="K72" s="1070"/>
      <c r="L72" s="1070"/>
      <c r="M72" s="1070"/>
      <c r="N72" s="1070"/>
      <c r="O72" s="1070"/>
      <c r="P72" s="1071"/>
      <c r="Q72" s="1072">
        <v>346250</v>
      </c>
      <c r="R72" s="1066"/>
      <c r="S72" s="1066"/>
      <c r="T72" s="1066"/>
      <c r="U72" s="1066"/>
      <c r="V72" s="1066">
        <v>330270</v>
      </c>
      <c r="W72" s="1066"/>
      <c r="X72" s="1066"/>
      <c r="Y72" s="1066"/>
      <c r="Z72" s="1066"/>
      <c r="AA72" s="1066">
        <v>15980</v>
      </c>
      <c r="AB72" s="1066"/>
      <c r="AC72" s="1066"/>
      <c r="AD72" s="1066"/>
      <c r="AE72" s="1066"/>
      <c r="AF72" s="1066">
        <v>15980</v>
      </c>
      <c r="AG72" s="1066"/>
      <c r="AH72" s="1066"/>
      <c r="AI72" s="1066"/>
      <c r="AJ72" s="1066"/>
      <c r="AK72" s="1066">
        <v>702</v>
      </c>
      <c r="AL72" s="1066"/>
      <c r="AM72" s="1066"/>
      <c r="AN72" s="1066"/>
      <c r="AO72" s="1066"/>
      <c r="AP72" s="1066" t="s">
        <v>512</v>
      </c>
      <c r="AQ72" s="1066"/>
      <c r="AR72" s="1066"/>
      <c r="AS72" s="1066"/>
      <c r="AT72" s="1066"/>
      <c r="AU72" s="1066" t="s">
        <v>512</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583</v>
      </c>
      <c r="C73" s="1070"/>
      <c r="D73" s="1070"/>
      <c r="E73" s="1070"/>
      <c r="F73" s="1070"/>
      <c r="G73" s="1070"/>
      <c r="H73" s="1070"/>
      <c r="I73" s="1070"/>
      <c r="J73" s="1070"/>
      <c r="K73" s="1070"/>
      <c r="L73" s="1070"/>
      <c r="M73" s="1070"/>
      <c r="N73" s="1070"/>
      <c r="O73" s="1070"/>
      <c r="P73" s="1071"/>
      <c r="Q73" s="1072">
        <v>2197</v>
      </c>
      <c r="R73" s="1066"/>
      <c r="S73" s="1066"/>
      <c r="T73" s="1066"/>
      <c r="U73" s="1066"/>
      <c r="V73" s="1066">
        <v>2196</v>
      </c>
      <c r="W73" s="1066"/>
      <c r="X73" s="1066"/>
      <c r="Y73" s="1066"/>
      <c r="Z73" s="1066"/>
      <c r="AA73" s="1066">
        <v>1</v>
      </c>
      <c r="AB73" s="1066"/>
      <c r="AC73" s="1066"/>
      <c r="AD73" s="1066"/>
      <c r="AE73" s="1066"/>
      <c r="AF73" s="1066">
        <v>69</v>
      </c>
      <c r="AG73" s="1066"/>
      <c r="AH73" s="1066"/>
      <c r="AI73" s="1066"/>
      <c r="AJ73" s="1066"/>
      <c r="AK73" s="1066">
        <v>442</v>
      </c>
      <c r="AL73" s="1066"/>
      <c r="AM73" s="1066"/>
      <c r="AN73" s="1066"/>
      <c r="AO73" s="1066"/>
      <c r="AP73" s="1066">
        <v>7955</v>
      </c>
      <c r="AQ73" s="1066"/>
      <c r="AR73" s="1066"/>
      <c r="AS73" s="1066"/>
      <c r="AT73" s="1066"/>
      <c r="AU73" s="1066">
        <v>955</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584</v>
      </c>
      <c r="C74" s="1070"/>
      <c r="D74" s="1070"/>
      <c r="E74" s="1070"/>
      <c r="F74" s="1070"/>
      <c r="G74" s="1070"/>
      <c r="H74" s="1070"/>
      <c r="I74" s="1070"/>
      <c r="J74" s="1070"/>
      <c r="K74" s="1070"/>
      <c r="L74" s="1070"/>
      <c r="M74" s="1070"/>
      <c r="N74" s="1070"/>
      <c r="O74" s="1070"/>
      <c r="P74" s="1071"/>
      <c r="Q74" s="1072">
        <v>1574</v>
      </c>
      <c r="R74" s="1066"/>
      <c r="S74" s="1066"/>
      <c r="T74" s="1066"/>
      <c r="U74" s="1066"/>
      <c r="V74" s="1066">
        <v>1572</v>
      </c>
      <c r="W74" s="1066"/>
      <c r="X74" s="1066"/>
      <c r="Y74" s="1066"/>
      <c r="Z74" s="1066"/>
      <c r="AA74" s="1066">
        <v>1</v>
      </c>
      <c r="AB74" s="1066"/>
      <c r="AC74" s="1066"/>
      <c r="AD74" s="1066"/>
      <c r="AE74" s="1066"/>
      <c r="AF74" s="1066">
        <v>1531</v>
      </c>
      <c r="AG74" s="1066"/>
      <c r="AH74" s="1066"/>
      <c r="AI74" s="1066"/>
      <c r="AJ74" s="1066"/>
      <c r="AK74" s="1066" t="s">
        <v>512</v>
      </c>
      <c r="AL74" s="1066"/>
      <c r="AM74" s="1066"/>
      <c r="AN74" s="1066"/>
      <c r="AO74" s="1066"/>
      <c r="AP74" s="1066" t="s">
        <v>512</v>
      </c>
      <c r="AQ74" s="1066"/>
      <c r="AR74" s="1066"/>
      <c r="AS74" s="1066"/>
      <c r="AT74" s="1066"/>
      <c r="AU74" s="1066" t="s">
        <v>512</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394</v>
      </c>
      <c r="B88" s="1039" t="s">
        <v>422</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17831</v>
      </c>
      <c r="AG88" s="1054"/>
      <c r="AH88" s="1054"/>
      <c r="AI88" s="1054"/>
      <c r="AJ88" s="1054"/>
      <c r="AK88" s="1058"/>
      <c r="AL88" s="1058"/>
      <c r="AM88" s="1058"/>
      <c r="AN88" s="1058"/>
      <c r="AO88" s="1058"/>
      <c r="AP88" s="1054">
        <v>7955</v>
      </c>
      <c r="AQ88" s="1054"/>
      <c r="AR88" s="1054"/>
      <c r="AS88" s="1054"/>
      <c r="AT88" s="1054"/>
      <c r="AU88" s="1054">
        <v>955</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39" t="s">
        <v>423</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343</v>
      </c>
      <c r="CS102" s="1046"/>
      <c r="CT102" s="1046"/>
      <c r="CU102" s="1046"/>
      <c r="CV102" s="1047"/>
      <c r="CW102" s="1045">
        <v>148</v>
      </c>
      <c r="CX102" s="1046"/>
      <c r="CY102" s="1046"/>
      <c r="CZ102" s="1046"/>
      <c r="DA102" s="1047"/>
      <c r="DB102" s="1045" t="s">
        <v>512</v>
      </c>
      <c r="DC102" s="1046"/>
      <c r="DD102" s="1046"/>
      <c r="DE102" s="1046"/>
      <c r="DF102" s="1047"/>
      <c r="DG102" s="1045">
        <v>82</v>
      </c>
      <c r="DH102" s="1046"/>
      <c r="DI102" s="1046"/>
      <c r="DJ102" s="1046"/>
      <c r="DK102" s="1047"/>
      <c r="DL102" s="1045" t="s">
        <v>512</v>
      </c>
      <c r="DM102" s="1046"/>
      <c r="DN102" s="1046"/>
      <c r="DO102" s="1046"/>
      <c r="DP102" s="1047"/>
      <c r="DQ102" s="1045" t="s">
        <v>512</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424</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425</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428</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429</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430</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431</v>
      </c>
      <c r="AB109" s="989"/>
      <c r="AC109" s="989"/>
      <c r="AD109" s="989"/>
      <c r="AE109" s="990"/>
      <c r="AF109" s="991" t="s">
        <v>432</v>
      </c>
      <c r="AG109" s="989"/>
      <c r="AH109" s="989"/>
      <c r="AI109" s="989"/>
      <c r="AJ109" s="990"/>
      <c r="AK109" s="991" t="s">
        <v>310</v>
      </c>
      <c r="AL109" s="989"/>
      <c r="AM109" s="989"/>
      <c r="AN109" s="989"/>
      <c r="AO109" s="990"/>
      <c r="AP109" s="991" t="s">
        <v>433</v>
      </c>
      <c r="AQ109" s="989"/>
      <c r="AR109" s="989"/>
      <c r="AS109" s="989"/>
      <c r="AT109" s="1020"/>
      <c r="AU109" s="988" t="s">
        <v>430</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431</v>
      </c>
      <c r="BR109" s="989"/>
      <c r="BS109" s="989"/>
      <c r="BT109" s="989"/>
      <c r="BU109" s="990"/>
      <c r="BV109" s="991" t="s">
        <v>432</v>
      </c>
      <c r="BW109" s="989"/>
      <c r="BX109" s="989"/>
      <c r="BY109" s="989"/>
      <c r="BZ109" s="990"/>
      <c r="CA109" s="991" t="s">
        <v>310</v>
      </c>
      <c r="CB109" s="989"/>
      <c r="CC109" s="989"/>
      <c r="CD109" s="989"/>
      <c r="CE109" s="990"/>
      <c r="CF109" s="1027" t="s">
        <v>433</v>
      </c>
      <c r="CG109" s="1027"/>
      <c r="CH109" s="1027"/>
      <c r="CI109" s="1027"/>
      <c r="CJ109" s="1027"/>
      <c r="CK109" s="991" t="s">
        <v>434</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431</v>
      </c>
      <c r="DH109" s="989"/>
      <c r="DI109" s="989"/>
      <c r="DJ109" s="989"/>
      <c r="DK109" s="990"/>
      <c r="DL109" s="991" t="s">
        <v>432</v>
      </c>
      <c r="DM109" s="989"/>
      <c r="DN109" s="989"/>
      <c r="DO109" s="989"/>
      <c r="DP109" s="990"/>
      <c r="DQ109" s="991" t="s">
        <v>310</v>
      </c>
      <c r="DR109" s="989"/>
      <c r="DS109" s="989"/>
      <c r="DT109" s="989"/>
      <c r="DU109" s="990"/>
      <c r="DV109" s="991" t="s">
        <v>433</v>
      </c>
      <c r="DW109" s="989"/>
      <c r="DX109" s="989"/>
      <c r="DY109" s="989"/>
      <c r="DZ109" s="1020"/>
    </row>
    <row r="110" spans="1:131" s="248" customFormat="1" ht="26.25" customHeight="1" x14ac:dyDescent="0.15">
      <c r="A110" s="891" t="s">
        <v>435</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5919538</v>
      </c>
      <c r="AB110" s="982"/>
      <c r="AC110" s="982"/>
      <c r="AD110" s="982"/>
      <c r="AE110" s="983"/>
      <c r="AF110" s="984">
        <v>6057023</v>
      </c>
      <c r="AG110" s="982"/>
      <c r="AH110" s="982"/>
      <c r="AI110" s="982"/>
      <c r="AJ110" s="983"/>
      <c r="AK110" s="984">
        <v>6220230</v>
      </c>
      <c r="AL110" s="982"/>
      <c r="AM110" s="982"/>
      <c r="AN110" s="982"/>
      <c r="AO110" s="983"/>
      <c r="AP110" s="985">
        <v>18.5</v>
      </c>
      <c r="AQ110" s="986"/>
      <c r="AR110" s="986"/>
      <c r="AS110" s="986"/>
      <c r="AT110" s="987"/>
      <c r="AU110" s="1021" t="s">
        <v>75</v>
      </c>
      <c r="AV110" s="1022"/>
      <c r="AW110" s="1022"/>
      <c r="AX110" s="1022"/>
      <c r="AY110" s="1022"/>
      <c r="AZ110" s="947" t="s">
        <v>436</v>
      </c>
      <c r="BA110" s="892"/>
      <c r="BB110" s="892"/>
      <c r="BC110" s="892"/>
      <c r="BD110" s="892"/>
      <c r="BE110" s="892"/>
      <c r="BF110" s="892"/>
      <c r="BG110" s="892"/>
      <c r="BH110" s="892"/>
      <c r="BI110" s="892"/>
      <c r="BJ110" s="892"/>
      <c r="BK110" s="892"/>
      <c r="BL110" s="892"/>
      <c r="BM110" s="892"/>
      <c r="BN110" s="892"/>
      <c r="BO110" s="892"/>
      <c r="BP110" s="893"/>
      <c r="BQ110" s="948">
        <v>58824646</v>
      </c>
      <c r="BR110" s="929"/>
      <c r="BS110" s="929"/>
      <c r="BT110" s="929"/>
      <c r="BU110" s="929"/>
      <c r="BV110" s="929">
        <v>60913161</v>
      </c>
      <c r="BW110" s="929"/>
      <c r="BX110" s="929"/>
      <c r="BY110" s="929"/>
      <c r="BZ110" s="929"/>
      <c r="CA110" s="929">
        <v>63459744</v>
      </c>
      <c r="CB110" s="929"/>
      <c r="CC110" s="929"/>
      <c r="CD110" s="929"/>
      <c r="CE110" s="929"/>
      <c r="CF110" s="953">
        <v>188.7</v>
      </c>
      <c r="CG110" s="954"/>
      <c r="CH110" s="954"/>
      <c r="CI110" s="954"/>
      <c r="CJ110" s="954"/>
      <c r="CK110" s="1017" t="s">
        <v>437</v>
      </c>
      <c r="CL110" s="903"/>
      <c r="CM110" s="978" t="s">
        <v>438</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131</v>
      </c>
      <c r="DH110" s="929"/>
      <c r="DI110" s="929"/>
      <c r="DJ110" s="929"/>
      <c r="DK110" s="929"/>
      <c r="DL110" s="929" t="s">
        <v>131</v>
      </c>
      <c r="DM110" s="929"/>
      <c r="DN110" s="929"/>
      <c r="DO110" s="929"/>
      <c r="DP110" s="929"/>
      <c r="DQ110" s="929" t="s">
        <v>131</v>
      </c>
      <c r="DR110" s="929"/>
      <c r="DS110" s="929"/>
      <c r="DT110" s="929"/>
      <c r="DU110" s="929"/>
      <c r="DV110" s="930" t="s">
        <v>131</v>
      </c>
      <c r="DW110" s="930"/>
      <c r="DX110" s="930"/>
      <c r="DY110" s="930"/>
      <c r="DZ110" s="931"/>
    </row>
    <row r="111" spans="1:131" s="248" customFormat="1" ht="26.25" customHeight="1" x14ac:dyDescent="0.15">
      <c r="A111" s="858" t="s">
        <v>439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131</v>
      </c>
      <c r="AB111" s="1010"/>
      <c r="AC111" s="1010"/>
      <c r="AD111" s="1010"/>
      <c r="AE111" s="1011"/>
      <c r="AF111" s="1012" t="s">
        <v>131</v>
      </c>
      <c r="AG111" s="1010"/>
      <c r="AH111" s="1010"/>
      <c r="AI111" s="1010"/>
      <c r="AJ111" s="1011"/>
      <c r="AK111" s="1012" t="s">
        <v>131</v>
      </c>
      <c r="AL111" s="1010"/>
      <c r="AM111" s="1010"/>
      <c r="AN111" s="1010"/>
      <c r="AO111" s="1011"/>
      <c r="AP111" s="1013" t="s">
        <v>131</v>
      </c>
      <c r="AQ111" s="1014"/>
      <c r="AR111" s="1014"/>
      <c r="AS111" s="1014"/>
      <c r="AT111" s="1015"/>
      <c r="AU111" s="1023"/>
      <c r="AV111" s="1024"/>
      <c r="AW111" s="1024"/>
      <c r="AX111" s="1024"/>
      <c r="AY111" s="1024"/>
      <c r="AZ111" s="899" t="s">
        <v>440</v>
      </c>
      <c r="BA111" s="834"/>
      <c r="BB111" s="834"/>
      <c r="BC111" s="834"/>
      <c r="BD111" s="834"/>
      <c r="BE111" s="834"/>
      <c r="BF111" s="834"/>
      <c r="BG111" s="834"/>
      <c r="BH111" s="834"/>
      <c r="BI111" s="834"/>
      <c r="BJ111" s="834"/>
      <c r="BK111" s="834"/>
      <c r="BL111" s="834"/>
      <c r="BM111" s="834"/>
      <c r="BN111" s="834"/>
      <c r="BO111" s="834"/>
      <c r="BP111" s="835"/>
      <c r="BQ111" s="900">
        <v>410343</v>
      </c>
      <c r="BR111" s="901"/>
      <c r="BS111" s="901"/>
      <c r="BT111" s="901"/>
      <c r="BU111" s="901"/>
      <c r="BV111" s="901">
        <v>330958</v>
      </c>
      <c r="BW111" s="901"/>
      <c r="BX111" s="901"/>
      <c r="BY111" s="901"/>
      <c r="BZ111" s="901"/>
      <c r="CA111" s="901">
        <v>83272</v>
      </c>
      <c r="CB111" s="901"/>
      <c r="CC111" s="901"/>
      <c r="CD111" s="901"/>
      <c r="CE111" s="901"/>
      <c r="CF111" s="962">
        <v>0.2</v>
      </c>
      <c r="CG111" s="963"/>
      <c r="CH111" s="963"/>
      <c r="CI111" s="963"/>
      <c r="CJ111" s="963"/>
      <c r="CK111" s="1018"/>
      <c r="CL111" s="905"/>
      <c r="CM111" s="908" t="s">
        <v>441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131</v>
      </c>
      <c r="DH111" s="901"/>
      <c r="DI111" s="901"/>
      <c r="DJ111" s="901"/>
      <c r="DK111" s="901"/>
      <c r="DL111" s="901" t="s">
        <v>442</v>
      </c>
      <c r="DM111" s="901"/>
      <c r="DN111" s="901"/>
      <c r="DO111" s="901"/>
      <c r="DP111" s="901"/>
      <c r="DQ111" s="901" t="s">
        <v>131</v>
      </c>
      <c r="DR111" s="901"/>
      <c r="DS111" s="901"/>
      <c r="DT111" s="901"/>
      <c r="DU111" s="901"/>
      <c r="DV111" s="878" t="s">
        <v>131</v>
      </c>
      <c r="DW111" s="878"/>
      <c r="DX111" s="878"/>
      <c r="DY111" s="878"/>
      <c r="DZ111" s="879"/>
    </row>
    <row r="112" spans="1:131" s="248" customFormat="1" ht="26.25" customHeight="1" x14ac:dyDescent="0.15">
      <c r="A112" s="1003" t="s">
        <v>443</v>
      </c>
      <c r="B112" s="1004"/>
      <c r="C112" s="834" t="s">
        <v>444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131</v>
      </c>
      <c r="AB112" s="864"/>
      <c r="AC112" s="864"/>
      <c r="AD112" s="864"/>
      <c r="AE112" s="865"/>
      <c r="AF112" s="866" t="s">
        <v>131</v>
      </c>
      <c r="AG112" s="864"/>
      <c r="AH112" s="864"/>
      <c r="AI112" s="864"/>
      <c r="AJ112" s="865"/>
      <c r="AK112" s="866" t="s">
        <v>131</v>
      </c>
      <c r="AL112" s="864"/>
      <c r="AM112" s="864"/>
      <c r="AN112" s="864"/>
      <c r="AO112" s="865"/>
      <c r="AP112" s="911" t="s">
        <v>131</v>
      </c>
      <c r="AQ112" s="912"/>
      <c r="AR112" s="912"/>
      <c r="AS112" s="912"/>
      <c r="AT112" s="913"/>
      <c r="AU112" s="1023"/>
      <c r="AV112" s="1024"/>
      <c r="AW112" s="1024"/>
      <c r="AX112" s="1024"/>
      <c r="AY112" s="1024"/>
      <c r="AZ112" s="899" t="s">
        <v>445</v>
      </c>
      <c r="BA112" s="834"/>
      <c r="BB112" s="834"/>
      <c r="BC112" s="834"/>
      <c r="BD112" s="834"/>
      <c r="BE112" s="834"/>
      <c r="BF112" s="834"/>
      <c r="BG112" s="834"/>
      <c r="BH112" s="834"/>
      <c r="BI112" s="834"/>
      <c r="BJ112" s="834"/>
      <c r="BK112" s="834"/>
      <c r="BL112" s="834"/>
      <c r="BM112" s="834"/>
      <c r="BN112" s="834"/>
      <c r="BO112" s="834"/>
      <c r="BP112" s="835"/>
      <c r="BQ112" s="900">
        <v>3355250</v>
      </c>
      <c r="BR112" s="901"/>
      <c r="BS112" s="901"/>
      <c r="BT112" s="901"/>
      <c r="BU112" s="901"/>
      <c r="BV112" s="901">
        <v>3286274</v>
      </c>
      <c r="BW112" s="901"/>
      <c r="BX112" s="901"/>
      <c r="BY112" s="901"/>
      <c r="BZ112" s="901"/>
      <c r="CA112" s="901">
        <v>3121566</v>
      </c>
      <c r="CB112" s="901"/>
      <c r="CC112" s="901"/>
      <c r="CD112" s="901"/>
      <c r="CE112" s="901"/>
      <c r="CF112" s="962">
        <v>9.3000000000000007</v>
      </c>
      <c r="CG112" s="963"/>
      <c r="CH112" s="963"/>
      <c r="CI112" s="963"/>
      <c r="CJ112" s="963"/>
      <c r="CK112" s="1018"/>
      <c r="CL112" s="905"/>
      <c r="CM112" s="908" t="s">
        <v>446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131</v>
      </c>
      <c r="DH112" s="901"/>
      <c r="DI112" s="901"/>
      <c r="DJ112" s="901"/>
      <c r="DK112" s="901"/>
      <c r="DL112" s="901" t="s">
        <v>131</v>
      </c>
      <c r="DM112" s="901"/>
      <c r="DN112" s="901"/>
      <c r="DO112" s="901"/>
      <c r="DP112" s="901"/>
      <c r="DQ112" s="901" t="s">
        <v>131</v>
      </c>
      <c r="DR112" s="901"/>
      <c r="DS112" s="901"/>
      <c r="DT112" s="901"/>
      <c r="DU112" s="901"/>
      <c r="DV112" s="878" t="s">
        <v>131</v>
      </c>
      <c r="DW112" s="878"/>
      <c r="DX112" s="878"/>
      <c r="DY112" s="878"/>
      <c r="DZ112" s="879"/>
    </row>
    <row r="113" spans="1:130" s="248" customFormat="1" ht="26.25" customHeight="1" x14ac:dyDescent="0.15">
      <c r="A113" s="1005"/>
      <c r="B113" s="1006"/>
      <c r="C113" s="834" t="s">
        <v>447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480784</v>
      </c>
      <c r="AB113" s="1010"/>
      <c r="AC113" s="1010"/>
      <c r="AD113" s="1010"/>
      <c r="AE113" s="1011"/>
      <c r="AF113" s="1012">
        <v>442708</v>
      </c>
      <c r="AG113" s="1010"/>
      <c r="AH113" s="1010"/>
      <c r="AI113" s="1010"/>
      <c r="AJ113" s="1011"/>
      <c r="AK113" s="1012">
        <v>357666</v>
      </c>
      <c r="AL113" s="1010"/>
      <c r="AM113" s="1010"/>
      <c r="AN113" s="1010"/>
      <c r="AO113" s="1011"/>
      <c r="AP113" s="1013">
        <v>1.1000000000000001</v>
      </c>
      <c r="AQ113" s="1014"/>
      <c r="AR113" s="1014"/>
      <c r="AS113" s="1014"/>
      <c r="AT113" s="1015"/>
      <c r="AU113" s="1023"/>
      <c r="AV113" s="1024"/>
      <c r="AW113" s="1024"/>
      <c r="AX113" s="1024"/>
      <c r="AY113" s="1024"/>
      <c r="AZ113" s="899" t="s">
        <v>448</v>
      </c>
      <c r="BA113" s="834"/>
      <c r="BB113" s="834"/>
      <c r="BC113" s="834"/>
      <c r="BD113" s="834"/>
      <c r="BE113" s="834"/>
      <c r="BF113" s="834"/>
      <c r="BG113" s="834"/>
      <c r="BH113" s="834"/>
      <c r="BI113" s="834"/>
      <c r="BJ113" s="834"/>
      <c r="BK113" s="834"/>
      <c r="BL113" s="834"/>
      <c r="BM113" s="834"/>
      <c r="BN113" s="834"/>
      <c r="BO113" s="834"/>
      <c r="BP113" s="835"/>
      <c r="BQ113" s="900">
        <v>1339388</v>
      </c>
      <c r="BR113" s="901"/>
      <c r="BS113" s="901"/>
      <c r="BT113" s="901"/>
      <c r="BU113" s="901"/>
      <c r="BV113" s="901">
        <v>1117332</v>
      </c>
      <c r="BW113" s="901"/>
      <c r="BX113" s="901"/>
      <c r="BY113" s="901"/>
      <c r="BZ113" s="901"/>
      <c r="CA113" s="901">
        <v>954639</v>
      </c>
      <c r="CB113" s="901"/>
      <c r="CC113" s="901"/>
      <c r="CD113" s="901"/>
      <c r="CE113" s="901"/>
      <c r="CF113" s="962">
        <v>2.8</v>
      </c>
      <c r="CG113" s="963"/>
      <c r="CH113" s="963"/>
      <c r="CI113" s="963"/>
      <c r="CJ113" s="963"/>
      <c r="CK113" s="1018"/>
      <c r="CL113" s="905"/>
      <c r="CM113" s="908" t="s">
        <v>449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131</v>
      </c>
      <c r="DH113" s="864"/>
      <c r="DI113" s="864"/>
      <c r="DJ113" s="864"/>
      <c r="DK113" s="865"/>
      <c r="DL113" s="866" t="s">
        <v>131</v>
      </c>
      <c r="DM113" s="864"/>
      <c r="DN113" s="864"/>
      <c r="DO113" s="864"/>
      <c r="DP113" s="865"/>
      <c r="DQ113" s="866" t="s">
        <v>131</v>
      </c>
      <c r="DR113" s="864"/>
      <c r="DS113" s="864"/>
      <c r="DT113" s="864"/>
      <c r="DU113" s="865"/>
      <c r="DV113" s="911" t="s">
        <v>131</v>
      </c>
      <c r="DW113" s="912"/>
      <c r="DX113" s="912"/>
      <c r="DY113" s="912"/>
      <c r="DZ113" s="913"/>
    </row>
    <row r="114" spans="1:130" s="248" customFormat="1" ht="26.25" customHeight="1" x14ac:dyDescent="0.15">
      <c r="A114" s="1005"/>
      <c r="B114" s="1006"/>
      <c r="C114" s="834" t="s">
        <v>450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193127</v>
      </c>
      <c r="AB114" s="864"/>
      <c r="AC114" s="864"/>
      <c r="AD114" s="864"/>
      <c r="AE114" s="865"/>
      <c r="AF114" s="866">
        <v>164901</v>
      </c>
      <c r="AG114" s="864"/>
      <c r="AH114" s="864"/>
      <c r="AI114" s="864"/>
      <c r="AJ114" s="865"/>
      <c r="AK114" s="866">
        <v>158314</v>
      </c>
      <c r="AL114" s="864"/>
      <c r="AM114" s="864"/>
      <c r="AN114" s="864"/>
      <c r="AO114" s="865"/>
      <c r="AP114" s="911">
        <v>0.5</v>
      </c>
      <c r="AQ114" s="912"/>
      <c r="AR114" s="912"/>
      <c r="AS114" s="912"/>
      <c r="AT114" s="913"/>
      <c r="AU114" s="1023"/>
      <c r="AV114" s="1024"/>
      <c r="AW114" s="1024"/>
      <c r="AX114" s="1024"/>
      <c r="AY114" s="1024"/>
      <c r="AZ114" s="899" t="s">
        <v>451</v>
      </c>
      <c r="BA114" s="834"/>
      <c r="BB114" s="834"/>
      <c r="BC114" s="834"/>
      <c r="BD114" s="834"/>
      <c r="BE114" s="834"/>
      <c r="BF114" s="834"/>
      <c r="BG114" s="834"/>
      <c r="BH114" s="834"/>
      <c r="BI114" s="834"/>
      <c r="BJ114" s="834"/>
      <c r="BK114" s="834"/>
      <c r="BL114" s="834"/>
      <c r="BM114" s="834"/>
      <c r="BN114" s="834"/>
      <c r="BO114" s="834"/>
      <c r="BP114" s="835"/>
      <c r="BQ114" s="900">
        <v>14104746</v>
      </c>
      <c r="BR114" s="901"/>
      <c r="BS114" s="901"/>
      <c r="BT114" s="901"/>
      <c r="BU114" s="901"/>
      <c r="BV114" s="901">
        <v>13863254</v>
      </c>
      <c r="BW114" s="901"/>
      <c r="BX114" s="901"/>
      <c r="BY114" s="901"/>
      <c r="BZ114" s="901"/>
      <c r="CA114" s="901">
        <v>13990298</v>
      </c>
      <c r="CB114" s="901"/>
      <c r="CC114" s="901"/>
      <c r="CD114" s="901"/>
      <c r="CE114" s="901"/>
      <c r="CF114" s="962">
        <v>41.6</v>
      </c>
      <c r="CG114" s="963"/>
      <c r="CH114" s="963"/>
      <c r="CI114" s="963"/>
      <c r="CJ114" s="963"/>
      <c r="CK114" s="1018"/>
      <c r="CL114" s="905"/>
      <c r="CM114" s="908" t="s">
        <v>452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131</v>
      </c>
      <c r="DH114" s="864"/>
      <c r="DI114" s="864"/>
      <c r="DJ114" s="864"/>
      <c r="DK114" s="865"/>
      <c r="DL114" s="866" t="s">
        <v>131</v>
      </c>
      <c r="DM114" s="864"/>
      <c r="DN114" s="864"/>
      <c r="DO114" s="864"/>
      <c r="DP114" s="865"/>
      <c r="DQ114" s="866" t="s">
        <v>131</v>
      </c>
      <c r="DR114" s="864"/>
      <c r="DS114" s="864"/>
      <c r="DT114" s="864"/>
      <c r="DU114" s="865"/>
      <c r="DV114" s="911" t="s">
        <v>442</v>
      </c>
      <c r="DW114" s="912"/>
      <c r="DX114" s="912"/>
      <c r="DY114" s="912"/>
      <c r="DZ114" s="913"/>
    </row>
    <row r="115" spans="1:130" s="248" customFormat="1" ht="26.25" customHeight="1" x14ac:dyDescent="0.15">
      <c r="A115" s="1005"/>
      <c r="B115" s="1006"/>
      <c r="C115" s="834" t="s">
        <v>453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131</v>
      </c>
      <c r="AB115" s="1010"/>
      <c r="AC115" s="1010"/>
      <c r="AD115" s="1010"/>
      <c r="AE115" s="1011"/>
      <c r="AF115" s="1012" t="s">
        <v>131</v>
      </c>
      <c r="AG115" s="1010"/>
      <c r="AH115" s="1010"/>
      <c r="AI115" s="1010"/>
      <c r="AJ115" s="1011"/>
      <c r="AK115" s="1012" t="s">
        <v>131</v>
      </c>
      <c r="AL115" s="1010"/>
      <c r="AM115" s="1010"/>
      <c r="AN115" s="1010"/>
      <c r="AO115" s="1011"/>
      <c r="AP115" s="1013" t="s">
        <v>131</v>
      </c>
      <c r="AQ115" s="1014"/>
      <c r="AR115" s="1014"/>
      <c r="AS115" s="1014"/>
      <c r="AT115" s="1015"/>
      <c r="AU115" s="1023"/>
      <c r="AV115" s="1024"/>
      <c r="AW115" s="1024"/>
      <c r="AX115" s="1024"/>
      <c r="AY115" s="1024"/>
      <c r="AZ115" s="899" t="s">
        <v>454</v>
      </c>
      <c r="BA115" s="834"/>
      <c r="BB115" s="834"/>
      <c r="BC115" s="834"/>
      <c r="BD115" s="834"/>
      <c r="BE115" s="834"/>
      <c r="BF115" s="834"/>
      <c r="BG115" s="834"/>
      <c r="BH115" s="834"/>
      <c r="BI115" s="834"/>
      <c r="BJ115" s="834"/>
      <c r="BK115" s="834"/>
      <c r="BL115" s="834"/>
      <c r="BM115" s="834"/>
      <c r="BN115" s="834"/>
      <c r="BO115" s="834"/>
      <c r="BP115" s="835"/>
      <c r="BQ115" s="900" t="s">
        <v>131</v>
      </c>
      <c r="BR115" s="901"/>
      <c r="BS115" s="901"/>
      <c r="BT115" s="901"/>
      <c r="BU115" s="901"/>
      <c r="BV115" s="901">
        <v>27688</v>
      </c>
      <c r="BW115" s="901"/>
      <c r="BX115" s="901"/>
      <c r="BY115" s="901"/>
      <c r="BZ115" s="901"/>
      <c r="CA115" s="901">
        <v>15830</v>
      </c>
      <c r="CB115" s="901"/>
      <c r="CC115" s="901"/>
      <c r="CD115" s="901"/>
      <c r="CE115" s="901"/>
      <c r="CF115" s="962">
        <v>0</v>
      </c>
      <c r="CG115" s="963"/>
      <c r="CH115" s="963"/>
      <c r="CI115" s="963"/>
      <c r="CJ115" s="963"/>
      <c r="CK115" s="1018"/>
      <c r="CL115" s="905"/>
      <c r="CM115" s="899" t="s">
        <v>455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410343</v>
      </c>
      <c r="DH115" s="864"/>
      <c r="DI115" s="864"/>
      <c r="DJ115" s="864"/>
      <c r="DK115" s="865"/>
      <c r="DL115" s="866">
        <v>330958</v>
      </c>
      <c r="DM115" s="864"/>
      <c r="DN115" s="864"/>
      <c r="DO115" s="864"/>
      <c r="DP115" s="865"/>
      <c r="DQ115" s="866">
        <v>83272</v>
      </c>
      <c r="DR115" s="864"/>
      <c r="DS115" s="864"/>
      <c r="DT115" s="864"/>
      <c r="DU115" s="865"/>
      <c r="DV115" s="911">
        <v>0.2</v>
      </c>
      <c r="DW115" s="912"/>
      <c r="DX115" s="912"/>
      <c r="DY115" s="912"/>
      <c r="DZ115" s="913"/>
    </row>
    <row r="116" spans="1:130" s="248" customFormat="1" ht="26.25" customHeight="1" x14ac:dyDescent="0.15">
      <c r="A116" s="1007"/>
      <c r="B116" s="1008"/>
      <c r="C116" s="967" t="s">
        <v>456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131</v>
      </c>
      <c r="AB116" s="864"/>
      <c r="AC116" s="864"/>
      <c r="AD116" s="864"/>
      <c r="AE116" s="865"/>
      <c r="AF116" s="866" t="s">
        <v>131</v>
      </c>
      <c r="AG116" s="864"/>
      <c r="AH116" s="864"/>
      <c r="AI116" s="864"/>
      <c r="AJ116" s="865"/>
      <c r="AK116" s="866" t="s">
        <v>131</v>
      </c>
      <c r="AL116" s="864"/>
      <c r="AM116" s="864"/>
      <c r="AN116" s="864"/>
      <c r="AO116" s="865"/>
      <c r="AP116" s="911" t="s">
        <v>131</v>
      </c>
      <c r="AQ116" s="912"/>
      <c r="AR116" s="912"/>
      <c r="AS116" s="912"/>
      <c r="AT116" s="913"/>
      <c r="AU116" s="1023"/>
      <c r="AV116" s="1024"/>
      <c r="AW116" s="1024"/>
      <c r="AX116" s="1024"/>
      <c r="AY116" s="1024"/>
      <c r="AZ116" s="950" t="s">
        <v>457</v>
      </c>
      <c r="BA116" s="951"/>
      <c r="BB116" s="951"/>
      <c r="BC116" s="951"/>
      <c r="BD116" s="951"/>
      <c r="BE116" s="951"/>
      <c r="BF116" s="951"/>
      <c r="BG116" s="951"/>
      <c r="BH116" s="951"/>
      <c r="BI116" s="951"/>
      <c r="BJ116" s="951"/>
      <c r="BK116" s="951"/>
      <c r="BL116" s="951"/>
      <c r="BM116" s="951"/>
      <c r="BN116" s="951"/>
      <c r="BO116" s="951"/>
      <c r="BP116" s="952"/>
      <c r="BQ116" s="900" t="s">
        <v>131</v>
      </c>
      <c r="BR116" s="901"/>
      <c r="BS116" s="901"/>
      <c r="BT116" s="901"/>
      <c r="BU116" s="901"/>
      <c r="BV116" s="901" t="s">
        <v>131</v>
      </c>
      <c r="BW116" s="901"/>
      <c r="BX116" s="901"/>
      <c r="BY116" s="901"/>
      <c r="BZ116" s="901"/>
      <c r="CA116" s="901" t="s">
        <v>131</v>
      </c>
      <c r="CB116" s="901"/>
      <c r="CC116" s="901"/>
      <c r="CD116" s="901"/>
      <c r="CE116" s="901"/>
      <c r="CF116" s="962" t="s">
        <v>131</v>
      </c>
      <c r="CG116" s="963"/>
      <c r="CH116" s="963"/>
      <c r="CI116" s="963"/>
      <c r="CJ116" s="963"/>
      <c r="CK116" s="1018"/>
      <c r="CL116" s="905"/>
      <c r="CM116" s="908" t="s">
        <v>458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131</v>
      </c>
      <c r="DH116" s="864"/>
      <c r="DI116" s="864"/>
      <c r="DJ116" s="864"/>
      <c r="DK116" s="865"/>
      <c r="DL116" s="866" t="s">
        <v>131</v>
      </c>
      <c r="DM116" s="864"/>
      <c r="DN116" s="864"/>
      <c r="DO116" s="864"/>
      <c r="DP116" s="865"/>
      <c r="DQ116" s="866" t="s">
        <v>131</v>
      </c>
      <c r="DR116" s="864"/>
      <c r="DS116" s="864"/>
      <c r="DT116" s="864"/>
      <c r="DU116" s="865"/>
      <c r="DV116" s="911" t="s">
        <v>442</v>
      </c>
      <c r="DW116" s="912"/>
      <c r="DX116" s="912"/>
      <c r="DY116" s="912"/>
      <c r="DZ116" s="913"/>
    </row>
    <row r="117" spans="1:130" s="248" customFormat="1" ht="26.25" customHeight="1" x14ac:dyDescent="0.15">
      <c r="A117" s="988" t="s">
        <v>190</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459</v>
      </c>
      <c r="Z117" s="990"/>
      <c r="AA117" s="995">
        <v>6593449</v>
      </c>
      <c r="AB117" s="996"/>
      <c r="AC117" s="996"/>
      <c r="AD117" s="996"/>
      <c r="AE117" s="997"/>
      <c r="AF117" s="998">
        <v>6664632</v>
      </c>
      <c r="AG117" s="996"/>
      <c r="AH117" s="996"/>
      <c r="AI117" s="996"/>
      <c r="AJ117" s="997"/>
      <c r="AK117" s="998">
        <v>6736210</v>
      </c>
      <c r="AL117" s="996"/>
      <c r="AM117" s="996"/>
      <c r="AN117" s="996"/>
      <c r="AO117" s="997"/>
      <c r="AP117" s="999"/>
      <c r="AQ117" s="1000"/>
      <c r="AR117" s="1000"/>
      <c r="AS117" s="1000"/>
      <c r="AT117" s="1001"/>
      <c r="AU117" s="1023"/>
      <c r="AV117" s="1024"/>
      <c r="AW117" s="1024"/>
      <c r="AX117" s="1024"/>
      <c r="AY117" s="1024"/>
      <c r="AZ117" s="950" t="s">
        <v>460</v>
      </c>
      <c r="BA117" s="951"/>
      <c r="BB117" s="951"/>
      <c r="BC117" s="951"/>
      <c r="BD117" s="951"/>
      <c r="BE117" s="951"/>
      <c r="BF117" s="951"/>
      <c r="BG117" s="951"/>
      <c r="BH117" s="951"/>
      <c r="BI117" s="951"/>
      <c r="BJ117" s="951"/>
      <c r="BK117" s="951"/>
      <c r="BL117" s="951"/>
      <c r="BM117" s="951"/>
      <c r="BN117" s="951"/>
      <c r="BO117" s="951"/>
      <c r="BP117" s="952"/>
      <c r="BQ117" s="900" t="s">
        <v>442</v>
      </c>
      <c r="BR117" s="901"/>
      <c r="BS117" s="901"/>
      <c r="BT117" s="901"/>
      <c r="BU117" s="901"/>
      <c r="BV117" s="901" t="s">
        <v>131</v>
      </c>
      <c r="BW117" s="901"/>
      <c r="BX117" s="901"/>
      <c r="BY117" s="901"/>
      <c r="BZ117" s="901"/>
      <c r="CA117" s="901" t="s">
        <v>131</v>
      </c>
      <c r="CB117" s="901"/>
      <c r="CC117" s="901"/>
      <c r="CD117" s="901"/>
      <c r="CE117" s="901"/>
      <c r="CF117" s="962" t="s">
        <v>131</v>
      </c>
      <c r="CG117" s="963"/>
      <c r="CH117" s="963"/>
      <c r="CI117" s="963"/>
      <c r="CJ117" s="963"/>
      <c r="CK117" s="1018"/>
      <c r="CL117" s="905"/>
      <c r="CM117" s="908" t="s">
        <v>461</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131</v>
      </c>
      <c r="DH117" s="864"/>
      <c r="DI117" s="864"/>
      <c r="DJ117" s="864"/>
      <c r="DK117" s="865"/>
      <c r="DL117" s="866" t="s">
        <v>131</v>
      </c>
      <c r="DM117" s="864"/>
      <c r="DN117" s="864"/>
      <c r="DO117" s="864"/>
      <c r="DP117" s="865"/>
      <c r="DQ117" s="866" t="s">
        <v>131</v>
      </c>
      <c r="DR117" s="864"/>
      <c r="DS117" s="864"/>
      <c r="DT117" s="864"/>
      <c r="DU117" s="865"/>
      <c r="DV117" s="911" t="s">
        <v>131</v>
      </c>
      <c r="DW117" s="912"/>
      <c r="DX117" s="912"/>
      <c r="DY117" s="912"/>
      <c r="DZ117" s="913"/>
    </row>
    <row r="118" spans="1:130" s="248" customFormat="1" ht="26.25" customHeight="1" x14ac:dyDescent="0.15">
      <c r="A118" s="988" t="s">
        <v>434</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431</v>
      </c>
      <c r="AB118" s="989"/>
      <c r="AC118" s="989"/>
      <c r="AD118" s="989"/>
      <c r="AE118" s="990"/>
      <c r="AF118" s="991" t="s">
        <v>432</v>
      </c>
      <c r="AG118" s="989"/>
      <c r="AH118" s="989"/>
      <c r="AI118" s="989"/>
      <c r="AJ118" s="990"/>
      <c r="AK118" s="991" t="s">
        <v>310</v>
      </c>
      <c r="AL118" s="989"/>
      <c r="AM118" s="989"/>
      <c r="AN118" s="989"/>
      <c r="AO118" s="990"/>
      <c r="AP118" s="992" t="s">
        <v>433</v>
      </c>
      <c r="AQ118" s="993"/>
      <c r="AR118" s="993"/>
      <c r="AS118" s="993"/>
      <c r="AT118" s="994"/>
      <c r="AU118" s="1023"/>
      <c r="AV118" s="1024"/>
      <c r="AW118" s="1024"/>
      <c r="AX118" s="1024"/>
      <c r="AY118" s="1024"/>
      <c r="AZ118" s="966" t="s">
        <v>462</v>
      </c>
      <c r="BA118" s="967"/>
      <c r="BB118" s="967"/>
      <c r="BC118" s="967"/>
      <c r="BD118" s="967"/>
      <c r="BE118" s="967"/>
      <c r="BF118" s="967"/>
      <c r="BG118" s="967"/>
      <c r="BH118" s="967"/>
      <c r="BI118" s="967"/>
      <c r="BJ118" s="967"/>
      <c r="BK118" s="967"/>
      <c r="BL118" s="967"/>
      <c r="BM118" s="967"/>
      <c r="BN118" s="967"/>
      <c r="BO118" s="967"/>
      <c r="BP118" s="968"/>
      <c r="BQ118" s="969" t="s">
        <v>131</v>
      </c>
      <c r="BR118" s="932"/>
      <c r="BS118" s="932"/>
      <c r="BT118" s="932"/>
      <c r="BU118" s="932"/>
      <c r="BV118" s="932" t="s">
        <v>131</v>
      </c>
      <c r="BW118" s="932"/>
      <c r="BX118" s="932"/>
      <c r="BY118" s="932"/>
      <c r="BZ118" s="932"/>
      <c r="CA118" s="932" t="s">
        <v>442</v>
      </c>
      <c r="CB118" s="932"/>
      <c r="CC118" s="932"/>
      <c r="CD118" s="932"/>
      <c r="CE118" s="932"/>
      <c r="CF118" s="962" t="s">
        <v>131</v>
      </c>
      <c r="CG118" s="963"/>
      <c r="CH118" s="963"/>
      <c r="CI118" s="963"/>
      <c r="CJ118" s="963"/>
      <c r="CK118" s="1018"/>
      <c r="CL118" s="905"/>
      <c r="CM118" s="908" t="s">
        <v>463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131</v>
      </c>
      <c r="DH118" s="864"/>
      <c r="DI118" s="864"/>
      <c r="DJ118" s="864"/>
      <c r="DK118" s="865"/>
      <c r="DL118" s="866" t="s">
        <v>131</v>
      </c>
      <c r="DM118" s="864"/>
      <c r="DN118" s="864"/>
      <c r="DO118" s="864"/>
      <c r="DP118" s="865"/>
      <c r="DQ118" s="866" t="s">
        <v>131</v>
      </c>
      <c r="DR118" s="864"/>
      <c r="DS118" s="864"/>
      <c r="DT118" s="864"/>
      <c r="DU118" s="865"/>
      <c r="DV118" s="911" t="s">
        <v>131</v>
      </c>
      <c r="DW118" s="912"/>
      <c r="DX118" s="912"/>
      <c r="DY118" s="912"/>
      <c r="DZ118" s="913"/>
    </row>
    <row r="119" spans="1:130" s="248" customFormat="1" ht="26.25" customHeight="1" x14ac:dyDescent="0.15">
      <c r="A119" s="902" t="s">
        <v>437</v>
      </c>
      <c r="B119" s="903"/>
      <c r="C119" s="978" t="s">
        <v>438</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131</v>
      </c>
      <c r="AB119" s="982"/>
      <c r="AC119" s="982"/>
      <c r="AD119" s="982"/>
      <c r="AE119" s="983"/>
      <c r="AF119" s="984" t="s">
        <v>131</v>
      </c>
      <c r="AG119" s="982"/>
      <c r="AH119" s="982"/>
      <c r="AI119" s="982"/>
      <c r="AJ119" s="983"/>
      <c r="AK119" s="984" t="s">
        <v>131</v>
      </c>
      <c r="AL119" s="982"/>
      <c r="AM119" s="982"/>
      <c r="AN119" s="982"/>
      <c r="AO119" s="983"/>
      <c r="AP119" s="985" t="s">
        <v>131</v>
      </c>
      <c r="AQ119" s="986"/>
      <c r="AR119" s="986"/>
      <c r="AS119" s="986"/>
      <c r="AT119" s="987"/>
      <c r="AU119" s="1025"/>
      <c r="AV119" s="1026"/>
      <c r="AW119" s="1026"/>
      <c r="AX119" s="1026"/>
      <c r="AY119" s="1026"/>
      <c r="AZ119" s="279" t="s">
        <v>190</v>
      </c>
      <c r="BA119" s="279"/>
      <c r="BB119" s="279"/>
      <c r="BC119" s="279"/>
      <c r="BD119" s="279"/>
      <c r="BE119" s="279"/>
      <c r="BF119" s="279"/>
      <c r="BG119" s="279"/>
      <c r="BH119" s="279"/>
      <c r="BI119" s="279"/>
      <c r="BJ119" s="279"/>
      <c r="BK119" s="279"/>
      <c r="BL119" s="279"/>
      <c r="BM119" s="279"/>
      <c r="BN119" s="279"/>
      <c r="BO119" s="964" t="s">
        <v>464</v>
      </c>
      <c r="BP119" s="965"/>
      <c r="BQ119" s="969">
        <v>78034373</v>
      </c>
      <c r="BR119" s="932"/>
      <c r="BS119" s="932"/>
      <c r="BT119" s="932"/>
      <c r="BU119" s="932"/>
      <c r="BV119" s="932">
        <v>79538667</v>
      </c>
      <c r="BW119" s="932"/>
      <c r="BX119" s="932"/>
      <c r="BY119" s="932"/>
      <c r="BZ119" s="932"/>
      <c r="CA119" s="932">
        <v>81625349</v>
      </c>
      <c r="CB119" s="932"/>
      <c r="CC119" s="932"/>
      <c r="CD119" s="932"/>
      <c r="CE119" s="932"/>
      <c r="CF119" s="830"/>
      <c r="CG119" s="831"/>
      <c r="CH119" s="831"/>
      <c r="CI119" s="831"/>
      <c r="CJ119" s="921"/>
      <c r="CK119" s="1019"/>
      <c r="CL119" s="907"/>
      <c r="CM119" s="925" t="s">
        <v>465</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131</v>
      </c>
      <c r="DH119" s="847"/>
      <c r="DI119" s="847"/>
      <c r="DJ119" s="847"/>
      <c r="DK119" s="848"/>
      <c r="DL119" s="849" t="s">
        <v>131</v>
      </c>
      <c r="DM119" s="847"/>
      <c r="DN119" s="847"/>
      <c r="DO119" s="847"/>
      <c r="DP119" s="848"/>
      <c r="DQ119" s="849" t="s">
        <v>131</v>
      </c>
      <c r="DR119" s="847"/>
      <c r="DS119" s="847"/>
      <c r="DT119" s="847"/>
      <c r="DU119" s="848"/>
      <c r="DV119" s="935" t="s">
        <v>131</v>
      </c>
      <c r="DW119" s="936"/>
      <c r="DX119" s="936"/>
      <c r="DY119" s="936"/>
      <c r="DZ119" s="937"/>
    </row>
    <row r="120" spans="1:130" s="248" customFormat="1" ht="26.25" customHeight="1" x14ac:dyDescent="0.15">
      <c r="A120" s="904"/>
      <c r="B120" s="905"/>
      <c r="C120" s="908" t="s">
        <v>441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131</v>
      </c>
      <c r="AB120" s="864"/>
      <c r="AC120" s="864"/>
      <c r="AD120" s="864"/>
      <c r="AE120" s="865"/>
      <c r="AF120" s="866" t="s">
        <v>131</v>
      </c>
      <c r="AG120" s="864"/>
      <c r="AH120" s="864"/>
      <c r="AI120" s="864"/>
      <c r="AJ120" s="865"/>
      <c r="AK120" s="866" t="s">
        <v>131</v>
      </c>
      <c r="AL120" s="864"/>
      <c r="AM120" s="864"/>
      <c r="AN120" s="864"/>
      <c r="AO120" s="865"/>
      <c r="AP120" s="911" t="s">
        <v>131</v>
      </c>
      <c r="AQ120" s="912"/>
      <c r="AR120" s="912"/>
      <c r="AS120" s="912"/>
      <c r="AT120" s="913"/>
      <c r="AU120" s="970" t="s">
        <v>466</v>
      </c>
      <c r="AV120" s="971"/>
      <c r="AW120" s="971"/>
      <c r="AX120" s="971"/>
      <c r="AY120" s="972"/>
      <c r="AZ120" s="947" t="s">
        <v>467</v>
      </c>
      <c r="BA120" s="892"/>
      <c r="BB120" s="892"/>
      <c r="BC120" s="892"/>
      <c r="BD120" s="892"/>
      <c r="BE120" s="892"/>
      <c r="BF120" s="892"/>
      <c r="BG120" s="892"/>
      <c r="BH120" s="892"/>
      <c r="BI120" s="892"/>
      <c r="BJ120" s="892"/>
      <c r="BK120" s="892"/>
      <c r="BL120" s="892"/>
      <c r="BM120" s="892"/>
      <c r="BN120" s="892"/>
      <c r="BO120" s="892"/>
      <c r="BP120" s="893"/>
      <c r="BQ120" s="948">
        <v>24699014</v>
      </c>
      <c r="BR120" s="929"/>
      <c r="BS120" s="929"/>
      <c r="BT120" s="929"/>
      <c r="BU120" s="929"/>
      <c r="BV120" s="929">
        <v>24209012</v>
      </c>
      <c r="BW120" s="929"/>
      <c r="BX120" s="929"/>
      <c r="BY120" s="929"/>
      <c r="BZ120" s="929"/>
      <c r="CA120" s="929">
        <v>24713785</v>
      </c>
      <c r="CB120" s="929"/>
      <c r="CC120" s="929"/>
      <c r="CD120" s="929"/>
      <c r="CE120" s="929"/>
      <c r="CF120" s="953">
        <v>73.5</v>
      </c>
      <c r="CG120" s="954"/>
      <c r="CH120" s="954"/>
      <c r="CI120" s="954"/>
      <c r="CJ120" s="954"/>
      <c r="CK120" s="955" t="s">
        <v>468</v>
      </c>
      <c r="CL120" s="939"/>
      <c r="CM120" s="939"/>
      <c r="CN120" s="939"/>
      <c r="CO120" s="940"/>
      <c r="CP120" s="959" t="s">
        <v>412</v>
      </c>
      <c r="CQ120" s="960"/>
      <c r="CR120" s="960"/>
      <c r="CS120" s="960"/>
      <c r="CT120" s="960"/>
      <c r="CU120" s="960"/>
      <c r="CV120" s="960"/>
      <c r="CW120" s="960"/>
      <c r="CX120" s="960"/>
      <c r="CY120" s="960"/>
      <c r="CZ120" s="960"/>
      <c r="DA120" s="960"/>
      <c r="DB120" s="960"/>
      <c r="DC120" s="960"/>
      <c r="DD120" s="960"/>
      <c r="DE120" s="960"/>
      <c r="DF120" s="961"/>
      <c r="DG120" s="948">
        <v>2643733</v>
      </c>
      <c r="DH120" s="929"/>
      <c r="DI120" s="929"/>
      <c r="DJ120" s="929"/>
      <c r="DK120" s="929"/>
      <c r="DL120" s="929">
        <v>2587738</v>
      </c>
      <c r="DM120" s="929"/>
      <c r="DN120" s="929"/>
      <c r="DO120" s="929"/>
      <c r="DP120" s="929"/>
      <c r="DQ120" s="929">
        <v>2432039</v>
      </c>
      <c r="DR120" s="929"/>
      <c r="DS120" s="929"/>
      <c r="DT120" s="929"/>
      <c r="DU120" s="929"/>
      <c r="DV120" s="930">
        <v>7.2</v>
      </c>
      <c r="DW120" s="930"/>
      <c r="DX120" s="930"/>
      <c r="DY120" s="930"/>
      <c r="DZ120" s="931"/>
    </row>
    <row r="121" spans="1:130" s="248" customFormat="1" ht="26.25" customHeight="1" x14ac:dyDescent="0.15">
      <c r="A121" s="904"/>
      <c r="B121" s="905"/>
      <c r="C121" s="950" t="s">
        <v>469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131</v>
      </c>
      <c r="AB121" s="864"/>
      <c r="AC121" s="864"/>
      <c r="AD121" s="864"/>
      <c r="AE121" s="865"/>
      <c r="AF121" s="866" t="s">
        <v>131</v>
      </c>
      <c r="AG121" s="864"/>
      <c r="AH121" s="864"/>
      <c r="AI121" s="864"/>
      <c r="AJ121" s="865"/>
      <c r="AK121" s="866" t="s">
        <v>131</v>
      </c>
      <c r="AL121" s="864"/>
      <c r="AM121" s="864"/>
      <c r="AN121" s="864"/>
      <c r="AO121" s="865"/>
      <c r="AP121" s="911" t="s">
        <v>131</v>
      </c>
      <c r="AQ121" s="912"/>
      <c r="AR121" s="912"/>
      <c r="AS121" s="912"/>
      <c r="AT121" s="913"/>
      <c r="AU121" s="973"/>
      <c r="AV121" s="974"/>
      <c r="AW121" s="974"/>
      <c r="AX121" s="974"/>
      <c r="AY121" s="975"/>
      <c r="AZ121" s="899" t="s">
        <v>470</v>
      </c>
      <c r="BA121" s="834"/>
      <c r="BB121" s="834"/>
      <c r="BC121" s="834"/>
      <c r="BD121" s="834"/>
      <c r="BE121" s="834"/>
      <c r="BF121" s="834"/>
      <c r="BG121" s="834"/>
      <c r="BH121" s="834"/>
      <c r="BI121" s="834"/>
      <c r="BJ121" s="834"/>
      <c r="BK121" s="834"/>
      <c r="BL121" s="834"/>
      <c r="BM121" s="834"/>
      <c r="BN121" s="834"/>
      <c r="BO121" s="834"/>
      <c r="BP121" s="835"/>
      <c r="BQ121" s="900">
        <v>7704342</v>
      </c>
      <c r="BR121" s="901"/>
      <c r="BS121" s="901"/>
      <c r="BT121" s="901"/>
      <c r="BU121" s="901"/>
      <c r="BV121" s="901">
        <v>8088052</v>
      </c>
      <c r="BW121" s="901"/>
      <c r="BX121" s="901"/>
      <c r="BY121" s="901"/>
      <c r="BZ121" s="901"/>
      <c r="CA121" s="901">
        <v>8235404</v>
      </c>
      <c r="CB121" s="901"/>
      <c r="CC121" s="901"/>
      <c r="CD121" s="901"/>
      <c r="CE121" s="901"/>
      <c r="CF121" s="962">
        <v>24.5</v>
      </c>
      <c r="CG121" s="963"/>
      <c r="CH121" s="963"/>
      <c r="CI121" s="963"/>
      <c r="CJ121" s="963"/>
      <c r="CK121" s="956"/>
      <c r="CL121" s="942"/>
      <c r="CM121" s="942"/>
      <c r="CN121" s="942"/>
      <c r="CO121" s="943"/>
      <c r="CP121" s="922" t="s">
        <v>410</v>
      </c>
      <c r="CQ121" s="923"/>
      <c r="CR121" s="923"/>
      <c r="CS121" s="923"/>
      <c r="CT121" s="923"/>
      <c r="CU121" s="923"/>
      <c r="CV121" s="923"/>
      <c r="CW121" s="923"/>
      <c r="CX121" s="923"/>
      <c r="CY121" s="923"/>
      <c r="CZ121" s="923"/>
      <c r="DA121" s="923"/>
      <c r="DB121" s="923"/>
      <c r="DC121" s="923"/>
      <c r="DD121" s="923"/>
      <c r="DE121" s="923"/>
      <c r="DF121" s="924"/>
      <c r="DG121" s="900">
        <v>594078</v>
      </c>
      <c r="DH121" s="901"/>
      <c r="DI121" s="901"/>
      <c r="DJ121" s="901"/>
      <c r="DK121" s="901"/>
      <c r="DL121" s="901">
        <v>586704</v>
      </c>
      <c r="DM121" s="901"/>
      <c r="DN121" s="901"/>
      <c r="DO121" s="901"/>
      <c r="DP121" s="901"/>
      <c r="DQ121" s="901">
        <v>583417</v>
      </c>
      <c r="DR121" s="901"/>
      <c r="DS121" s="901"/>
      <c r="DT121" s="901"/>
      <c r="DU121" s="901"/>
      <c r="DV121" s="878">
        <v>1.7</v>
      </c>
      <c r="DW121" s="878"/>
      <c r="DX121" s="878"/>
      <c r="DY121" s="878"/>
      <c r="DZ121" s="879"/>
    </row>
    <row r="122" spans="1:130" s="248" customFormat="1" ht="26.25" customHeight="1" x14ac:dyDescent="0.15">
      <c r="A122" s="904"/>
      <c r="B122" s="905"/>
      <c r="C122" s="908" t="s">
        <v>452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131</v>
      </c>
      <c r="AB122" s="864"/>
      <c r="AC122" s="864"/>
      <c r="AD122" s="864"/>
      <c r="AE122" s="865"/>
      <c r="AF122" s="866" t="s">
        <v>131</v>
      </c>
      <c r="AG122" s="864"/>
      <c r="AH122" s="864"/>
      <c r="AI122" s="864"/>
      <c r="AJ122" s="865"/>
      <c r="AK122" s="866" t="s">
        <v>131</v>
      </c>
      <c r="AL122" s="864"/>
      <c r="AM122" s="864"/>
      <c r="AN122" s="864"/>
      <c r="AO122" s="865"/>
      <c r="AP122" s="911" t="s">
        <v>131</v>
      </c>
      <c r="AQ122" s="912"/>
      <c r="AR122" s="912"/>
      <c r="AS122" s="912"/>
      <c r="AT122" s="913"/>
      <c r="AU122" s="973"/>
      <c r="AV122" s="974"/>
      <c r="AW122" s="974"/>
      <c r="AX122" s="974"/>
      <c r="AY122" s="975"/>
      <c r="AZ122" s="966" t="s">
        <v>471</v>
      </c>
      <c r="BA122" s="967"/>
      <c r="BB122" s="967"/>
      <c r="BC122" s="967"/>
      <c r="BD122" s="967"/>
      <c r="BE122" s="967"/>
      <c r="BF122" s="967"/>
      <c r="BG122" s="967"/>
      <c r="BH122" s="967"/>
      <c r="BI122" s="967"/>
      <c r="BJ122" s="967"/>
      <c r="BK122" s="967"/>
      <c r="BL122" s="967"/>
      <c r="BM122" s="967"/>
      <c r="BN122" s="967"/>
      <c r="BO122" s="967"/>
      <c r="BP122" s="968"/>
      <c r="BQ122" s="969">
        <v>65811024</v>
      </c>
      <c r="BR122" s="932"/>
      <c r="BS122" s="932"/>
      <c r="BT122" s="932"/>
      <c r="BU122" s="932"/>
      <c r="BV122" s="932">
        <v>65257729</v>
      </c>
      <c r="BW122" s="932"/>
      <c r="BX122" s="932"/>
      <c r="BY122" s="932"/>
      <c r="BZ122" s="932"/>
      <c r="CA122" s="932">
        <v>65204805</v>
      </c>
      <c r="CB122" s="932"/>
      <c r="CC122" s="932"/>
      <c r="CD122" s="932"/>
      <c r="CE122" s="932"/>
      <c r="CF122" s="933">
        <v>193.9</v>
      </c>
      <c r="CG122" s="934"/>
      <c r="CH122" s="934"/>
      <c r="CI122" s="934"/>
      <c r="CJ122" s="934"/>
      <c r="CK122" s="956"/>
      <c r="CL122" s="942"/>
      <c r="CM122" s="942"/>
      <c r="CN122" s="942"/>
      <c r="CO122" s="943"/>
      <c r="CP122" s="922" t="s">
        <v>413</v>
      </c>
      <c r="CQ122" s="923"/>
      <c r="CR122" s="923"/>
      <c r="CS122" s="923"/>
      <c r="CT122" s="923"/>
      <c r="CU122" s="923"/>
      <c r="CV122" s="923"/>
      <c r="CW122" s="923"/>
      <c r="CX122" s="923"/>
      <c r="CY122" s="923"/>
      <c r="CZ122" s="923"/>
      <c r="DA122" s="923"/>
      <c r="DB122" s="923"/>
      <c r="DC122" s="923"/>
      <c r="DD122" s="923"/>
      <c r="DE122" s="923"/>
      <c r="DF122" s="924"/>
      <c r="DG122" s="900">
        <v>117439</v>
      </c>
      <c r="DH122" s="901"/>
      <c r="DI122" s="901"/>
      <c r="DJ122" s="901"/>
      <c r="DK122" s="901"/>
      <c r="DL122" s="901">
        <v>111832</v>
      </c>
      <c r="DM122" s="901"/>
      <c r="DN122" s="901"/>
      <c r="DO122" s="901"/>
      <c r="DP122" s="901"/>
      <c r="DQ122" s="901">
        <v>106110</v>
      </c>
      <c r="DR122" s="901"/>
      <c r="DS122" s="901"/>
      <c r="DT122" s="901"/>
      <c r="DU122" s="901"/>
      <c r="DV122" s="878">
        <v>0.3</v>
      </c>
      <c r="DW122" s="878"/>
      <c r="DX122" s="878"/>
      <c r="DY122" s="878"/>
      <c r="DZ122" s="879"/>
    </row>
    <row r="123" spans="1:130" s="248" customFormat="1" ht="26.25" customHeight="1" x14ac:dyDescent="0.15">
      <c r="A123" s="904"/>
      <c r="B123" s="905"/>
      <c r="C123" s="908" t="s">
        <v>458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131</v>
      </c>
      <c r="AB123" s="864"/>
      <c r="AC123" s="864"/>
      <c r="AD123" s="864"/>
      <c r="AE123" s="865"/>
      <c r="AF123" s="866" t="s">
        <v>131</v>
      </c>
      <c r="AG123" s="864"/>
      <c r="AH123" s="864"/>
      <c r="AI123" s="864"/>
      <c r="AJ123" s="865"/>
      <c r="AK123" s="866" t="s">
        <v>131</v>
      </c>
      <c r="AL123" s="864"/>
      <c r="AM123" s="864"/>
      <c r="AN123" s="864"/>
      <c r="AO123" s="865"/>
      <c r="AP123" s="911" t="s">
        <v>131</v>
      </c>
      <c r="AQ123" s="912"/>
      <c r="AR123" s="912"/>
      <c r="AS123" s="912"/>
      <c r="AT123" s="913"/>
      <c r="AU123" s="976"/>
      <c r="AV123" s="977"/>
      <c r="AW123" s="977"/>
      <c r="AX123" s="977"/>
      <c r="AY123" s="977"/>
      <c r="AZ123" s="279" t="s">
        <v>190</v>
      </c>
      <c r="BA123" s="279"/>
      <c r="BB123" s="279"/>
      <c r="BC123" s="279"/>
      <c r="BD123" s="279"/>
      <c r="BE123" s="279"/>
      <c r="BF123" s="279"/>
      <c r="BG123" s="279"/>
      <c r="BH123" s="279"/>
      <c r="BI123" s="279"/>
      <c r="BJ123" s="279"/>
      <c r="BK123" s="279"/>
      <c r="BL123" s="279"/>
      <c r="BM123" s="279"/>
      <c r="BN123" s="279"/>
      <c r="BO123" s="964" t="s">
        <v>472</v>
      </c>
      <c r="BP123" s="965"/>
      <c r="BQ123" s="919">
        <v>98214380</v>
      </c>
      <c r="BR123" s="920"/>
      <c r="BS123" s="920"/>
      <c r="BT123" s="920"/>
      <c r="BU123" s="920"/>
      <c r="BV123" s="920">
        <v>97554793</v>
      </c>
      <c r="BW123" s="920"/>
      <c r="BX123" s="920"/>
      <c r="BY123" s="920"/>
      <c r="BZ123" s="920"/>
      <c r="CA123" s="920">
        <v>98153994</v>
      </c>
      <c r="CB123" s="920"/>
      <c r="CC123" s="920"/>
      <c r="CD123" s="920"/>
      <c r="CE123" s="920"/>
      <c r="CF123" s="830"/>
      <c r="CG123" s="831"/>
      <c r="CH123" s="831"/>
      <c r="CI123" s="831"/>
      <c r="CJ123" s="921"/>
      <c r="CK123" s="956"/>
      <c r="CL123" s="942"/>
      <c r="CM123" s="942"/>
      <c r="CN123" s="942"/>
      <c r="CO123" s="943"/>
      <c r="CP123" s="922" t="s">
        <v>473</v>
      </c>
      <c r="CQ123" s="923"/>
      <c r="CR123" s="923"/>
      <c r="CS123" s="923"/>
      <c r="CT123" s="923"/>
      <c r="CU123" s="923"/>
      <c r="CV123" s="923"/>
      <c r="CW123" s="923"/>
      <c r="CX123" s="923"/>
      <c r="CY123" s="923"/>
      <c r="CZ123" s="923"/>
      <c r="DA123" s="923"/>
      <c r="DB123" s="923"/>
      <c r="DC123" s="923"/>
      <c r="DD123" s="923"/>
      <c r="DE123" s="923"/>
      <c r="DF123" s="924"/>
      <c r="DG123" s="863" t="s">
        <v>131</v>
      </c>
      <c r="DH123" s="864"/>
      <c r="DI123" s="864"/>
      <c r="DJ123" s="864"/>
      <c r="DK123" s="865"/>
      <c r="DL123" s="866" t="s">
        <v>131</v>
      </c>
      <c r="DM123" s="864"/>
      <c r="DN123" s="864"/>
      <c r="DO123" s="864"/>
      <c r="DP123" s="865"/>
      <c r="DQ123" s="866" t="s">
        <v>131</v>
      </c>
      <c r="DR123" s="864"/>
      <c r="DS123" s="864"/>
      <c r="DT123" s="864"/>
      <c r="DU123" s="865"/>
      <c r="DV123" s="911" t="s">
        <v>131</v>
      </c>
      <c r="DW123" s="912"/>
      <c r="DX123" s="912"/>
      <c r="DY123" s="912"/>
      <c r="DZ123" s="913"/>
    </row>
    <row r="124" spans="1:130" s="248" customFormat="1" ht="26.25" customHeight="1" thickBot="1" x14ac:dyDescent="0.2">
      <c r="A124" s="904"/>
      <c r="B124" s="905"/>
      <c r="C124" s="908" t="s">
        <v>461</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131</v>
      </c>
      <c r="AB124" s="864"/>
      <c r="AC124" s="864"/>
      <c r="AD124" s="864"/>
      <c r="AE124" s="865"/>
      <c r="AF124" s="866" t="s">
        <v>131</v>
      </c>
      <c r="AG124" s="864"/>
      <c r="AH124" s="864"/>
      <c r="AI124" s="864"/>
      <c r="AJ124" s="865"/>
      <c r="AK124" s="866" t="s">
        <v>131</v>
      </c>
      <c r="AL124" s="864"/>
      <c r="AM124" s="864"/>
      <c r="AN124" s="864"/>
      <c r="AO124" s="865"/>
      <c r="AP124" s="911" t="s">
        <v>131</v>
      </c>
      <c r="AQ124" s="912"/>
      <c r="AR124" s="912"/>
      <c r="AS124" s="912"/>
      <c r="AT124" s="913"/>
      <c r="AU124" s="914" t="s">
        <v>474</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131</v>
      </c>
      <c r="BR124" s="918"/>
      <c r="BS124" s="918"/>
      <c r="BT124" s="918"/>
      <c r="BU124" s="918"/>
      <c r="BV124" s="918" t="s">
        <v>442</v>
      </c>
      <c r="BW124" s="918"/>
      <c r="BX124" s="918"/>
      <c r="BY124" s="918"/>
      <c r="BZ124" s="918"/>
      <c r="CA124" s="918" t="s">
        <v>131</v>
      </c>
      <c r="CB124" s="918"/>
      <c r="CC124" s="918"/>
      <c r="CD124" s="918"/>
      <c r="CE124" s="918"/>
      <c r="CF124" s="808"/>
      <c r="CG124" s="809"/>
      <c r="CH124" s="809"/>
      <c r="CI124" s="809"/>
      <c r="CJ124" s="949"/>
      <c r="CK124" s="957"/>
      <c r="CL124" s="957"/>
      <c r="CM124" s="957"/>
      <c r="CN124" s="957"/>
      <c r="CO124" s="958"/>
      <c r="CP124" s="922" t="s">
        <v>475</v>
      </c>
      <c r="CQ124" s="923"/>
      <c r="CR124" s="923"/>
      <c r="CS124" s="923"/>
      <c r="CT124" s="923"/>
      <c r="CU124" s="923"/>
      <c r="CV124" s="923"/>
      <c r="CW124" s="923"/>
      <c r="CX124" s="923"/>
      <c r="CY124" s="923"/>
      <c r="CZ124" s="923"/>
      <c r="DA124" s="923"/>
      <c r="DB124" s="923"/>
      <c r="DC124" s="923"/>
      <c r="DD124" s="923"/>
      <c r="DE124" s="923"/>
      <c r="DF124" s="924"/>
      <c r="DG124" s="846" t="s">
        <v>131</v>
      </c>
      <c r="DH124" s="847"/>
      <c r="DI124" s="847"/>
      <c r="DJ124" s="847"/>
      <c r="DK124" s="848"/>
      <c r="DL124" s="849" t="s">
        <v>131</v>
      </c>
      <c r="DM124" s="847"/>
      <c r="DN124" s="847"/>
      <c r="DO124" s="847"/>
      <c r="DP124" s="848"/>
      <c r="DQ124" s="849" t="s">
        <v>131</v>
      </c>
      <c r="DR124" s="847"/>
      <c r="DS124" s="847"/>
      <c r="DT124" s="847"/>
      <c r="DU124" s="848"/>
      <c r="DV124" s="935" t="s">
        <v>131</v>
      </c>
      <c r="DW124" s="936"/>
      <c r="DX124" s="936"/>
      <c r="DY124" s="936"/>
      <c r="DZ124" s="937"/>
    </row>
    <row r="125" spans="1:130" s="248" customFormat="1" ht="26.25" customHeight="1" x14ac:dyDescent="0.15">
      <c r="A125" s="904"/>
      <c r="B125" s="905"/>
      <c r="C125" s="908" t="s">
        <v>463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131</v>
      </c>
      <c r="AB125" s="864"/>
      <c r="AC125" s="864"/>
      <c r="AD125" s="864"/>
      <c r="AE125" s="865"/>
      <c r="AF125" s="866" t="s">
        <v>131</v>
      </c>
      <c r="AG125" s="864"/>
      <c r="AH125" s="864"/>
      <c r="AI125" s="864"/>
      <c r="AJ125" s="865"/>
      <c r="AK125" s="866" t="s">
        <v>131</v>
      </c>
      <c r="AL125" s="864"/>
      <c r="AM125" s="864"/>
      <c r="AN125" s="864"/>
      <c r="AO125" s="865"/>
      <c r="AP125" s="911" t="s">
        <v>131</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476</v>
      </c>
      <c r="CL125" s="939"/>
      <c r="CM125" s="939"/>
      <c r="CN125" s="939"/>
      <c r="CO125" s="940"/>
      <c r="CP125" s="947" t="s">
        <v>477</v>
      </c>
      <c r="CQ125" s="892"/>
      <c r="CR125" s="892"/>
      <c r="CS125" s="892"/>
      <c r="CT125" s="892"/>
      <c r="CU125" s="892"/>
      <c r="CV125" s="892"/>
      <c r="CW125" s="892"/>
      <c r="CX125" s="892"/>
      <c r="CY125" s="892"/>
      <c r="CZ125" s="892"/>
      <c r="DA125" s="892"/>
      <c r="DB125" s="892"/>
      <c r="DC125" s="892"/>
      <c r="DD125" s="892"/>
      <c r="DE125" s="892"/>
      <c r="DF125" s="893"/>
      <c r="DG125" s="948" t="s">
        <v>131</v>
      </c>
      <c r="DH125" s="929"/>
      <c r="DI125" s="929"/>
      <c r="DJ125" s="929"/>
      <c r="DK125" s="929"/>
      <c r="DL125" s="929" t="s">
        <v>131</v>
      </c>
      <c r="DM125" s="929"/>
      <c r="DN125" s="929"/>
      <c r="DO125" s="929"/>
      <c r="DP125" s="929"/>
      <c r="DQ125" s="929" t="s">
        <v>131</v>
      </c>
      <c r="DR125" s="929"/>
      <c r="DS125" s="929"/>
      <c r="DT125" s="929"/>
      <c r="DU125" s="929"/>
      <c r="DV125" s="930" t="s">
        <v>131</v>
      </c>
      <c r="DW125" s="930"/>
      <c r="DX125" s="930"/>
      <c r="DY125" s="930"/>
      <c r="DZ125" s="931"/>
    </row>
    <row r="126" spans="1:130" s="248" customFormat="1" ht="26.25" customHeight="1" thickBot="1" x14ac:dyDescent="0.2">
      <c r="A126" s="904"/>
      <c r="B126" s="905"/>
      <c r="C126" s="908" t="s">
        <v>465</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131</v>
      </c>
      <c r="AB126" s="864"/>
      <c r="AC126" s="864"/>
      <c r="AD126" s="864"/>
      <c r="AE126" s="865"/>
      <c r="AF126" s="866" t="s">
        <v>131</v>
      </c>
      <c r="AG126" s="864"/>
      <c r="AH126" s="864"/>
      <c r="AI126" s="864"/>
      <c r="AJ126" s="865"/>
      <c r="AK126" s="866" t="s">
        <v>131</v>
      </c>
      <c r="AL126" s="864"/>
      <c r="AM126" s="864"/>
      <c r="AN126" s="864"/>
      <c r="AO126" s="865"/>
      <c r="AP126" s="911" t="s">
        <v>131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478</v>
      </c>
      <c r="CQ126" s="834"/>
      <c r="CR126" s="834"/>
      <c r="CS126" s="834"/>
      <c r="CT126" s="834"/>
      <c r="CU126" s="834"/>
      <c r="CV126" s="834"/>
      <c r="CW126" s="834"/>
      <c r="CX126" s="834"/>
      <c r="CY126" s="834"/>
      <c r="CZ126" s="834"/>
      <c r="DA126" s="834"/>
      <c r="DB126" s="834"/>
      <c r="DC126" s="834"/>
      <c r="DD126" s="834"/>
      <c r="DE126" s="834"/>
      <c r="DF126" s="835"/>
      <c r="DG126" s="900" t="s">
        <v>131</v>
      </c>
      <c r="DH126" s="901"/>
      <c r="DI126" s="901"/>
      <c r="DJ126" s="901"/>
      <c r="DK126" s="901"/>
      <c r="DL126" s="901" t="s">
        <v>131</v>
      </c>
      <c r="DM126" s="901"/>
      <c r="DN126" s="901"/>
      <c r="DO126" s="901"/>
      <c r="DP126" s="901"/>
      <c r="DQ126" s="901" t="s">
        <v>131</v>
      </c>
      <c r="DR126" s="901"/>
      <c r="DS126" s="901"/>
      <c r="DT126" s="901"/>
      <c r="DU126" s="901"/>
      <c r="DV126" s="878" t="s">
        <v>131</v>
      </c>
      <c r="DW126" s="878"/>
      <c r="DX126" s="878"/>
      <c r="DY126" s="878"/>
      <c r="DZ126" s="879"/>
    </row>
    <row r="127" spans="1:130" s="248" customFormat="1" ht="26.25" customHeight="1" x14ac:dyDescent="0.15">
      <c r="A127" s="906"/>
      <c r="B127" s="907"/>
      <c r="C127" s="925" t="s">
        <v>479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131</v>
      </c>
      <c r="AB127" s="864"/>
      <c r="AC127" s="864"/>
      <c r="AD127" s="864"/>
      <c r="AE127" s="865"/>
      <c r="AF127" s="866" t="s">
        <v>131</v>
      </c>
      <c r="AG127" s="864"/>
      <c r="AH127" s="864"/>
      <c r="AI127" s="864"/>
      <c r="AJ127" s="865"/>
      <c r="AK127" s="866" t="s">
        <v>131</v>
      </c>
      <c r="AL127" s="864"/>
      <c r="AM127" s="864"/>
      <c r="AN127" s="864"/>
      <c r="AO127" s="865"/>
      <c r="AP127" s="911" t="s">
        <v>131</v>
      </c>
      <c r="AQ127" s="912"/>
      <c r="AR127" s="912"/>
      <c r="AS127" s="912"/>
      <c r="AT127" s="913"/>
      <c r="AU127" s="284"/>
      <c r="AV127" s="284"/>
      <c r="AW127" s="284"/>
      <c r="AX127" s="928" t="s">
        <v>480</v>
      </c>
      <c r="AY127" s="896"/>
      <c r="AZ127" s="896"/>
      <c r="BA127" s="896"/>
      <c r="BB127" s="896"/>
      <c r="BC127" s="896"/>
      <c r="BD127" s="896"/>
      <c r="BE127" s="897"/>
      <c r="BF127" s="895" t="s">
        <v>481</v>
      </c>
      <c r="BG127" s="896"/>
      <c r="BH127" s="896"/>
      <c r="BI127" s="896"/>
      <c r="BJ127" s="896"/>
      <c r="BK127" s="896"/>
      <c r="BL127" s="897"/>
      <c r="BM127" s="895" t="s">
        <v>482</v>
      </c>
      <c r="BN127" s="896"/>
      <c r="BO127" s="896"/>
      <c r="BP127" s="896"/>
      <c r="BQ127" s="896"/>
      <c r="BR127" s="896"/>
      <c r="BS127" s="897"/>
      <c r="BT127" s="895" t="s">
        <v>483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484</v>
      </c>
      <c r="CQ127" s="834"/>
      <c r="CR127" s="834"/>
      <c r="CS127" s="834"/>
      <c r="CT127" s="834"/>
      <c r="CU127" s="834"/>
      <c r="CV127" s="834"/>
      <c r="CW127" s="834"/>
      <c r="CX127" s="834"/>
      <c r="CY127" s="834"/>
      <c r="CZ127" s="834"/>
      <c r="DA127" s="834"/>
      <c r="DB127" s="834"/>
      <c r="DC127" s="834"/>
      <c r="DD127" s="834"/>
      <c r="DE127" s="834"/>
      <c r="DF127" s="835"/>
      <c r="DG127" s="900" t="s">
        <v>131</v>
      </c>
      <c r="DH127" s="901"/>
      <c r="DI127" s="901"/>
      <c r="DJ127" s="901"/>
      <c r="DK127" s="901"/>
      <c r="DL127" s="901" t="s">
        <v>131</v>
      </c>
      <c r="DM127" s="901"/>
      <c r="DN127" s="901"/>
      <c r="DO127" s="901"/>
      <c r="DP127" s="901"/>
      <c r="DQ127" s="901" t="s">
        <v>131</v>
      </c>
      <c r="DR127" s="901"/>
      <c r="DS127" s="901"/>
      <c r="DT127" s="901"/>
      <c r="DU127" s="901"/>
      <c r="DV127" s="878" t="s">
        <v>131</v>
      </c>
      <c r="DW127" s="878"/>
      <c r="DX127" s="878"/>
      <c r="DY127" s="878"/>
      <c r="DZ127" s="879"/>
    </row>
    <row r="128" spans="1:130" s="248" customFormat="1" ht="26.25" customHeight="1" thickBot="1" x14ac:dyDescent="0.2">
      <c r="A128" s="880" t="s">
        <v>485</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486</v>
      </c>
      <c r="X128" s="882"/>
      <c r="Y128" s="882"/>
      <c r="Z128" s="883"/>
      <c r="AA128" s="884">
        <v>940718</v>
      </c>
      <c r="AB128" s="885"/>
      <c r="AC128" s="885"/>
      <c r="AD128" s="885"/>
      <c r="AE128" s="886"/>
      <c r="AF128" s="887">
        <v>1088666</v>
      </c>
      <c r="AG128" s="885"/>
      <c r="AH128" s="885"/>
      <c r="AI128" s="885"/>
      <c r="AJ128" s="886"/>
      <c r="AK128" s="887">
        <v>1052165</v>
      </c>
      <c r="AL128" s="885"/>
      <c r="AM128" s="885"/>
      <c r="AN128" s="885"/>
      <c r="AO128" s="886"/>
      <c r="AP128" s="888"/>
      <c r="AQ128" s="889"/>
      <c r="AR128" s="889"/>
      <c r="AS128" s="889"/>
      <c r="AT128" s="890"/>
      <c r="AU128" s="284"/>
      <c r="AV128" s="284"/>
      <c r="AW128" s="284"/>
      <c r="AX128" s="891" t="s">
        <v>487</v>
      </c>
      <c r="AY128" s="892"/>
      <c r="AZ128" s="892"/>
      <c r="BA128" s="892"/>
      <c r="BB128" s="892"/>
      <c r="BC128" s="892"/>
      <c r="BD128" s="892"/>
      <c r="BE128" s="893"/>
      <c r="BF128" s="870" t="s">
        <v>131</v>
      </c>
      <c r="BG128" s="871"/>
      <c r="BH128" s="871"/>
      <c r="BI128" s="871"/>
      <c r="BJ128" s="871"/>
      <c r="BK128" s="871"/>
      <c r="BL128" s="894"/>
      <c r="BM128" s="870">
        <v>11.47</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488</v>
      </c>
      <c r="CQ128" s="812"/>
      <c r="CR128" s="812"/>
      <c r="CS128" s="812"/>
      <c r="CT128" s="812"/>
      <c r="CU128" s="812"/>
      <c r="CV128" s="812"/>
      <c r="CW128" s="812"/>
      <c r="CX128" s="812"/>
      <c r="CY128" s="812"/>
      <c r="CZ128" s="812"/>
      <c r="DA128" s="812"/>
      <c r="DB128" s="812"/>
      <c r="DC128" s="812"/>
      <c r="DD128" s="812"/>
      <c r="DE128" s="812"/>
      <c r="DF128" s="813"/>
      <c r="DG128" s="874" t="s">
        <v>131</v>
      </c>
      <c r="DH128" s="875"/>
      <c r="DI128" s="875"/>
      <c r="DJ128" s="875"/>
      <c r="DK128" s="875"/>
      <c r="DL128" s="875">
        <v>27688</v>
      </c>
      <c r="DM128" s="875"/>
      <c r="DN128" s="875"/>
      <c r="DO128" s="875"/>
      <c r="DP128" s="875"/>
      <c r="DQ128" s="875">
        <v>15830</v>
      </c>
      <c r="DR128" s="875"/>
      <c r="DS128" s="875"/>
      <c r="DT128" s="875"/>
      <c r="DU128" s="875"/>
      <c r="DV128" s="876">
        <v>0</v>
      </c>
      <c r="DW128" s="876"/>
      <c r="DX128" s="876"/>
      <c r="DY128" s="876"/>
      <c r="DZ128" s="877"/>
    </row>
    <row r="129" spans="1:131" s="248" customFormat="1" ht="26.25" customHeight="1" x14ac:dyDescent="0.15">
      <c r="A129" s="858" t="s">
        <v>109</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489</v>
      </c>
      <c r="X129" s="861"/>
      <c r="Y129" s="861"/>
      <c r="Z129" s="862"/>
      <c r="AA129" s="863">
        <v>38401990</v>
      </c>
      <c r="AB129" s="864"/>
      <c r="AC129" s="864"/>
      <c r="AD129" s="864"/>
      <c r="AE129" s="865"/>
      <c r="AF129" s="866">
        <v>38377089</v>
      </c>
      <c r="AG129" s="864"/>
      <c r="AH129" s="864"/>
      <c r="AI129" s="864"/>
      <c r="AJ129" s="865"/>
      <c r="AK129" s="866">
        <v>39593552</v>
      </c>
      <c r="AL129" s="864"/>
      <c r="AM129" s="864"/>
      <c r="AN129" s="864"/>
      <c r="AO129" s="865"/>
      <c r="AP129" s="867"/>
      <c r="AQ129" s="868"/>
      <c r="AR129" s="868"/>
      <c r="AS129" s="868"/>
      <c r="AT129" s="869"/>
      <c r="AU129" s="286"/>
      <c r="AV129" s="286"/>
      <c r="AW129" s="286"/>
      <c r="AX129" s="833" t="s">
        <v>490</v>
      </c>
      <c r="AY129" s="834"/>
      <c r="AZ129" s="834"/>
      <c r="BA129" s="834"/>
      <c r="BB129" s="834"/>
      <c r="BC129" s="834"/>
      <c r="BD129" s="834"/>
      <c r="BE129" s="835"/>
      <c r="BF129" s="853" t="s">
        <v>131</v>
      </c>
      <c r="BG129" s="854"/>
      <c r="BH129" s="854"/>
      <c r="BI129" s="854"/>
      <c r="BJ129" s="854"/>
      <c r="BK129" s="854"/>
      <c r="BL129" s="855"/>
      <c r="BM129" s="853">
        <v>16.47</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492</v>
      </c>
      <c r="X130" s="861"/>
      <c r="Y130" s="861"/>
      <c r="Z130" s="862"/>
      <c r="AA130" s="863">
        <v>5804973</v>
      </c>
      <c r="AB130" s="864"/>
      <c r="AC130" s="864"/>
      <c r="AD130" s="864"/>
      <c r="AE130" s="865"/>
      <c r="AF130" s="866">
        <v>5792185</v>
      </c>
      <c r="AG130" s="864"/>
      <c r="AH130" s="864"/>
      <c r="AI130" s="864"/>
      <c r="AJ130" s="865"/>
      <c r="AK130" s="866">
        <v>5959005</v>
      </c>
      <c r="AL130" s="864"/>
      <c r="AM130" s="864"/>
      <c r="AN130" s="864"/>
      <c r="AO130" s="865"/>
      <c r="AP130" s="867"/>
      <c r="AQ130" s="868"/>
      <c r="AR130" s="868"/>
      <c r="AS130" s="868"/>
      <c r="AT130" s="869"/>
      <c r="AU130" s="286"/>
      <c r="AV130" s="286"/>
      <c r="AW130" s="286"/>
      <c r="AX130" s="833" t="s">
        <v>493</v>
      </c>
      <c r="AY130" s="834"/>
      <c r="AZ130" s="834"/>
      <c r="BA130" s="834"/>
      <c r="BB130" s="834"/>
      <c r="BC130" s="834"/>
      <c r="BD130" s="834"/>
      <c r="BE130" s="835"/>
      <c r="BF130" s="836">
        <v>-0.6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494</v>
      </c>
      <c r="X131" s="844"/>
      <c r="Y131" s="844"/>
      <c r="Z131" s="845"/>
      <c r="AA131" s="846">
        <v>32597017</v>
      </c>
      <c r="AB131" s="847"/>
      <c r="AC131" s="847"/>
      <c r="AD131" s="847"/>
      <c r="AE131" s="848"/>
      <c r="AF131" s="849">
        <v>32584904</v>
      </c>
      <c r="AG131" s="847"/>
      <c r="AH131" s="847"/>
      <c r="AI131" s="847"/>
      <c r="AJ131" s="848"/>
      <c r="AK131" s="849">
        <v>33634547</v>
      </c>
      <c r="AL131" s="847"/>
      <c r="AM131" s="847"/>
      <c r="AN131" s="847"/>
      <c r="AO131" s="848"/>
      <c r="AP131" s="850"/>
      <c r="AQ131" s="851"/>
      <c r="AR131" s="851"/>
      <c r="AS131" s="851"/>
      <c r="AT131" s="852"/>
      <c r="AU131" s="286"/>
      <c r="AV131" s="286"/>
      <c r="AW131" s="286"/>
      <c r="AX131" s="811" t="s">
        <v>495</v>
      </c>
      <c r="AY131" s="812"/>
      <c r="AZ131" s="812"/>
      <c r="BA131" s="812"/>
      <c r="BB131" s="812"/>
      <c r="BC131" s="812"/>
      <c r="BD131" s="812"/>
      <c r="BE131" s="813"/>
      <c r="BF131" s="814" t="s">
        <v>496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498</v>
      </c>
      <c r="W132" s="824"/>
      <c r="X132" s="824"/>
      <c r="Y132" s="824"/>
      <c r="Z132" s="825"/>
      <c r="AA132" s="826">
        <v>-0.46704273600000001</v>
      </c>
      <c r="AB132" s="827"/>
      <c r="AC132" s="827"/>
      <c r="AD132" s="827"/>
      <c r="AE132" s="828"/>
      <c r="AF132" s="829">
        <v>-0.66355573700000003</v>
      </c>
      <c r="AG132" s="827"/>
      <c r="AH132" s="827"/>
      <c r="AI132" s="827"/>
      <c r="AJ132" s="828"/>
      <c r="AK132" s="829">
        <v>-0.81749280000000002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499</v>
      </c>
      <c r="W133" s="803"/>
      <c r="X133" s="803"/>
      <c r="Y133" s="803"/>
      <c r="Z133" s="804"/>
      <c r="AA133" s="805">
        <v>-1.1000000000000001</v>
      </c>
      <c r="AB133" s="806"/>
      <c r="AC133" s="806"/>
      <c r="AD133" s="806"/>
      <c r="AE133" s="807"/>
      <c r="AF133" s="805">
        <v>-0.7</v>
      </c>
      <c r="AG133" s="806"/>
      <c r="AH133" s="806"/>
      <c r="AI133" s="806"/>
      <c r="AJ133" s="807"/>
      <c r="AK133" s="805">
        <v>-0.6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wUNpMEpd6Xx4Uysi3I3g6KvbwfOLMKg3lgk0gQcwtQ+HqFb8RsmOldIYdfJNwX7F1GRRm93O7IgVz1dGtabtA==" saltValue="d0Hlp5/ODLcI8vUyu5JRM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vDWbuU+Kl+ei0PGfsICBQpVIVGaMlRAZl8CRZAmc0fs1Docd665TWf5us8p26LZVg4cf8gvs3G1XolhacLU3FQ==" saltValue="juopVLvgtjVvfJvAIQu95w==" spinCount="100000"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aMVNxm/Lvek+Zx8NPfG4OTQR7KhXC1mR3AXGLqslGCQiar6ZWVZ0Kqc8uESncexPPtBYkP+77qmniBmXqXNoQ==" saltValue="Nlao9Jb6eTp+JQ6OEX9N8A==" spinCount="100000" sheet="1" objects="1" scenarios="1"/>
  <dataConsolidate link="1"/>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508</v>
      </c>
      <c r="AL9" s="1228"/>
      <c r="AM9" s="1228"/>
      <c r="AN9" s="1229"/>
      <c r="AO9" s="314">
        <v>13087290</v>
      </c>
      <c r="AP9" s="314">
        <v>74628</v>
      </c>
      <c r="AQ9" s="315">
        <v>66289</v>
      </c>
      <c r="AR9" s="316">
        <v>12.6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509</v>
      </c>
      <c r="AL10" s="1228"/>
      <c r="AM10" s="1228"/>
      <c r="AN10" s="1229"/>
      <c r="AO10" s="317">
        <v>3945</v>
      </c>
      <c r="AP10" s="317">
        <v>22</v>
      </c>
      <c r="AQ10" s="318">
        <v>2830</v>
      </c>
      <c r="AR10" s="319">
        <v>-99.2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510</v>
      </c>
      <c r="AL11" s="1228"/>
      <c r="AM11" s="1228"/>
      <c r="AN11" s="1229"/>
      <c r="AO11" s="317">
        <v>32513</v>
      </c>
      <c r="AP11" s="317">
        <v>185</v>
      </c>
      <c r="AQ11" s="318">
        <v>411</v>
      </c>
      <c r="AR11" s="319">
        <v>-55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511</v>
      </c>
      <c r="AL12" s="1228"/>
      <c r="AM12" s="1228"/>
      <c r="AN12" s="1229"/>
      <c r="AO12" s="317" t="s">
        <v>512</v>
      </c>
      <c r="AP12" s="317" t="s">
        <v>512</v>
      </c>
      <c r="AQ12" s="318">
        <v>94</v>
      </c>
      <c r="AR12" s="319" t="s">
        <v>512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513</v>
      </c>
      <c r="AL13" s="1228"/>
      <c r="AM13" s="1228"/>
      <c r="AN13" s="1229"/>
      <c r="AO13" s="317">
        <v>377582</v>
      </c>
      <c r="AP13" s="317">
        <v>2153</v>
      </c>
      <c r="AQ13" s="318">
        <v>2181</v>
      </c>
      <c r="AR13" s="319">
        <v>-1.3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514</v>
      </c>
      <c r="AL14" s="1228"/>
      <c r="AM14" s="1228"/>
      <c r="AN14" s="1229"/>
      <c r="AO14" s="317">
        <v>367343</v>
      </c>
      <c r="AP14" s="317">
        <v>2095</v>
      </c>
      <c r="AQ14" s="318">
        <v>1843</v>
      </c>
      <c r="AR14" s="319">
        <v>13.7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515</v>
      </c>
      <c r="AL15" s="1231"/>
      <c r="AM15" s="1231"/>
      <c r="AN15" s="1232"/>
      <c r="AO15" s="317">
        <v>-825000</v>
      </c>
      <c r="AP15" s="317">
        <v>-4704</v>
      </c>
      <c r="AQ15" s="318">
        <v>-4384</v>
      </c>
      <c r="AR15" s="319">
        <v>7.3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190</v>
      </c>
      <c r="AL16" s="1231"/>
      <c r="AM16" s="1231"/>
      <c r="AN16" s="1232"/>
      <c r="AO16" s="317">
        <v>13043673</v>
      </c>
      <c r="AP16" s="317">
        <v>74380</v>
      </c>
      <c r="AQ16" s="318">
        <v>69264</v>
      </c>
      <c r="AR16" s="319">
        <v>7.4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520</v>
      </c>
      <c r="AL21" s="1234"/>
      <c r="AM21" s="1234"/>
      <c r="AN21" s="1235"/>
      <c r="AO21" s="330">
        <v>7.48</v>
      </c>
      <c r="AP21" s="331">
        <v>6.79</v>
      </c>
      <c r="AQ21" s="332">
        <v>0.69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521</v>
      </c>
      <c r="AL22" s="1234"/>
      <c r="AM22" s="1234"/>
      <c r="AN22" s="1235"/>
      <c r="AO22" s="335">
        <v>98.9</v>
      </c>
      <c r="AP22" s="336">
        <v>99.2</v>
      </c>
      <c r="AQ22" s="337">
        <v>-0.3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525</v>
      </c>
      <c r="AL32" s="1217"/>
      <c r="AM32" s="1217"/>
      <c r="AN32" s="1218"/>
      <c r="AO32" s="345">
        <v>6220230</v>
      </c>
      <c r="AP32" s="345">
        <v>35470</v>
      </c>
      <c r="AQ32" s="346">
        <v>35667</v>
      </c>
      <c r="AR32" s="347">
        <v>-0.6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526</v>
      </c>
      <c r="AL33" s="1217"/>
      <c r="AM33" s="1217"/>
      <c r="AN33" s="1218"/>
      <c r="AO33" s="345" t="s">
        <v>512</v>
      </c>
      <c r="AP33" s="345" t="s">
        <v>512</v>
      </c>
      <c r="AQ33" s="346" t="s">
        <v>512</v>
      </c>
      <c r="AR33" s="347" t="s">
        <v>512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527</v>
      </c>
      <c r="AL34" s="1217"/>
      <c r="AM34" s="1217"/>
      <c r="AN34" s="1218"/>
      <c r="AO34" s="345" t="s">
        <v>512</v>
      </c>
      <c r="AP34" s="345" t="s">
        <v>512</v>
      </c>
      <c r="AQ34" s="346">
        <v>25</v>
      </c>
      <c r="AR34" s="347" t="s">
        <v>512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528</v>
      </c>
      <c r="AL35" s="1217"/>
      <c r="AM35" s="1217"/>
      <c r="AN35" s="1218"/>
      <c r="AO35" s="345">
        <v>357666</v>
      </c>
      <c r="AP35" s="345">
        <v>2040</v>
      </c>
      <c r="AQ35" s="346">
        <v>9479</v>
      </c>
      <c r="AR35" s="347">
        <v>-78.5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529</v>
      </c>
      <c r="AL36" s="1217"/>
      <c r="AM36" s="1217"/>
      <c r="AN36" s="1218"/>
      <c r="AO36" s="345">
        <v>158314</v>
      </c>
      <c r="AP36" s="345">
        <v>903</v>
      </c>
      <c r="AQ36" s="346">
        <v>661</v>
      </c>
      <c r="AR36" s="347">
        <v>36.6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530</v>
      </c>
      <c r="AL37" s="1217"/>
      <c r="AM37" s="1217"/>
      <c r="AN37" s="1218"/>
      <c r="AO37" s="345" t="s">
        <v>512</v>
      </c>
      <c r="AP37" s="345" t="s">
        <v>512</v>
      </c>
      <c r="AQ37" s="346">
        <v>533</v>
      </c>
      <c r="AR37" s="347" t="s">
        <v>512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531</v>
      </c>
      <c r="AL38" s="1214"/>
      <c r="AM38" s="1214"/>
      <c r="AN38" s="1215"/>
      <c r="AO38" s="348" t="s">
        <v>512</v>
      </c>
      <c r="AP38" s="348" t="s">
        <v>512</v>
      </c>
      <c r="AQ38" s="349">
        <v>1</v>
      </c>
      <c r="AR38" s="337" t="s">
        <v>512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532</v>
      </c>
      <c r="AL39" s="1214"/>
      <c r="AM39" s="1214"/>
      <c r="AN39" s="1215"/>
      <c r="AO39" s="345">
        <v>-1052165</v>
      </c>
      <c r="AP39" s="345">
        <v>-6000</v>
      </c>
      <c r="AQ39" s="346">
        <v>-5467</v>
      </c>
      <c r="AR39" s="347">
        <v>9.6999999999999993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533</v>
      </c>
      <c r="AL40" s="1217"/>
      <c r="AM40" s="1217"/>
      <c r="AN40" s="1218"/>
      <c r="AO40" s="345">
        <v>-5959005</v>
      </c>
      <c r="AP40" s="345">
        <v>-33980</v>
      </c>
      <c r="AQ40" s="346">
        <v>-32345</v>
      </c>
      <c r="AR40" s="347">
        <v>5.0999999999999996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302</v>
      </c>
      <c r="AL41" s="1220"/>
      <c r="AM41" s="1220"/>
      <c r="AN41" s="1221"/>
      <c r="AO41" s="345">
        <v>-274960</v>
      </c>
      <c r="AP41" s="345">
        <v>-1568</v>
      </c>
      <c r="AQ41" s="346">
        <v>8555</v>
      </c>
      <c r="AR41" s="347">
        <v>-118.3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503</v>
      </c>
      <c r="AN49" s="1224" t="s">
        <v>537</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20572457</v>
      </c>
      <c r="AN51" s="367">
        <v>111459</v>
      </c>
      <c r="AO51" s="368">
        <v>53</v>
      </c>
      <c r="AP51" s="369">
        <v>52619</v>
      </c>
      <c r="AQ51" s="370">
        <v>0.2</v>
      </c>
      <c r="AR51" s="371">
        <v>52.8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13330630</v>
      </c>
      <c r="AN52" s="375">
        <v>72224</v>
      </c>
      <c r="AO52" s="376">
        <v>100.2</v>
      </c>
      <c r="AP52" s="377">
        <v>31149</v>
      </c>
      <c r="AQ52" s="378">
        <v>5.7</v>
      </c>
      <c r="AR52" s="379">
        <v>94.5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13081712</v>
      </c>
      <c r="AN53" s="367">
        <v>71723</v>
      </c>
      <c r="AO53" s="368">
        <v>-35.700000000000003</v>
      </c>
      <c r="AP53" s="369">
        <v>51875</v>
      </c>
      <c r="AQ53" s="370">
        <v>-1.4</v>
      </c>
      <c r="AR53" s="371">
        <v>-34.299999999999997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6380421</v>
      </c>
      <c r="AN54" s="375">
        <v>34982</v>
      </c>
      <c r="AO54" s="376">
        <v>-51.6</v>
      </c>
      <c r="AP54" s="377">
        <v>29372</v>
      </c>
      <c r="AQ54" s="378">
        <v>-5.7</v>
      </c>
      <c r="AR54" s="379">
        <v>-45.9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17170367</v>
      </c>
      <c r="AN55" s="367">
        <v>95230</v>
      </c>
      <c r="AO55" s="368">
        <v>32.799999999999997</v>
      </c>
      <c r="AP55" s="369">
        <v>48064</v>
      </c>
      <c r="AQ55" s="370">
        <v>-7.3</v>
      </c>
      <c r="AR55" s="371">
        <v>40.1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10572734</v>
      </c>
      <c r="AN56" s="375">
        <v>58638</v>
      </c>
      <c r="AO56" s="376">
        <v>67.599999999999994</v>
      </c>
      <c r="AP56" s="377">
        <v>30373</v>
      </c>
      <c r="AQ56" s="378">
        <v>3.4</v>
      </c>
      <c r="AR56" s="379">
        <v>64.2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13119420</v>
      </c>
      <c r="AN57" s="367">
        <v>73800</v>
      </c>
      <c r="AO57" s="368">
        <v>-22.5</v>
      </c>
      <c r="AP57" s="369">
        <v>56662</v>
      </c>
      <c r="AQ57" s="370">
        <v>17.899999999999999</v>
      </c>
      <c r="AR57" s="371">
        <v>-40.4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7596627</v>
      </c>
      <c r="AN58" s="375">
        <v>42733</v>
      </c>
      <c r="AO58" s="376">
        <v>-27.1</v>
      </c>
      <c r="AP58" s="377">
        <v>34709</v>
      </c>
      <c r="AQ58" s="378">
        <v>14.3</v>
      </c>
      <c r="AR58" s="379">
        <v>-41.4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15092905</v>
      </c>
      <c r="AN59" s="367">
        <v>86065</v>
      </c>
      <c r="AO59" s="368">
        <v>16.600000000000001</v>
      </c>
      <c r="AP59" s="369">
        <v>60285</v>
      </c>
      <c r="AQ59" s="370">
        <v>6.4</v>
      </c>
      <c r="AR59" s="371">
        <v>10.199999999999999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8993363</v>
      </c>
      <c r="AN60" s="375">
        <v>51283</v>
      </c>
      <c r="AO60" s="376">
        <v>20</v>
      </c>
      <c r="AP60" s="377">
        <v>36445</v>
      </c>
      <c r="AQ60" s="378">
        <v>5</v>
      </c>
      <c r="AR60" s="379">
        <v>15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15807372</v>
      </c>
      <c r="AN61" s="382">
        <v>87655</v>
      </c>
      <c r="AO61" s="383">
        <v>8.8000000000000007</v>
      </c>
      <c r="AP61" s="384">
        <v>53901</v>
      </c>
      <c r="AQ61" s="385">
        <v>3.2</v>
      </c>
      <c r="AR61" s="371">
        <v>5.6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9374755</v>
      </c>
      <c r="AN62" s="375">
        <v>51972</v>
      </c>
      <c r="AO62" s="376">
        <v>21.8</v>
      </c>
      <c r="AP62" s="377">
        <v>32410</v>
      </c>
      <c r="AQ62" s="378">
        <v>4.5</v>
      </c>
      <c r="AR62" s="379">
        <v>17.3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MbXIW1W0TKtxWtaaLYnRaJ72UI7QWXTbaxeIu3ga3CBNE4GxrI2GiLS0XuzAjhklLcLkSR6fFqeujjREf1CGfw==" saltValue="Alo3BOoUCzczoJLmXys39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0" spans="125:125" ht="13.5" hidden="1" customHeight="1" x14ac:dyDescent="0.15"/>
    <row r="121" spans="125:125" ht="13.5" hidden="1" customHeight="1" x14ac:dyDescent="0.15">
      <c r="DU121" s="292"/>
    </row>
  </sheetData>
  <sheetProtection algorithmName="SHA-512" hashValue="19vpFhfm8MZyNoaSLaDHKmlCaRjo8OzDoM831TW0imJayOaYktfXwetWJqB36T7OpX41syVaTaOUNTYR17xwWQ==" saltValue="DRmzm/ZpTFXbRa8afYH30g==" spinCount="100000" sheet="1" objects="1" scenarios="1"/>
  <dataConsolidate link="1"/>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OP4tql9mEilrE86UnQokwkZ9LAa+RneiU4+Gjfu7T88XpS4IxdeuLruvrVTXiHIZr8o/UoJPjtgUMSN4Z9AJ0g==" saltValue="5v+Wzzhc00rNvP00hwlwGQ==" spinCount="100000" sheet="1" objects="1" scenarios="1"/>
  <dataConsolidate link="1"/>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8" t="s">
        <v>3</v>
      </c>
      <c r="D47" s="1238"/>
      <c r="E47" s="1239"/>
      <c r="F47" s="11">
        <v>14.47</v>
      </c>
      <c r="G47" s="12">
        <v>13.6</v>
      </c>
      <c r="H47" s="12">
        <v>13.41</v>
      </c>
      <c r="I47" s="12">
        <v>16.489999999999998</v>
      </c>
      <c r="J47" s="13">
        <v>17.12</v>
      </c>
    </row>
    <row r="48" spans="2:10" ht="57.75" customHeight="1" x14ac:dyDescent="0.15">
      <c r="B48" s="14"/>
      <c r="C48" s="1240" t="s">
        <v>4</v>
      </c>
      <c r="D48" s="1240"/>
      <c r="E48" s="1241"/>
      <c r="F48" s="15">
        <v>7.1</v>
      </c>
      <c r="G48" s="16">
        <v>10.54</v>
      </c>
      <c r="H48" s="16">
        <v>8.51</v>
      </c>
      <c r="I48" s="16">
        <v>9.2899999999999991</v>
      </c>
      <c r="J48" s="17">
        <v>6.15</v>
      </c>
    </row>
    <row r="49" spans="2:10" ht="57.75" customHeight="1" thickBot="1" x14ac:dyDescent="0.2">
      <c r="B49" s="18"/>
      <c r="C49" s="1242" t="s">
        <v>5</v>
      </c>
      <c r="D49" s="1242"/>
      <c r="E49" s="1243"/>
      <c r="F49" s="19" t="s">
        <v>558</v>
      </c>
      <c r="G49" s="20">
        <v>2.72</v>
      </c>
      <c r="H49" s="20" t="s">
        <v>559</v>
      </c>
      <c r="I49" s="20">
        <v>3.86</v>
      </c>
      <c r="J49" s="21" t="s">
        <v>560</v>
      </c>
    </row>
    <row r="50" spans="2:10" ht="13.5" customHeight="1" x14ac:dyDescent="0.15"/>
  </sheetData>
  <sheetProtection algorithmName="SHA-512" hashValue="+ENofNfJtsCSMIVR8dfYldg5P1CrJ5pWlelktiVxSJPV+l7C4sb4fEvFxF+qlUvdZmV6rPL4OAZX8BC7kx9pzA==" saltValue="RZPUMcpKmPRDm8VHHxnm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2022-09-13T08:33:54Z</cp:lastPrinted>
  <dcterms:created xsi:type="dcterms:W3CDTF">2022-02-02T03:55:59Z</dcterms:created>
  <dcterms:modified xsi:type="dcterms:W3CDTF">2022-09-27T05:22:45Z</dcterms:modified>
  <cp:category/>
</cp:coreProperties>
</file>